
<file path=[Content_Types].xml><?xml version="1.0" encoding="utf-8"?>
<Types xmlns="http://schemas.openxmlformats.org/package/2006/content-types">
  <Default Extension="bin" ContentType="application/vnd.ms-office.vbaProject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autoCompressPictures="0" defaultThemeVersion="124226"/>
  <bookViews>
    <workbookView xWindow="0" yWindow="60" windowWidth="25440" windowHeight="13680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definedNames>
    <definedName name="Article">Feuil2!$D$9:$D$51</definedName>
  </definedNames>
  <calcPr calcId="145621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F9" i="1" l="1"/>
  <c r="E9" i="1"/>
  <c r="A9" i="1"/>
  <c r="BH210" i="1" l="1"/>
  <c r="BG210" i="1"/>
  <c r="A210" i="1"/>
  <c r="A209" i="1"/>
  <c r="A208" i="1"/>
  <c r="F208" i="1" s="1"/>
  <c r="A207" i="1"/>
  <c r="A206" i="1"/>
  <c r="F206" i="1" s="1"/>
  <c r="A205" i="1"/>
  <c r="A204" i="1"/>
  <c r="F204" i="1" s="1"/>
  <c r="A203" i="1"/>
  <c r="A202" i="1"/>
  <c r="F202" i="1" s="1"/>
  <c r="A201" i="1"/>
  <c r="A200" i="1"/>
  <c r="F200" i="1" s="1"/>
  <c r="A199" i="1"/>
  <c r="A198" i="1"/>
  <c r="F198" i="1" s="1"/>
  <c r="A197" i="1"/>
  <c r="A196" i="1"/>
  <c r="F196" i="1" s="1"/>
  <c r="A195" i="1"/>
  <c r="A194" i="1"/>
  <c r="F194" i="1" s="1"/>
  <c r="A193" i="1"/>
  <c r="A192" i="1"/>
  <c r="F192" i="1" s="1"/>
  <c r="A191" i="1"/>
  <c r="A190" i="1"/>
  <c r="F190" i="1" s="1"/>
  <c r="A189" i="1"/>
  <c r="A188" i="1"/>
  <c r="F188" i="1" s="1"/>
  <c r="A187" i="1"/>
  <c r="A186" i="1"/>
  <c r="F186" i="1" s="1"/>
  <c r="A185" i="1"/>
  <c r="A184" i="1"/>
  <c r="F184" i="1" s="1"/>
  <c r="A183" i="1"/>
  <c r="A182" i="1"/>
  <c r="F182" i="1" s="1"/>
  <c r="A181" i="1"/>
  <c r="A180" i="1"/>
  <c r="F180" i="1" s="1"/>
  <c r="A179" i="1"/>
  <c r="A178" i="1"/>
  <c r="F178" i="1" s="1"/>
  <c r="A177" i="1"/>
  <c r="A176" i="1"/>
  <c r="F176" i="1" s="1"/>
  <c r="A175" i="1"/>
  <c r="A174" i="1"/>
  <c r="F174" i="1" s="1"/>
  <c r="A173" i="1"/>
  <c r="A172" i="1"/>
  <c r="F172" i="1" s="1"/>
  <c r="A171" i="1"/>
  <c r="A170" i="1"/>
  <c r="F170" i="1" s="1"/>
  <c r="A169" i="1"/>
  <c r="A168" i="1"/>
  <c r="F168" i="1" s="1"/>
  <c r="A167" i="1"/>
  <c r="A166" i="1"/>
  <c r="F166" i="1" s="1"/>
  <c r="A165" i="1"/>
  <c r="A164" i="1"/>
  <c r="F164" i="1" s="1"/>
  <c r="A163" i="1"/>
  <c r="A162" i="1"/>
  <c r="F162" i="1" s="1"/>
  <c r="A161" i="1"/>
  <c r="A160" i="1"/>
  <c r="F160" i="1" s="1"/>
  <c r="A159" i="1"/>
  <c r="A158" i="1"/>
  <c r="F158" i="1" s="1"/>
  <c r="A157" i="1"/>
  <c r="A156" i="1"/>
  <c r="F156" i="1" s="1"/>
  <c r="A155" i="1"/>
  <c r="A154" i="1"/>
  <c r="F154" i="1" s="1"/>
  <c r="A153" i="1"/>
  <c r="A152" i="1"/>
  <c r="F152" i="1" s="1"/>
  <c r="A151" i="1"/>
  <c r="A150" i="1"/>
  <c r="F150" i="1" s="1"/>
  <c r="A149" i="1"/>
  <c r="A148" i="1"/>
  <c r="F148" i="1" s="1"/>
  <c r="A147" i="1"/>
  <c r="A146" i="1"/>
  <c r="F146" i="1" s="1"/>
  <c r="A145" i="1"/>
  <c r="A144" i="1"/>
  <c r="F144" i="1" s="1"/>
  <c r="A143" i="1"/>
  <c r="A142" i="1"/>
  <c r="F142" i="1" s="1"/>
  <c r="A141" i="1"/>
  <c r="A140" i="1"/>
  <c r="F140" i="1" s="1"/>
  <c r="A139" i="1"/>
  <c r="A138" i="1"/>
  <c r="F138" i="1" s="1"/>
  <c r="A137" i="1"/>
  <c r="A136" i="1"/>
  <c r="F136" i="1" s="1"/>
  <c r="A135" i="1"/>
  <c r="A134" i="1"/>
  <c r="F134" i="1" s="1"/>
  <c r="A133" i="1"/>
  <c r="A132" i="1"/>
  <c r="F132" i="1" s="1"/>
  <c r="A131" i="1"/>
  <c r="A130" i="1"/>
  <c r="F130" i="1" s="1"/>
  <c r="A129" i="1"/>
  <c r="A128" i="1"/>
  <c r="F128" i="1" s="1"/>
  <c r="A127" i="1"/>
  <c r="A126" i="1"/>
  <c r="F126" i="1" s="1"/>
  <c r="A125" i="1"/>
  <c r="A124" i="1"/>
  <c r="F124" i="1" s="1"/>
  <c r="A123" i="1"/>
  <c r="A122" i="1"/>
  <c r="F122" i="1" s="1"/>
  <c r="A121" i="1"/>
  <c r="A120" i="1"/>
  <c r="F120" i="1" s="1"/>
  <c r="A119" i="1"/>
  <c r="A118" i="1"/>
  <c r="F118" i="1" s="1"/>
  <c r="A117" i="1"/>
  <c r="A116" i="1"/>
  <c r="F116" i="1" s="1"/>
  <c r="A115" i="1"/>
  <c r="A114" i="1"/>
  <c r="F114" i="1" s="1"/>
  <c r="A113" i="1"/>
  <c r="A112" i="1"/>
  <c r="F112" i="1" s="1"/>
  <c r="A111" i="1"/>
  <c r="A110" i="1"/>
  <c r="F110" i="1" s="1"/>
  <c r="A109" i="1"/>
  <c r="A108" i="1"/>
  <c r="F108" i="1" s="1"/>
  <c r="A107" i="1"/>
  <c r="A106" i="1"/>
  <c r="F106" i="1" s="1"/>
  <c r="A105" i="1"/>
  <c r="A104" i="1"/>
  <c r="F104" i="1" s="1"/>
  <c r="A103" i="1"/>
  <c r="A102" i="1"/>
  <c r="F102" i="1" s="1"/>
  <c r="A101" i="1"/>
  <c r="A100" i="1"/>
  <c r="F100" i="1" s="1"/>
  <c r="A99" i="1"/>
  <c r="A98" i="1"/>
  <c r="F98" i="1" s="1"/>
  <c r="A97" i="1"/>
  <c r="A96" i="1"/>
  <c r="F96" i="1" s="1"/>
  <c r="A95" i="1"/>
  <c r="A94" i="1"/>
  <c r="F94" i="1" s="1"/>
  <c r="A93" i="1"/>
  <c r="A92" i="1"/>
  <c r="F92" i="1" s="1"/>
  <c r="A91" i="1"/>
  <c r="A90" i="1"/>
  <c r="F90" i="1" s="1"/>
  <c r="A89" i="1"/>
  <c r="A88" i="1"/>
  <c r="F88" i="1" s="1"/>
  <c r="A87" i="1"/>
  <c r="A86" i="1"/>
  <c r="F86" i="1" s="1"/>
  <c r="A85" i="1"/>
  <c r="A84" i="1"/>
  <c r="F84" i="1" s="1"/>
  <c r="A83" i="1"/>
  <c r="A82" i="1"/>
  <c r="F82" i="1" s="1"/>
  <c r="A81" i="1"/>
  <c r="A80" i="1"/>
  <c r="F80" i="1" s="1"/>
  <c r="A79" i="1"/>
  <c r="A78" i="1"/>
  <c r="F78" i="1" s="1"/>
  <c r="A77" i="1"/>
  <c r="A76" i="1"/>
  <c r="F76" i="1" s="1"/>
  <c r="A75" i="1"/>
  <c r="A74" i="1"/>
  <c r="F74" i="1" s="1"/>
  <c r="A73" i="1"/>
  <c r="A72" i="1"/>
  <c r="F72" i="1" s="1"/>
  <c r="A71" i="1"/>
  <c r="A70" i="1"/>
  <c r="F70" i="1" s="1"/>
  <c r="A69" i="1"/>
  <c r="A68" i="1"/>
  <c r="F68" i="1" s="1"/>
  <c r="A67" i="1"/>
  <c r="A66" i="1"/>
  <c r="F66" i="1" s="1"/>
  <c r="A65" i="1"/>
  <c r="A64" i="1"/>
  <c r="F64" i="1" s="1"/>
  <c r="A63" i="1"/>
  <c r="A62" i="1"/>
  <c r="F62" i="1" s="1"/>
  <c r="A61" i="1"/>
  <c r="A60" i="1"/>
  <c r="F60" i="1" s="1"/>
  <c r="A59" i="1"/>
  <c r="A58" i="1"/>
  <c r="F58" i="1" s="1"/>
  <c r="A57" i="1"/>
  <c r="A56" i="1"/>
  <c r="F56" i="1" s="1"/>
  <c r="A55" i="1"/>
  <c r="A54" i="1"/>
  <c r="F54" i="1" s="1"/>
  <c r="A53" i="1"/>
  <c r="A52" i="1"/>
  <c r="F52" i="1" s="1"/>
  <c r="A51" i="1"/>
  <c r="A50" i="1"/>
  <c r="F50" i="1" s="1"/>
  <c r="A49" i="1"/>
  <c r="A48" i="1"/>
  <c r="F48" i="1" s="1"/>
  <c r="A47" i="1"/>
  <c r="A46" i="1"/>
  <c r="F46" i="1" s="1"/>
  <c r="A45" i="1"/>
  <c r="A44" i="1"/>
  <c r="F44" i="1" s="1"/>
  <c r="A43" i="1"/>
  <c r="A42" i="1"/>
  <c r="F42" i="1" s="1"/>
  <c r="A41" i="1"/>
  <c r="A40" i="1"/>
  <c r="F40" i="1" s="1"/>
  <c r="A39" i="1"/>
  <c r="A38" i="1"/>
  <c r="E38" i="1" s="1"/>
  <c r="A37" i="1"/>
  <c r="A36" i="1"/>
  <c r="E36" i="1" s="1"/>
  <c r="A35" i="1"/>
  <c r="A34" i="1"/>
  <c r="E34" i="1" s="1"/>
  <c r="A33" i="1"/>
  <c r="A32" i="1"/>
  <c r="E32" i="1" s="1"/>
  <c r="A31" i="1"/>
  <c r="A30" i="1"/>
  <c r="E30" i="1" s="1"/>
  <c r="A29" i="1"/>
  <c r="A28" i="1"/>
  <c r="E28" i="1" s="1"/>
  <c r="A27" i="1"/>
  <c r="A26" i="1"/>
  <c r="E26" i="1" s="1"/>
  <c r="A25" i="1"/>
  <c r="A24" i="1"/>
  <c r="E24" i="1" s="1"/>
  <c r="A23" i="1"/>
  <c r="A22" i="1"/>
  <c r="E22" i="1" s="1"/>
  <c r="A21" i="1"/>
  <c r="A20" i="1"/>
  <c r="E20" i="1" s="1"/>
  <c r="A19" i="1"/>
  <c r="A18" i="1"/>
  <c r="E18" i="1" s="1"/>
  <c r="A17" i="1"/>
  <c r="A16" i="1"/>
  <c r="E16" i="1" s="1"/>
  <c r="A15" i="1"/>
  <c r="A14" i="1"/>
  <c r="E14" i="1" s="1"/>
  <c r="A13" i="1"/>
  <c r="A12" i="1"/>
  <c r="E12" i="1" s="1"/>
  <c r="A11" i="1"/>
  <c r="A10" i="1"/>
  <c r="F209" i="1"/>
  <c r="E209" i="1"/>
  <c r="F207" i="1"/>
  <c r="E207" i="1"/>
  <c r="E206" i="1"/>
  <c r="F205" i="1"/>
  <c r="E205" i="1"/>
  <c r="F203" i="1"/>
  <c r="E203" i="1"/>
  <c r="E202" i="1"/>
  <c r="F201" i="1"/>
  <c r="E201" i="1"/>
  <c r="F199" i="1"/>
  <c r="E199" i="1"/>
  <c r="E198" i="1"/>
  <c r="F197" i="1"/>
  <c r="E197" i="1"/>
  <c r="F195" i="1"/>
  <c r="E195" i="1"/>
  <c r="E194" i="1"/>
  <c r="F193" i="1"/>
  <c r="E193" i="1"/>
  <c r="F191" i="1"/>
  <c r="E191" i="1"/>
  <c r="E190" i="1"/>
  <c r="F189" i="1"/>
  <c r="E189" i="1"/>
  <c r="F187" i="1"/>
  <c r="E187" i="1"/>
  <c r="E186" i="1"/>
  <c r="F185" i="1"/>
  <c r="E185" i="1"/>
  <c r="F183" i="1"/>
  <c r="E183" i="1"/>
  <c r="E182" i="1"/>
  <c r="F181" i="1"/>
  <c r="E181" i="1"/>
  <c r="F179" i="1"/>
  <c r="E179" i="1"/>
  <c r="E178" i="1"/>
  <c r="F177" i="1"/>
  <c r="E177" i="1"/>
  <c r="F175" i="1"/>
  <c r="E175" i="1"/>
  <c r="E174" i="1"/>
  <c r="F173" i="1"/>
  <c r="E173" i="1"/>
  <c r="F171" i="1"/>
  <c r="E171" i="1"/>
  <c r="E170" i="1"/>
  <c r="F169" i="1"/>
  <c r="E169" i="1"/>
  <c r="F167" i="1"/>
  <c r="E167" i="1"/>
  <c r="E166" i="1"/>
  <c r="F165" i="1"/>
  <c r="E165" i="1"/>
  <c r="F163" i="1"/>
  <c r="E163" i="1"/>
  <c r="E162" i="1"/>
  <c r="F161" i="1"/>
  <c r="E161" i="1"/>
  <c r="F159" i="1"/>
  <c r="E159" i="1"/>
  <c r="E158" i="1"/>
  <c r="F157" i="1"/>
  <c r="E157" i="1"/>
  <c r="F155" i="1"/>
  <c r="E155" i="1"/>
  <c r="E154" i="1"/>
  <c r="F153" i="1"/>
  <c r="E153" i="1"/>
  <c r="F151" i="1"/>
  <c r="E151" i="1"/>
  <c r="E150" i="1"/>
  <c r="F149" i="1"/>
  <c r="E149" i="1"/>
  <c r="F147" i="1"/>
  <c r="E147" i="1"/>
  <c r="E146" i="1"/>
  <c r="F145" i="1"/>
  <c r="E145" i="1"/>
  <c r="F143" i="1"/>
  <c r="E143" i="1"/>
  <c r="E142" i="1"/>
  <c r="F141" i="1"/>
  <c r="E141" i="1"/>
  <c r="F139" i="1"/>
  <c r="E139" i="1"/>
  <c r="E138" i="1"/>
  <c r="F137" i="1"/>
  <c r="E137" i="1"/>
  <c r="F135" i="1"/>
  <c r="E135" i="1"/>
  <c r="E134" i="1"/>
  <c r="F133" i="1"/>
  <c r="E133" i="1"/>
  <c r="F131" i="1"/>
  <c r="E131" i="1"/>
  <c r="E130" i="1"/>
  <c r="F129" i="1"/>
  <c r="E129" i="1"/>
  <c r="F127" i="1"/>
  <c r="E127" i="1"/>
  <c r="E126" i="1"/>
  <c r="F125" i="1"/>
  <c r="E125" i="1"/>
  <c r="F123" i="1"/>
  <c r="E123" i="1"/>
  <c r="E122" i="1"/>
  <c r="F121" i="1"/>
  <c r="E121" i="1"/>
  <c r="F119" i="1"/>
  <c r="E119" i="1"/>
  <c r="E118" i="1"/>
  <c r="F117" i="1"/>
  <c r="E117" i="1"/>
  <c r="F115" i="1"/>
  <c r="E115" i="1"/>
  <c r="E114" i="1"/>
  <c r="F113" i="1"/>
  <c r="E113" i="1"/>
  <c r="F111" i="1"/>
  <c r="E111" i="1"/>
  <c r="E110" i="1"/>
  <c r="F109" i="1"/>
  <c r="E109" i="1"/>
  <c r="F107" i="1"/>
  <c r="E107" i="1"/>
  <c r="E106" i="1"/>
  <c r="F105" i="1"/>
  <c r="E105" i="1"/>
  <c r="F103" i="1"/>
  <c r="E103" i="1"/>
  <c r="E102" i="1"/>
  <c r="F101" i="1"/>
  <c r="E101" i="1"/>
  <c r="F99" i="1"/>
  <c r="E99" i="1"/>
  <c r="E98" i="1"/>
  <c r="F97" i="1"/>
  <c r="E97" i="1"/>
  <c r="F95" i="1"/>
  <c r="E95" i="1"/>
  <c r="E94" i="1"/>
  <c r="F93" i="1"/>
  <c r="E93" i="1"/>
  <c r="F91" i="1"/>
  <c r="E91" i="1"/>
  <c r="E90" i="1"/>
  <c r="F89" i="1"/>
  <c r="E89" i="1"/>
  <c r="F87" i="1"/>
  <c r="E87" i="1"/>
  <c r="E86" i="1"/>
  <c r="F85" i="1"/>
  <c r="E85" i="1"/>
  <c r="F83" i="1"/>
  <c r="E83" i="1"/>
  <c r="E82" i="1"/>
  <c r="F81" i="1"/>
  <c r="E81" i="1"/>
  <c r="F79" i="1"/>
  <c r="E79" i="1"/>
  <c r="E78" i="1"/>
  <c r="F77" i="1"/>
  <c r="E77" i="1"/>
  <c r="F75" i="1"/>
  <c r="E75" i="1"/>
  <c r="E74" i="1"/>
  <c r="F73" i="1"/>
  <c r="E73" i="1"/>
  <c r="F71" i="1"/>
  <c r="E71" i="1"/>
  <c r="E70" i="1"/>
  <c r="F69" i="1"/>
  <c r="E69" i="1"/>
  <c r="F67" i="1"/>
  <c r="E67" i="1"/>
  <c r="E66" i="1"/>
  <c r="F65" i="1"/>
  <c r="E65" i="1"/>
  <c r="F63" i="1"/>
  <c r="E63" i="1"/>
  <c r="E62" i="1"/>
  <c r="F61" i="1"/>
  <c r="E61" i="1"/>
  <c r="F59" i="1"/>
  <c r="E59" i="1"/>
  <c r="E58" i="1"/>
  <c r="F57" i="1"/>
  <c r="E57" i="1"/>
  <c r="F55" i="1"/>
  <c r="E55" i="1"/>
  <c r="E54" i="1"/>
  <c r="F53" i="1"/>
  <c r="E53" i="1"/>
  <c r="F51" i="1"/>
  <c r="E51" i="1"/>
  <c r="E50" i="1"/>
  <c r="F49" i="1"/>
  <c r="E49" i="1"/>
  <c r="F47" i="1"/>
  <c r="E47" i="1"/>
  <c r="E46" i="1"/>
  <c r="F45" i="1"/>
  <c r="E45" i="1"/>
  <c r="F43" i="1"/>
  <c r="E43" i="1"/>
  <c r="E42" i="1"/>
  <c r="F41" i="1"/>
  <c r="E41" i="1"/>
  <c r="F39" i="1"/>
  <c r="E39" i="1"/>
  <c r="F38" i="1"/>
  <c r="F37" i="1"/>
  <c r="E37" i="1"/>
  <c r="F36" i="1"/>
  <c r="F35" i="1"/>
  <c r="E35" i="1"/>
  <c r="F34" i="1"/>
  <c r="F33" i="1"/>
  <c r="E33" i="1"/>
  <c r="F32" i="1"/>
  <c r="F31" i="1"/>
  <c r="E31" i="1"/>
  <c r="F30" i="1"/>
  <c r="F29" i="1"/>
  <c r="E29" i="1"/>
  <c r="F28" i="1"/>
  <c r="F27" i="1"/>
  <c r="E27" i="1"/>
  <c r="F26" i="1"/>
  <c r="F25" i="1"/>
  <c r="E25" i="1"/>
  <c r="F24" i="1"/>
  <c r="F23" i="1"/>
  <c r="E23" i="1"/>
  <c r="F22" i="1"/>
  <c r="F21" i="1"/>
  <c r="E21" i="1"/>
  <c r="F20" i="1"/>
  <c r="F19" i="1"/>
  <c r="E19" i="1"/>
  <c r="F18" i="1"/>
  <c r="F17" i="1"/>
  <c r="E17" i="1"/>
  <c r="F16" i="1"/>
  <c r="F15" i="1"/>
  <c r="E15" i="1"/>
  <c r="F14" i="1"/>
  <c r="F13" i="1"/>
  <c r="E13" i="1"/>
  <c r="F12" i="1"/>
  <c r="F11" i="1"/>
  <c r="E11" i="1"/>
  <c r="F10" i="1"/>
  <c r="E10" i="1"/>
  <c r="BU7" i="1"/>
  <c r="BB5" i="1"/>
  <c r="BB6" i="1" s="1"/>
  <c r="BB3" i="1"/>
  <c r="BB4" i="1" s="1"/>
  <c r="BI5" i="1"/>
  <c r="BI4" i="1"/>
  <c r="BI3" i="1"/>
  <c r="E5" i="1"/>
  <c r="E4" i="1"/>
  <c r="E40" i="1" l="1"/>
  <c r="E44" i="1"/>
  <c r="E48" i="1"/>
  <c r="E52" i="1"/>
  <c r="E56" i="1"/>
  <c r="E60" i="1"/>
  <c r="E64" i="1"/>
  <c r="E68" i="1"/>
  <c r="E72" i="1"/>
  <c r="E76" i="1"/>
  <c r="E80" i="1"/>
  <c r="E84" i="1"/>
  <c r="E88" i="1"/>
  <c r="E92" i="1"/>
  <c r="E96" i="1"/>
  <c r="E100" i="1"/>
  <c r="E104" i="1"/>
  <c r="E108" i="1"/>
  <c r="E112" i="1"/>
  <c r="E116" i="1"/>
  <c r="E120" i="1"/>
  <c r="E124" i="1"/>
  <c r="E128" i="1"/>
  <c r="E132" i="1"/>
  <c r="E136" i="1"/>
  <c r="E140" i="1"/>
  <c r="E144" i="1"/>
  <c r="E148" i="1"/>
  <c r="E152" i="1"/>
  <c r="E156" i="1"/>
  <c r="E160" i="1"/>
  <c r="E164" i="1"/>
  <c r="E168" i="1"/>
  <c r="E172" i="1"/>
  <c r="E176" i="1"/>
  <c r="E180" i="1"/>
  <c r="E184" i="1"/>
  <c r="E188" i="1"/>
  <c r="E192" i="1"/>
  <c r="E196" i="1"/>
  <c r="E200" i="1"/>
  <c r="E204" i="1"/>
  <c r="E208" i="1"/>
</calcChain>
</file>

<file path=xl/comments1.xml><?xml version="1.0" encoding="utf-8"?>
<comments xmlns="http://schemas.openxmlformats.org/spreadsheetml/2006/main">
  <authors>
    <author>vanpanteghe_c</author>
  </authors>
  <commentList>
    <comment ref="A5" authorId="0">
      <text>
        <r>
          <rPr>
            <b/>
            <sz val="8"/>
            <color indexed="81"/>
            <rFont val="Tahoma"/>
            <family val="2"/>
          </rPr>
          <t>Durée estimée de la mise en avant</t>
        </r>
      </text>
    </comment>
    <comment ref="B8" authorId="0">
      <text>
        <r>
          <rPr>
            <b/>
            <sz val="8"/>
            <color indexed="81"/>
            <rFont val="Tahoma"/>
            <family val="2"/>
          </rPr>
          <t>Prix de Vente auquel l'article sera vendu pendant la mise en avant. S'il n'est pas renseigné, c'est le Prix de Vente actuel qui est utilisé par défaut</t>
        </r>
      </text>
    </comment>
    <comment ref="C8" authorId="0">
      <text>
        <r>
          <rPr>
            <b/>
            <sz val="8"/>
            <color indexed="81"/>
            <rFont val="Tahoma"/>
            <family val="2"/>
          </rPr>
          <t>Permet d’augmenter les quantités vendues durant la mise en avant</t>
        </r>
      </text>
    </comment>
    <comment ref="D8" authorId="0">
      <text>
        <r>
          <rPr>
            <b/>
            <sz val="8"/>
            <color indexed="81"/>
            <rFont val="Tahoma"/>
            <family val="2"/>
          </rPr>
          <t>S'il n'est pas renseigné, c'est le "Code Article mis en avant" qui est utilisé par défaut</t>
        </r>
      </text>
    </comment>
    <comment ref="N8" authorId="0">
      <text>
        <r>
          <rPr>
            <b/>
            <sz val="8"/>
            <color indexed="81"/>
            <rFont val="Tahoma"/>
            <family val="2"/>
          </rPr>
          <t>En rouge si postérieure au début de la période de comparaison</t>
        </r>
      </text>
    </comment>
    <comment ref="V8" authorId="0">
      <text>
        <r>
          <rPr>
            <b/>
            <sz val="8"/>
            <color indexed="81"/>
            <rFont val="Tahoma"/>
            <family val="2"/>
          </rPr>
          <t>Dépend du nombre de jours de mise en avant, de la moyenne des ventes sur la période de comparaison et du % d'augmentation de celle-ci</t>
        </r>
      </text>
    </comment>
    <comment ref="Y8" authorId="0">
      <text>
        <r>
          <rPr>
            <b/>
            <sz val="8"/>
            <color indexed="81"/>
            <rFont val="Tahoma"/>
            <family val="2"/>
          </rPr>
          <t>En rouge si &lt; Taux de marque du secteur</t>
        </r>
      </text>
    </comment>
    <comment ref="AA8" authorId="0">
      <text>
        <r>
          <rPr>
            <b/>
            <sz val="8"/>
            <color indexed="81"/>
            <rFont val="Tahoma"/>
            <family val="2"/>
          </rPr>
          <t>En rouge si &gt; 75J</t>
        </r>
      </text>
    </comment>
    <comment ref="AB8" authorId="0">
      <text>
        <r>
          <rPr>
            <b/>
            <sz val="8"/>
            <color indexed="81"/>
            <rFont val="Tahoma"/>
            <family val="2"/>
          </rPr>
          <t>Ventes de la mise en avant + 30 jours de stock - (stock dispo + en cours de reco + en cours de commande).
Ne tient pas compte des quantités qui seront vendues et/ou commandées d'ici le début de la mise en avant</t>
        </r>
      </text>
    </comment>
  </commentList>
</comments>
</file>

<file path=xl/sharedStrings.xml><?xml version="1.0" encoding="utf-8"?>
<sst xmlns="http://schemas.openxmlformats.org/spreadsheetml/2006/main" count="5854" uniqueCount="144">
  <si>
    <t>RESULTATS TOTAUX</t>
  </si>
  <si>
    <t>CA TTC Total estimé</t>
  </si>
  <si>
    <t>Magasin (ex : o_fresne)</t>
  </si>
  <si>
    <t>o_villab</t>
  </si>
  <si>
    <t>Résultats Totaux Estimés</t>
  </si>
  <si>
    <t>Marge Totale estimée</t>
  </si>
  <si>
    <t>Début Période Comparée</t>
  </si>
  <si>
    <t xml:space="preserve">CA TTC </t>
  </si>
  <si>
    <t>Ratio Achat / Conso</t>
  </si>
  <si>
    <t>NOM DE LA BASE DU MAGASIN ==&gt;</t>
  </si>
  <si>
    <t>Taux de marque Total estimé</t>
  </si>
  <si>
    <t>Fin Période  Comparée</t>
  </si>
  <si>
    <t>% vs CA N-1</t>
  </si>
  <si>
    <t>Stock commandé</t>
  </si>
  <si>
    <t>Nombre de jours de mise en avant ==&gt;</t>
  </si>
  <si>
    <t>Montant Total à commander</t>
  </si>
  <si>
    <t>Marge</t>
  </si>
  <si>
    <t>Stock résiduel</t>
  </si>
  <si>
    <t>Taux de marge</t>
  </si>
  <si>
    <t>DONNEES A RENSEIGNER</t>
  </si>
  <si>
    <t>INFORMATIONS PAR ARTICLE</t>
  </si>
  <si>
    <t>RESULTATS PAR ARTICLE</t>
  </si>
  <si>
    <t>Historique</t>
  </si>
  <si>
    <t xml:space="preserve"> Cas 1 : simuler la quantité et le prix de ma commande </t>
  </si>
  <si>
    <t xml:space="preserve">Cas 2 : Qté pour un CA de... </t>
  </si>
  <si>
    <t>soit</t>
  </si>
  <si>
    <t>vs N-1</t>
  </si>
  <si>
    <t>Code Article mis en avant</t>
  </si>
  <si>
    <t>PV (facultatif)</t>
  </si>
  <si>
    <t>% augmentation de la moyenne des ventes (en quantité) (facultatif)</t>
  </si>
  <si>
    <t>Code Article de référence (facultatif)</t>
  </si>
  <si>
    <t>Période de comparaison (date de début)</t>
  </si>
  <si>
    <t>Période de comparaison (date de fin)</t>
  </si>
  <si>
    <t>Libellé de l'article mis en avant</t>
  </si>
  <si>
    <t>PRMP</t>
  </si>
  <si>
    <t>PCB</t>
  </si>
  <si>
    <t>Date de sup</t>
  </si>
  <si>
    <t>Stock dispo + en cours de reco + en cours de commande</t>
  </si>
  <si>
    <t>Libellé de l'article de référence</t>
  </si>
  <si>
    <t>Date de 1ère vente</t>
  </si>
  <si>
    <t>Qté vendue sur période de comparaison</t>
  </si>
  <si>
    <t>Nb contacts clients sur période de comparaison</t>
  </si>
  <si>
    <t>CA TTC sur période de comparaison</t>
  </si>
  <si>
    <t>Marge sur période de comparaison</t>
  </si>
  <si>
    <t>Taux de marque sur période de comparaison</t>
  </si>
  <si>
    <t>Moyenne des ventes mensuelle (sur période de comparaison)</t>
  </si>
  <si>
    <t>Qté estimée</t>
  </si>
  <si>
    <t>CA TTC estimé</t>
  </si>
  <si>
    <t>Marge estimée</t>
  </si>
  <si>
    <t>Taux de marque estimé</t>
  </si>
  <si>
    <t>Taux de marque en cours du sous-secteur (1 mois glissant)</t>
  </si>
  <si>
    <t>Couverture (J)</t>
  </si>
  <si>
    <t>Qté à commander</t>
  </si>
  <si>
    <t>Montant de la commande (qté X PRMP)</t>
  </si>
  <si>
    <t>Code</t>
  </si>
  <si>
    <t>Libellé</t>
  </si>
  <si>
    <t>Date de suppression</t>
  </si>
  <si>
    <t xml:space="preserve">Qté vendue </t>
  </si>
  <si>
    <t>PV appliqué</t>
  </si>
  <si>
    <t>CA TTC</t>
  </si>
  <si>
    <t>Tx marque (%)</t>
  </si>
  <si>
    <t>Moyenne des ventes mensuelle</t>
  </si>
  <si>
    <t>Stock dispo + cde en cours</t>
  </si>
  <si>
    <t xml:space="preserve"> Qté commandée </t>
  </si>
  <si>
    <t>PA négocié</t>
  </si>
  <si>
    <t>Qté vendue estimée</t>
  </si>
  <si>
    <t>CA TTC  vendue estimé</t>
  </si>
  <si>
    <t>Marge  estimée</t>
  </si>
  <si>
    <t>Taux de marge estimé</t>
  </si>
  <si>
    <t>Valo stock entrée</t>
  </si>
  <si>
    <t>Valo stock sortie</t>
  </si>
  <si>
    <t>Ratio achat / conso</t>
  </si>
  <si>
    <t>poid %</t>
  </si>
  <si>
    <t>CA</t>
  </si>
  <si>
    <t>Qté minimum à vendre</t>
  </si>
  <si>
    <t>A_ECHAFAUDAGE ALU QUAD UP</t>
  </si>
  <si>
    <t>27/07/2011</t>
  </si>
  <si>
    <t/>
  </si>
  <si>
    <t>A_ECHAFAUDAGE MONTEO 4M70 DIALL</t>
  </si>
  <si>
    <t>01/06/2011</t>
  </si>
  <si>
    <t>A_ECHAFAUDAGE TOP3 CENTAURE</t>
  </si>
  <si>
    <t>15/10/2011</t>
  </si>
  <si>
    <t>A_ECHELLE DIALL TRANSF. 3 PLANS</t>
  </si>
  <si>
    <t>04/03/2012</t>
  </si>
  <si>
    <t>A_ECHELLE DIALL PREMIUM 2 PLANS</t>
  </si>
  <si>
    <t>30/04/2012</t>
  </si>
  <si>
    <t>A_ECHELLE DIALL PREMIUM 3 PLANS</t>
  </si>
  <si>
    <t>04/04/2012</t>
  </si>
  <si>
    <t>A_ECHELLE TRANSFORMABLE 3PLANS</t>
  </si>
  <si>
    <t>24/03/2012</t>
  </si>
  <si>
    <t>A_ECHELLE  TRANS.2PLANS CENTAURE</t>
  </si>
  <si>
    <t>18/04/2012</t>
  </si>
  <si>
    <t>A_ECHELLE TRANSF.3PLANS CENTAURE</t>
  </si>
  <si>
    <t>A_TAQUET REPOSE PIED</t>
  </si>
  <si>
    <t>02/06/2011</t>
  </si>
  <si>
    <t>A_ECARTEUR DE MUR</t>
  </si>
  <si>
    <t>27/06/2011</t>
  </si>
  <si>
    <t>A_CROCHET DE TOIT</t>
  </si>
  <si>
    <t>A_PIED REGLABLE</t>
  </si>
  <si>
    <t>05/06/2011</t>
  </si>
  <si>
    <t>A_FAC 1P 300 ICE TAUPE</t>
  </si>
  <si>
    <t>25/03/2012</t>
  </si>
  <si>
    <t>A_ESCABEAU  ALUMINIUM  T YPE  MB</t>
  </si>
  <si>
    <t>31/03/2012</t>
  </si>
  <si>
    <t>A_ESCABEAU  ALUMINIUM  DECOPRO 5</t>
  </si>
  <si>
    <t>04/05/2012</t>
  </si>
  <si>
    <t>A_ESCABEAU  ALUMINIUM  DECOPRO 6</t>
  </si>
  <si>
    <t>30/03/2012</t>
  </si>
  <si>
    <t>A_MARCHE PIED CHROME 2 MARCHES</t>
  </si>
  <si>
    <t>A_MARCHEPIED CADO3 MARCHES</t>
  </si>
  <si>
    <t>A_PLATO + ,PLATE -FORME MULTIFON</t>
  </si>
  <si>
    <t>11/06/2011</t>
  </si>
  <si>
    <t>A_ESCABEAU MULTIPOSITIONS OPTI +</t>
  </si>
  <si>
    <t>L_TOL GLYCERO SATIN 10L +2L</t>
  </si>
  <si>
    <t>13/08/2011</t>
  </si>
  <si>
    <t>L_TOL M&amp;P ACRYL MONO BLC MAT 10L</t>
  </si>
  <si>
    <t>A_TOL PLAF MAT INTENSE BLANC 2L5</t>
  </si>
  <si>
    <t>A_LOT 2 RX MASQU.LISSE  50MX48MM</t>
  </si>
  <si>
    <t>A_DIALL S/C UNIVERSELLE 10L</t>
  </si>
  <si>
    <t>30/05/2011</t>
  </si>
  <si>
    <t>O_BRANDE NATURELLE BLOOMA1CM 1X5</t>
  </si>
  <si>
    <t>23/06/2011</t>
  </si>
  <si>
    <t>O_CANISSE ROSEAU FENDU 1.5X5M</t>
  </si>
  <si>
    <t>O_CANISSE ROSEAU FENDU 2X5M</t>
  </si>
  <si>
    <t>13/06/2011</t>
  </si>
  <si>
    <t>A_PAILLON PELÉ H.1M X L.3M</t>
  </si>
  <si>
    <t>12/03/2012</t>
  </si>
  <si>
    <t>A_PAILLON PELÉ H.1,5M X L.3M</t>
  </si>
  <si>
    <t>A_TS CARREAUX TS SUPP.GRIS 25KG</t>
  </si>
  <si>
    <t>A_GCE 45.5X45.5 ABBAYE YORK GRIP</t>
  </si>
  <si>
    <t>A_GCE 43X43 TOLDA ANTHRACITE</t>
  </si>
  <si>
    <t>06/06/2011</t>
  </si>
  <si>
    <t>A_COLLE PATE HP MUR/SOL 20KG INT</t>
  </si>
  <si>
    <t>A_TS CARREAUX TS SUP.BLC 25KG</t>
  </si>
  <si>
    <t>B_COLLE TS CX&amp;SUPP.EXPRESS 25KG</t>
  </si>
  <si>
    <t>04/06/2011</t>
  </si>
  <si>
    <t>A_JOINT TS SUP.0 POUS.20KG CIMEN</t>
  </si>
  <si>
    <t>A_RAGREAGE EXTERIEUR 25KG</t>
  </si>
  <si>
    <t>A_RAGREAG.FIB.SPEC.RENOV.25K</t>
  </si>
  <si>
    <t>A_RL MONOCOUCHE+1MANCHON+PERCHE</t>
  </si>
  <si>
    <t>06/11/2011</t>
  </si>
  <si>
    <t>A_RLX FILM PROTECTION 3MX15M</t>
  </si>
  <si>
    <t>A_ENSEMBLE DE 9 PINCEAUX</t>
  </si>
  <si>
    <t>http://forum.excel-pratique.com/excel/ligne-suivante-lors-d-une-nouvelle-saisie-t27046.html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</si>
</sst>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9">
    <numFmt numFmtId="164" formatCode="_(&quot;€&quot;* #,##0.00_);_(&quot;€&quot;* \(#,##0.00\);_(&quot;€&quot;* &quot;-&quot;??_);_(@_)"/>
    <numFmt numFmtId="165" formatCode="#,##0.00\ &quot;€&quot;"/>
    <numFmt numFmtId="166" formatCode="_-* #,##0\ &quot;€&quot;_-;\-* #,##0\ &quot;€&quot;_-;_-* &quot;-&quot;??\ &quot;€&quot;_-;_-@_-"/>
    <numFmt numFmtId="167" formatCode="#,##0\ &quot;€&quot;"/>
    <numFmt numFmtId="168" formatCode="##&quot; &quot;00&quot; &quot;00"/>
    <numFmt numFmtId="169" formatCode="_-* #,##0.0\ &quot;€&quot;_-;\-* #,##0.0\ &quot;€&quot;_-;_-* &quot;-&quot;??\ &quot;€&quot;_-;_-@_-"/>
    <numFmt numFmtId="170" formatCode="0.0%"/>
    <numFmt numFmtId="171" formatCode="0.0"/>
    <numFmt numFmtId="172" formatCode="_-* #,##0\ _€_-;\-* #,##0\ _€_-;_-* &quot;-&quot;?\ _€_-;_-@_-"/>
  </numFmts>
  <fonts count="2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22"/>
      <color indexed="9"/>
      <name val="Arial"/>
      <family val="2"/>
    </font>
    <font>
      <sz val="10"/>
      <color indexed="9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b/>
      <sz val="11"/>
      <color indexed="57"/>
      <name val="Arial"/>
      <family val="2"/>
    </font>
    <font>
      <sz val="8"/>
      <color indexed="63"/>
      <name val="Arial"/>
      <family val="2"/>
    </font>
    <font>
      <sz val="11"/>
      <name val="Arial"/>
      <family val="2"/>
    </font>
    <font>
      <sz val="10"/>
      <name val="Arial"/>
      <family val="2"/>
    </font>
    <font>
      <b/>
      <sz val="11"/>
      <name val="Arial"/>
      <family val="2"/>
    </font>
    <font>
      <b/>
      <sz val="14"/>
      <color indexed="31"/>
      <name val="Arial"/>
      <family val="2"/>
    </font>
    <font>
      <b/>
      <sz val="12"/>
      <color indexed="31"/>
      <name val="Arial"/>
      <family val="2"/>
    </font>
    <font>
      <b/>
      <sz val="16"/>
      <color indexed="14"/>
      <name val="Arial"/>
      <family val="2"/>
    </font>
    <font>
      <b/>
      <sz val="12"/>
      <name val="Arial"/>
      <family val="2"/>
    </font>
    <font>
      <b/>
      <sz val="18"/>
      <name val="Arial"/>
      <family val="2"/>
    </font>
    <font>
      <b/>
      <sz val="9"/>
      <name val="Arial"/>
      <family val="2"/>
    </font>
    <font>
      <b/>
      <sz val="8"/>
      <name val="Arial"/>
      <family val="2"/>
    </font>
    <font>
      <b/>
      <sz val="10"/>
      <color indexed="62"/>
      <name val="Arial"/>
      <family val="2"/>
    </font>
    <font>
      <sz val="9"/>
      <name val="Arial"/>
      <family val="2"/>
    </font>
    <font>
      <b/>
      <sz val="10"/>
      <color indexed="14"/>
      <name val="Arial"/>
      <family val="2"/>
    </font>
    <font>
      <b/>
      <sz val="8"/>
      <color indexed="81"/>
      <name val="Tahoma"/>
      <family val="2"/>
    </font>
    <font>
      <u/>
      <sz val="11"/>
      <color theme="10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23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14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48"/>
        <bgColor indexed="64"/>
      </patternFill>
    </fill>
    <fill>
      <patternFill patternType="solid">
        <fgColor indexed="44"/>
        <bgColor indexed="64"/>
      </patternFill>
    </fill>
  </fills>
  <borders count="28">
    <border>
      <left/>
      <right/>
      <top/>
      <bottom/>
      <diagonal/>
    </border>
    <border>
      <left/>
      <right/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 style="double">
        <color auto="1"/>
      </bottom>
      <diagonal/>
    </border>
    <border>
      <left/>
      <right/>
      <top style="medium">
        <color auto="1"/>
      </top>
      <bottom style="double">
        <color auto="1"/>
      </bottom>
      <diagonal/>
    </border>
    <border>
      <left/>
      <right style="medium">
        <color auto="1"/>
      </right>
      <top style="medium">
        <color auto="1"/>
      </top>
      <bottom style="double">
        <color auto="1"/>
      </bottom>
      <diagonal/>
    </border>
    <border>
      <left/>
      <right/>
      <top/>
      <bottom style="double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/>
      <bottom style="thin">
        <color auto="1"/>
      </bottom>
      <diagonal/>
    </border>
    <border>
      <left style="medium">
        <color auto="1"/>
      </left>
      <right/>
      <top style="double">
        <color auto="1"/>
      </top>
      <bottom style="medium">
        <color auto="1"/>
      </bottom>
      <diagonal/>
    </border>
    <border>
      <left/>
      <right/>
      <top style="double">
        <color auto="1"/>
      </top>
      <bottom style="medium">
        <color auto="1"/>
      </bottom>
      <diagonal/>
    </border>
    <border>
      <left/>
      <right style="medium">
        <color auto="1"/>
      </right>
      <top style="double">
        <color auto="1"/>
      </top>
      <bottom style="medium">
        <color auto="1"/>
      </bottom>
      <diagonal/>
    </border>
    <border>
      <left/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</borders>
  <cellStyleXfs count="4">
    <xf numFmtId="0" fontId="0" fillId="0" borderId="0"/>
    <xf numFmtId="9" fontId="1" fillId="0" borderId="0" applyFont="0" applyFill="0" applyBorder="0" applyAlignment="0" applyProtection="0"/>
    <xf numFmtId="164" fontId="10" fillId="0" borderId="0" applyFont="0" applyFill="0" applyBorder="0" applyAlignment="0" applyProtection="0"/>
    <xf numFmtId="0" fontId="23" fillId="0" borderId="0" applyNumberFormat="0" applyFill="0" applyBorder="0" applyAlignment="0" applyProtection="0"/>
  </cellStyleXfs>
  <cellXfs count="138">
    <xf numFmtId="0" fontId="0" fillId="0" borderId="0" xfId="0"/>
    <xf numFmtId="0" fontId="3" fillId="2" borderId="0" xfId="0" applyFont="1" applyFill="1" applyBorder="1" applyProtection="1"/>
    <xf numFmtId="0" fontId="5" fillId="0" borderId="0" xfId="0" applyFont="1" applyBorder="1" applyProtection="1"/>
    <xf numFmtId="0" fontId="6" fillId="0" borderId="0" xfId="0" applyFont="1" applyBorder="1" applyAlignment="1" applyProtection="1"/>
    <xf numFmtId="0" fontId="5" fillId="2" borderId="0" xfId="0" applyFont="1" applyFill="1" applyBorder="1" applyProtection="1"/>
    <xf numFmtId="0" fontId="3" fillId="2" borderId="0" xfId="0" applyFont="1" applyFill="1" applyBorder="1" applyAlignment="1" applyProtection="1">
      <alignment horizontal="left"/>
    </xf>
    <xf numFmtId="165" fontId="4" fillId="2" borderId="0" xfId="0" applyNumberFormat="1" applyFont="1" applyFill="1" applyBorder="1" applyAlignment="1" applyProtection="1">
      <protection locked="0"/>
    </xf>
    <xf numFmtId="0" fontId="5" fillId="0" borderId="0" xfId="0" applyFont="1" applyProtection="1"/>
    <xf numFmtId="0" fontId="5" fillId="2" borderId="0" xfId="0" applyFont="1" applyFill="1" applyProtection="1"/>
    <xf numFmtId="0" fontId="5" fillId="3" borderId="0" xfId="0" applyFont="1" applyFill="1" applyBorder="1" applyAlignment="1" applyProtection="1"/>
    <xf numFmtId="0" fontId="6" fillId="3" borderId="0" xfId="0" applyFont="1" applyFill="1" applyBorder="1" applyAlignment="1" applyProtection="1"/>
    <xf numFmtId="0" fontId="6" fillId="4" borderId="0" xfId="0" applyFont="1" applyFill="1" applyBorder="1" applyAlignment="1" applyProtection="1">
      <alignment horizontal="center"/>
      <protection locked="0"/>
    </xf>
    <xf numFmtId="0" fontId="5" fillId="0" borderId="1" xfId="0" applyFont="1" applyBorder="1" applyProtection="1"/>
    <xf numFmtId="0" fontId="5" fillId="2" borderId="1" xfId="0" applyFont="1" applyFill="1" applyBorder="1" applyProtection="1"/>
    <xf numFmtId="0" fontId="8" fillId="0" borderId="0" xfId="0" applyFont="1"/>
    <xf numFmtId="0" fontId="5" fillId="3" borderId="0" xfId="0" applyFont="1" applyFill="1" applyProtection="1"/>
    <xf numFmtId="0" fontId="6" fillId="3" borderId="0" xfId="0" applyFont="1" applyFill="1" applyProtection="1"/>
    <xf numFmtId="14" fontId="6" fillId="4" borderId="0" xfId="0" applyNumberFormat="1" applyFont="1" applyFill="1" applyBorder="1" applyAlignment="1" applyProtection="1">
      <alignment horizontal="center"/>
      <protection locked="0"/>
    </xf>
    <xf numFmtId="0" fontId="9" fillId="0" borderId="0" xfId="0" applyFont="1" applyProtection="1"/>
    <xf numFmtId="0" fontId="9" fillId="0" borderId="0" xfId="0" applyFont="1"/>
    <xf numFmtId="166" fontId="9" fillId="0" borderId="0" xfId="0" applyNumberFormat="1" applyFont="1" applyProtection="1"/>
    <xf numFmtId="0" fontId="9" fillId="2" borderId="0" xfId="0" applyFont="1" applyFill="1" applyBorder="1" applyProtection="1"/>
    <xf numFmtId="9" fontId="9" fillId="2" borderId="0" xfId="0" applyNumberFormat="1" applyFont="1" applyFill="1" applyBorder="1" applyAlignment="1" applyProtection="1">
      <protection locked="0"/>
    </xf>
    <xf numFmtId="10" fontId="4" fillId="2" borderId="0" xfId="0" applyNumberFormat="1" applyFont="1" applyFill="1" applyBorder="1" applyAlignment="1" applyProtection="1">
      <protection locked="0"/>
    </xf>
    <xf numFmtId="9" fontId="11" fillId="2" borderId="0" xfId="1" applyFont="1" applyFill="1" applyAlignment="1" applyProtection="1">
      <alignment horizontal="right" vertical="center"/>
    </xf>
    <xf numFmtId="0" fontId="5" fillId="0" borderId="0" xfId="0" applyFont="1" applyFill="1" applyProtection="1"/>
    <xf numFmtId="9" fontId="5" fillId="0" borderId="0" xfId="0" applyNumberFormat="1" applyFont="1" applyFill="1" applyProtection="1"/>
    <xf numFmtId="166" fontId="9" fillId="0" borderId="0" xfId="0" applyNumberFormat="1" applyFont="1" applyAlignment="1" applyProtection="1">
      <alignment horizontal="center"/>
    </xf>
    <xf numFmtId="0" fontId="4" fillId="2" borderId="0" xfId="0" applyFont="1" applyFill="1" applyBorder="1" applyAlignment="1" applyProtection="1">
      <alignment horizontal="center"/>
    </xf>
    <xf numFmtId="0" fontId="3" fillId="2" borderId="0" xfId="0" applyFont="1" applyFill="1" applyBorder="1" applyAlignment="1" applyProtection="1">
      <alignment horizontal="center"/>
      <protection locked="0"/>
    </xf>
    <xf numFmtId="0" fontId="5" fillId="0" borderId="0" xfId="0" applyFont="1" applyFill="1" applyBorder="1" applyAlignment="1" applyProtection="1"/>
    <xf numFmtId="0" fontId="6" fillId="0" borderId="0" xfId="0" applyFont="1" applyFill="1" applyBorder="1" applyAlignment="1" applyProtection="1"/>
    <xf numFmtId="0" fontId="4" fillId="0" borderId="0" xfId="0" applyFont="1" applyFill="1" applyBorder="1" applyAlignment="1" applyProtection="1">
      <alignment horizontal="center" vertical="center"/>
      <protection locked="0"/>
    </xf>
    <xf numFmtId="0" fontId="9" fillId="0" borderId="0" xfId="0" applyFont="1" applyAlignment="1">
      <alignment vertical="top"/>
    </xf>
    <xf numFmtId="0" fontId="9" fillId="0" borderId="0" xfId="0" applyFont="1" applyAlignment="1" applyProtection="1">
      <alignment vertical="top"/>
    </xf>
    <xf numFmtId="9" fontId="9" fillId="0" borderId="0" xfId="1" applyFont="1" applyAlignment="1" applyProtection="1">
      <alignment vertical="top"/>
    </xf>
    <xf numFmtId="0" fontId="6" fillId="2" borderId="0" xfId="0" applyFont="1" applyFill="1" applyBorder="1" applyAlignment="1" applyProtection="1">
      <alignment horizontal="center" vertical="center"/>
    </xf>
    <xf numFmtId="0" fontId="5" fillId="0" borderId="0" xfId="0" applyFont="1" applyBorder="1" applyAlignment="1">
      <alignment wrapText="1"/>
    </xf>
    <xf numFmtId="0" fontId="6" fillId="0" borderId="8" xfId="0" applyFont="1" applyFill="1" applyBorder="1" applyAlignment="1">
      <alignment horizontal="center" vertical="center" wrapText="1"/>
    </xf>
    <xf numFmtId="0" fontId="15" fillId="2" borderId="0" xfId="0" applyFont="1" applyFill="1" applyAlignment="1" applyProtection="1">
      <alignment horizontal="center" vertical="center"/>
    </xf>
    <xf numFmtId="9" fontId="16" fillId="2" borderId="0" xfId="1" applyFont="1" applyFill="1" applyAlignment="1" applyProtection="1">
      <alignment horizontal="center" vertical="center"/>
    </xf>
    <xf numFmtId="0" fontId="3" fillId="2" borderId="0" xfId="0" applyFont="1" applyFill="1" applyBorder="1" applyAlignment="1" applyProtection="1">
      <alignment horizontal="center" wrapText="1"/>
    </xf>
    <xf numFmtId="0" fontId="5" fillId="0" borderId="11" xfId="0" applyFont="1" applyBorder="1" applyAlignment="1" applyProtection="1">
      <alignment horizontal="center" wrapText="1"/>
    </xf>
    <xf numFmtId="0" fontId="5" fillId="0" borderId="12" xfId="0" applyFont="1" applyBorder="1" applyAlignment="1" applyProtection="1">
      <alignment horizontal="center" wrapText="1"/>
    </xf>
    <xf numFmtId="0" fontId="5" fillId="0" borderId="13" xfId="0" applyFont="1" applyBorder="1" applyAlignment="1" applyProtection="1">
      <alignment horizontal="center" wrapText="1"/>
    </xf>
    <xf numFmtId="0" fontId="5" fillId="0" borderId="14" xfId="0" applyFont="1" applyBorder="1" applyAlignment="1" applyProtection="1">
      <alignment horizontal="center" wrapText="1"/>
    </xf>
    <xf numFmtId="0" fontId="5" fillId="2" borderId="0" xfId="0" applyFont="1" applyFill="1" applyBorder="1" applyAlignment="1" applyProtection="1">
      <alignment horizontal="center" wrapText="1"/>
    </xf>
    <xf numFmtId="165" fontId="5" fillId="2" borderId="0" xfId="0" applyNumberFormat="1" applyFont="1" applyFill="1" applyBorder="1" applyAlignment="1" applyProtection="1">
      <alignment horizontal="center" wrapText="1"/>
    </xf>
    <xf numFmtId="0" fontId="6" fillId="6" borderId="1" xfId="0" applyFont="1" applyFill="1" applyBorder="1" applyAlignment="1">
      <alignment horizontal="center" vertical="center" wrapText="1"/>
    </xf>
    <xf numFmtId="0" fontId="17" fillId="6" borderId="1" xfId="0" applyFont="1" applyFill="1" applyBorder="1" applyAlignment="1">
      <alignment horizontal="center" vertical="center" wrapText="1"/>
    </xf>
    <xf numFmtId="0" fontId="6" fillId="0" borderId="15" xfId="0" applyFont="1" applyBorder="1" applyAlignment="1">
      <alignment horizontal="center" vertical="center" wrapText="1"/>
    </xf>
    <xf numFmtId="0" fontId="6" fillId="6" borderId="16" xfId="0" applyFont="1" applyFill="1" applyBorder="1" applyAlignment="1">
      <alignment horizontal="center" vertical="center" wrapText="1"/>
    </xf>
    <xf numFmtId="0" fontId="6" fillId="6" borderId="17" xfId="0" applyFont="1" applyFill="1" applyBorder="1" applyAlignment="1">
      <alignment horizontal="center" vertical="center" wrapText="1"/>
    </xf>
    <xf numFmtId="0" fontId="6" fillId="6" borderId="17" xfId="0" applyFont="1" applyFill="1" applyBorder="1" applyAlignment="1">
      <alignment horizontal="center" vertical="center"/>
    </xf>
    <xf numFmtId="0" fontId="17" fillId="6" borderId="17" xfId="0" applyFont="1" applyFill="1" applyBorder="1" applyAlignment="1">
      <alignment horizontal="center" vertical="center" wrapText="1"/>
    </xf>
    <xf numFmtId="0" fontId="18" fillId="6" borderId="18" xfId="0" applyFont="1" applyFill="1" applyBorder="1" applyAlignment="1">
      <alignment horizontal="center" vertical="center" wrapText="1"/>
    </xf>
    <xf numFmtId="0" fontId="17" fillId="0" borderId="15" xfId="0" applyFont="1" applyFill="1" applyBorder="1" applyAlignment="1">
      <alignment horizontal="center" vertical="center" wrapText="1"/>
    </xf>
    <xf numFmtId="0" fontId="6" fillId="6" borderId="17" xfId="0" applyFont="1" applyFill="1" applyBorder="1" applyAlignment="1" applyProtection="1">
      <alignment horizontal="center" vertical="center" wrapText="1"/>
      <protection locked="0"/>
    </xf>
    <xf numFmtId="0" fontId="6" fillId="6" borderId="18" xfId="0" applyFont="1" applyFill="1" applyBorder="1" applyAlignment="1">
      <alignment horizontal="center" vertical="center" wrapText="1"/>
    </xf>
    <xf numFmtId="0" fontId="5" fillId="2" borderId="0" xfId="0" applyFont="1" applyFill="1" applyAlignment="1" applyProtection="1">
      <alignment wrapText="1"/>
    </xf>
    <xf numFmtId="0" fontId="6" fillId="6" borderId="16" xfId="0" applyFont="1" applyFill="1" applyBorder="1" applyAlignment="1" applyProtection="1">
      <alignment horizontal="center" vertical="center" wrapText="1"/>
      <protection locked="0"/>
    </xf>
    <xf numFmtId="0" fontId="6" fillId="6" borderId="18" xfId="0" applyFont="1" applyFill="1" applyBorder="1" applyAlignment="1" applyProtection="1">
      <alignment horizontal="center" vertical="center" wrapText="1"/>
      <protection locked="0"/>
    </xf>
    <xf numFmtId="165" fontId="3" fillId="2" borderId="0" xfId="0" applyNumberFormat="1" applyFont="1" applyFill="1" applyBorder="1" applyAlignment="1" applyProtection="1">
      <alignment horizontal="center"/>
      <protection locked="0"/>
    </xf>
    <xf numFmtId="10" fontId="3" fillId="2" borderId="0" xfId="0" applyNumberFormat="1" applyFont="1" applyFill="1" applyBorder="1" applyAlignment="1" applyProtection="1">
      <alignment horizontal="center"/>
      <protection locked="0"/>
    </xf>
    <xf numFmtId="14" fontId="3" fillId="2" borderId="0" xfId="0" applyNumberFormat="1" applyFont="1" applyFill="1" applyBorder="1" applyAlignment="1" applyProtection="1">
      <alignment horizontal="center"/>
      <protection locked="0"/>
    </xf>
    <xf numFmtId="0" fontId="3" fillId="2" borderId="0" xfId="0" applyNumberFormat="1" applyFont="1" applyFill="1" applyBorder="1" applyAlignment="1" applyProtection="1">
      <alignment horizontal="center"/>
      <protection locked="0"/>
    </xf>
    <xf numFmtId="14" fontId="4" fillId="2" borderId="0" xfId="0" applyNumberFormat="1" applyFont="1" applyFill="1" applyBorder="1" applyAlignment="1" applyProtection="1">
      <alignment horizontal="center"/>
      <protection locked="0"/>
    </xf>
    <xf numFmtId="2" fontId="5" fillId="5" borderId="19" xfId="0" applyNumberFormat="1" applyFont="1" applyFill="1" applyBorder="1" applyAlignment="1" applyProtection="1">
      <alignment horizontal="center"/>
      <protection locked="0"/>
    </xf>
    <xf numFmtId="0" fontId="5" fillId="0" borderId="0" xfId="0" applyFont="1" applyProtection="1">
      <protection locked="0"/>
    </xf>
    <xf numFmtId="1" fontId="5" fillId="5" borderId="20" xfId="0" applyNumberFormat="1" applyFont="1" applyFill="1" applyBorder="1" applyAlignment="1" applyProtection="1">
      <alignment horizontal="center"/>
      <protection locked="0"/>
    </xf>
    <xf numFmtId="167" fontId="5" fillId="5" borderId="21" xfId="0" applyNumberFormat="1" applyFont="1" applyFill="1" applyBorder="1" applyAlignment="1" applyProtection="1">
      <alignment horizontal="center"/>
      <protection locked="0"/>
    </xf>
    <xf numFmtId="167" fontId="5" fillId="5" borderId="22" xfId="0" applyNumberFormat="1" applyFont="1" applyFill="1" applyBorder="1" applyAlignment="1" applyProtection="1">
      <alignment horizontal="center"/>
      <protection locked="0"/>
    </xf>
    <xf numFmtId="10" fontId="5" fillId="5" borderId="22" xfId="0" applyNumberFormat="1" applyFont="1" applyFill="1" applyBorder="1" applyAlignment="1" applyProtection="1">
      <alignment horizontal="center"/>
      <protection locked="0"/>
    </xf>
    <xf numFmtId="0" fontId="5" fillId="5" borderId="22" xfId="0" applyFont="1" applyFill="1" applyBorder="1" applyAlignment="1" applyProtection="1">
      <alignment horizontal="center"/>
      <protection locked="0"/>
    </xf>
    <xf numFmtId="165" fontId="5" fillId="5" borderId="23" xfId="0" applyNumberFormat="1" applyFont="1" applyFill="1" applyBorder="1" applyAlignment="1" applyProtection="1">
      <alignment horizontal="center"/>
      <protection locked="0"/>
    </xf>
    <xf numFmtId="165" fontId="5" fillId="2" borderId="0" xfId="0" applyNumberFormat="1" applyFont="1" applyFill="1" applyBorder="1" applyAlignment="1" applyProtection="1">
      <alignment horizontal="center"/>
      <protection locked="0"/>
    </xf>
    <xf numFmtId="168" fontId="19" fillId="7" borderId="0" xfId="0" applyNumberFormat="1" applyFont="1" applyFill="1" applyAlignment="1" applyProtection="1">
      <alignment horizontal="left"/>
      <protection locked="0"/>
    </xf>
    <xf numFmtId="14" fontId="20" fillId="3" borderId="0" xfId="0" applyNumberFormat="1" applyFont="1" applyFill="1" applyAlignment="1">
      <alignment horizontal="left"/>
    </xf>
    <xf numFmtId="169" fontId="5" fillId="3" borderId="0" xfId="2" applyNumberFormat="1" applyFont="1" applyFill="1" applyAlignment="1">
      <alignment horizontal="center" wrapText="1"/>
    </xf>
    <xf numFmtId="1" fontId="5" fillId="3" borderId="0" xfId="0" applyNumberFormat="1" applyFont="1" applyFill="1" applyAlignment="1">
      <alignment horizontal="center" wrapText="1"/>
    </xf>
    <xf numFmtId="14" fontId="5" fillId="3" borderId="0" xfId="0" applyNumberFormat="1" applyFont="1" applyFill="1" applyAlignment="1">
      <alignment horizontal="center" wrapText="1"/>
    </xf>
    <xf numFmtId="1" fontId="5" fillId="0" borderId="0" xfId="0" applyNumberFormat="1" applyFont="1" applyFill="1" applyAlignment="1">
      <alignment horizontal="center" wrapText="1"/>
    </xf>
    <xf numFmtId="1" fontId="5" fillId="3" borderId="24" xfId="0" applyNumberFormat="1" applyFont="1" applyFill="1" applyBorder="1" applyAlignment="1">
      <alignment horizontal="center" wrapText="1"/>
    </xf>
    <xf numFmtId="169" fontId="6" fillId="3" borderId="0" xfId="2" applyNumberFormat="1" applyFont="1" applyFill="1" applyBorder="1" applyAlignment="1">
      <alignment horizontal="center" wrapText="1"/>
    </xf>
    <xf numFmtId="166" fontId="5" fillId="3" borderId="0" xfId="2" applyNumberFormat="1" applyFont="1" applyFill="1" applyBorder="1" applyAlignment="1">
      <alignment horizontal="center" wrapText="1"/>
    </xf>
    <xf numFmtId="170" fontId="5" fillId="3" borderId="0" xfId="1" applyNumberFormat="1" applyFont="1" applyFill="1" applyBorder="1" applyAlignment="1">
      <alignment horizontal="center" wrapText="1"/>
    </xf>
    <xf numFmtId="1" fontId="5" fillId="3" borderId="25" xfId="0" applyNumberFormat="1" applyFont="1" applyFill="1" applyBorder="1" applyAlignment="1">
      <alignment horizontal="center" wrapText="1"/>
    </xf>
    <xf numFmtId="171" fontId="5" fillId="0" borderId="0" xfId="0" applyNumberFormat="1" applyFont="1" applyFill="1" applyBorder="1" applyAlignment="1">
      <alignment horizontal="center" wrapText="1"/>
    </xf>
    <xf numFmtId="0" fontId="5" fillId="3" borderId="24" xfId="2" applyNumberFormat="1" applyFont="1" applyFill="1" applyBorder="1" applyAlignment="1">
      <alignment horizontal="center" wrapText="1"/>
    </xf>
    <xf numFmtId="0" fontId="6" fillId="4" borderId="0" xfId="0" applyFont="1" applyFill="1" applyBorder="1" applyAlignment="1" applyProtection="1">
      <alignment horizontal="center" wrapText="1"/>
      <protection locked="0"/>
    </xf>
    <xf numFmtId="169" fontId="6" fillId="4" borderId="0" xfId="2" applyNumberFormat="1" applyFont="1" applyFill="1" applyBorder="1" applyAlignment="1" applyProtection="1">
      <alignment horizontal="center" wrapText="1"/>
      <protection locked="0"/>
    </xf>
    <xf numFmtId="1" fontId="21" fillId="4" borderId="0" xfId="0" applyNumberFormat="1" applyFont="1" applyFill="1" applyBorder="1" applyAlignment="1" applyProtection="1">
      <alignment horizontal="center" wrapText="1"/>
      <protection locked="0"/>
    </xf>
    <xf numFmtId="9" fontId="5" fillId="3" borderId="0" xfId="1" applyFont="1" applyFill="1" applyBorder="1" applyAlignment="1">
      <alignment horizontal="center" wrapText="1"/>
    </xf>
    <xf numFmtId="166" fontId="5" fillId="3" borderId="25" xfId="2" applyNumberFormat="1" applyFont="1" applyFill="1" applyBorder="1" applyAlignment="1">
      <alignment horizontal="center" wrapText="1"/>
    </xf>
    <xf numFmtId="0" fontId="5" fillId="2" borderId="0" xfId="0" applyFont="1" applyFill="1" applyProtection="1">
      <protection locked="0"/>
    </xf>
    <xf numFmtId="9" fontId="5" fillId="2" borderId="0" xfId="1" applyFont="1" applyFill="1" applyProtection="1">
      <protection locked="0"/>
    </xf>
    <xf numFmtId="172" fontId="5" fillId="3" borderId="24" xfId="0" applyNumberFormat="1" applyFont="1" applyFill="1" applyBorder="1" applyAlignment="1" applyProtection="1">
      <alignment horizontal="center" wrapText="1"/>
      <protection locked="0"/>
    </xf>
    <xf numFmtId="3" fontId="5" fillId="3" borderId="0" xfId="2" applyNumberFormat="1" applyFont="1" applyFill="1" applyBorder="1" applyAlignment="1" applyProtection="1">
      <alignment horizontal="center" wrapText="1"/>
      <protection locked="0"/>
    </xf>
    <xf numFmtId="166" fontId="5" fillId="3" borderId="25" xfId="2" applyNumberFormat="1" applyFont="1" applyFill="1" applyBorder="1" applyAlignment="1" applyProtection="1">
      <alignment horizontal="center" wrapText="1"/>
      <protection locked="0"/>
    </xf>
    <xf numFmtId="1" fontId="5" fillId="5" borderId="26" xfId="0" applyNumberFormat="1" applyFont="1" applyFill="1" applyBorder="1" applyAlignment="1" applyProtection="1">
      <alignment horizontal="center"/>
      <protection locked="0"/>
    </xf>
    <xf numFmtId="168" fontId="19" fillId="8" borderId="0" xfId="0" applyNumberFormat="1" applyFont="1" applyFill="1" applyAlignment="1" applyProtection="1">
      <alignment horizontal="left"/>
      <protection locked="0"/>
    </xf>
    <xf numFmtId="168" fontId="6" fillId="9" borderId="0" xfId="0" applyNumberFormat="1" applyFont="1" applyFill="1" applyAlignment="1" applyProtection="1">
      <alignment horizontal="left"/>
      <protection locked="0"/>
    </xf>
    <xf numFmtId="168" fontId="6" fillId="10" borderId="0" xfId="0" applyNumberFormat="1" applyFont="1" applyFill="1" applyAlignment="1" applyProtection="1">
      <alignment horizontal="left"/>
      <protection locked="0"/>
    </xf>
    <xf numFmtId="168" fontId="6" fillId="11" borderId="0" xfId="0" applyNumberFormat="1" applyFont="1" applyFill="1" applyAlignment="1" applyProtection="1">
      <alignment horizontal="left"/>
      <protection locked="0"/>
    </xf>
    <xf numFmtId="168" fontId="19" fillId="4" borderId="0" xfId="0" applyNumberFormat="1" applyFont="1" applyFill="1" applyAlignment="1" applyProtection="1">
      <alignment horizontal="left"/>
      <protection locked="0"/>
    </xf>
    <xf numFmtId="1" fontId="5" fillId="3" borderId="27" xfId="0" applyNumberFormat="1" applyFont="1" applyFill="1" applyBorder="1" applyAlignment="1">
      <alignment horizontal="center" wrapText="1"/>
    </xf>
    <xf numFmtId="169" fontId="6" fillId="3" borderId="1" xfId="2" applyNumberFormat="1" applyFont="1" applyFill="1" applyBorder="1" applyAlignment="1">
      <alignment horizontal="center" wrapText="1"/>
    </xf>
    <xf numFmtId="166" fontId="5" fillId="3" borderId="1" xfId="2" applyNumberFormat="1" applyFont="1" applyFill="1" applyBorder="1" applyAlignment="1">
      <alignment horizontal="center" wrapText="1"/>
    </xf>
    <xf numFmtId="170" fontId="5" fillId="3" borderId="1" xfId="1" applyNumberFormat="1" applyFont="1" applyFill="1" applyBorder="1" applyAlignment="1">
      <alignment horizontal="center" wrapText="1"/>
    </xf>
    <xf numFmtId="1" fontId="5" fillId="3" borderId="11" xfId="0" applyNumberFormat="1" applyFont="1" applyFill="1" applyBorder="1" applyAlignment="1">
      <alignment horizontal="center" wrapText="1"/>
    </xf>
    <xf numFmtId="0" fontId="5" fillId="3" borderId="27" xfId="2" applyNumberFormat="1" applyFont="1" applyFill="1" applyBorder="1" applyAlignment="1">
      <alignment horizontal="center" wrapText="1"/>
    </xf>
    <xf numFmtId="0" fontId="6" fillId="4" borderId="1" xfId="0" applyFont="1" applyFill="1" applyBorder="1" applyAlignment="1" applyProtection="1">
      <alignment horizontal="center" wrapText="1"/>
      <protection locked="0"/>
    </xf>
    <xf numFmtId="169" fontId="6" fillId="4" borderId="1" xfId="2" applyNumberFormat="1" applyFont="1" applyFill="1" applyBorder="1" applyAlignment="1" applyProtection="1">
      <alignment horizontal="center" wrapText="1"/>
      <protection locked="0"/>
    </xf>
    <xf numFmtId="1" fontId="21" fillId="4" borderId="1" xfId="0" applyNumberFormat="1" applyFont="1" applyFill="1" applyBorder="1" applyAlignment="1" applyProtection="1">
      <alignment horizontal="center" wrapText="1"/>
      <protection locked="0"/>
    </xf>
    <xf numFmtId="9" fontId="5" fillId="3" borderId="1" xfId="1" applyFont="1" applyFill="1" applyBorder="1" applyAlignment="1">
      <alignment horizontal="center" wrapText="1"/>
    </xf>
    <xf numFmtId="166" fontId="5" fillId="3" borderId="11" xfId="2" applyNumberFormat="1" applyFont="1" applyFill="1" applyBorder="1" applyAlignment="1">
      <alignment horizontal="center" wrapText="1"/>
    </xf>
    <xf numFmtId="172" fontId="5" fillId="3" borderId="27" xfId="0" applyNumberFormat="1" applyFont="1" applyFill="1" applyBorder="1" applyAlignment="1" applyProtection="1">
      <alignment horizontal="center" wrapText="1"/>
      <protection locked="0"/>
    </xf>
    <xf numFmtId="3" fontId="5" fillId="3" borderId="1" xfId="2" applyNumberFormat="1" applyFont="1" applyFill="1" applyBorder="1" applyAlignment="1" applyProtection="1">
      <alignment horizontal="center" wrapText="1"/>
      <protection locked="0"/>
    </xf>
    <xf numFmtId="166" fontId="5" fillId="12" borderId="0" xfId="2" applyNumberFormat="1" applyFont="1" applyFill="1" applyBorder="1" applyAlignment="1">
      <alignment horizontal="center" wrapText="1"/>
    </xf>
    <xf numFmtId="0" fontId="3" fillId="2" borderId="0" xfId="0" applyFont="1" applyFill="1" applyBorder="1" applyAlignment="1" applyProtection="1">
      <alignment horizontal="center"/>
      <protection locked="0"/>
    </xf>
    <xf numFmtId="0" fontId="4" fillId="2" borderId="0" xfId="0" applyFont="1" applyFill="1" applyBorder="1" applyAlignment="1" applyProtection="1">
      <alignment horizontal="center"/>
    </xf>
    <xf numFmtId="0" fontId="3" fillId="2" borderId="0" xfId="0" applyFont="1" applyFill="1" applyBorder="1" applyAlignment="1" applyProtection="1">
      <alignment horizontal="center" vertical="center"/>
      <protection locked="0"/>
    </xf>
    <xf numFmtId="0" fontId="2" fillId="2" borderId="0" xfId="0" applyFont="1" applyFill="1" applyBorder="1" applyAlignment="1" applyProtection="1">
      <alignment horizontal="center"/>
    </xf>
    <xf numFmtId="0" fontId="4" fillId="2" borderId="0" xfId="0" applyFont="1" applyFill="1" applyBorder="1" applyAlignment="1" applyProtection="1">
      <alignment horizontal="center" vertical="center"/>
    </xf>
    <xf numFmtId="0" fontId="7" fillId="0" borderId="1" xfId="0" applyFont="1" applyBorder="1" applyAlignment="1" applyProtection="1">
      <alignment horizontal="center"/>
    </xf>
    <xf numFmtId="0" fontId="3" fillId="2" borderId="0" xfId="0" applyFont="1" applyFill="1" applyBorder="1" applyAlignment="1" applyProtection="1">
      <alignment horizontal="center"/>
      <protection locked="0"/>
    </xf>
    <xf numFmtId="166" fontId="14" fillId="4" borderId="9" xfId="2" applyNumberFormat="1" applyFont="1" applyFill="1" applyBorder="1" applyAlignment="1" applyProtection="1">
      <alignment horizontal="center" vertical="center"/>
      <protection locked="0"/>
    </xf>
    <xf numFmtId="166" fontId="14" fillId="4" borderId="10" xfId="2" applyNumberFormat="1" applyFont="1" applyFill="1" applyBorder="1" applyAlignment="1" applyProtection="1">
      <alignment horizontal="center" vertical="center"/>
      <protection locked="0"/>
    </xf>
    <xf numFmtId="0" fontId="6" fillId="5" borderId="2" xfId="0" applyFont="1" applyFill="1" applyBorder="1" applyAlignment="1" applyProtection="1">
      <alignment horizontal="center" vertical="center"/>
    </xf>
    <xf numFmtId="0" fontId="6" fillId="5" borderId="3" xfId="0" applyFont="1" applyFill="1" applyBorder="1" applyAlignment="1" applyProtection="1">
      <alignment horizontal="center" vertical="center"/>
    </xf>
    <xf numFmtId="0" fontId="6" fillId="5" borderId="4" xfId="0" applyFont="1" applyFill="1" applyBorder="1" applyAlignment="1" applyProtection="1">
      <alignment horizontal="center" vertical="center"/>
    </xf>
    <xf numFmtId="0" fontId="12" fillId="6" borderId="5" xfId="0" applyFont="1" applyFill="1" applyBorder="1" applyAlignment="1">
      <alignment horizontal="center" vertical="center" wrapText="1"/>
    </xf>
    <xf numFmtId="0" fontId="12" fillId="6" borderId="6" xfId="0" applyFont="1" applyFill="1" applyBorder="1" applyAlignment="1">
      <alignment horizontal="center" vertical="center" wrapText="1"/>
    </xf>
    <xf numFmtId="0" fontId="12" fillId="6" borderId="7" xfId="0" applyFont="1" applyFill="1" applyBorder="1" applyAlignment="1">
      <alignment horizontal="center" vertical="center" wrapText="1"/>
    </xf>
    <xf numFmtId="0" fontId="13" fillId="6" borderId="5" xfId="0" applyFont="1" applyFill="1" applyBorder="1" applyAlignment="1">
      <alignment horizontal="center" vertical="center" wrapText="1"/>
    </xf>
    <xf numFmtId="0" fontId="13" fillId="6" borderId="6" xfId="0" applyFont="1" applyFill="1" applyBorder="1" applyAlignment="1">
      <alignment horizontal="center" vertical="center" wrapText="1"/>
    </xf>
    <xf numFmtId="0" fontId="13" fillId="6" borderId="7" xfId="0" applyFont="1" applyFill="1" applyBorder="1" applyAlignment="1">
      <alignment horizontal="center" vertical="center" wrapText="1"/>
    </xf>
    <xf numFmtId="0" fontId="23" fillId="0" borderId="0" xfId="3" applyBorder="1" applyProtection="1"/>
  </cellXfs>
  <cellStyles count="4">
    <cellStyle name="Euro" xfId="2"/>
    <cellStyle name="Lien hypertexte" xfId="3" builtinId="8"/>
    <cellStyle name="Normal" xfId="0" builtinId="0"/>
    <cellStyle name="Pourcentage" xfId="1" builtinId="5"/>
  </cellStyles>
  <dxfs count="31"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7"/>
      </font>
    </dxf>
    <dxf>
      <font>
        <b/>
        <i val="0"/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7"/>
      </font>
    </dxf>
    <dxf>
      <font>
        <condense val="0"/>
        <extend val="0"/>
        <color indexed="17"/>
      </font>
    </dxf>
    <dxf>
      <font>
        <b val="0"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7"/>
      </font>
    </dxf>
    <dxf>
      <font>
        <b/>
        <i val="0"/>
        <condense val="0"/>
        <extend val="0"/>
        <color indexed="17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7"/>
      </font>
    </dxf>
    <dxf>
      <font>
        <condense val="0"/>
        <extend val="0"/>
        <color indexed="17"/>
      </font>
    </dxf>
    <dxf>
      <font>
        <b val="0"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46</xdr:col>
      <xdr:colOff>342900</xdr:colOff>
      <xdr:row>0</xdr:row>
      <xdr:rowOff>704850</xdr:rowOff>
    </xdr:from>
    <xdr:to>
      <xdr:col>62</xdr:col>
      <xdr:colOff>0</xdr:colOff>
      <xdr:row>5</xdr:row>
      <xdr:rowOff>438150</xdr:rowOff>
    </xdr:to>
    <xdr:sp macro="" textlink="">
      <xdr:nvSpPr>
        <xdr:cNvPr id="2" name="AutoShape 32"/>
        <xdr:cNvSpPr>
          <a:spLocks noChangeArrowheads="1"/>
        </xdr:cNvSpPr>
      </xdr:nvSpPr>
      <xdr:spPr bwMode="auto">
        <a:xfrm>
          <a:off x="7562850" y="704850"/>
          <a:ext cx="10172700" cy="1457325"/>
        </a:xfrm>
        <a:prstGeom prst="roundRect">
          <a:avLst>
            <a:gd name="adj" fmla="val 16667"/>
          </a:avLst>
        </a:prstGeom>
        <a:noFill/>
        <a:ln w="12700" algn="ctr">
          <a:solidFill>
            <a:srgbClr val="77933C"/>
          </a:solidFill>
          <a:round/>
          <a:headEnd/>
          <a:tailEnd/>
        </a:ln>
        <a:effectLst>
          <a:outerShdw dist="20000" dir="5400000" rotWithShape="0">
            <a:srgbClr val="000000">
              <a:alpha val="37999"/>
            </a:srgbClr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37</xdr:col>
      <xdr:colOff>352425</xdr:colOff>
      <xdr:row>5</xdr:row>
      <xdr:rowOff>57150</xdr:rowOff>
    </xdr:from>
    <xdr:to>
      <xdr:col>38</xdr:col>
      <xdr:colOff>857250</xdr:colOff>
      <xdr:row>5</xdr:row>
      <xdr:rowOff>381000</xdr:rowOff>
    </xdr:to>
    <xdr:pic macro="[1]!Feuil2.MAJ_ARTICLE_Click">
      <xdr:nvPicPr>
        <xdr:cNvPr id="3" name="Picture 49" descr="http://www.bnpparibas.net/banque/PA_CanalnetApp/documentum/canalnet/public/Illustration/255x85_epargner_20110628105233.jpg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 l="68179"/>
        <a:stretch>
          <a:fillRect/>
        </a:stretch>
      </xdr:blipFill>
      <xdr:spPr bwMode="auto">
        <a:xfrm>
          <a:off x="352425" y="1781175"/>
          <a:ext cx="1609725" cy="1352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45</xdr:col>
      <xdr:colOff>560294</xdr:colOff>
      <xdr:row>0</xdr:row>
      <xdr:rowOff>108856</xdr:rowOff>
    </xdr:from>
    <xdr:to>
      <xdr:col>65</xdr:col>
      <xdr:colOff>324970</xdr:colOff>
      <xdr:row>0</xdr:row>
      <xdr:rowOff>544285</xdr:rowOff>
    </xdr:to>
    <xdr:sp macro="" textlink="">
      <xdr:nvSpPr>
        <xdr:cNvPr id="4" name="Rectangle à coins arrondis 3"/>
        <xdr:cNvSpPr/>
      </xdr:nvSpPr>
      <xdr:spPr>
        <a:xfrm>
          <a:off x="7075394" y="108856"/>
          <a:ext cx="11108951" cy="43542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endParaRPr lang="fr-FR"/>
        </a:p>
      </xdr:txBody>
    </xdr:sp>
    <xdr:clientData/>
  </xdr:twoCellAnchor>
  <xdr:twoCellAnchor editAs="oneCell">
    <xdr:from>
      <xdr:col>46</xdr:col>
      <xdr:colOff>385804</xdr:colOff>
      <xdr:row>0</xdr:row>
      <xdr:rowOff>174491</xdr:rowOff>
    </xdr:from>
    <xdr:to>
      <xdr:col>66</xdr:col>
      <xdr:colOff>21959</xdr:colOff>
      <xdr:row>1</xdr:row>
      <xdr:rowOff>3041</xdr:rowOff>
    </xdr:to>
    <xdr:sp macro="" textlink="">
      <xdr:nvSpPr>
        <xdr:cNvPr id="5" name="Text Box 25"/>
        <xdr:cNvSpPr txBox="1">
          <a:spLocks noChangeArrowheads="1"/>
        </xdr:cNvSpPr>
      </xdr:nvSpPr>
      <xdr:spPr bwMode="auto">
        <a:xfrm>
          <a:off x="7605754" y="174491"/>
          <a:ext cx="5598805" cy="3048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36576" tIns="32004" rIns="0" bIns="0" anchor="t" upright="1"/>
        <a:lstStyle/>
        <a:p>
          <a:pPr algn="ctr" rtl="0">
            <a:defRPr sz="1000"/>
          </a:pPr>
          <a:r>
            <a:rPr lang="fr-FR" sz="1600" b="1" i="0" u="none" strike="noStrike" baseline="0">
              <a:solidFill>
                <a:srgbClr val="FFFF00"/>
              </a:solidFill>
              <a:latin typeface="Arial"/>
              <a:cs typeface="Arial"/>
            </a:rPr>
            <a:t>SIMULATION DES COMMANDES </a:t>
          </a:r>
          <a:endParaRPr lang="fr-FR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ichel/AppData/Local/Temp/Users/Vincent/AppData/Local/Temp/Outil%20pour%20choisir%20un%20BON%20PRODUIT_PARIS%20SUD-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QL"/>
      <sheetName val="PAS DE MACRO"/>
      <sheetName val="OUTIL PROMO"/>
      <sheetName val="MODE OPERATOIRE"/>
      <sheetName val="Outil pour choisir un BON PRODU"/>
    </sheetNames>
    <definedNames>
      <definedName name="Feuil2.MAJ_ARTICLE_Click"/>
    </definedNames>
    <sheetDataSet>
      <sheetData sheetId="0"/>
      <sheetData sheetId="1"/>
      <sheetData sheetId="2"/>
      <sheetData sheetId="3"/>
      <sheetData sheetId="4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hyperlink" Target="http://forum.excel-pratique.com/excel/ligne-suivante-lors-d-une-nouvelle-saisie-t27046.html" TargetMode="External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 enableFormatConditionsCalculation="0"/>
  <dimension ref="A1:CG210"/>
  <sheetViews>
    <sheetView tabSelected="1" topLeftCell="AL1" workbookViewId="0">
      <selection activeCell="AM12" sqref="AM12"/>
    </sheetView>
  </sheetViews>
  <sheetFormatPr baseColWidth="10" defaultRowHeight="12.75" customHeight="1" zeroHeight="1" outlineLevelCol="1" x14ac:dyDescent="0.2"/>
  <cols>
    <col min="1" max="2" width="10.140625" style="1" hidden="1" customWidth="1"/>
    <col min="3" max="3" width="15.42578125" style="1" hidden="1" customWidth="1"/>
    <col min="4" max="4" width="12.85546875" style="1" hidden="1" customWidth="1"/>
    <col min="5" max="5" width="11.85546875" style="1" hidden="1" customWidth="1"/>
    <col min="6" max="6" width="12.42578125" style="1" hidden="1" customWidth="1"/>
    <col min="7" max="7" width="6.28515625" style="1" hidden="1" customWidth="1"/>
    <col min="8" max="8" width="39" style="1" hidden="1" customWidth="1"/>
    <col min="9" max="9" width="11.85546875" style="1" hidden="1" customWidth="1"/>
    <col min="10" max="10" width="7.140625" style="1" hidden="1" customWidth="1"/>
    <col min="11" max="11" width="10.28515625" style="1" hidden="1" customWidth="1"/>
    <col min="12" max="12" width="12" style="1" hidden="1" customWidth="1"/>
    <col min="13" max="13" width="39" style="1" hidden="1" customWidth="1"/>
    <col min="14" max="14" width="12" style="1" hidden="1" customWidth="1"/>
    <col min="15" max="15" width="13" style="1" hidden="1" customWidth="1" outlineLevel="1"/>
    <col min="16" max="16" width="13" style="1" hidden="1" customWidth="1" collapsed="1"/>
    <col min="17" max="19" width="12" style="1" hidden="1" customWidth="1" outlineLevel="1"/>
    <col min="20" max="20" width="14" style="7" hidden="1" customWidth="1" collapsed="1"/>
    <col min="21" max="21" width="1.42578125" style="7" hidden="1" customWidth="1"/>
    <col min="22" max="22" width="7.42578125" style="7" hidden="1" customWidth="1"/>
    <col min="23" max="24" width="9.42578125" style="7" hidden="1" customWidth="1"/>
    <col min="25" max="25" width="12" style="7" hidden="1" customWidth="1"/>
    <col min="26" max="27" width="13.42578125" style="7" hidden="1" customWidth="1"/>
    <col min="28" max="29" width="10.42578125" style="7" hidden="1" customWidth="1"/>
    <col min="30" max="37" width="10.42578125" style="8" hidden="1" customWidth="1"/>
    <col min="38" max="38" width="10" style="7" customWidth="1"/>
    <col min="39" max="39" width="33.42578125" style="7" customWidth="1"/>
    <col min="40" max="40" width="9" style="7" hidden="1" customWidth="1" outlineLevel="1"/>
    <col min="41" max="41" width="5.85546875" style="7" hidden="1" customWidth="1" outlineLevel="1"/>
    <col min="42" max="42" width="12.42578125" style="7" hidden="1" customWidth="1" outlineLevel="1"/>
    <col min="43" max="43" width="2.42578125" style="7" customWidth="1" collapsed="1"/>
    <col min="44" max="44" width="14.28515625" style="7" customWidth="1"/>
    <col min="45" max="45" width="13.28515625" style="7" hidden="1" customWidth="1" outlineLevel="1"/>
    <col min="46" max="46" width="10.42578125" style="7" customWidth="1" collapsed="1"/>
    <col min="47" max="47" width="10.42578125" style="7" customWidth="1"/>
    <col min="48" max="49" width="10.42578125" style="7" hidden="1" customWidth="1" outlineLevel="1"/>
    <col min="50" max="50" width="2.140625" style="7" customWidth="1" collapsed="1"/>
    <col min="51" max="51" width="10.42578125" style="7" hidden="1" customWidth="1" outlineLevel="1"/>
    <col min="52" max="52" width="9.28515625" style="7" customWidth="1" collapsed="1"/>
    <col min="53" max="56" width="10.42578125" style="7" customWidth="1"/>
    <col min="57" max="57" width="10.42578125" style="7" hidden="1" customWidth="1" outlineLevel="1"/>
    <col min="58" max="58" width="10.42578125" style="7" customWidth="1" collapsed="1"/>
    <col min="59" max="60" width="10.42578125" style="7" hidden="1" customWidth="1" outlineLevel="1"/>
    <col min="61" max="61" width="10.42578125" style="7" customWidth="1" collapsed="1"/>
    <col min="62" max="62" width="8.85546875" style="7" customWidth="1"/>
    <col min="63" max="63" width="1.85546875" style="8" customWidth="1"/>
    <col min="64" max="65" width="10.42578125" style="8" hidden="1" customWidth="1"/>
    <col min="66" max="66" width="10.42578125" style="7" customWidth="1"/>
    <col min="67" max="67" width="11.140625" style="7" customWidth="1"/>
    <col min="68" max="68" width="12.7109375" style="7" customWidth="1"/>
    <col min="69" max="69" width="6.28515625" style="8" customWidth="1"/>
    <col min="70" max="70" width="8.7109375" style="8" customWidth="1"/>
    <col min="71" max="71" width="9.140625" style="8" customWidth="1"/>
    <col min="72" max="72" width="5.28515625" style="8" customWidth="1"/>
    <col min="73" max="73" width="12.85546875" style="8" customWidth="1"/>
    <col min="74" max="85" width="10.42578125" style="8" customWidth="1"/>
    <col min="86" max="256" width="10.85546875" style="8"/>
    <col min="257" max="293" width="0" style="8" hidden="1" customWidth="1"/>
    <col min="294" max="294" width="10" style="8" customWidth="1"/>
    <col min="295" max="295" width="30.42578125" style="8" customWidth="1"/>
    <col min="296" max="296" width="9" style="8" customWidth="1"/>
    <col min="297" max="297" width="5.85546875" style="8" customWidth="1"/>
    <col min="298" max="298" width="12.42578125" style="8" customWidth="1"/>
    <col min="299" max="299" width="2.42578125" style="8" customWidth="1"/>
    <col min="300" max="300" width="14.28515625" style="8" customWidth="1"/>
    <col min="301" max="301" width="13.28515625" style="8" customWidth="1"/>
    <col min="302" max="305" width="10.42578125" style="8" customWidth="1"/>
    <col min="306" max="306" width="2.140625" style="8" customWidth="1"/>
    <col min="307" max="307" width="10.42578125" style="8" customWidth="1"/>
    <col min="308" max="308" width="9.28515625" style="8" customWidth="1"/>
    <col min="309" max="317" width="10.42578125" style="8" customWidth="1"/>
    <col min="318" max="318" width="8.85546875" style="8" customWidth="1"/>
    <col min="319" max="319" width="1.85546875" style="8" customWidth="1"/>
    <col min="320" max="321" width="0" style="8" hidden="1" customWidth="1"/>
    <col min="322" max="322" width="10.42578125" style="8" customWidth="1"/>
    <col min="323" max="324" width="11.140625" style="8" customWidth="1"/>
    <col min="325" max="325" width="1.42578125" style="8" customWidth="1"/>
    <col min="326" max="326" width="8.7109375" style="8" customWidth="1"/>
    <col min="327" max="327" width="9.140625" style="8" customWidth="1"/>
    <col min="328" max="328" width="5.28515625" style="8" customWidth="1"/>
    <col min="329" max="329" width="12.85546875" style="8" customWidth="1"/>
    <col min="330" max="341" width="10.42578125" style="8" customWidth="1"/>
    <col min="342" max="512" width="10.85546875" style="8"/>
    <col min="513" max="549" width="0" style="8" hidden="1" customWidth="1"/>
    <col min="550" max="550" width="10" style="8" customWidth="1"/>
    <col min="551" max="551" width="30.42578125" style="8" customWidth="1"/>
    <col min="552" max="552" width="9" style="8" customWidth="1"/>
    <col min="553" max="553" width="5.85546875" style="8" customWidth="1"/>
    <col min="554" max="554" width="12.42578125" style="8" customWidth="1"/>
    <col min="555" max="555" width="2.42578125" style="8" customWidth="1"/>
    <col min="556" max="556" width="14.28515625" style="8" customWidth="1"/>
    <col min="557" max="557" width="13.28515625" style="8" customWidth="1"/>
    <col min="558" max="561" width="10.42578125" style="8" customWidth="1"/>
    <col min="562" max="562" width="2.140625" style="8" customWidth="1"/>
    <col min="563" max="563" width="10.42578125" style="8" customWidth="1"/>
    <col min="564" max="564" width="9.28515625" style="8" customWidth="1"/>
    <col min="565" max="573" width="10.42578125" style="8" customWidth="1"/>
    <col min="574" max="574" width="8.85546875" style="8" customWidth="1"/>
    <col min="575" max="575" width="1.85546875" style="8" customWidth="1"/>
    <col min="576" max="577" width="0" style="8" hidden="1" customWidth="1"/>
    <col min="578" max="578" width="10.42578125" style="8" customWidth="1"/>
    <col min="579" max="580" width="11.140625" style="8" customWidth="1"/>
    <col min="581" max="581" width="1.42578125" style="8" customWidth="1"/>
    <col min="582" max="582" width="8.7109375" style="8" customWidth="1"/>
    <col min="583" max="583" width="9.140625" style="8" customWidth="1"/>
    <col min="584" max="584" width="5.28515625" style="8" customWidth="1"/>
    <col min="585" max="585" width="12.85546875" style="8" customWidth="1"/>
    <col min="586" max="597" width="10.42578125" style="8" customWidth="1"/>
    <col min="598" max="768" width="10.85546875" style="8"/>
    <col min="769" max="805" width="0" style="8" hidden="1" customWidth="1"/>
    <col min="806" max="806" width="10" style="8" customWidth="1"/>
    <col min="807" max="807" width="30.42578125" style="8" customWidth="1"/>
    <col min="808" max="808" width="9" style="8" customWidth="1"/>
    <col min="809" max="809" width="5.85546875" style="8" customWidth="1"/>
    <col min="810" max="810" width="12.42578125" style="8" customWidth="1"/>
    <col min="811" max="811" width="2.42578125" style="8" customWidth="1"/>
    <col min="812" max="812" width="14.28515625" style="8" customWidth="1"/>
    <col min="813" max="813" width="13.28515625" style="8" customWidth="1"/>
    <col min="814" max="817" width="10.42578125" style="8" customWidth="1"/>
    <col min="818" max="818" width="2.140625" style="8" customWidth="1"/>
    <col min="819" max="819" width="10.42578125" style="8" customWidth="1"/>
    <col min="820" max="820" width="9.28515625" style="8" customWidth="1"/>
    <col min="821" max="829" width="10.42578125" style="8" customWidth="1"/>
    <col min="830" max="830" width="8.85546875" style="8" customWidth="1"/>
    <col min="831" max="831" width="1.85546875" style="8" customWidth="1"/>
    <col min="832" max="833" width="0" style="8" hidden="1" customWidth="1"/>
    <col min="834" max="834" width="10.42578125" style="8" customWidth="1"/>
    <col min="835" max="836" width="11.140625" style="8" customWidth="1"/>
    <col min="837" max="837" width="1.42578125" style="8" customWidth="1"/>
    <col min="838" max="838" width="8.7109375" style="8" customWidth="1"/>
    <col min="839" max="839" width="9.140625" style="8" customWidth="1"/>
    <col min="840" max="840" width="5.28515625" style="8" customWidth="1"/>
    <col min="841" max="841" width="12.85546875" style="8" customWidth="1"/>
    <col min="842" max="853" width="10.42578125" style="8" customWidth="1"/>
    <col min="854" max="1024" width="10.85546875" style="8"/>
    <col min="1025" max="1061" width="0" style="8" hidden="1" customWidth="1"/>
    <col min="1062" max="1062" width="10" style="8" customWidth="1"/>
    <col min="1063" max="1063" width="30.42578125" style="8" customWidth="1"/>
    <col min="1064" max="1064" width="9" style="8" customWidth="1"/>
    <col min="1065" max="1065" width="5.85546875" style="8" customWidth="1"/>
    <col min="1066" max="1066" width="12.42578125" style="8" customWidth="1"/>
    <col min="1067" max="1067" width="2.42578125" style="8" customWidth="1"/>
    <col min="1068" max="1068" width="14.28515625" style="8" customWidth="1"/>
    <col min="1069" max="1069" width="13.28515625" style="8" customWidth="1"/>
    <col min="1070" max="1073" width="10.42578125" style="8" customWidth="1"/>
    <col min="1074" max="1074" width="2.140625" style="8" customWidth="1"/>
    <col min="1075" max="1075" width="10.42578125" style="8" customWidth="1"/>
    <col min="1076" max="1076" width="9.28515625" style="8" customWidth="1"/>
    <col min="1077" max="1085" width="10.42578125" style="8" customWidth="1"/>
    <col min="1086" max="1086" width="8.85546875" style="8" customWidth="1"/>
    <col min="1087" max="1087" width="1.85546875" style="8" customWidth="1"/>
    <col min="1088" max="1089" width="0" style="8" hidden="1" customWidth="1"/>
    <col min="1090" max="1090" width="10.42578125" style="8" customWidth="1"/>
    <col min="1091" max="1092" width="11.140625" style="8" customWidth="1"/>
    <col min="1093" max="1093" width="1.42578125" style="8" customWidth="1"/>
    <col min="1094" max="1094" width="8.7109375" style="8" customWidth="1"/>
    <col min="1095" max="1095" width="9.140625" style="8" customWidth="1"/>
    <col min="1096" max="1096" width="5.28515625" style="8" customWidth="1"/>
    <col min="1097" max="1097" width="12.85546875" style="8" customWidth="1"/>
    <col min="1098" max="1109" width="10.42578125" style="8" customWidth="1"/>
    <col min="1110" max="1280" width="10.85546875" style="8"/>
    <col min="1281" max="1317" width="0" style="8" hidden="1" customWidth="1"/>
    <col min="1318" max="1318" width="10" style="8" customWidth="1"/>
    <col min="1319" max="1319" width="30.42578125" style="8" customWidth="1"/>
    <col min="1320" max="1320" width="9" style="8" customWidth="1"/>
    <col min="1321" max="1321" width="5.85546875" style="8" customWidth="1"/>
    <col min="1322" max="1322" width="12.42578125" style="8" customWidth="1"/>
    <col min="1323" max="1323" width="2.42578125" style="8" customWidth="1"/>
    <col min="1324" max="1324" width="14.28515625" style="8" customWidth="1"/>
    <col min="1325" max="1325" width="13.28515625" style="8" customWidth="1"/>
    <col min="1326" max="1329" width="10.42578125" style="8" customWidth="1"/>
    <col min="1330" max="1330" width="2.140625" style="8" customWidth="1"/>
    <col min="1331" max="1331" width="10.42578125" style="8" customWidth="1"/>
    <col min="1332" max="1332" width="9.28515625" style="8" customWidth="1"/>
    <col min="1333" max="1341" width="10.42578125" style="8" customWidth="1"/>
    <col min="1342" max="1342" width="8.85546875" style="8" customWidth="1"/>
    <col min="1343" max="1343" width="1.85546875" style="8" customWidth="1"/>
    <col min="1344" max="1345" width="0" style="8" hidden="1" customWidth="1"/>
    <col min="1346" max="1346" width="10.42578125" style="8" customWidth="1"/>
    <col min="1347" max="1348" width="11.140625" style="8" customWidth="1"/>
    <col min="1349" max="1349" width="1.42578125" style="8" customWidth="1"/>
    <col min="1350" max="1350" width="8.7109375" style="8" customWidth="1"/>
    <col min="1351" max="1351" width="9.140625" style="8" customWidth="1"/>
    <col min="1352" max="1352" width="5.28515625" style="8" customWidth="1"/>
    <col min="1353" max="1353" width="12.85546875" style="8" customWidth="1"/>
    <col min="1354" max="1365" width="10.42578125" style="8" customWidth="1"/>
    <col min="1366" max="1536" width="10.85546875" style="8"/>
    <col min="1537" max="1573" width="0" style="8" hidden="1" customWidth="1"/>
    <col min="1574" max="1574" width="10" style="8" customWidth="1"/>
    <col min="1575" max="1575" width="30.42578125" style="8" customWidth="1"/>
    <col min="1576" max="1576" width="9" style="8" customWidth="1"/>
    <col min="1577" max="1577" width="5.85546875" style="8" customWidth="1"/>
    <col min="1578" max="1578" width="12.42578125" style="8" customWidth="1"/>
    <col min="1579" max="1579" width="2.42578125" style="8" customWidth="1"/>
    <col min="1580" max="1580" width="14.28515625" style="8" customWidth="1"/>
    <col min="1581" max="1581" width="13.28515625" style="8" customWidth="1"/>
    <col min="1582" max="1585" width="10.42578125" style="8" customWidth="1"/>
    <col min="1586" max="1586" width="2.140625" style="8" customWidth="1"/>
    <col min="1587" max="1587" width="10.42578125" style="8" customWidth="1"/>
    <col min="1588" max="1588" width="9.28515625" style="8" customWidth="1"/>
    <col min="1589" max="1597" width="10.42578125" style="8" customWidth="1"/>
    <col min="1598" max="1598" width="8.85546875" style="8" customWidth="1"/>
    <col min="1599" max="1599" width="1.85546875" style="8" customWidth="1"/>
    <col min="1600" max="1601" width="0" style="8" hidden="1" customWidth="1"/>
    <col min="1602" max="1602" width="10.42578125" style="8" customWidth="1"/>
    <col min="1603" max="1604" width="11.140625" style="8" customWidth="1"/>
    <col min="1605" max="1605" width="1.42578125" style="8" customWidth="1"/>
    <col min="1606" max="1606" width="8.7109375" style="8" customWidth="1"/>
    <col min="1607" max="1607" width="9.140625" style="8" customWidth="1"/>
    <col min="1608" max="1608" width="5.28515625" style="8" customWidth="1"/>
    <col min="1609" max="1609" width="12.85546875" style="8" customWidth="1"/>
    <col min="1610" max="1621" width="10.42578125" style="8" customWidth="1"/>
    <col min="1622" max="1792" width="10.85546875" style="8"/>
    <col min="1793" max="1829" width="0" style="8" hidden="1" customWidth="1"/>
    <col min="1830" max="1830" width="10" style="8" customWidth="1"/>
    <col min="1831" max="1831" width="30.42578125" style="8" customWidth="1"/>
    <col min="1832" max="1832" width="9" style="8" customWidth="1"/>
    <col min="1833" max="1833" width="5.85546875" style="8" customWidth="1"/>
    <col min="1834" max="1834" width="12.42578125" style="8" customWidth="1"/>
    <col min="1835" max="1835" width="2.42578125" style="8" customWidth="1"/>
    <col min="1836" max="1836" width="14.28515625" style="8" customWidth="1"/>
    <col min="1837" max="1837" width="13.28515625" style="8" customWidth="1"/>
    <col min="1838" max="1841" width="10.42578125" style="8" customWidth="1"/>
    <col min="1842" max="1842" width="2.140625" style="8" customWidth="1"/>
    <col min="1843" max="1843" width="10.42578125" style="8" customWidth="1"/>
    <col min="1844" max="1844" width="9.28515625" style="8" customWidth="1"/>
    <col min="1845" max="1853" width="10.42578125" style="8" customWidth="1"/>
    <col min="1854" max="1854" width="8.85546875" style="8" customWidth="1"/>
    <col min="1855" max="1855" width="1.85546875" style="8" customWidth="1"/>
    <col min="1856" max="1857" width="0" style="8" hidden="1" customWidth="1"/>
    <col min="1858" max="1858" width="10.42578125" style="8" customWidth="1"/>
    <col min="1859" max="1860" width="11.140625" style="8" customWidth="1"/>
    <col min="1861" max="1861" width="1.42578125" style="8" customWidth="1"/>
    <col min="1862" max="1862" width="8.7109375" style="8" customWidth="1"/>
    <col min="1863" max="1863" width="9.140625" style="8" customWidth="1"/>
    <col min="1864" max="1864" width="5.28515625" style="8" customWidth="1"/>
    <col min="1865" max="1865" width="12.85546875" style="8" customWidth="1"/>
    <col min="1866" max="1877" width="10.42578125" style="8" customWidth="1"/>
    <col min="1878" max="2048" width="10.85546875" style="8"/>
    <col min="2049" max="2085" width="0" style="8" hidden="1" customWidth="1"/>
    <col min="2086" max="2086" width="10" style="8" customWidth="1"/>
    <col min="2087" max="2087" width="30.42578125" style="8" customWidth="1"/>
    <col min="2088" max="2088" width="9" style="8" customWidth="1"/>
    <col min="2089" max="2089" width="5.85546875" style="8" customWidth="1"/>
    <col min="2090" max="2090" width="12.42578125" style="8" customWidth="1"/>
    <col min="2091" max="2091" width="2.42578125" style="8" customWidth="1"/>
    <col min="2092" max="2092" width="14.28515625" style="8" customWidth="1"/>
    <col min="2093" max="2093" width="13.28515625" style="8" customWidth="1"/>
    <col min="2094" max="2097" width="10.42578125" style="8" customWidth="1"/>
    <col min="2098" max="2098" width="2.140625" style="8" customWidth="1"/>
    <col min="2099" max="2099" width="10.42578125" style="8" customWidth="1"/>
    <col min="2100" max="2100" width="9.28515625" style="8" customWidth="1"/>
    <col min="2101" max="2109" width="10.42578125" style="8" customWidth="1"/>
    <col min="2110" max="2110" width="8.85546875" style="8" customWidth="1"/>
    <col min="2111" max="2111" width="1.85546875" style="8" customWidth="1"/>
    <col min="2112" max="2113" width="0" style="8" hidden="1" customWidth="1"/>
    <col min="2114" max="2114" width="10.42578125" style="8" customWidth="1"/>
    <col min="2115" max="2116" width="11.140625" style="8" customWidth="1"/>
    <col min="2117" max="2117" width="1.42578125" style="8" customWidth="1"/>
    <col min="2118" max="2118" width="8.7109375" style="8" customWidth="1"/>
    <col min="2119" max="2119" width="9.140625" style="8" customWidth="1"/>
    <col min="2120" max="2120" width="5.28515625" style="8" customWidth="1"/>
    <col min="2121" max="2121" width="12.85546875" style="8" customWidth="1"/>
    <col min="2122" max="2133" width="10.42578125" style="8" customWidth="1"/>
    <col min="2134" max="2304" width="10.85546875" style="8"/>
    <col min="2305" max="2341" width="0" style="8" hidden="1" customWidth="1"/>
    <col min="2342" max="2342" width="10" style="8" customWidth="1"/>
    <col min="2343" max="2343" width="30.42578125" style="8" customWidth="1"/>
    <col min="2344" max="2344" width="9" style="8" customWidth="1"/>
    <col min="2345" max="2345" width="5.85546875" style="8" customWidth="1"/>
    <col min="2346" max="2346" width="12.42578125" style="8" customWidth="1"/>
    <col min="2347" max="2347" width="2.42578125" style="8" customWidth="1"/>
    <col min="2348" max="2348" width="14.28515625" style="8" customWidth="1"/>
    <col min="2349" max="2349" width="13.28515625" style="8" customWidth="1"/>
    <col min="2350" max="2353" width="10.42578125" style="8" customWidth="1"/>
    <col min="2354" max="2354" width="2.140625" style="8" customWidth="1"/>
    <col min="2355" max="2355" width="10.42578125" style="8" customWidth="1"/>
    <col min="2356" max="2356" width="9.28515625" style="8" customWidth="1"/>
    <col min="2357" max="2365" width="10.42578125" style="8" customWidth="1"/>
    <col min="2366" max="2366" width="8.85546875" style="8" customWidth="1"/>
    <col min="2367" max="2367" width="1.85546875" style="8" customWidth="1"/>
    <col min="2368" max="2369" width="0" style="8" hidden="1" customWidth="1"/>
    <col min="2370" max="2370" width="10.42578125" style="8" customWidth="1"/>
    <col min="2371" max="2372" width="11.140625" style="8" customWidth="1"/>
    <col min="2373" max="2373" width="1.42578125" style="8" customWidth="1"/>
    <col min="2374" max="2374" width="8.7109375" style="8" customWidth="1"/>
    <col min="2375" max="2375" width="9.140625" style="8" customWidth="1"/>
    <col min="2376" max="2376" width="5.28515625" style="8" customWidth="1"/>
    <col min="2377" max="2377" width="12.85546875" style="8" customWidth="1"/>
    <col min="2378" max="2389" width="10.42578125" style="8" customWidth="1"/>
    <col min="2390" max="2560" width="10.85546875" style="8"/>
    <col min="2561" max="2597" width="0" style="8" hidden="1" customWidth="1"/>
    <col min="2598" max="2598" width="10" style="8" customWidth="1"/>
    <col min="2599" max="2599" width="30.42578125" style="8" customWidth="1"/>
    <col min="2600" max="2600" width="9" style="8" customWidth="1"/>
    <col min="2601" max="2601" width="5.85546875" style="8" customWidth="1"/>
    <col min="2602" max="2602" width="12.42578125" style="8" customWidth="1"/>
    <col min="2603" max="2603" width="2.42578125" style="8" customWidth="1"/>
    <col min="2604" max="2604" width="14.28515625" style="8" customWidth="1"/>
    <col min="2605" max="2605" width="13.28515625" style="8" customWidth="1"/>
    <col min="2606" max="2609" width="10.42578125" style="8" customWidth="1"/>
    <col min="2610" max="2610" width="2.140625" style="8" customWidth="1"/>
    <col min="2611" max="2611" width="10.42578125" style="8" customWidth="1"/>
    <col min="2612" max="2612" width="9.28515625" style="8" customWidth="1"/>
    <col min="2613" max="2621" width="10.42578125" style="8" customWidth="1"/>
    <col min="2622" max="2622" width="8.85546875" style="8" customWidth="1"/>
    <col min="2623" max="2623" width="1.85546875" style="8" customWidth="1"/>
    <col min="2624" max="2625" width="0" style="8" hidden="1" customWidth="1"/>
    <col min="2626" max="2626" width="10.42578125" style="8" customWidth="1"/>
    <col min="2627" max="2628" width="11.140625" style="8" customWidth="1"/>
    <col min="2629" max="2629" width="1.42578125" style="8" customWidth="1"/>
    <col min="2630" max="2630" width="8.7109375" style="8" customWidth="1"/>
    <col min="2631" max="2631" width="9.140625" style="8" customWidth="1"/>
    <col min="2632" max="2632" width="5.28515625" style="8" customWidth="1"/>
    <col min="2633" max="2633" width="12.85546875" style="8" customWidth="1"/>
    <col min="2634" max="2645" width="10.42578125" style="8" customWidth="1"/>
    <col min="2646" max="2816" width="10.85546875" style="8"/>
    <col min="2817" max="2853" width="0" style="8" hidden="1" customWidth="1"/>
    <col min="2854" max="2854" width="10" style="8" customWidth="1"/>
    <col min="2855" max="2855" width="30.42578125" style="8" customWidth="1"/>
    <col min="2856" max="2856" width="9" style="8" customWidth="1"/>
    <col min="2857" max="2857" width="5.85546875" style="8" customWidth="1"/>
    <col min="2858" max="2858" width="12.42578125" style="8" customWidth="1"/>
    <col min="2859" max="2859" width="2.42578125" style="8" customWidth="1"/>
    <col min="2860" max="2860" width="14.28515625" style="8" customWidth="1"/>
    <col min="2861" max="2861" width="13.28515625" style="8" customWidth="1"/>
    <col min="2862" max="2865" width="10.42578125" style="8" customWidth="1"/>
    <col min="2866" max="2866" width="2.140625" style="8" customWidth="1"/>
    <col min="2867" max="2867" width="10.42578125" style="8" customWidth="1"/>
    <col min="2868" max="2868" width="9.28515625" style="8" customWidth="1"/>
    <col min="2869" max="2877" width="10.42578125" style="8" customWidth="1"/>
    <col min="2878" max="2878" width="8.85546875" style="8" customWidth="1"/>
    <col min="2879" max="2879" width="1.85546875" style="8" customWidth="1"/>
    <col min="2880" max="2881" width="0" style="8" hidden="1" customWidth="1"/>
    <col min="2882" max="2882" width="10.42578125" style="8" customWidth="1"/>
    <col min="2883" max="2884" width="11.140625" style="8" customWidth="1"/>
    <col min="2885" max="2885" width="1.42578125" style="8" customWidth="1"/>
    <col min="2886" max="2886" width="8.7109375" style="8" customWidth="1"/>
    <col min="2887" max="2887" width="9.140625" style="8" customWidth="1"/>
    <col min="2888" max="2888" width="5.28515625" style="8" customWidth="1"/>
    <col min="2889" max="2889" width="12.85546875" style="8" customWidth="1"/>
    <col min="2890" max="2901" width="10.42578125" style="8" customWidth="1"/>
    <col min="2902" max="3072" width="10.85546875" style="8"/>
    <col min="3073" max="3109" width="0" style="8" hidden="1" customWidth="1"/>
    <col min="3110" max="3110" width="10" style="8" customWidth="1"/>
    <col min="3111" max="3111" width="30.42578125" style="8" customWidth="1"/>
    <col min="3112" max="3112" width="9" style="8" customWidth="1"/>
    <col min="3113" max="3113" width="5.85546875" style="8" customWidth="1"/>
    <col min="3114" max="3114" width="12.42578125" style="8" customWidth="1"/>
    <col min="3115" max="3115" width="2.42578125" style="8" customWidth="1"/>
    <col min="3116" max="3116" width="14.28515625" style="8" customWidth="1"/>
    <col min="3117" max="3117" width="13.28515625" style="8" customWidth="1"/>
    <col min="3118" max="3121" width="10.42578125" style="8" customWidth="1"/>
    <col min="3122" max="3122" width="2.140625" style="8" customWidth="1"/>
    <col min="3123" max="3123" width="10.42578125" style="8" customWidth="1"/>
    <col min="3124" max="3124" width="9.28515625" style="8" customWidth="1"/>
    <col min="3125" max="3133" width="10.42578125" style="8" customWidth="1"/>
    <col min="3134" max="3134" width="8.85546875" style="8" customWidth="1"/>
    <col min="3135" max="3135" width="1.85546875" style="8" customWidth="1"/>
    <col min="3136" max="3137" width="0" style="8" hidden="1" customWidth="1"/>
    <col min="3138" max="3138" width="10.42578125" style="8" customWidth="1"/>
    <col min="3139" max="3140" width="11.140625" style="8" customWidth="1"/>
    <col min="3141" max="3141" width="1.42578125" style="8" customWidth="1"/>
    <col min="3142" max="3142" width="8.7109375" style="8" customWidth="1"/>
    <col min="3143" max="3143" width="9.140625" style="8" customWidth="1"/>
    <col min="3144" max="3144" width="5.28515625" style="8" customWidth="1"/>
    <col min="3145" max="3145" width="12.85546875" style="8" customWidth="1"/>
    <col min="3146" max="3157" width="10.42578125" style="8" customWidth="1"/>
    <col min="3158" max="3328" width="10.85546875" style="8"/>
    <col min="3329" max="3365" width="0" style="8" hidden="1" customWidth="1"/>
    <col min="3366" max="3366" width="10" style="8" customWidth="1"/>
    <col min="3367" max="3367" width="30.42578125" style="8" customWidth="1"/>
    <col min="3368" max="3368" width="9" style="8" customWidth="1"/>
    <col min="3369" max="3369" width="5.85546875" style="8" customWidth="1"/>
    <col min="3370" max="3370" width="12.42578125" style="8" customWidth="1"/>
    <col min="3371" max="3371" width="2.42578125" style="8" customWidth="1"/>
    <col min="3372" max="3372" width="14.28515625" style="8" customWidth="1"/>
    <col min="3373" max="3373" width="13.28515625" style="8" customWidth="1"/>
    <col min="3374" max="3377" width="10.42578125" style="8" customWidth="1"/>
    <col min="3378" max="3378" width="2.140625" style="8" customWidth="1"/>
    <col min="3379" max="3379" width="10.42578125" style="8" customWidth="1"/>
    <col min="3380" max="3380" width="9.28515625" style="8" customWidth="1"/>
    <col min="3381" max="3389" width="10.42578125" style="8" customWidth="1"/>
    <col min="3390" max="3390" width="8.85546875" style="8" customWidth="1"/>
    <col min="3391" max="3391" width="1.85546875" style="8" customWidth="1"/>
    <col min="3392" max="3393" width="0" style="8" hidden="1" customWidth="1"/>
    <col min="3394" max="3394" width="10.42578125" style="8" customWidth="1"/>
    <col min="3395" max="3396" width="11.140625" style="8" customWidth="1"/>
    <col min="3397" max="3397" width="1.42578125" style="8" customWidth="1"/>
    <col min="3398" max="3398" width="8.7109375" style="8" customWidth="1"/>
    <col min="3399" max="3399" width="9.140625" style="8" customWidth="1"/>
    <col min="3400" max="3400" width="5.28515625" style="8" customWidth="1"/>
    <col min="3401" max="3401" width="12.85546875" style="8" customWidth="1"/>
    <col min="3402" max="3413" width="10.42578125" style="8" customWidth="1"/>
    <col min="3414" max="3584" width="10.85546875" style="8"/>
    <col min="3585" max="3621" width="0" style="8" hidden="1" customWidth="1"/>
    <col min="3622" max="3622" width="10" style="8" customWidth="1"/>
    <col min="3623" max="3623" width="30.42578125" style="8" customWidth="1"/>
    <col min="3624" max="3624" width="9" style="8" customWidth="1"/>
    <col min="3625" max="3625" width="5.85546875" style="8" customWidth="1"/>
    <col min="3626" max="3626" width="12.42578125" style="8" customWidth="1"/>
    <col min="3627" max="3627" width="2.42578125" style="8" customWidth="1"/>
    <col min="3628" max="3628" width="14.28515625" style="8" customWidth="1"/>
    <col min="3629" max="3629" width="13.28515625" style="8" customWidth="1"/>
    <col min="3630" max="3633" width="10.42578125" style="8" customWidth="1"/>
    <col min="3634" max="3634" width="2.140625" style="8" customWidth="1"/>
    <col min="3635" max="3635" width="10.42578125" style="8" customWidth="1"/>
    <col min="3636" max="3636" width="9.28515625" style="8" customWidth="1"/>
    <col min="3637" max="3645" width="10.42578125" style="8" customWidth="1"/>
    <col min="3646" max="3646" width="8.85546875" style="8" customWidth="1"/>
    <col min="3647" max="3647" width="1.85546875" style="8" customWidth="1"/>
    <col min="3648" max="3649" width="0" style="8" hidden="1" customWidth="1"/>
    <col min="3650" max="3650" width="10.42578125" style="8" customWidth="1"/>
    <col min="3651" max="3652" width="11.140625" style="8" customWidth="1"/>
    <col min="3653" max="3653" width="1.42578125" style="8" customWidth="1"/>
    <col min="3654" max="3654" width="8.7109375" style="8" customWidth="1"/>
    <col min="3655" max="3655" width="9.140625" style="8" customWidth="1"/>
    <col min="3656" max="3656" width="5.28515625" style="8" customWidth="1"/>
    <col min="3657" max="3657" width="12.85546875" style="8" customWidth="1"/>
    <col min="3658" max="3669" width="10.42578125" style="8" customWidth="1"/>
    <col min="3670" max="3840" width="10.85546875" style="8"/>
    <col min="3841" max="3877" width="0" style="8" hidden="1" customWidth="1"/>
    <col min="3878" max="3878" width="10" style="8" customWidth="1"/>
    <col min="3879" max="3879" width="30.42578125" style="8" customWidth="1"/>
    <col min="3880" max="3880" width="9" style="8" customWidth="1"/>
    <col min="3881" max="3881" width="5.85546875" style="8" customWidth="1"/>
    <col min="3882" max="3882" width="12.42578125" style="8" customWidth="1"/>
    <col min="3883" max="3883" width="2.42578125" style="8" customWidth="1"/>
    <col min="3884" max="3884" width="14.28515625" style="8" customWidth="1"/>
    <col min="3885" max="3885" width="13.28515625" style="8" customWidth="1"/>
    <col min="3886" max="3889" width="10.42578125" style="8" customWidth="1"/>
    <col min="3890" max="3890" width="2.140625" style="8" customWidth="1"/>
    <col min="3891" max="3891" width="10.42578125" style="8" customWidth="1"/>
    <col min="3892" max="3892" width="9.28515625" style="8" customWidth="1"/>
    <col min="3893" max="3901" width="10.42578125" style="8" customWidth="1"/>
    <col min="3902" max="3902" width="8.85546875" style="8" customWidth="1"/>
    <col min="3903" max="3903" width="1.85546875" style="8" customWidth="1"/>
    <col min="3904" max="3905" width="0" style="8" hidden="1" customWidth="1"/>
    <col min="3906" max="3906" width="10.42578125" style="8" customWidth="1"/>
    <col min="3907" max="3908" width="11.140625" style="8" customWidth="1"/>
    <col min="3909" max="3909" width="1.42578125" style="8" customWidth="1"/>
    <col min="3910" max="3910" width="8.7109375" style="8" customWidth="1"/>
    <col min="3911" max="3911" width="9.140625" style="8" customWidth="1"/>
    <col min="3912" max="3912" width="5.28515625" style="8" customWidth="1"/>
    <col min="3913" max="3913" width="12.85546875" style="8" customWidth="1"/>
    <col min="3914" max="3925" width="10.42578125" style="8" customWidth="1"/>
    <col min="3926" max="4096" width="10.85546875" style="8"/>
    <col min="4097" max="4133" width="0" style="8" hidden="1" customWidth="1"/>
    <col min="4134" max="4134" width="10" style="8" customWidth="1"/>
    <col min="4135" max="4135" width="30.42578125" style="8" customWidth="1"/>
    <col min="4136" max="4136" width="9" style="8" customWidth="1"/>
    <col min="4137" max="4137" width="5.85546875" style="8" customWidth="1"/>
    <col min="4138" max="4138" width="12.42578125" style="8" customWidth="1"/>
    <col min="4139" max="4139" width="2.42578125" style="8" customWidth="1"/>
    <col min="4140" max="4140" width="14.28515625" style="8" customWidth="1"/>
    <col min="4141" max="4141" width="13.28515625" style="8" customWidth="1"/>
    <col min="4142" max="4145" width="10.42578125" style="8" customWidth="1"/>
    <col min="4146" max="4146" width="2.140625" style="8" customWidth="1"/>
    <col min="4147" max="4147" width="10.42578125" style="8" customWidth="1"/>
    <col min="4148" max="4148" width="9.28515625" style="8" customWidth="1"/>
    <col min="4149" max="4157" width="10.42578125" style="8" customWidth="1"/>
    <col min="4158" max="4158" width="8.85546875" style="8" customWidth="1"/>
    <col min="4159" max="4159" width="1.85546875" style="8" customWidth="1"/>
    <col min="4160" max="4161" width="0" style="8" hidden="1" customWidth="1"/>
    <col min="4162" max="4162" width="10.42578125" style="8" customWidth="1"/>
    <col min="4163" max="4164" width="11.140625" style="8" customWidth="1"/>
    <col min="4165" max="4165" width="1.42578125" style="8" customWidth="1"/>
    <col min="4166" max="4166" width="8.7109375" style="8" customWidth="1"/>
    <col min="4167" max="4167" width="9.140625" style="8" customWidth="1"/>
    <col min="4168" max="4168" width="5.28515625" style="8" customWidth="1"/>
    <col min="4169" max="4169" width="12.85546875" style="8" customWidth="1"/>
    <col min="4170" max="4181" width="10.42578125" style="8" customWidth="1"/>
    <col min="4182" max="4352" width="10.85546875" style="8"/>
    <col min="4353" max="4389" width="0" style="8" hidden="1" customWidth="1"/>
    <col min="4390" max="4390" width="10" style="8" customWidth="1"/>
    <col min="4391" max="4391" width="30.42578125" style="8" customWidth="1"/>
    <col min="4392" max="4392" width="9" style="8" customWidth="1"/>
    <col min="4393" max="4393" width="5.85546875" style="8" customWidth="1"/>
    <col min="4394" max="4394" width="12.42578125" style="8" customWidth="1"/>
    <col min="4395" max="4395" width="2.42578125" style="8" customWidth="1"/>
    <col min="4396" max="4396" width="14.28515625" style="8" customWidth="1"/>
    <col min="4397" max="4397" width="13.28515625" style="8" customWidth="1"/>
    <col min="4398" max="4401" width="10.42578125" style="8" customWidth="1"/>
    <col min="4402" max="4402" width="2.140625" style="8" customWidth="1"/>
    <col min="4403" max="4403" width="10.42578125" style="8" customWidth="1"/>
    <col min="4404" max="4404" width="9.28515625" style="8" customWidth="1"/>
    <col min="4405" max="4413" width="10.42578125" style="8" customWidth="1"/>
    <col min="4414" max="4414" width="8.85546875" style="8" customWidth="1"/>
    <col min="4415" max="4415" width="1.85546875" style="8" customWidth="1"/>
    <col min="4416" max="4417" width="0" style="8" hidden="1" customWidth="1"/>
    <col min="4418" max="4418" width="10.42578125" style="8" customWidth="1"/>
    <col min="4419" max="4420" width="11.140625" style="8" customWidth="1"/>
    <col min="4421" max="4421" width="1.42578125" style="8" customWidth="1"/>
    <col min="4422" max="4422" width="8.7109375" style="8" customWidth="1"/>
    <col min="4423" max="4423" width="9.140625" style="8" customWidth="1"/>
    <col min="4424" max="4424" width="5.28515625" style="8" customWidth="1"/>
    <col min="4425" max="4425" width="12.85546875" style="8" customWidth="1"/>
    <col min="4426" max="4437" width="10.42578125" style="8" customWidth="1"/>
    <col min="4438" max="4608" width="10.85546875" style="8"/>
    <col min="4609" max="4645" width="0" style="8" hidden="1" customWidth="1"/>
    <col min="4646" max="4646" width="10" style="8" customWidth="1"/>
    <col min="4647" max="4647" width="30.42578125" style="8" customWidth="1"/>
    <col min="4648" max="4648" width="9" style="8" customWidth="1"/>
    <col min="4649" max="4649" width="5.85546875" style="8" customWidth="1"/>
    <col min="4650" max="4650" width="12.42578125" style="8" customWidth="1"/>
    <col min="4651" max="4651" width="2.42578125" style="8" customWidth="1"/>
    <col min="4652" max="4652" width="14.28515625" style="8" customWidth="1"/>
    <col min="4653" max="4653" width="13.28515625" style="8" customWidth="1"/>
    <col min="4654" max="4657" width="10.42578125" style="8" customWidth="1"/>
    <col min="4658" max="4658" width="2.140625" style="8" customWidth="1"/>
    <col min="4659" max="4659" width="10.42578125" style="8" customWidth="1"/>
    <col min="4660" max="4660" width="9.28515625" style="8" customWidth="1"/>
    <col min="4661" max="4669" width="10.42578125" style="8" customWidth="1"/>
    <col min="4670" max="4670" width="8.85546875" style="8" customWidth="1"/>
    <col min="4671" max="4671" width="1.85546875" style="8" customWidth="1"/>
    <col min="4672" max="4673" width="0" style="8" hidden="1" customWidth="1"/>
    <col min="4674" max="4674" width="10.42578125" style="8" customWidth="1"/>
    <col min="4675" max="4676" width="11.140625" style="8" customWidth="1"/>
    <col min="4677" max="4677" width="1.42578125" style="8" customWidth="1"/>
    <col min="4678" max="4678" width="8.7109375" style="8" customWidth="1"/>
    <col min="4679" max="4679" width="9.140625" style="8" customWidth="1"/>
    <col min="4680" max="4680" width="5.28515625" style="8" customWidth="1"/>
    <col min="4681" max="4681" width="12.85546875" style="8" customWidth="1"/>
    <col min="4682" max="4693" width="10.42578125" style="8" customWidth="1"/>
    <col min="4694" max="4864" width="10.85546875" style="8"/>
    <col min="4865" max="4901" width="0" style="8" hidden="1" customWidth="1"/>
    <col min="4902" max="4902" width="10" style="8" customWidth="1"/>
    <col min="4903" max="4903" width="30.42578125" style="8" customWidth="1"/>
    <col min="4904" max="4904" width="9" style="8" customWidth="1"/>
    <col min="4905" max="4905" width="5.85546875" style="8" customWidth="1"/>
    <col min="4906" max="4906" width="12.42578125" style="8" customWidth="1"/>
    <col min="4907" max="4907" width="2.42578125" style="8" customWidth="1"/>
    <col min="4908" max="4908" width="14.28515625" style="8" customWidth="1"/>
    <col min="4909" max="4909" width="13.28515625" style="8" customWidth="1"/>
    <col min="4910" max="4913" width="10.42578125" style="8" customWidth="1"/>
    <col min="4914" max="4914" width="2.140625" style="8" customWidth="1"/>
    <col min="4915" max="4915" width="10.42578125" style="8" customWidth="1"/>
    <col min="4916" max="4916" width="9.28515625" style="8" customWidth="1"/>
    <col min="4917" max="4925" width="10.42578125" style="8" customWidth="1"/>
    <col min="4926" max="4926" width="8.85546875" style="8" customWidth="1"/>
    <col min="4927" max="4927" width="1.85546875" style="8" customWidth="1"/>
    <col min="4928" max="4929" width="0" style="8" hidden="1" customWidth="1"/>
    <col min="4930" max="4930" width="10.42578125" style="8" customWidth="1"/>
    <col min="4931" max="4932" width="11.140625" style="8" customWidth="1"/>
    <col min="4933" max="4933" width="1.42578125" style="8" customWidth="1"/>
    <col min="4934" max="4934" width="8.7109375" style="8" customWidth="1"/>
    <col min="4935" max="4935" width="9.140625" style="8" customWidth="1"/>
    <col min="4936" max="4936" width="5.28515625" style="8" customWidth="1"/>
    <col min="4937" max="4937" width="12.85546875" style="8" customWidth="1"/>
    <col min="4938" max="4949" width="10.42578125" style="8" customWidth="1"/>
    <col min="4950" max="5120" width="10.85546875" style="8"/>
    <col min="5121" max="5157" width="0" style="8" hidden="1" customWidth="1"/>
    <col min="5158" max="5158" width="10" style="8" customWidth="1"/>
    <col min="5159" max="5159" width="30.42578125" style="8" customWidth="1"/>
    <col min="5160" max="5160" width="9" style="8" customWidth="1"/>
    <col min="5161" max="5161" width="5.85546875" style="8" customWidth="1"/>
    <col min="5162" max="5162" width="12.42578125" style="8" customWidth="1"/>
    <col min="5163" max="5163" width="2.42578125" style="8" customWidth="1"/>
    <col min="5164" max="5164" width="14.28515625" style="8" customWidth="1"/>
    <col min="5165" max="5165" width="13.28515625" style="8" customWidth="1"/>
    <col min="5166" max="5169" width="10.42578125" style="8" customWidth="1"/>
    <col min="5170" max="5170" width="2.140625" style="8" customWidth="1"/>
    <col min="5171" max="5171" width="10.42578125" style="8" customWidth="1"/>
    <col min="5172" max="5172" width="9.28515625" style="8" customWidth="1"/>
    <col min="5173" max="5181" width="10.42578125" style="8" customWidth="1"/>
    <col min="5182" max="5182" width="8.85546875" style="8" customWidth="1"/>
    <col min="5183" max="5183" width="1.85546875" style="8" customWidth="1"/>
    <col min="5184" max="5185" width="0" style="8" hidden="1" customWidth="1"/>
    <col min="5186" max="5186" width="10.42578125" style="8" customWidth="1"/>
    <col min="5187" max="5188" width="11.140625" style="8" customWidth="1"/>
    <col min="5189" max="5189" width="1.42578125" style="8" customWidth="1"/>
    <col min="5190" max="5190" width="8.7109375" style="8" customWidth="1"/>
    <col min="5191" max="5191" width="9.140625" style="8" customWidth="1"/>
    <col min="5192" max="5192" width="5.28515625" style="8" customWidth="1"/>
    <col min="5193" max="5193" width="12.85546875" style="8" customWidth="1"/>
    <col min="5194" max="5205" width="10.42578125" style="8" customWidth="1"/>
    <col min="5206" max="5376" width="10.85546875" style="8"/>
    <col min="5377" max="5413" width="0" style="8" hidden="1" customWidth="1"/>
    <col min="5414" max="5414" width="10" style="8" customWidth="1"/>
    <col min="5415" max="5415" width="30.42578125" style="8" customWidth="1"/>
    <col min="5416" max="5416" width="9" style="8" customWidth="1"/>
    <col min="5417" max="5417" width="5.85546875" style="8" customWidth="1"/>
    <col min="5418" max="5418" width="12.42578125" style="8" customWidth="1"/>
    <col min="5419" max="5419" width="2.42578125" style="8" customWidth="1"/>
    <col min="5420" max="5420" width="14.28515625" style="8" customWidth="1"/>
    <col min="5421" max="5421" width="13.28515625" style="8" customWidth="1"/>
    <col min="5422" max="5425" width="10.42578125" style="8" customWidth="1"/>
    <col min="5426" max="5426" width="2.140625" style="8" customWidth="1"/>
    <col min="5427" max="5427" width="10.42578125" style="8" customWidth="1"/>
    <col min="5428" max="5428" width="9.28515625" style="8" customWidth="1"/>
    <col min="5429" max="5437" width="10.42578125" style="8" customWidth="1"/>
    <col min="5438" max="5438" width="8.85546875" style="8" customWidth="1"/>
    <col min="5439" max="5439" width="1.85546875" style="8" customWidth="1"/>
    <col min="5440" max="5441" width="0" style="8" hidden="1" customWidth="1"/>
    <col min="5442" max="5442" width="10.42578125" style="8" customWidth="1"/>
    <col min="5443" max="5444" width="11.140625" style="8" customWidth="1"/>
    <col min="5445" max="5445" width="1.42578125" style="8" customWidth="1"/>
    <col min="5446" max="5446" width="8.7109375" style="8" customWidth="1"/>
    <col min="5447" max="5447" width="9.140625" style="8" customWidth="1"/>
    <col min="5448" max="5448" width="5.28515625" style="8" customWidth="1"/>
    <col min="5449" max="5449" width="12.85546875" style="8" customWidth="1"/>
    <col min="5450" max="5461" width="10.42578125" style="8" customWidth="1"/>
    <col min="5462" max="5632" width="10.85546875" style="8"/>
    <col min="5633" max="5669" width="0" style="8" hidden="1" customWidth="1"/>
    <col min="5670" max="5670" width="10" style="8" customWidth="1"/>
    <col min="5671" max="5671" width="30.42578125" style="8" customWidth="1"/>
    <col min="5672" max="5672" width="9" style="8" customWidth="1"/>
    <col min="5673" max="5673" width="5.85546875" style="8" customWidth="1"/>
    <col min="5674" max="5674" width="12.42578125" style="8" customWidth="1"/>
    <col min="5675" max="5675" width="2.42578125" style="8" customWidth="1"/>
    <col min="5676" max="5676" width="14.28515625" style="8" customWidth="1"/>
    <col min="5677" max="5677" width="13.28515625" style="8" customWidth="1"/>
    <col min="5678" max="5681" width="10.42578125" style="8" customWidth="1"/>
    <col min="5682" max="5682" width="2.140625" style="8" customWidth="1"/>
    <col min="5683" max="5683" width="10.42578125" style="8" customWidth="1"/>
    <col min="5684" max="5684" width="9.28515625" style="8" customWidth="1"/>
    <col min="5685" max="5693" width="10.42578125" style="8" customWidth="1"/>
    <col min="5694" max="5694" width="8.85546875" style="8" customWidth="1"/>
    <col min="5695" max="5695" width="1.85546875" style="8" customWidth="1"/>
    <col min="5696" max="5697" width="0" style="8" hidden="1" customWidth="1"/>
    <col min="5698" max="5698" width="10.42578125" style="8" customWidth="1"/>
    <col min="5699" max="5700" width="11.140625" style="8" customWidth="1"/>
    <col min="5701" max="5701" width="1.42578125" style="8" customWidth="1"/>
    <col min="5702" max="5702" width="8.7109375" style="8" customWidth="1"/>
    <col min="5703" max="5703" width="9.140625" style="8" customWidth="1"/>
    <col min="5704" max="5704" width="5.28515625" style="8" customWidth="1"/>
    <col min="5705" max="5705" width="12.85546875" style="8" customWidth="1"/>
    <col min="5706" max="5717" width="10.42578125" style="8" customWidth="1"/>
    <col min="5718" max="5888" width="10.85546875" style="8"/>
    <col min="5889" max="5925" width="0" style="8" hidden="1" customWidth="1"/>
    <col min="5926" max="5926" width="10" style="8" customWidth="1"/>
    <col min="5927" max="5927" width="30.42578125" style="8" customWidth="1"/>
    <col min="5928" max="5928" width="9" style="8" customWidth="1"/>
    <col min="5929" max="5929" width="5.85546875" style="8" customWidth="1"/>
    <col min="5930" max="5930" width="12.42578125" style="8" customWidth="1"/>
    <col min="5931" max="5931" width="2.42578125" style="8" customWidth="1"/>
    <col min="5932" max="5932" width="14.28515625" style="8" customWidth="1"/>
    <col min="5933" max="5933" width="13.28515625" style="8" customWidth="1"/>
    <col min="5934" max="5937" width="10.42578125" style="8" customWidth="1"/>
    <col min="5938" max="5938" width="2.140625" style="8" customWidth="1"/>
    <col min="5939" max="5939" width="10.42578125" style="8" customWidth="1"/>
    <col min="5940" max="5940" width="9.28515625" style="8" customWidth="1"/>
    <col min="5941" max="5949" width="10.42578125" style="8" customWidth="1"/>
    <col min="5950" max="5950" width="8.85546875" style="8" customWidth="1"/>
    <col min="5951" max="5951" width="1.85546875" style="8" customWidth="1"/>
    <col min="5952" max="5953" width="0" style="8" hidden="1" customWidth="1"/>
    <col min="5954" max="5954" width="10.42578125" style="8" customWidth="1"/>
    <col min="5955" max="5956" width="11.140625" style="8" customWidth="1"/>
    <col min="5957" max="5957" width="1.42578125" style="8" customWidth="1"/>
    <col min="5958" max="5958" width="8.7109375" style="8" customWidth="1"/>
    <col min="5959" max="5959" width="9.140625" style="8" customWidth="1"/>
    <col min="5960" max="5960" width="5.28515625" style="8" customWidth="1"/>
    <col min="5961" max="5961" width="12.85546875" style="8" customWidth="1"/>
    <col min="5962" max="5973" width="10.42578125" style="8" customWidth="1"/>
    <col min="5974" max="6144" width="10.85546875" style="8"/>
    <col min="6145" max="6181" width="0" style="8" hidden="1" customWidth="1"/>
    <col min="6182" max="6182" width="10" style="8" customWidth="1"/>
    <col min="6183" max="6183" width="30.42578125" style="8" customWidth="1"/>
    <col min="6184" max="6184" width="9" style="8" customWidth="1"/>
    <col min="6185" max="6185" width="5.85546875" style="8" customWidth="1"/>
    <col min="6186" max="6186" width="12.42578125" style="8" customWidth="1"/>
    <col min="6187" max="6187" width="2.42578125" style="8" customWidth="1"/>
    <col min="6188" max="6188" width="14.28515625" style="8" customWidth="1"/>
    <col min="6189" max="6189" width="13.28515625" style="8" customWidth="1"/>
    <col min="6190" max="6193" width="10.42578125" style="8" customWidth="1"/>
    <col min="6194" max="6194" width="2.140625" style="8" customWidth="1"/>
    <col min="6195" max="6195" width="10.42578125" style="8" customWidth="1"/>
    <col min="6196" max="6196" width="9.28515625" style="8" customWidth="1"/>
    <col min="6197" max="6205" width="10.42578125" style="8" customWidth="1"/>
    <col min="6206" max="6206" width="8.85546875" style="8" customWidth="1"/>
    <col min="6207" max="6207" width="1.85546875" style="8" customWidth="1"/>
    <col min="6208" max="6209" width="0" style="8" hidden="1" customWidth="1"/>
    <col min="6210" max="6210" width="10.42578125" style="8" customWidth="1"/>
    <col min="6211" max="6212" width="11.140625" style="8" customWidth="1"/>
    <col min="6213" max="6213" width="1.42578125" style="8" customWidth="1"/>
    <col min="6214" max="6214" width="8.7109375" style="8" customWidth="1"/>
    <col min="6215" max="6215" width="9.140625" style="8" customWidth="1"/>
    <col min="6216" max="6216" width="5.28515625" style="8" customWidth="1"/>
    <col min="6217" max="6217" width="12.85546875" style="8" customWidth="1"/>
    <col min="6218" max="6229" width="10.42578125" style="8" customWidth="1"/>
    <col min="6230" max="6400" width="10.85546875" style="8"/>
    <col min="6401" max="6437" width="0" style="8" hidden="1" customWidth="1"/>
    <col min="6438" max="6438" width="10" style="8" customWidth="1"/>
    <col min="6439" max="6439" width="30.42578125" style="8" customWidth="1"/>
    <col min="6440" max="6440" width="9" style="8" customWidth="1"/>
    <col min="6441" max="6441" width="5.85546875" style="8" customWidth="1"/>
    <col min="6442" max="6442" width="12.42578125" style="8" customWidth="1"/>
    <col min="6443" max="6443" width="2.42578125" style="8" customWidth="1"/>
    <col min="6444" max="6444" width="14.28515625" style="8" customWidth="1"/>
    <col min="6445" max="6445" width="13.28515625" style="8" customWidth="1"/>
    <col min="6446" max="6449" width="10.42578125" style="8" customWidth="1"/>
    <col min="6450" max="6450" width="2.140625" style="8" customWidth="1"/>
    <col min="6451" max="6451" width="10.42578125" style="8" customWidth="1"/>
    <col min="6452" max="6452" width="9.28515625" style="8" customWidth="1"/>
    <col min="6453" max="6461" width="10.42578125" style="8" customWidth="1"/>
    <col min="6462" max="6462" width="8.85546875" style="8" customWidth="1"/>
    <col min="6463" max="6463" width="1.85546875" style="8" customWidth="1"/>
    <col min="6464" max="6465" width="0" style="8" hidden="1" customWidth="1"/>
    <col min="6466" max="6466" width="10.42578125" style="8" customWidth="1"/>
    <col min="6467" max="6468" width="11.140625" style="8" customWidth="1"/>
    <col min="6469" max="6469" width="1.42578125" style="8" customWidth="1"/>
    <col min="6470" max="6470" width="8.7109375" style="8" customWidth="1"/>
    <col min="6471" max="6471" width="9.140625" style="8" customWidth="1"/>
    <col min="6472" max="6472" width="5.28515625" style="8" customWidth="1"/>
    <col min="6473" max="6473" width="12.85546875" style="8" customWidth="1"/>
    <col min="6474" max="6485" width="10.42578125" style="8" customWidth="1"/>
    <col min="6486" max="6656" width="10.85546875" style="8"/>
    <col min="6657" max="6693" width="0" style="8" hidden="1" customWidth="1"/>
    <col min="6694" max="6694" width="10" style="8" customWidth="1"/>
    <col min="6695" max="6695" width="30.42578125" style="8" customWidth="1"/>
    <col min="6696" max="6696" width="9" style="8" customWidth="1"/>
    <col min="6697" max="6697" width="5.85546875" style="8" customWidth="1"/>
    <col min="6698" max="6698" width="12.42578125" style="8" customWidth="1"/>
    <col min="6699" max="6699" width="2.42578125" style="8" customWidth="1"/>
    <col min="6700" max="6700" width="14.28515625" style="8" customWidth="1"/>
    <col min="6701" max="6701" width="13.28515625" style="8" customWidth="1"/>
    <col min="6702" max="6705" width="10.42578125" style="8" customWidth="1"/>
    <col min="6706" max="6706" width="2.140625" style="8" customWidth="1"/>
    <col min="6707" max="6707" width="10.42578125" style="8" customWidth="1"/>
    <col min="6708" max="6708" width="9.28515625" style="8" customWidth="1"/>
    <col min="6709" max="6717" width="10.42578125" style="8" customWidth="1"/>
    <col min="6718" max="6718" width="8.85546875" style="8" customWidth="1"/>
    <col min="6719" max="6719" width="1.85546875" style="8" customWidth="1"/>
    <col min="6720" max="6721" width="0" style="8" hidden="1" customWidth="1"/>
    <col min="6722" max="6722" width="10.42578125" style="8" customWidth="1"/>
    <col min="6723" max="6724" width="11.140625" style="8" customWidth="1"/>
    <col min="6725" max="6725" width="1.42578125" style="8" customWidth="1"/>
    <col min="6726" max="6726" width="8.7109375" style="8" customWidth="1"/>
    <col min="6727" max="6727" width="9.140625" style="8" customWidth="1"/>
    <col min="6728" max="6728" width="5.28515625" style="8" customWidth="1"/>
    <col min="6729" max="6729" width="12.85546875" style="8" customWidth="1"/>
    <col min="6730" max="6741" width="10.42578125" style="8" customWidth="1"/>
    <col min="6742" max="6912" width="10.85546875" style="8"/>
    <col min="6913" max="6949" width="0" style="8" hidden="1" customWidth="1"/>
    <col min="6950" max="6950" width="10" style="8" customWidth="1"/>
    <col min="6951" max="6951" width="30.42578125" style="8" customWidth="1"/>
    <col min="6952" max="6952" width="9" style="8" customWidth="1"/>
    <col min="6953" max="6953" width="5.85546875" style="8" customWidth="1"/>
    <col min="6954" max="6954" width="12.42578125" style="8" customWidth="1"/>
    <col min="6955" max="6955" width="2.42578125" style="8" customWidth="1"/>
    <col min="6956" max="6956" width="14.28515625" style="8" customWidth="1"/>
    <col min="6957" max="6957" width="13.28515625" style="8" customWidth="1"/>
    <col min="6958" max="6961" width="10.42578125" style="8" customWidth="1"/>
    <col min="6962" max="6962" width="2.140625" style="8" customWidth="1"/>
    <col min="6963" max="6963" width="10.42578125" style="8" customWidth="1"/>
    <col min="6964" max="6964" width="9.28515625" style="8" customWidth="1"/>
    <col min="6965" max="6973" width="10.42578125" style="8" customWidth="1"/>
    <col min="6974" max="6974" width="8.85546875" style="8" customWidth="1"/>
    <col min="6975" max="6975" width="1.85546875" style="8" customWidth="1"/>
    <col min="6976" max="6977" width="0" style="8" hidden="1" customWidth="1"/>
    <col min="6978" max="6978" width="10.42578125" style="8" customWidth="1"/>
    <col min="6979" max="6980" width="11.140625" style="8" customWidth="1"/>
    <col min="6981" max="6981" width="1.42578125" style="8" customWidth="1"/>
    <col min="6982" max="6982" width="8.7109375" style="8" customWidth="1"/>
    <col min="6983" max="6983" width="9.140625" style="8" customWidth="1"/>
    <col min="6984" max="6984" width="5.28515625" style="8" customWidth="1"/>
    <col min="6985" max="6985" width="12.85546875" style="8" customWidth="1"/>
    <col min="6986" max="6997" width="10.42578125" style="8" customWidth="1"/>
    <col min="6998" max="7168" width="10.85546875" style="8"/>
    <col min="7169" max="7205" width="0" style="8" hidden="1" customWidth="1"/>
    <col min="7206" max="7206" width="10" style="8" customWidth="1"/>
    <col min="7207" max="7207" width="30.42578125" style="8" customWidth="1"/>
    <col min="7208" max="7208" width="9" style="8" customWidth="1"/>
    <col min="7209" max="7209" width="5.85546875" style="8" customWidth="1"/>
    <col min="7210" max="7210" width="12.42578125" style="8" customWidth="1"/>
    <col min="7211" max="7211" width="2.42578125" style="8" customWidth="1"/>
    <col min="7212" max="7212" width="14.28515625" style="8" customWidth="1"/>
    <col min="7213" max="7213" width="13.28515625" style="8" customWidth="1"/>
    <col min="7214" max="7217" width="10.42578125" style="8" customWidth="1"/>
    <col min="7218" max="7218" width="2.140625" style="8" customWidth="1"/>
    <col min="7219" max="7219" width="10.42578125" style="8" customWidth="1"/>
    <col min="7220" max="7220" width="9.28515625" style="8" customWidth="1"/>
    <col min="7221" max="7229" width="10.42578125" style="8" customWidth="1"/>
    <col min="7230" max="7230" width="8.85546875" style="8" customWidth="1"/>
    <col min="7231" max="7231" width="1.85546875" style="8" customWidth="1"/>
    <col min="7232" max="7233" width="0" style="8" hidden="1" customWidth="1"/>
    <col min="7234" max="7234" width="10.42578125" style="8" customWidth="1"/>
    <col min="7235" max="7236" width="11.140625" style="8" customWidth="1"/>
    <col min="7237" max="7237" width="1.42578125" style="8" customWidth="1"/>
    <col min="7238" max="7238" width="8.7109375" style="8" customWidth="1"/>
    <col min="7239" max="7239" width="9.140625" style="8" customWidth="1"/>
    <col min="7240" max="7240" width="5.28515625" style="8" customWidth="1"/>
    <col min="7241" max="7241" width="12.85546875" style="8" customWidth="1"/>
    <col min="7242" max="7253" width="10.42578125" style="8" customWidth="1"/>
    <col min="7254" max="7424" width="10.85546875" style="8"/>
    <col min="7425" max="7461" width="0" style="8" hidden="1" customWidth="1"/>
    <col min="7462" max="7462" width="10" style="8" customWidth="1"/>
    <col min="7463" max="7463" width="30.42578125" style="8" customWidth="1"/>
    <col min="7464" max="7464" width="9" style="8" customWidth="1"/>
    <col min="7465" max="7465" width="5.85546875" style="8" customWidth="1"/>
    <col min="7466" max="7466" width="12.42578125" style="8" customWidth="1"/>
    <col min="7467" max="7467" width="2.42578125" style="8" customWidth="1"/>
    <col min="7468" max="7468" width="14.28515625" style="8" customWidth="1"/>
    <col min="7469" max="7469" width="13.28515625" style="8" customWidth="1"/>
    <col min="7470" max="7473" width="10.42578125" style="8" customWidth="1"/>
    <col min="7474" max="7474" width="2.140625" style="8" customWidth="1"/>
    <col min="7475" max="7475" width="10.42578125" style="8" customWidth="1"/>
    <col min="7476" max="7476" width="9.28515625" style="8" customWidth="1"/>
    <col min="7477" max="7485" width="10.42578125" style="8" customWidth="1"/>
    <col min="7486" max="7486" width="8.85546875" style="8" customWidth="1"/>
    <col min="7487" max="7487" width="1.85546875" style="8" customWidth="1"/>
    <col min="7488" max="7489" width="0" style="8" hidden="1" customWidth="1"/>
    <col min="7490" max="7490" width="10.42578125" style="8" customWidth="1"/>
    <col min="7491" max="7492" width="11.140625" style="8" customWidth="1"/>
    <col min="7493" max="7493" width="1.42578125" style="8" customWidth="1"/>
    <col min="7494" max="7494" width="8.7109375" style="8" customWidth="1"/>
    <col min="7495" max="7495" width="9.140625" style="8" customWidth="1"/>
    <col min="7496" max="7496" width="5.28515625" style="8" customWidth="1"/>
    <col min="7497" max="7497" width="12.85546875" style="8" customWidth="1"/>
    <col min="7498" max="7509" width="10.42578125" style="8" customWidth="1"/>
    <col min="7510" max="7680" width="10.85546875" style="8"/>
    <col min="7681" max="7717" width="0" style="8" hidden="1" customWidth="1"/>
    <col min="7718" max="7718" width="10" style="8" customWidth="1"/>
    <col min="7719" max="7719" width="30.42578125" style="8" customWidth="1"/>
    <col min="7720" max="7720" width="9" style="8" customWidth="1"/>
    <col min="7721" max="7721" width="5.85546875" style="8" customWidth="1"/>
    <col min="7722" max="7722" width="12.42578125" style="8" customWidth="1"/>
    <col min="7723" max="7723" width="2.42578125" style="8" customWidth="1"/>
    <col min="7724" max="7724" width="14.28515625" style="8" customWidth="1"/>
    <col min="7725" max="7725" width="13.28515625" style="8" customWidth="1"/>
    <col min="7726" max="7729" width="10.42578125" style="8" customWidth="1"/>
    <col min="7730" max="7730" width="2.140625" style="8" customWidth="1"/>
    <col min="7731" max="7731" width="10.42578125" style="8" customWidth="1"/>
    <col min="7732" max="7732" width="9.28515625" style="8" customWidth="1"/>
    <col min="7733" max="7741" width="10.42578125" style="8" customWidth="1"/>
    <col min="7742" max="7742" width="8.85546875" style="8" customWidth="1"/>
    <col min="7743" max="7743" width="1.85546875" style="8" customWidth="1"/>
    <col min="7744" max="7745" width="0" style="8" hidden="1" customWidth="1"/>
    <col min="7746" max="7746" width="10.42578125" style="8" customWidth="1"/>
    <col min="7747" max="7748" width="11.140625" style="8" customWidth="1"/>
    <col min="7749" max="7749" width="1.42578125" style="8" customWidth="1"/>
    <col min="7750" max="7750" width="8.7109375" style="8" customWidth="1"/>
    <col min="7751" max="7751" width="9.140625" style="8" customWidth="1"/>
    <col min="7752" max="7752" width="5.28515625" style="8" customWidth="1"/>
    <col min="7753" max="7753" width="12.85546875" style="8" customWidth="1"/>
    <col min="7754" max="7765" width="10.42578125" style="8" customWidth="1"/>
    <col min="7766" max="7936" width="10.85546875" style="8"/>
    <col min="7937" max="7973" width="0" style="8" hidden="1" customWidth="1"/>
    <col min="7974" max="7974" width="10" style="8" customWidth="1"/>
    <col min="7975" max="7975" width="30.42578125" style="8" customWidth="1"/>
    <col min="7976" max="7976" width="9" style="8" customWidth="1"/>
    <col min="7977" max="7977" width="5.85546875" style="8" customWidth="1"/>
    <col min="7978" max="7978" width="12.42578125" style="8" customWidth="1"/>
    <col min="7979" max="7979" width="2.42578125" style="8" customWidth="1"/>
    <col min="7980" max="7980" width="14.28515625" style="8" customWidth="1"/>
    <col min="7981" max="7981" width="13.28515625" style="8" customWidth="1"/>
    <col min="7982" max="7985" width="10.42578125" style="8" customWidth="1"/>
    <col min="7986" max="7986" width="2.140625" style="8" customWidth="1"/>
    <col min="7987" max="7987" width="10.42578125" style="8" customWidth="1"/>
    <col min="7988" max="7988" width="9.28515625" style="8" customWidth="1"/>
    <col min="7989" max="7997" width="10.42578125" style="8" customWidth="1"/>
    <col min="7998" max="7998" width="8.85546875" style="8" customWidth="1"/>
    <col min="7999" max="7999" width="1.85546875" style="8" customWidth="1"/>
    <col min="8000" max="8001" width="0" style="8" hidden="1" customWidth="1"/>
    <col min="8002" max="8002" width="10.42578125" style="8" customWidth="1"/>
    <col min="8003" max="8004" width="11.140625" style="8" customWidth="1"/>
    <col min="8005" max="8005" width="1.42578125" style="8" customWidth="1"/>
    <col min="8006" max="8006" width="8.7109375" style="8" customWidth="1"/>
    <col min="8007" max="8007" width="9.140625" style="8" customWidth="1"/>
    <col min="8008" max="8008" width="5.28515625" style="8" customWidth="1"/>
    <col min="8009" max="8009" width="12.85546875" style="8" customWidth="1"/>
    <col min="8010" max="8021" width="10.42578125" style="8" customWidth="1"/>
    <col min="8022" max="8192" width="10.85546875" style="8"/>
    <col min="8193" max="8229" width="0" style="8" hidden="1" customWidth="1"/>
    <col min="8230" max="8230" width="10" style="8" customWidth="1"/>
    <col min="8231" max="8231" width="30.42578125" style="8" customWidth="1"/>
    <col min="8232" max="8232" width="9" style="8" customWidth="1"/>
    <col min="8233" max="8233" width="5.85546875" style="8" customWidth="1"/>
    <col min="8234" max="8234" width="12.42578125" style="8" customWidth="1"/>
    <col min="8235" max="8235" width="2.42578125" style="8" customWidth="1"/>
    <col min="8236" max="8236" width="14.28515625" style="8" customWidth="1"/>
    <col min="8237" max="8237" width="13.28515625" style="8" customWidth="1"/>
    <col min="8238" max="8241" width="10.42578125" style="8" customWidth="1"/>
    <col min="8242" max="8242" width="2.140625" style="8" customWidth="1"/>
    <col min="8243" max="8243" width="10.42578125" style="8" customWidth="1"/>
    <col min="8244" max="8244" width="9.28515625" style="8" customWidth="1"/>
    <col min="8245" max="8253" width="10.42578125" style="8" customWidth="1"/>
    <col min="8254" max="8254" width="8.85546875" style="8" customWidth="1"/>
    <col min="8255" max="8255" width="1.85546875" style="8" customWidth="1"/>
    <col min="8256" max="8257" width="0" style="8" hidden="1" customWidth="1"/>
    <col min="8258" max="8258" width="10.42578125" style="8" customWidth="1"/>
    <col min="8259" max="8260" width="11.140625" style="8" customWidth="1"/>
    <col min="8261" max="8261" width="1.42578125" style="8" customWidth="1"/>
    <col min="8262" max="8262" width="8.7109375" style="8" customWidth="1"/>
    <col min="8263" max="8263" width="9.140625" style="8" customWidth="1"/>
    <col min="8264" max="8264" width="5.28515625" style="8" customWidth="1"/>
    <col min="8265" max="8265" width="12.85546875" style="8" customWidth="1"/>
    <col min="8266" max="8277" width="10.42578125" style="8" customWidth="1"/>
    <col min="8278" max="8448" width="10.85546875" style="8"/>
    <col min="8449" max="8485" width="0" style="8" hidden="1" customWidth="1"/>
    <col min="8486" max="8486" width="10" style="8" customWidth="1"/>
    <col min="8487" max="8487" width="30.42578125" style="8" customWidth="1"/>
    <col min="8488" max="8488" width="9" style="8" customWidth="1"/>
    <col min="8489" max="8489" width="5.85546875" style="8" customWidth="1"/>
    <col min="8490" max="8490" width="12.42578125" style="8" customWidth="1"/>
    <col min="8491" max="8491" width="2.42578125" style="8" customWidth="1"/>
    <col min="8492" max="8492" width="14.28515625" style="8" customWidth="1"/>
    <col min="8493" max="8493" width="13.28515625" style="8" customWidth="1"/>
    <col min="8494" max="8497" width="10.42578125" style="8" customWidth="1"/>
    <col min="8498" max="8498" width="2.140625" style="8" customWidth="1"/>
    <col min="8499" max="8499" width="10.42578125" style="8" customWidth="1"/>
    <col min="8500" max="8500" width="9.28515625" style="8" customWidth="1"/>
    <col min="8501" max="8509" width="10.42578125" style="8" customWidth="1"/>
    <col min="8510" max="8510" width="8.85546875" style="8" customWidth="1"/>
    <col min="8511" max="8511" width="1.85546875" style="8" customWidth="1"/>
    <col min="8512" max="8513" width="0" style="8" hidden="1" customWidth="1"/>
    <col min="8514" max="8514" width="10.42578125" style="8" customWidth="1"/>
    <col min="8515" max="8516" width="11.140625" style="8" customWidth="1"/>
    <col min="8517" max="8517" width="1.42578125" style="8" customWidth="1"/>
    <col min="8518" max="8518" width="8.7109375" style="8" customWidth="1"/>
    <col min="8519" max="8519" width="9.140625" style="8" customWidth="1"/>
    <col min="8520" max="8520" width="5.28515625" style="8" customWidth="1"/>
    <col min="8521" max="8521" width="12.85546875" style="8" customWidth="1"/>
    <col min="8522" max="8533" width="10.42578125" style="8" customWidth="1"/>
    <col min="8534" max="8704" width="10.85546875" style="8"/>
    <col min="8705" max="8741" width="0" style="8" hidden="1" customWidth="1"/>
    <col min="8742" max="8742" width="10" style="8" customWidth="1"/>
    <col min="8743" max="8743" width="30.42578125" style="8" customWidth="1"/>
    <col min="8744" max="8744" width="9" style="8" customWidth="1"/>
    <col min="8745" max="8745" width="5.85546875" style="8" customWidth="1"/>
    <col min="8746" max="8746" width="12.42578125" style="8" customWidth="1"/>
    <col min="8747" max="8747" width="2.42578125" style="8" customWidth="1"/>
    <col min="8748" max="8748" width="14.28515625" style="8" customWidth="1"/>
    <col min="8749" max="8749" width="13.28515625" style="8" customWidth="1"/>
    <col min="8750" max="8753" width="10.42578125" style="8" customWidth="1"/>
    <col min="8754" max="8754" width="2.140625" style="8" customWidth="1"/>
    <col min="8755" max="8755" width="10.42578125" style="8" customWidth="1"/>
    <col min="8756" max="8756" width="9.28515625" style="8" customWidth="1"/>
    <col min="8757" max="8765" width="10.42578125" style="8" customWidth="1"/>
    <col min="8766" max="8766" width="8.85546875" style="8" customWidth="1"/>
    <col min="8767" max="8767" width="1.85546875" style="8" customWidth="1"/>
    <col min="8768" max="8769" width="0" style="8" hidden="1" customWidth="1"/>
    <col min="8770" max="8770" width="10.42578125" style="8" customWidth="1"/>
    <col min="8771" max="8772" width="11.140625" style="8" customWidth="1"/>
    <col min="8773" max="8773" width="1.42578125" style="8" customWidth="1"/>
    <col min="8774" max="8774" width="8.7109375" style="8" customWidth="1"/>
    <col min="8775" max="8775" width="9.140625" style="8" customWidth="1"/>
    <col min="8776" max="8776" width="5.28515625" style="8" customWidth="1"/>
    <col min="8777" max="8777" width="12.85546875" style="8" customWidth="1"/>
    <col min="8778" max="8789" width="10.42578125" style="8" customWidth="1"/>
    <col min="8790" max="8960" width="10.85546875" style="8"/>
    <col min="8961" max="8997" width="0" style="8" hidden="1" customWidth="1"/>
    <col min="8998" max="8998" width="10" style="8" customWidth="1"/>
    <col min="8999" max="8999" width="30.42578125" style="8" customWidth="1"/>
    <col min="9000" max="9000" width="9" style="8" customWidth="1"/>
    <col min="9001" max="9001" width="5.85546875" style="8" customWidth="1"/>
    <col min="9002" max="9002" width="12.42578125" style="8" customWidth="1"/>
    <col min="9003" max="9003" width="2.42578125" style="8" customWidth="1"/>
    <col min="9004" max="9004" width="14.28515625" style="8" customWidth="1"/>
    <col min="9005" max="9005" width="13.28515625" style="8" customWidth="1"/>
    <col min="9006" max="9009" width="10.42578125" style="8" customWidth="1"/>
    <col min="9010" max="9010" width="2.140625" style="8" customWidth="1"/>
    <col min="9011" max="9011" width="10.42578125" style="8" customWidth="1"/>
    <col min="9012" max="9012" width="9.28515625" style="8" customWidth="1"/>
    <col min="9013" max="9021" width="10.42578125" style="8" customWidth="1"/>
    <col min="9022" max="9022" width="8.85546875" style="8" customWidth="1"/>
    <col min="9023" max="9023" width="1.85546875" style="8" customWidth="1"/>
    <col min="9024" max="9025" width="0" style="8" hidden="1" customWidth="1"/>
    <col min="9026" max="9026" width="10.42578125" style="8" customWidth="1"/>
    <col min="9027" max="9028" width="11.140625" style="8" customWidth="1"/>
    <col min="9029" max="9029" width="1.42578125" style="8" customWidth="1"/>
    <col min="9030" max="9030" width="8.7109375" style="8" customWidth="1"/>
    <col min="9031" max="9031" width="9.140625" style="8" customWidth="1"/>
    <col min="9032" max="9032" width="5.28515625" style="8" customWidth="1"/>
    <col min="9033" max="9033" width="12.85546875" style="8" customWidth="1"/>
    <col min="9034" max="9045" width="10.42578125" style="8" customWidth="1"/>
    <col min="9046" max="9216" width="10.85546875" style="8"/>
    <col min="9217" max="9253" width="0" style="8" hidden="1" customWidth="1"/>
    <col min="9254" max="9254" width="10" style="8" customWidth="1"/>
    <col min="9255" max="9255" width="30.42578125" style="8" customWidth="1"/>
    <col min="9256" max="9256" width="9" style="8" customWidth="1"/>
    <col min="9257" max="9257" width="5.85546875" style="8" customWidth="1"/>
    <col min="9258" max="9258" width="12.42578125" style="8" customWidth="1"/>
    <col min="9259" max="9259" width="2.42578125" style="8" customWidth="1"/>
    <col min="9260" max="9260" width="14.28515625" style="8" customWidth="1"/>
    <col min="9261" max="9261" width="13.28515625" style="8" customWidth="1"/>
    <col min="9262" max="9265" width="10.42578125" style="8" customWidth="1"/>
    <col min="9266" max="9266" width="2.140625" style="8" customWidth="1"/>
    <col min="9267" max="9267" width="10.42578125" style="8" customWidth="1"/>
    <col min="9268" max="9268" width="9.28515625" style="8" customWidth="1"/>
    <col min="9269" max="9277" width="10.42578125" style="8" customWidth="1"/>
    <col min="9278" max="9278" width="8.85546875" style="8" customWidth="1"/>
    <col min="9279" max="9279" width="1.85546875" style="8" customWidth="1"/>
    <col min="9280" max="9281" width="0" style="8" hidden="1" customWidth="1"/>
    <col min="9282" max="9282" width="10.42578125" style="8" customWidth="1"/>
    <col min="9283" max="9284" width="11.140625" style="8" customWidth="1"/>
    <col min="9285" max="9285" width="1.42578125" style="8" customWidth="1"/>
    <col min="9286" max="9286" width="8.7109375" style="8" customWidth="1"/>
    <col min="9287" max="9287" width="9.140625" style="8" customWidth="1"/>
    <col min="9288" max="9288" width="5.28515625" style="8" customWidth="1"/>
    <col min="9289" max="9289" width="12.85546875" style="8" customWidth="1"/>
    <col min="9290" max="9301" width="10.42578125" style="8" customWidth="1"/>
    <col min="9302" max="9472" width="10.85546875" style="8"/>
    <col min="9473" max="9509" width="0" style="8" hidden="1" customWidth="1"/>
    <col min="9510" max="9510" width="10" style="8" customWidth="1"/>
    <col min="9511" max="9511" width="30.42578125" style="8" customWidth="1"/>
    <col min="9512" max="9512" width="9" style="8" customWidth="1"/>
    <col min="9513" max="9513" width="5.85546875" style="8" customWidth="1"/>
    <col min="9514" max="9514" width="12.42578125" style="8" customWidth="1"/>
    <col min="9515" max="9515" width="2.42578125" style="8" customWidth="1"/>
    <col min="9516" max="9516" width="14.28515625" style="8" customWidth="1"/>
    <col min="9517" max="9517" width="13.28515625" style="8" customWidth="1"/>
    <col min="9518" max="9521" width="10.42578125" style="8" customWidth="1"/>
    <col min="9522" max="9522" width="2.140625" style="8" customWidth="1"/>
    <col min="9523" max="9523" width="10.42578125" style="8" customWidth="1"/>
    <col min="9524" max="9524" width="9.28515625" style="8" customWidth="1"/>
    <col min="9525" max="9533" width="10.42578125" style="8" customWidth="1"/>
    <col min="9534" max="9534" width="8.85546875" style="8" customWidth="1"/>
    <col min="9535" max="9535" width="1.85546875" style="8" customWidth="1"/>
    <col min="9536" max="9537" width="0" style="8" hidden="1" customWidth="1"/>
    <col min="9538" max="9538" width="10.42578125" style="8" customWidth="1"/>
    <col min="9539" max="9540" width="11.140625" style="8" customWidth="1"/>
    <col min="9541" max="9541" width="1.42578125" style="8" customWidth="1"/>
    <col min="9542" max="9542" width="8.7109375" style="8" customWidth="1"/>
    <col min="9543" max="9543" width="9.140625" style="8" customWidth="1"/>
    <col min="9544" max="9544" width="5.28515625" style="8" customWidth="1"/>
    <col min="9545" max="9545" width="12.85546875" style="8" customWidth="1"/>
    <col min="9546" max="9557" width="10.42578125" style="8" customWidth="1"/>
    <col min="9558" max="9728" width="10.85546875" style="8"/>
    <col min="9729" max="9765" width="0" style="8" hidden="1" customWidth="1"/>
    <col min="9766" max="9766" width="10" style="8" customWidth="1"/>
    <col min="9767" max="9767" width="30.42578125" style="8" customWidth="1"/>
    <col min="9768" max="9768" width="9" style="8" customWidth="1"/>
    <col min="9769" max="9769" width="5.85546875" style="8" customWidth="1"/>
    <col min="9770" max="9770" width="12.42578125" style="8" customWidth="1"/>
    <col min="9771" max="9771" width="2.42578125" style="8" customWidth="1"/>
    <col min="9772" max="9772" width="14.28515625" style="8" customWidth="1"/>
    <col min="9773" max="9773" width="13.28515625" style="8" customWidth="1"/>
    <col min="9774" max="9777" width="10.42578125" style="8" customWidth="1"/>
    <col min="9778" max="9778" width="2.140625" style="8" customWidth="1"/>
    <col min="9779" max="9779" width="10.42578125" style="8" customWidth="1"/>
    <col min="9780" max="9780" width="9.28515625" style="8" customWidth="1"/>
    <col min="9781" max="9789" width="10.42578125" style="8" customWidth="1"/>
    <col min="9790" max="9790" width="8.85546875" style="8" customWidth="1"/>
    <col min="9791" max="9791" width="1.85546875" style="8" customWidth="1"/>
    <col min="9792" max="9793" width="0" style="8" hidden="1" customWidth="1"/>
    <col min="9794" max="9794" width="10.42578125" style="8" customWidth="1"/>
    <col min="9795" max="9796" width="11.140625" style="8" customWidth="1"/>
    <col min="9797" max="9797" width="1.42578125" style="8" customWidth="1"/>
    <col min="9798" max="9798" width="8.7109375" style="8" customWidth="1"/>
    <col min="9799" max="9799" width="9.140625" style="8" customWidth="1"/>
    <col min="9800" max="9800" width="5.28515625" style="8" customWidth="1"/>
    <col min="9801" max="9801" width="12.85546875" style="8" customWidth="1"/>
    <col min="9802" max="9813" width="10.42578125" style="8" customWidth="1"/>
    <col min="9814" max="9984" width="10.85546875" style="8"/>
    <col min="9985" max="10021" width="0" style="8" hidden="1" customWidth="1"/>
    <col min="10022" max="10022" width="10" style="8" customWidth="1"/>
    <col min="10023" max="10023" width="30.42578125" style="8" customWidth="1"/>
    <col min="10024" max="10024" width="9" style="8" customWidth="1"/>
    <col min="10025" max="10025" width="5.85546875" style="8" customWidth="1"/>
    <col min="10026" max="10026" width="12.42578125" style="8" customWidth="1"/>
    <col min="10027" max="10027" width="2.42578125" style="8" customWidth="1"/>
    <col min="10028" max="10028" width="14.28515625" style="8" customWidth="1"/>
    <col min="10029" max="10029" width="13.28515625" style="8" customWidth="1"/>
    <col min="10030" max="10033" width="10.42578125" style="8" customWidth="1"/>
    <col min="10034" max="10034" width="2.140625" style="8" customWidth="1"/>
    <col min="10035" max="10035" width="10.42578125" style="8" customWidth="1"/>
    <col min="10036" max="10036" width="9.28515625" style="8" customWidth="1"/>
    <col min="10037" max="10045" width="10.42578125" style="8" customWidth="1"/>
    <col min="10046" max="10046" width="8.85546875" style="8" customWidth="1"/>
    <col min="10047" max="10047" width="1.85546875" style="8" customWidth="1"/>
    <col min="10048" max="10049" width="0" style="8" hidden="1" customWidth="1"/>
    <col min="10050" max="10050" width="10.42578125" style="8" customWidth="1"/>
    <col min="10051" max="10052" width="11.140625" style="8" customWidth="1"/>
    <col min="10053" max="10053" width="1.42578125" style="8" customWidth="1"/>
    <col min="10054" max="10054" width="8.7109375" style="8" customWidth="1"/>
    <col min="10055" max="10055" width="9.140625" style="8" customWidth="1"/>
    <col min="10056" max="10056" width="5.28515625" style="8" customWidth="1"/>
    <col min="10057" max="10057" width="12.85546875" style="8" customWidth="1"/>
    <col min="10058" max="10069" width="10.42578125" style="8" customWidth="1"/>
    <col min="10070" max="10240" width="10.85546875" style="8"/>
    <col min="10241" max="10277" width="0" style="8" hidden="1" customWidth="1"/>
    <col min="10278" max="10278" width="10" style="8" customWidth="1"/>
    <col min="10279" max="10279" width="30.42578125" style="8" customWidth="1"/>
    <col min="10280" max="10280" width="9" style="8" customWidth="1"/>
    <col min="10281" max="10281" width="5.85546875" style="8" customWidth="1"/>
    <col min="10282" max="10282" width="12.42578125" style="8" customWidth="1"/>
    <col min="10283" max="10283" width="2.42578125" style="8" customWidth="1"/>
    <col min="10284" max="10284" width="14.28515625" style="8" customWidth="1"/>
    <col min="10285" max="10285" width="13.28515625" style="8" customWidth="1"/>
    <col min="10286" max="10289" width="10.42578125" style="8" customWidth="1"/>
    <col min="10290" max="10290" width="2.140625" style="8" customWidth="1"/>
    <col min="10291" max="10291" width="10.42578125" style="8" customWidth="1"/>
    <col min="10292" max="10292" width="9.28515625" style="8" customWidth="1"/>
    <col min="10293" max="10301" width="10.42578125" style="8" customWidth="1"/>
    <col min="10302" max="10302" width="8.85546875" style="8" customWidth="1"/>
    <col min="10303" max="10303" width="1.85546875" style="8" customWidth="1"/>
    <col min="10304" max="10305" width="0" style="8" hidden="1" customWidth="1"/>
    <col min="10306" max="10306" width="10.42578125" style="8" customWidth="1"/>
    <col min="10307" max="10308" width="11.140625" style="8" customWidth="1"/>
    <col min="10309" max="10309" width="1.42578125" style="8" customWidth="1"/>
    <col min="10310" max="10310" width="8.7109375" style="8" customWidth="1"/>
    <col min="10311" max="10311" width="9.140625" style="8" customWidth="1"/>
    <col min="10312" max="10312" width="5.28515625" style="8" customWidth="1"/>
    <col min="10313" max="10313" width="12.85546875" style="8" customWidth="1"/>
    <col min="10314" max="10325" width="10.42578125" style="8" customWidth="1"/>
    <col min="10326" max="10496" width="10.85546875" style="8"/>
    <col min="10497" max="10533" width="0" style="8" hidden="1" customWidth="1"/>
    <col min="10534" max="10534" width="10" style="8" customWidth="1"/>
    <col min="10535" max="10535" width="30.42578125" style="8" customWidth="1"/>
    <col min="10536" max="10536" width="9" style="8" customWidth="1"/>
    <col min="10537" max="10537" width="5.85546875" style="8" customWidth="1"/>
    <col min="10538" max="10538" width="12.42578125" style="8" customWidth="1"/>
    <col min="10539" max="10539" width="2.42578125" style="8" customWidth="1"/>
    <col min="10540" max="10540" width="14.28515625" style="8" customWidth="1"/>
    <col min="10541" max="10541" width="13.28515625" style="8" customWidth="1"/>
    <col min="10542" max="10545" width="10.42578125" style="8" customWidth="1"/>
    <col min="10546" max="10546" width="2.140625" style="8" customWidth="1"/>
    <col min="10547" max="10547" width="10.42578125" style="8" customWidth="1"/>
    <col min="10548" max="10548" width="9.28515625" style="8" customWidth="1"/>
    <col min="10549" max="10557" width="10.42578125" style="8" customWidth="1"/>
    <col min="10558" max="10558" width="8.85546875" style="8" customWidth="1"/>
    <col min="10559" max="10559" width="1.85546875" style="8" customWidth="1"/>
    <col min="10560" max="10561" width="0" style="8" hidden="1" customWidth="1"/>
    <col min="10562" max="10562" width="10.42578125" style="8" customWidth="1"/>
    <col min="10563" max="10564" width="11.140625" style="8" customWidth="1"/>
    <col min="10565" max="10565" width="1.42578125" style="8" customWidth="1"/>
    <col min="10566" max="10566" width="8.7109375" style="8" customWidth="1"/>
    <col min="10567" max="10567" width="9.140625" style="8" customWidth="1"/>
    <col min="10568" max="10568" width="5.28515625" style="8" customWidth="1"/>
    <col min="10569" max="10569" width="12.85546875" style="8" customWidth="1"/>
    <col min="10570" max="10581" width="10.42578125" style="8" customWidth="1"/>
    <col min="10582" max="10752" width="10.85546875" style="8"/>
    <col min="10753" max="10789" width="0" style="8" hidden="1" customWidth="1"/>
    <col min="10790" max="10790" width="10" style="8" customWidth="1"/>
    <col min="10791" max="10791" width="30.42578125" style="8" customWidth="1"/>
    <col min="10792" max="10792" width="9" style="8" customWidth="1"/>
    <col min="10793" max="10793" width="5.85546875" style="8" customWidth="1"/>
    <col min="10794" max="10794" width="12.42578125" style="8" customWidth="1"/>
    <col min="10795" max="10795" width="2.42578125" style="8" customWidth="1"/>
    <col min="10796" max="10796" width="14.28515625" style="8" customWidth="1"/>
    <col min="10797" max="10797" width="13.28515625" style="8" customWidth="1"/>
    <col min="10798" max="10801" width="10.42578125" style="8" customWidth="1"/>
    <col min="10802" max="10802" width="2.140625" style="8" customWidth="1"/>
    <col min="10803" max="10803" width="10.42578125" style="8" customWidth="1"/>
    <col min="10804" max="10804" width="9.28515625" style="8" customWidth="1"/>
    <col min="10805" max="10813" width="10.42578125" style="8" customWidth="1"/>
    <col min="10814" max="10814" width="8.85546875" style="8" customWidth="1"/>
    <col min="10815" max="10815" width="1.85546875" style="8" customWidth="1"/>
    <col min="10816" max="10817" width="0" style="8" hidden="1" customWidth="1"/>
    <col min="10818" max="10818" width="10.42578125" style="8" customWidth="1"/>
    <col min="10819" max="10820" width="11.140625" style="8" customWidth="1"/>
    <col min="10821" max="10821" width="1.42578125" style="8" customWidth="1"/>
    <col min="10822" max="10822" width="8.7109375" style="8" customWidth="1"/>
    <col min="10823" max="10823" width="9.140625" style="8" customWidth="1"/>
    <col min="10824" max="10824" width="5.28515625" style="8" customWidth="1"/>
    <col min="10825" max="10825" width="12.85546875" style="8" customWidth="1"/>
    <col min="10826" max="10837" width="10.42578125" style="8" customWidth="1"/>
    <col min="10838" max="11008" width="10.85546875" style="8"/>
    <col min="11009" max="11045" width="0" style="8" hidden="1" customWidth="1"/>
    <col min="11046" max="11046" width="10" style="8" customWidth="1"/>
    <col min="11047" max="11047" width="30.42578125" style="8" customWidth="1"/>
    <col min="11048" max="11048" width="9" style="8" customWidth="1"/>
    <col min="11049" max="11049" width="5.85546875" style="8" customWidth="1"/>
    <col min="11050" max="11050" width="12.42578125" style="8" customWidth="1"/>
    <col min="11051" max="11051" width="2.42578125" style="8" customWidth="1"/>
    <col min="11052" max="11052" width="14.28515625" style="8" customWidth="1"/>
    <col min="11053" max="11053" width="13.28515625" style="8" customWidth="1"/>
    <col min="11054" max="11057" width="10.42578125" style="8" customWidth="1"/>
    <col min="11058" max="11058" width="2.140625" style="8" customWidth="1"/>
    <col min="11059" max="11059" width="10.42578125" style="8" customWidth="1"/>
    <col min="11060" max="11060" width="9.28515625" style="8" customWidth="1"/>
    <col min="11061" max="11069" width="10.42578125" style="8" customWidth="1"/>
    <col min="11070" max="11070" width="8.85546875" style="8" customWidth="1"/>
    <col min="11071" max="11071" width="1.85546875" style="8" customWidth="1"/>
    <col min="11072" max="11073" width="0" style="8" hidden="1" customWidth="1"/>
    <col min="11074" max="11074" width="10.42578125" style="8" customWidth="1"/>
    <col min="11075" max="11076" width="11.140625" style="8" customWidth="1"/>
    <col min="11077" max="11077" width="1.42578125" style="8" customWidth="1"/>
    <col min="11078" max="11078" width="8.7109375" style="8" customWidth="1"/>
    <col min="11079" max="11079" width="9.140625" style="8" customWidth="1"/>
    <col min="11080" max="11080" width="5.28515625" style="8" customWidth="1"/>
    <col min="11081" max="11081" width="12.85546875" style="8" customWidth="1"/>
    <col min="11082" max="11093" width="10.42578125" style="8" customWidth="1"/>
    <col min="11094" max="11264" width="10.85546875" style="8"/>
    <col min="11265" max="11301" width="0" style="8" hidden="1" customWidth="1"/>
    <col min="11302" max="11302" width="10" style="8" customWidth="1"/>
    <col min="11303" max="11303" width="30.42578125" style="8" customWidth="1"/>
    <col min="11304" max="11304" width="9" style="8" customWidth="1"/>
    <col min="11305" max="11305" width="5.85546875" style="8" customWidth="1"/>
    <col min="11306" max="11306" width="12.42578125" style="8" customWidth="1"/>
    <col min="11307" max="11307" width="2.42578125" style="8" customWidth="1"/>
    <col min="11308" max="11308" width="14.28515625" style="8" customWidth="1"/>
    <col min="11309" max="11309" width="13.28515625" style="8" customWidth="1"/>
    <col min="11310" max="11313" width="10.42578125" style="8" customWidth="1"/>
    <col min="11314" max="11314" width="2.140625" style="8" customWidth="1"/>
    <col min="11315" max="11315" width="10.42578125" style="8" customWidth="1"/>
    <col min="11316" max="11316" width="9.28515625" style="8" customWidth="1"/>
    <col min="11317" max="11325" width="10.42578125" style="8" customWidth="1"/>
    <col min="11326" max="11326" width="8.85546875" style="8" customWidth="1"/>
    <col min="11327" max="11327" width="1.85546875" style="8" customWidth="1"/>
    <col min="11328" max="11329" width="0" style="8" hidden="1" customWidth="1"/>
    <col min="11330" max="11330" width="10.42578125" style="8" customWidth="1"/>
    <col min="11331" max="11332" width="11.140625" style="8" customWidth="1"/>
    <col min="11333" max="11333" width="1.42578125" style="8" customWidth="1"/>
    <col min="11334" max="11334" width="8.7109375" style="8" customWidth="1"/>
    <col min="11335" max="11335" width="9.140625" style="8" customWidth="1"/>
    <col min="11336" max="11336" width="5.28515625" style="8" customWidth="1"/>
    <col min="11337" max="11337" width="12.85546875" style="8" customWidth="1"/>
    <col min="11338" max="11349" width="10.42578125" style="8" customWidth="1"/>
    <col min="11350" max="11520" width="10.85546875" style="8"/>
    <col min="11521" max="11557" width="0" style="8" hidden="1" customWidth="1"/>
    <col min="11558" max="11558" width="10" style="8" customWidth="1"/>
    <col min="11559" max="11559" width="30.42578125" style="8" customWidth="1"/>
    <col min="11560" max="11560" width="9" style="8" customWidth="1"/>
    <col min="11561" max="11561" width="5.85546875" style="8" customWidth="1"/>
    <col min="11562" max="11562" width="12.42578125" style="8" customWidth="1"/>
    <col min="11563" max="11563" width="2.42578125" style="8" customWidth="1"/>
    <col min="11564" max="11564" width="14.28515625" style="8" customWidth="1"/>
    <col min="11565" max="11565" width="13.28515625" style="8" customWidth="1"/>
    <col min="11566" max="11569" width="10.42578125" style="8" customWidth="1"/>
    <col min="11570" max="11570" width="2.140625" style="8" customWidth="1"/>
    <col min="11571" max="11571" width="10.42578125" style="8" customWidth="1"/>
    <col min="11572" max="11572" width="9.28515625" style="8" customWidth="1"/>
    <col min="11573" max="11581" width="10.42578125" style="8" customWidth="1"/>
    <col min="11582" max="11582" width="8.85546875" style="8" customWidth="1"/>
    <col min="11583" max="11583" width="1.85546875" style="8" customWidth="1"/>
    <col min="11584" max="11585" width="0" style="8" hidden="1" customWidth="1"/>
    <col min="11586" max="11586" width="10.42578125" style="8" customWidth="1"/>
    <col min="11587" max="11588" width="11.140625" style="8" customWidth="1"/>
    <col min="11589" max="11589" width="1.42578125" style="8" customWidth="1"/>
    <col min="11590" max="11590" width="8.7109375" style="8" customWidth="1"/>
    <col min="11591" max="11591" width="9.140625" style="8" customWidth="1"/>
    <col min="11592" max="11592" width="5.28515625" style="8" customWidth="1"/>
    <col min="11593" max="11593" width="12.85546875" style="8" customWidth="1"/>
    <col min="11594" max="11605" width="10.42578125" style="8" customWidth="1"/>
    <col min="11606" max="11776" width="10.85546875" style="8"/>
    <col min="11777" max="11813" width="0" style="8" hidden="1" customWidth="1"/>
    <col min="11814" max="11814" width="10" style="8" customWidth="1"/>
    <col min="11815" max="11815" width="30.42578125" style="8" customWidth="1"/>
    <col min="11816" max="11816" width="9" style="8" customWidth="1"/>
    <col min="11817" max="11817" width="5.85546875" style="8" customWidth="1"/>
    <col min="11818" max="11818" width="12.42578125" style="8" customWidth="1"/>
    <col min="11819" max="11819" width="2.42578125" style="8" customWidth="1"/>
    <col min="11820" max="11820" width="14.28515625" style="8" customWidth="1"/>
    <col min="11821" max="11821" width="13.28515625" style="8" customWidth="1"/>
    <col min="11822" max="11825" width="10.42578125" style="8" customWidth="1"/>
    <col min="11826" max="11826" width="2.140625" style="8" customWidth="1"/>
    <col min="11827" max="11827" width="10.42578125" style="8" customWidth="1"/>
    <col min="11828" max="11828" width="9.28515625" style="8" customWidth="1"/>
    <col min="11829" max="11837" width="10.42578125" style="8" customWidth="1"/>
    <col min="11838" max="11838" width="8.85546875" style="8" customWidth="1"/>
    <col min="11839" max="11839" width="1.85546875" style="8" customWidth="1"/>
    <col min="11840" max="11841" width="0" style="8" hidden="1" customWidth="1"/>
    <col min="11842" max="11842" width="10.42578125" style="8" customWidth="1"/>
    <col min="11843" max="11844" width="11.140625" style="8" customWidth="1"/>
    <col min="11845" max="11845" width="1.42578125" style="8" customWidth="1"/>
    <col min="11846" max="11846" width="8.7109375" style="8" customWidth="1"/>
    <col min="11847" max="11847" width="9.140625" style="8" customWidth="1"/>
    <col min="11848" max="11848" width="5.28515625" style="8" customWidth="1"/>
    <col min="11849" max="11849" width="12.85546875" style="8" customWidth="1"/>
    <col min="11850" max="11861" width="10.42578125" style="8" customWidth="1"/>
    <col min="11862" max="12032" width="10.85546875" style="8"/>
    <col min="12033" max="12069" width="0" style="8" hidden="1" customWidth="1"/>
    <col min="12070" max="12070" width="10" style="8" customWidth="1"/>
    <col min="12071" max="12071" width="30.42578125" style="8" customWidth="1"/>
    <col min="12072" max="12072" width="9" style="8" customWidth="1"/>
    <col min="12073" max="12073" width="5.85546875" style="8" customWidth="1"/>
    <col min="12074" max="12074" width="12.42578125" style="8" customWidth="1"/>
    <col min="12075" max="12075" width="2.42578125" style="8" customWidth="1"/>
    <col min="12076" max="12076" width="14.28515625" style="8" customWidth="1"/>
    <col min="12077" max="12077" width="13.28515625" style="8" customWidth="1"/>
    <col min="12078" max="12081" width="10.42578125" style="8" customWidth="1"/>
    <col min="12082" max="12082" width="2.140625" style="8" customWidth="1"/>
    <col min="12083" max="12083" width="10.42578125" style="8" customWidth="1"/>
    <col min="12084" max="12084" width="9.28515625" style="8" customWidth="1"/>
    <col min="12085" max="12093" width="10.42578125" style="8" customWidth="1"/>
    <col min="12094" max="12094" width="8.85546875" style="8" customWidth="1"/>
    <col min="12095" max="12095" width="1.85546875" style="8" customWidth="1"/>
    <col min="12096" max="12097" width="0" style="8" hidden="1" customWidth="1"/>
    <col min="12098" max="12098" width="10.42578125" style="8" customWidth="1"/>
    <col min="12099" max="12100" width="11.140625" style="8" customWidth="1"/>
    <col min="12101" max="12101" width="1.42578125" style="8" customWidth="1"/>
    <col min="12102" max="12102" width="8.7109375" style="8" customWidth="1"/>
    <col min="12103" max="12103" width="9.140625" style="8" customWidth="1"/>
    <col min="12104" max="12104" width="5.28515625" style="8" customWidth="1"/>
    <col min="12105" max="12105" width="12.85546875" style="8" customWidth="1"/>
    <col min="12106" max="12117" width="10.42578125" style="8" customWidth="1"/>
    <col min="12118" max="12288" width="10.85546875" style="8"/>
    <col min="12289" max="12325" width="0" style="8" hidden="1" customWidth="1"/>
    <col min="12326" max="12326" width="10" style="8" customWidth="1"/>
    <col min="12327" max="12327" width="30.42578125" style="8" customWidth="1"/>
    <col min="12328" max="12328" width="9" style="8" customWidth="1"/>
    <col min="12329" max="12329" width="5.85546875" style="8" customWidth="1"/>
    <col min="12330" max="12330" width="12.42578125" style="8" customWidth="1"/>
    <col min="12331" max="12331" width="2.42578125" style="8" customWidth="1"/>
    <col min="12332" max="12332" width="14.28515625" style="8" customWidth="1"/>
    <col min="12333" max="12333" width="13.28515625" style="8" customWidth="1"/>
    <col min="12334" max="12337" width="10.42578125" style="8" customWidth="1"/>
    <col min="12338" max="12338" width="2.140625" style="8" customWidth="1"/>
    <col min="12339" max="12339" width="10.42578125" style="8" customWidth="1"/>
    <col min="12340" max="12340" width="9.28515625" style="8" customWidth="1"/>
    <col min="12341" max="12349" width="10.42578125" style="8" customWidth="1"/>
    <col min="12350" max="12350" width="8.85546875" style="8" customWidth="1"/>
    <col min="12351" max="12351" width="1.85546875" style="8" customWidth="1"/>
    <col min="12352" max="12353" width="0" style="8" hidden="1" customWidth="1"/>
    <col min="12354" max="12354" width="10.42578125" style="8" customWidth="1"/>
    <col min="12355" max="12356" width="11.140625" style="8" customWidth="1"/>
    <col min="12357" max="12357" width="1.42578125" style="8" customWidth="1"/>
    <col min="12358" max="12358" width="8.7109375" style="8" customWidth="1"/>
    <col min="12359" max="12359" width="9.140625" style="8" customWidth="1"/>
    <col min="12360" max="12360" width="5.28515625" style="8" customWidth="1"/>
    <col min="12361" max="12361" width="12.85546875" style="8" customWidth="1"/>
    <col min="12362" max="12373" width="10.42578125" style="8" customWidth="1"/>
    <col min="12374" max="12544" width="10.85546875" style="8"/>
    <col min="12545" max="12581" width="0" style="8" hidden="1" customWidth="1"/>
    <col min="12582" max="12582" width="10" style="8" customWidth="1"/>
    <col min="12583" max="12583" width="30.42578125" style="8" customWidth="1"/>
    <col min="12584" max="12584" width="9" style="8" customWidth="1"/>
    <col min="12585" max="12585" width="5.85546875" style="8" customWidth="1"/>
    <col min="12586" max="12586" width="12.42578125" style="8" customWidth="1"/>
    <col min="12587" max="12587" width="2.42578125" style="8" customWidth="1"/>
    <col min="12588" max="12588" width="14.28515625" style="8" customWidth="1"/>
    <col min="12589" max="12589" width="13.28515625" style="8" customWidth="1"/>
    <col min="12590" max="12593" width="10.42578125" style="8" customWidth="1"/>
    <col min="12594" max="12594" width="2.140625" style="8" customWidth="1"/>
    <col min="12595" max="12595" width="10.42578125" style="8" customWidth="1"/>
    <col min="12596" max="12596" width="9.28515625" style="8" customWidth="1"/>
    <col min="12597" max="12605" width="10.42578125" style="8" customWidth="1"/>
    <col min="12606" max="12606" width="8.85546875" style="8" customWidth="1"/>
    <col min="12607" max="12607" width="1.85546875" style="8" customWidth="1"/>
    <col min="12608" max="12609" width="0" style="8" hidden="1" customWidth="1"/>
    <col min="12610" max="12610" width="10.42578125" style="8" customWidth="1"/>
    <col min="12611" max="12612" width="11.140625" style="8" customWidth="1"/>
    <col min="12613" max="12613" width="1.42578125" style="8" customWidth="1"/>
    <col min="12614" max="12614" width="8.7109375" style="8" customWidth="1"/>
    <col min="12615" max="12615" width="9.140625" style="8" customWidth="1"/>
    <col min="12616" max="12616" width="5.28515625" style="8" customWidth="1"/>
    <col min="12617" max="12617" width="12.85546875" style="8" customWidth="1"/>
    <col min="12618" max="12629" width="10.42578125" style="8" customWidth="1"/>
    <col min="12630" max="12800" width="10.85546875" style="8"/>
    <col min="12801" max="12837" width="0" style="8" hidden="1" customWidth="1"/>
    <col min="12838" max="12838" width="10" style="8" customWidth="1"/>
    <col min="12839" max="12839" width="30.42578125" style="8" customWidth="1"/>
    <col min="12840" max="12840" width="9" style="8" customWidth="1"/>
    <col min="12841" max="12841" width="5.85546875" style="8" customWidth="1"/>
    <col min="12842" max="12842" width="12.42578125" style="8" customWidth="1"/>
    <col min="12843" max="12843" width="2.42578125" style="8" customWidth="1"/>
    <col min="12844" max="12844" width="14.28515625" style="8" customWidth="1"/>
    <col min="12845" max="12845" width="13.28515625" style="8" customWidth="1"/>
    <col min="12846" max="12849" width="10.42578125" style="8" customWidth="1"/>
    <col min="12850" max="12850" width="2.140625" style="8" customWidth="1"/>
    <col min="12851" max="12851" width="10.42578125" style="8" customWidth="1"/>
    <col min="12852" max="12852" width="9.28515625" style="8" customWidth="1"/>
    <col min="12853" max="12861" width="10.42578125" style="8" customWidth="1"/>
    <col min="12862" max="12862" width="8.85546875" style="8" customWidth="1"/>
    <col min="12863" max="12863" width="1.85546875" style="8" customWidth="1"/>
    <col min="12864" max="12865" width="0" style="8" hidden="1" customWidth="1"/>
    <col min="12866" max="12866" width="10.42578125" style="8" customWidth="1"/>
    <col min="12867" max="12868" width="11.140625" style="8" customWidth="1"/>
    <col min="12869" max="12869" width="1.42578125" style="8" customWidth="1"/>
    <col min="12870" max="12870" width="8.7109375" style="8" customWidth="1"/>
    <col min="12871" max="12871" width="9.140625" style="8" customWidth="1"/>
    <col min="12872" max="12872" width="5.28515625" style="8" customWidth="1"/>
    <col min="12873" max="12873" width="12.85546875" style="8" customWidth="1"/>
    <col min="12874" max="12885" width="10.42578125" style="8" customWidth="1"/>
    <col min="12886" max="13056" width="10.85546875" style="8"/>
    <col min="13057" max="13093" width="0" style="8" hidden="1" customWidth="1"/>
    <col min="13094" max="13094" width="10" style="8" customWidth="1"/>
    <col min="13095" max="13095" width="30.42578125" style="8" customWidth="1"/>
    <col min="13096" max="13096" width="9" style="8" customWidth="1"/>
    <col min="13097" max="13097" width="5.85546875" style="8" customWidth="1"/>
    <col min="13098" max="13098" width="12.42578125" style="8" customWidth="1"/>
    <col min="13099" max="13099" width="2.42578125" style="8" customWidth="1"/>
    <col min="13100" max="13100" width="14.28515625" style="8" customWidth="1"/>
    <col min="13101" max="13101" width="13.28515625" style="8" customWidth="1"/>
    <col min="13102" max="13105" width="10.42578125" style="8" customWidth="1"/>
    <col min="13106" max="13106" width="2.140625" style="8" customWidth="1"/>
    <col min="13107" max="13107" width="10.42578125" style="8" customWidth="1"/>
    <col min="13108" max="13108" width="9.28515625" style="8" customWidth="1"/>
    <col min="13109" max="13117" width="10.42578125" style="8" customWidth="1"/>
    <col min="13118" max="13118" width="8.85546875" style="8" customWidth="1"/>
    <col min="13119" max="13119" width="1.85546875" style="8" customWidth="1"/>
    <col min="13120" max="13121" width="0" style="8" hidden="1" customWidth="1"/>
    <col min="13122" max="13122" width="10.42578125" style="8" customWidth="1"/>
    <col min="13123" max="13124" width="11.140625" style="8" customWidth="1"/>
    <col min="13125" max="13125" width="1.42578125" style="8" customWidth="1"/>
    <col min="13126" max="13126" width="8.7109375" style="8" customWidth="1"/>
    <col min="13127" max="13127" width="9.140625" style="8" customWidth="1"/>
    <col min="13128" max="13128" width="5.28515625" style="8" customWidth="1"/>
    <col min="13129" max="13129" width="12.85546875" style="8" customWidth="1"/>
    <col min="13130" max="13141" width="10.42578125" style="8" customWidth="1"/>
    <col min="13142" max="13312" width="10.85546875" style="8"/>
    <col min="13313" max="13349" width="0" style="8" hidden="1" customWidth="1"/>
    <col min="13350" max="13350" width="10" style="8" customWidth="1"/>
    <col min="13351" max="13351" width="30.42578125" style="8" customWidth="1"/>
    <col min="13352" max="13352" width="9" style="8" customWidth="1"/>
    <col min="13353" max="13353" width="5.85546875" style="8" customWidth="1"/>
    <col min="13354" max="13354" width="12.42578125" style="8" customWidth="1"/>
    <col min="13355" max="13355" width="2.42578125" style="8" customWidth="1"/>
    <col min="13356" max="13356" width="14.28515625" style="8" customWidth="1"/>
    <col min="13357" max="13357" width="13.28515625" style="8" customWidth="1"/>
    <col min="13358" max="13361" width="10.42578125" style="8" customWidth="1"/>
    <col min="13362" max="13362" width="2.140625" style="8" customWidth="1"/>
    <col min="13363" max="13363" width="10.42578125" style="8" customWidth="1"/>
    <col min="13364" max="13364" width="9.28515625" style="8" customWidth="1"/>
    <col min="13365" max="13373" width="10.42578125" style="8" customWidth="1"/>
    <col min="13374" max="13374" width="8.85546875" style="8" customWidth="1"/>
    <col min="13375" max="13375" width="1.85546875" style="8" customWidth="1"/>
    <col min="13376" max="13377" width="0" style="8" hidden="1" customWidth="1"/>
    <col min="13378" max="13378" width="10.42578125" style="8" customWidth="1"/>
    <col min="13379" max="13380" width="11.140625" style="8" customWidth="1"/>
    <col min="13381" max="13381" width="1.42578125" style="8" customWidth="1"/>
    <col min="13382" max="13382" width="8.7109375" style="8" customWidth="1"/>
    <col min="13383" max="13383" width="9.140625" style="8" customWidth="1"/>
    <col min="13384" max="13384" width="5.28515625" style="8" customWidth="1"/>
    <col min="13385" max="13385" width="12.85546875" style="8" customWidth="1"/>
    <col min="13386" max="13397" width="10.42578125" style="8" customWidth="1"/>
    <col min="13398" max="13568" width="10.85546875" style="8"/>
    <col min="13569" max="13605" width="0" style="8" hidden="1" customWidth="1"/>
    <col min="13606" max="13606" width="10" style="8" customWidth="1"/>
    <col min="13607" max="13607" width="30.42578125" style="8" customWidth="1"/>
    <col min="13608" max="13608" width="9" style="8" customWidth="1"/>
    <col min="13609" max="13609" width="5.85546875" style="8" customWidth="1"/>
    <col min="13610" max="13610" width="12.42578125" style="8" customWidth="1"/>
    <col min="13611" max="13611" width="2.42578125" style="8" customWidth="1"/>
    <col min="13612" max="13612" width="14.28515625" style="8" customWidth="1"/>
    <col min="13613" max="13613" width="13.28515625" style="8" customWidth="1"/>
    <col min="13614" max="13617" width="10.42578125" style="8" customWidth="1"/>
    <col min="13618" max="13618" width="2.140625" style="8" customWidth="1"/>
    <col min="13619" max="13619" width="10.42578125" style="8" customWidth="1"/>
    <col min="13620" max="13620" width="9.28515625" style="8" customWidth="1"/>
    <col min="13621" max="13629" width="10.42578125" style="8" customWidth="1"/>
    <col min="13630" max="13630" width="8.85546875" style="8" customWidth="1"/>
    <col min="13631" max="13631" width="1.85546875" style="8" customWidth="1"/>
    <col min="13632" max="13633" width="0" style="8" hidden="1" customWidth="1"/>
    <col min="13634" max="13634" width="10.42578125" style="8" customWidth="1"/>
    <col min="13635" max="13636" width="11.140625" style="8" customWidth="1"/>
    <col min="13637" max="13637" width="1.42578125" style="8" customWidth="1"/>
    <col min="13638" max="13638" width="8.7109375" style="8" customWidth="1"/>
    <col min="13639" max="13639" width="9.140625" style="8" customWidth="1"/>
    <col min="13640" max="13640" width="5.28515625" style="8" customWidth="1"/>
    <col min="13641" max="13641" width="12.85546875" style="8" customWidth="1"/>
    <col min="13642" max="13653" width="10.42578125" style="8" customWidth="1"/>
    <col min="13654" max="13824" width="10.85546875" style="8"/>
    <col min="13825" max="13861" width="0" style="8" hidden="1" customWidth="1"/>
    <col min="13862" max="13862" width="10" style="8" customWidth="1"/>
    <col min="13863" max="13863" width="30.42578125" style="8" customWidth="1"/>
    <col min="13864" max="13864" width="9" style="8" customWidth="1"/>
    <col min="13865" max="13865" width="5.85546875" style="8" customWidth="1"/>
    <col min="13866" max="13866" width="12.42578125" style="8" customWidth="1"/>
    <col min="13867" max="13867" width="2.42578125" style="8" customWidth="1"/>
    <col min="13868" max="13868" width="14.28515625" style="8" customWidth="1"/>
    <col min="13869" max="13869" width="13.28515625" style="8" customWidth="1"/>
    <col min="13870" max="13873" width="10.42578125" style="8" customWidth="1"/>
    <col min="13874" max="13874" width="2.140625" style="8" customWidth="1"/>
    <col min="13875" max="13875" width="10.42578125" style="8" customWidth="1"/>
    <col min="13876" max="13876" width="9.28515625" style="8" customWidth="1"/>
    <col min="13877" max="13885" width="10.42578125" style="8" customWidth="1"/>
    <col min="13886" max="13886" width="8.85546875" style="8" customWidth="1"/>
    <col min="13887" max="13887" width="1.85546875" style="8" customWidth="1"/>
    <col min="13888" max="13889" width="0" style="8" hidden="1" customWidth="1"/>
    <col min="13890" max="13890" width="10.42578125" style="8" customWidth="1"/>
    <col min="13891" max="13892" width="11.140625" style="8" customWidth="1"/>
    <col min="13893" max="13893" width="1.42578125" style="8" customWidth="1"/>
    <col min="13894" max="13894" width="8.7109375" style="8" customWidth="1"/>
    <col min="13895" max="13895" width="9.140625" style="8" customWidth="1"/>
    <col min="13896" max="13896" width="5.28515625" style="8" customWidth="1"/>
    <col min="13897" max="13897" width="12.85546875" style="8" customWidth="1"/>
    <col min="13898" max="13909" width="10.42578125" style="8" customWidth="1"/>
    <col min="13910" max="14080" width="10.85546875" style="8"/>
    <col min="14081" max="14117" width="0" style="8" hidden="1" customWidth="1"/>
    <col min="14118" max="14118" width="10" style="8" customWidth="1"/>
    <col min="14119" max="14119" width="30.42578125" style="8" customWidth="1"/>
    <col min="14120" max="14120" width="9" style="8" customWidth="1"/>
    <col min="14121" max="14121" width="5.85546875" style="8" customWidth="1"/>
    <col min="14122" max="14122" width="12.42578125" style="8" customWidth="1"/>
    <col min="14123" max="14123" width="2.42578125" style="8" customWidth="1"/>
    <col min="14124" max="14124" width="14.28515625" style="8" customWidth="1"/>
    <col min="14125" max="14125" width="13.28515625" style="8" customWidth="1"/>
    <col min="14126" max="14129" width="10.42578125" style="8" customWidth="1"/>
    <col min="14130" max="14130" width="2.140625" style="8" customWidth="1"/>
    <col min="14131" max="14131" width="10.42578125" style="8" customWidth="1"/>
    <col min="14132" max="14132" width="9.28515625" style="8" customWidth="1"/>
    <col min="14133" max="14141" width="10.42578125" style="8" customWidth="1"/>
    <col min="14142" max="14142" width="8.85546875" style="8" customWidth="1"/>
    <col min="14143" max="14143" width="1.85546875" style="8" customWidth="1"/>
    <col min="14144" max="14145" width="0" style="8" hidden="1" customWidth="1"/>
    <col min="14146" max="14146" width="10.42578125" style="8" customWidth="1"/>
    <col min="14147" max="14148" width="11.140625" style="8" customWidth="1"/>
    <col min="14149" max="14149" width="1.42578125" style="8" customWidth="1"/>
    <col min="14150" max="14150" width="8.7109375" style="8" customWidth="1"/>
    <col min="14151" max="14151" width="9.140625" style="8" customWidth="1"/>
    <col min="14152" max="14152" width="5.28515625" style="8" customWidth="1"/>
    <col min="14153" max="14153" width="12.85546875" style="8" customWidth="1"/>
    <col min="14154" max="14165" width="10.42578125" style="8" customWidth="1"/>
    <col min="14166" max="14336" width="10.85546875" style="8"/>
    <col min="14337" max="14373" width="0" style="8" hidden="1" customWidth="1"/>
    <col min="14374" max="14374" width="10" style="8" customWidth="1"/>
    <col min="14375" max="14375" width="30.42578125" style="8" customWidth="1"/>
    <col min="14376" max="14376" width="9" style="8" customWidth="1"/>
    <col min="14377" max="14377" width="5.85546875" style="8" customWidth="1"/>
    <col min="14378" max="14378" width="12.42578125" style="8" customWidth="1"/>
    <col min="14379" max="14379" width="2.42578125" style="8" customWidth="1"/>
    <col min="14380" max="14380" width="14.28515625" style="8" customWidth="1"/>
    <col min="14381" max="14381" width="13.28515625" style="8" customWidth="1"/>
    <col min="14382" max="14385" width="10.42578125" style="8" customWidth="1"/>
    <col min="14386" max="14386" width="2.140625" style="8" customWidth="1"/>
    <col min="14387" max="14387" width="10.42578125" style="8" customWidth="1"/>
    <col min="14388" max="14388" width="9.28515625" style="8" customWidth="1"/>
    <col min="14389" max="14397" width="10.42578125" style="8" customWidth="1"/>
    <col min="14398" max="14398" width="8.85546875" style="8" customWidth="1"/>
    <col min="14399" max="14399" width="1.85546875" style="8" customWidth="1"/>
    <col min="14400" max="14401" width="0" style="8" hidden="1" customWidth="1"/>
    <col min="14402" max="14402" width="10.42578125" style="8" customWidth="1"/>
    <col min="14403" max="14404" width="11.140625" style="8" customWidth="1"/>
    <col min="14405" max="14405" width="1.42578125" style="8" customWidth="1"/>
    <col min="14406" max="14406" width="8.7109375" style="8" customWidth="1"/>
    <col min="14407" max="14407" width="9.140625" style="8" customWidth="1"/>
    <col min="14408" max="14408" width="5.28515625" style="8" customWidth="1"/>
    <col min="14409" max="14409" width="12.85546875" style="8" customWidth="1"/>
    <col min="14410" max="14421" width="10.42578125" style="8" customWidth="1"/>
    <col min="14422" max="14592" width="10.85546875" style="8"/>
    <col min="14593" max="14629" width="0" style="8" hidden="1" customWidth="1"/>
    <col min="14630" max="14630" width="10" style="8" customWidth="1"/>
    <col min="14631" max="14631" width="30.42578125" style="8" customWidth="1"/>
    <col min="14632" max="14632" width="9" style="8" customWidth="1"/>
    <col min="14633" max="14633" width="5.85546875" style="8" customWidth="1"/>
    <col min="14634" max="14634" width="12.42578125" style="8" customWidth="1"/>
    <col min="14635" max="14635" width="2.42578125" style="8" customWidth="1"/>
    <col min="14636" max="14636" width="14.28515625" style="8" customWidth="1"/>
    <col min="14637" max="14637" width="13.28515625" style="8" customWidth="1"/>
    <col min="14638" max="14641" width="10.42578125" style="8" customWidth="1"/>
    <col min="14642" max="14642" width="2.140625" style="8" customWidth="1"/>
    <col min="14643" max="14643" width="10.42578125" style="8" customWidth="1"/>
    <col min="14644" max="14644" width="9.28515625" style="8" customWidth="1"/>
    <col min="14645" max="14653" width="10.42578125" style="8" customWidth="1"/>
    <col min="14654" max="14654" width="8.85546875" style="8" customWidth="1"/>
    <col min="14655" max="14655" width="1.85546875" style="8" customWidth="1"/>
    <col min="14656" max="14657" width="0" style="8" hidden="1" customWidth="1"/>
    <col min="14658" max="14658" width="10.42578125" style="8" customWidth="1"/>
    <col min="14659" max="14660" width="11.140625" style="8" customWidth="1"/>
    <col min="14661" max="14661" width="1.42578125" style="8" customWidth="1"/>
    <col min="14662" max="14662" width="8.7109375" style="8" customWidth="1"/>
    <col min="14663" max="14663" width="9.140625" style="8" customWidth="1"/>
    <col min="14664" max="14664" width="5.28515625" style="8" customWidth="1"/>
    <col min="14665" max="14665" width="12.85546875" style="8" customWidth="1"/>
    <col min="14666" max="14677" width="10.42578125" style="8" customWidth="1"/>
    <col min="14678" max="14848" width="10.85546875" style="8"/>
    <col min="14849" max="14885" width="0" style="8" hidden="1" customWidth="1"/>
    <col min="14886" max="14886" width="10" style="8" customWidth="1"/>
    <col min="14887" max="14887" width="30.42578125" style="8" customWidth="1"/>
    <col min="14888" max="14888" width="9" style="8" customWidth="1"/>
    <col min="14889" max="14889" width="5.85546875" style="8" customWidth="1"/>
    <col min="14890" max="14890" width="12.42578125" style="8" customWidth="1"/>
    <col min="14891" max="14891" width="2.42578125" style="8" customWidth="1"/>
    <col min="14892" max="14892" width="14.28515625" style="8" customWidth="1"/>
    <col min="14893" max="14893" width="13.28515625" style="8" customWidth="1"/>
    <col min="14894" max="14897" width="10.42578125" style="8" customWidth="1"/>
    <col min="14898" max="14898" width="2.140625" style="8" customWidth="1"/>
    <col min="14899" max="14899" width="10.42578125" style="8" customWidth="1"/>
    <col min="14900" max="14900" width="9.28515625" style="8" customWidth="1"/>
    <col min="14901" max="14909" width="10.42578125" style="8" customWidth="1"/>
    <col min="14910" max="14910" width="8.85546875" style="8" customWidth="1"/>
    <col min="14911" max="14911" width="1.85546875" style="8" customWidth="1"/>
    <col min="14912" max="14913" width="0" style="8" hidden="1" customWidth="1"/>
    <col min="14914" max="14914" width="10.42578125" style="8" customWidth="1"/>
    <col min="14915" max="14916" width="11.140625" style="8" customWidth="1"/>
    <col min="14917" max="14917" width="1.42578125" style="8" customWidth="1"/>
    <col min="14918" max="14918" width="8.7109375" style="8" customWidth="1"/>
    <col min="14919" max="14919" width="9.140625" style="8" customWidth="1"/>
    <col min="14920" max="14920" width="5.28515625" style="8" customWidth="1"/>
    <col min="14921" max="14921" width="12.85546875" style="8" customWidth="1"/>
    <col min="14922" max="14933" width="10.42578125" style="8" customWidth="1"/>
    <col min="14934" max="15104" width="10.85546875" style="8"/>
    <col min="15105" max="15141" width="0" style="8" hidden="1" customWidth="1"/>
    <col min="15142" max="15142" width="10" style="8" customWidth="1"/>
    <col min="15143" max="15143" width="30.42578125" style="8" customWidth="1"/>
    <col min="15144" max="15144" width="9" style="8" customWidth="1"/>
    <col min="15145" max="15145" width="5.85546875" style="8" customWidth="1"/>
    <col min="15146" max="15146" width="12.42578125" style="8" customWidth="1"/>
    <col min="15147" max="15147" width="2.42578125" style="8" customWidth="1"/>
    <col min="15148" max="15148" width="14.28515625" style="8" customWidth="1"/>
    <col min="15149" max="15149" width="13.28515625" style="8" customWidth="1"/>
    <col min="15150" max="15153" width="10.42578125" style="8" customWidth="1"/>
    <col min="15154" max="15154" width="2.140625" style="8" customWidth="1"/>
    <col min="15155" max="15155" width="10.42578125" style="8" customWidth="1"/>
    <col min="15156" max="15156" width="9.28515625" style="8" customWidth="1"/>
    <col min="15157" max="15165" width="10.42578125" style="8" customWidth="1"/>
    <col min="15166" max="15166" width="8.85546875" style="8" customWidth="1"/>
    <col min="15167" max="15167" width="1.85546875" style="8" customWidth="1"/>
    <col min="15168" max="15169" width="0" style="8" hidden="1" customWidth="1"/>
    <col min="15170" max="15170" width="10.42578125" style="8" customWidth="1"/>
    <col min="15171" max="15172" width="11.140625" style="8" customWidth="1"/>
    <col min="15173" max="15173" width="1.42578125" style="8" customWidth="1"/>
    <col min="15174" max="15174" width="8.7109375" style="8" customWidth="1"/>
    <col min="15175" max="15175" width="9.140625" style="8" customWidth="1"/>
    <col min="15176" max="15176" width="5.28515625" style="8" customWidth="1"/>
    <col min="15177" max="15177" width="12.85546875" style="8" customWidth="1"/>
    <col min="15178" max="15189" width="10.42578125" style="8" customWidth="1"/>
    <col min="15190" max="15360" width="10.85546875" style="8"/>
    <col min="15361" max="15397" width="0" style="8" hidden="1" customWidth="1"/>
    <col min="15398" max="15398" width="10" style="8" customWidth="1"/>
    <col min="15399" max="15399" width="30.42578125" style="8" customWidth="1"/>
    <col min="15400" max="15400" width="9" style="8" customWidth="1"/>
    <col min="15401" max="15401" width="5.85546875" style="8" customWidth="1"/>
    <col min="15402" max="15402" width="12.42578125" style="8" customWidth="1"/>
    <col min="15403" max="15403" width="2.42578125" style="8" customWidth="1"/>
    <col min="15404" max="15404" width="14.28515625" style="8" customWidth="1"/>
    <col min="15405" max="15405" width="13.28515625" style="8" customWidth="1"/>
    <col min="15406" max="15409" width="10.42578125" style="8" customWidth="1"/>
    <col min="15410" max="15410" width="2.140625" style="8" customWidth="1"/>
    <col min="15411" max="15411" width="10.42578125" style="8" customWidth="1"/>
    <col min="15412" max="15412" width="9.28515625" style="8" customWidth="1"/>
    <col min="15413" max="15421" width="10.42578125" style="8" customWidth="1"/>
    <col min="15422" max="15422" width="8.85546875" style="8" customWidth="1"/>
    <col min="15423" max="15423" width="1.85546875" style="8" customWidth="1"/>
    <col min="15424" max="15425" width="0" style="8" hidden="1" customWidth="1"/>
    <col min="15426" max="15426" width="10.42578125" style="8" customWidth="1"/>
    <col min="15427" max="15428" width="11.140625" style="8" customWidth="1"/>
    <col min="15429" max="15429" width="1.42578125" style="8" customWidth="1"/>
    <col min="15430" max="15430" width="8.7109375" style="8" customWidth="1"/>
    <col min="15431" max="15431" width="9.140625" style="8" customWidth="1"/>
    <col min="15432" max="15432" width="5.28515625" style="8" customWidth="1"/>
    <col min="15433" max="15433" width="12.85546875" style="8" customWidth="1"/>
    <col min="15434" max="15445" width="10.42578125" style="8" customWidth="1"/>
    <col min="15446" max="15616" width="10.85546875" style="8"/>
    <col min="15617" max="15653" width="0" style="8" hidden="1" customWidth="1"/>
    <col min="15654" max="15654" width="10" style="8" customWidth="1"/>
    <col min="15655" max="15655" width="30.42578125" style="8" customWidth="1"/>
    <col min="15656" max="15656" width="9" style="8" customWidth="1"/>
    <col min="15657" max="15657" width="5.85546875" style="8" customWidth="1"/>
    <col min="15658" max="15658" width="12.42578125" style="8" customWidth="1"/>
    <col min="15659" max="15659" width="2.42578125" style="8" customWidth="1"/>
    <col min="15660" max="15660" width="14.28515625" style="8" customWidth="1"/>
    <col min="15661" max="15661" width="13.28515625" style="8" customWidth="1"/>
    <col min="15662" max="15665" width="10.42578125" style="8" customWidth="1"/>
    <col min="15666" max="15666" width="2.140625" style="8" customWidth="1"/>
    <col min="15667" max="15667" width="10.42578125" style="8" customWidth="1"/>
    <col min="15668" max="15668" width="9.28515625" style="8" customWidth="1"/>
    <col min="15669" max="15677" width="10.42578125" style="8" customWidth="1"/>
    <col min="15678" max="15678" width="8.85546875" style="8" customWidth="1"/>
    <col min="15679" max="15679" width="1.85546875" style="8" customWidth="1"/>
    <col min="15680" max="15681" width="0" style="8" hidden="1" customWidth="1"/>
    <col min="15682" max="15682" width="10.42578125" style="8" customWidth="1"/>
    <col min="15683" max="15684" width="11.140625" style="8" customWidth="1"/>
    <col min="15685" max="15685" width="1.42578125" style="8" customWidth="1"/>
    <col min="15686" max="15686" width="8.7109375" style="8" customWidth="1"/>
    <col min="15687" max="15687" width="9.140625" style="8" customWidth="1"/>
    <col min="15688" max="15688" width="5.28515625" style="8" customWidth="1"/>
    <col min="15689" max="15689" width="12.85546875" style="8" customWidth="1"/>
    <col min="15690" max="15701" width="10.42578125" style="8" customWidth="1"/>
    <col min="15702" max="15872" width="10.85546875" style="8"/>
    <col min="15873" max="15909" width="0" style="8" hidden="1" customWidth="1"/>
    <col min="15910" max="15910" width="10" style="8" customWidth="1"/>
    <col min="15911" max="15911" width="30.42578125" style="8" customWidth="1"/>
    <col min="15912" max="15912" width="9" style="8" customWidth="1"/>
    <col min="15913" max="15913" width="5.85546875" style="8" customWidth="1"/>
    <col min="15914" max="15914" width="12.42578125" style="8" customWidth="1"/>
    <col min="15915" max="15915" width="2.42578125" style="8" customWidth="1"/>
    <col min="15916" max="15916" width="14.28515625" style="8" customWidth="1"/>
    <col min="15917" max="15917" width="13.28515625" style="8" customWidth="1"/>
    <col min="15918" max="15921" width="10.42578125" style="8" customWidth="1"/>
    <col min="15922" max="15922" width="2.140625" style="8" customWidth="1"/>
    <col min="15923" max="15923" width="10.42578125" style="8" customWidth="1"/>
    <col min="15924" max="15924" width="9.28515625" style="8" customWidth="1"/>
    <col min="15925" max="15933" width="10.42578125" style="8" customWidth="1"/>
    <col min="15934" max="15934" width="8.85546875" style="8" customWidth="1"/>
    <col min="15935" max="15935" width="1.85546875" style="8" customWidth="1"/>
    <col min="15936" max="15937" width="0" style="8" hidden="1" customWidth="1"/>
    <col min="15938" max="15938" width="10.42578125" style="8" customWidth="1"/>
    <col min="15939" max="15940" width="11.140625" style="8" customWidth="1"/>
    <col min="15941" max="15941" width="1.42578125" style="8" customWidth="1"/>
    <col min="15942" max="15942" width="8.7109375" style="8" customWidth="1"/>
    <col min="15943" max="15943" width="9.140625" style="8" customWidth="1"/>
    <col min="15944" max="15944" width="5.28515625" style="8" customWidth="1"/>
    <col min="15945" max="15945" width="12.85546875" style="8" customWidth="1"/>
    <col min="15946" max="15957" width="10.42578125" style="8" customWidth="1"/>
    <col min="15958" max="16128" width="10.85546875" style="8"/>
    <col min="16129" max="16165" width="0" style="8" hidden="1" customWidth="1"/>
    <col min="16166" max="16166" width="10" style="8" customWidth="1"/>
    <col min="16167" max="16167" width="30.42578125" style="8" customWidth="1"/>
    <col min="16168" max="16168" width="9" style="8" customWidth="1"/>
    <col min="16169" max="16169" width="5.85546875" style="8" customWidth="1"/>
    <col min="16170" max="16170" width="12.42578125" style="8" customWidth="1"/>
    <col min="16171" max="16171" width="2.42578125" style="8" customWidth="1"/>
    <col min="16172" max="16172" width="14.28515625" style="8" customWidth="1"/>
    <col min="16173" max="16173" width="13.28515625" style="8" customWidth="1"/>
    <col min="16174" max="16177" width="10.42578125" style="8" customWidth="1"/>
    <col min="16178" max="16178" width="2.140625" style="8" customWidth="1"/>
    <col min="16179" max="16179" width="10.42578125" style="8" customWidth="1"/>
    <col min="16180" max="16180" width="9.28515625" style="8" customWidth="1"/>
    <col min="16181" max="16189" width="10.42578125" style="8" customWidth="1"/>
    <col min="16190" max="16190" width="8.85546875" style="8" customWidth="1"/>
    <col min="16191" max="16191" width="1.85546875" style="8" customWidth="1"/>
    <col min="16192" max="16193" width="0" style="8" hidden="1" customWidth="1"/>
    <col min="16194" max="16194" width="10.42578125" style="8" customWidth="1"/>
    <col min="16195" max="16196" width="11.140625" style="8" customWidth="1"/>
    <col min="16197" max="16197" width="1.42578125" style="8" customWidth="1"/>
    <col min="16198" max="16198" width="8.7109375" style="8" customWidth="1"/>
    <col min="16199" max="16199" width="9.140625" style="8" customWidth="1"/>
    <col min="16200" max="16200" width="5.28515625" style="8" customWidth="1"/>
    <col min="16201" max="16201" width="12.85546875" style="8" customWidth="1"/>
    <col min="16202" max="16213" width="10.42578125" style="8" customWidth="1"/>
    <col min="16214" max="16384" width="10.85546875" style="8"/>
  </cols>
  <sheetData>
    <row r="1" spans="1:85" s="4" customFormat="1" ht="76.5" customHeight="1" x14ac:dyDescent="0.25">
      <c r="A1" s="122"/>
      <c r="B1" s="122"/>
      <c r="C1" s="122"/>
      <c r="D1" s="122"/>
      <c r="E1" s="122"/>
      <c r="F1" s="122"/>
      <c r="G1" s="1"/>
      <c r="H1" s="123" t="s">
        <v>0</v>
      </c>
      <c r="I1" s="123"/>
      <c r="J1" s="1"/>
      <c r="K1" s="1"/>
      <c r="L1" s="1"/>
      <c r="M1" s="1"/>
      <c r="N1" s="1"/>
      <c r="O1" s="1"/>
      <c r="P1" s="1"/>
      <c r="Q1" s="1"/>
      <c r="R1" s="1"/>
      <c r="S1" s="1"/>
      <c r="T1" s="2"/>
      <c r="U1" s="3"/>
      <c r="V1" s="2"/>
      <c r="W1" s="2"/>
      <c r="X1" s="2"/>
      <c r="Y1" s="2"/>
      <c r="Z1" s="2"/>
      <c r="AA1" s="2"/>
      <c r="AB1" s="2"/>
      <c r="AC1" s="2"/>
      <c r="AL1" s="2"/>
      <c r="AM1" s="2"/>
      <c r="AN1" s="2"/>
      <c r="AO1" s="2"/>
      <c r="AP1" s="2"/>
      <c r="AQ1" s="2"/>
      <c r="AR1" s="2"/>
      <c r="AS1" s="2"/>
      <c r="AT1" s="2"/>
      <c r="AU1" s="2"/>
      <c r="AV1" s="2"/>
      <c r="AW1" s="2"/>
      <c r="AX1" s="2"/>
      <c r="AY1" s="2"/>
      <c r="AZ1" s="2"/>
      <c r="BA1" s="2"/>
      <c r="BB1" s="2"/>
      <c r="BC1" s="2"/>
      <c r="BD1" s="2"/>
      <c r="BN1" s="2"/>
      <c r="BO1" s="2"/>
      <c r="BP1" s="137" t="s">
        <v>143</v>
      </c>
    </row>
    <row r="2" spans="1:85" ht="15.75" thickBot="1" x14ac:dyDescent="0.3">
      <c r="A2" s="122"/>
      <c r="B2" s="122"/>
      <c r="C2" s="122"/>
      <c r="D2" s="122"/>
      <c r="E2" s="122"/>
      <c r="F2" s="122"/>
      <c r="H2" s="5" t="s">
        <v>1</v>
      </c>
      <c r="I2" s="6"/>
      <c r="U2" s="3"/>
      <c r="AM2" s="9" t="s">
        <v>2</v>
      </c>
      <c r="AN2" s="10"/>
      <c r="AO2" s="10"/>
      <c r="AP2" s="10"/>
      <c r="AQ2" s="10"/>
      <c r="AR2" s="11" t="s">
        <v>3</v>
      </c>
      <c r="AY2" s="12"/>
      <c r="AZ2" s="124" t="s">
        <v>4</v>
      </c>
      <c r="BA2" s="124"/>
      <c r="BB2" s="124"/>
      <c r="BD2" s="12"/>
      <c r="BE2" s="13"/>
      <c r="BF2" s="13"/>
      <c r="BG2" s="13"/>
      <c r="BH2" s="13"/>
      <c r="BI2" s="13"/>
      <c r="BJ2" s="4"/>
      <c r="BN2" s="8"/>
      <c r="BO2" s="8"/>
      <c r="BP2" s="14"/>
    </row>
    <row r="3" spans="1:85" ht="14.25" x14ac:dyDescent="0.2">
      <c r="H3" s="5" t="s">
        <v>5</v>
      </c>
      <c r="I3" s="6"/>
      <c r="U3" s="3"/>
      <c r="AM3" s="15" t="s">
        <v>6</v>
      </c>
      <c r="AN3" s="16"/>
      <c r="AO3" s="16"/>
      <c r="AP3" s="16"/>
      <c r="AQ3" s="16"/>
      <c r="AR3" s="17">
        <v>41009</v>
      </c>
      <c r="AY3" s="18"/>
      <c r="AZ3" s="19" t="s">
        <v>7</v>
      </c>
      <c r="BA3" s="18"/>
      <c r="BB3" s="20">
        <f>SUM(BD10:BD209)</f>
        <v>0</v>
      </c>
      <c r="BC3" s="18"/>
      <c r="BD3" s="18" t="s">
        <v>8</v>
      </c>
      <c r="BE3" s="21"/>
      <c r="BF3" s="21"/>
      <c r="BG3" s="21"/>
      <c r="BH3" s="21"/>
      <c r="BI3" s="22" t="str">
        <f>IF(ISERROR(SUM(BG10:BG209)/SUM(BH10:BH209)),"",SUM(BG10:BG209)/SUM(BH10:BH209))</f>
        <v/>
      </c>
      <c r="BJ3" s="4"/>
      <c r="BN3" s="18"/>
      <c r="BO3" s="18"/>
      <c r="BP3" s="18"/>
    </row>
    <row r="4" spans="1:85" ht="15" x14ac:dyDescent="0.2">
      <c r="A4" s="120" t="s">
        <v>9</v>
      </c>
      <c r="B4" s="120"/>
      <c r="C4" s="120"/>
      <c r="D4" s="120"/>
      <c r="E4" s="125" t="str">
        <f>AR2</f>
        <v>o_villab</v>
      </c>
      <c r="F4" s="125"/>
      <c r="H4" s="5" t="s">
        <v>10</v>
      </c>
      <c r="I4" s="23"/>
      <c r="U4" s="3"/>
      <c r="AM4" s="15" t="s">
        <v>11</v>
      </c>
      <c r="AN4" s="16"/>
      <c r="AO4" s="16"/>
      <c r="AP4" s="16"/>
      <c r="AQ4" s="16"/>
      <c r="AR4" s="17">
        <v>41042</v>
      </c>
      <c r="AY4" s="18"/>
      <c r="AZ4" s="7" t="s">
        <v>12</v>
      </c>
      <c r="BB4" s="24" t="e">
        <f>(BB3-SUM(AT10:AT209))/SUM(AT10:AT209)</f>
        <v>#DIV/0!</v>
      </c>
      <c r="BC4" s="18"/>
      <c r="BD4" s="18" t="s">
        <v>13</v>
      </c>
      <c r="BE4" s="18"/>
      <c r="BF4" s="18"/>
      <c r="BG4" s="18"/>
      <c r="BH4" s="18"/>
      <c r="BI4" s="20">
        <f>SUM(BG10:BG209)</f>
        <v>0</v>
      </c>
      <c r="BN4" s="18"/>
      <c r="BO4" s="18"/>
      <c r="BP4" s="18"/>
    </row>
    <row r="5" spans="1:85" ht="14.25" x14ac:dyDescent="0.2">
      <c r="A5" s="120" t="s">
        <v>14</v>
      </c>
      <c r="B5" s="120"/>
      <c r="C5" s="120"/>
      <c r="D5" s="120"/>
      <c r="E5" s="121">
        <f>AR6</f>
        <v>10</v>
      </c>
      <c r="F5" s="121"/>
      <c r="H5" s="5" t="s">
        <v>15</v>
      </c>
      <c r="I5" s="6"/>
      <c r="U5" s="3"/>
      <c r="AM5" s="25"/>
      <c r="AN5" s="25"/>
      <c r="AO5" s="25"/>
      <c r="AP5" s="25"/>
      <c r="AQ5" s="25"/>
      <c r="AR5" s="26"/>
      <c r="AS5" s="25"/>
      <c r="AT5" s="25"/>
      <c r="AY5" s="18"/>
      <c r="AZ5" s="19" t="s">
        <v>16</v>
      </c>
      <c r="BA5" s="18"/>
      <c r="BB5" s="20">
        <f>SUM(BE10:BE209)</f>
        <v>0</v>
      </c>
      <c r="BC5" s="18"/>
      <c r="BD5" s="18" t="s">
        <v>17</v>
      </c>
      <c r="BE5" s="18"/>
      <c r="BF5" s="18"/>
      <c r="BG5" s="18"/>
      <c r="BH5" s="18"/>
      <c r="BI5" s="27">
        <f>SUM(BG10:BG209)-SUM(BH10:BH209)</f>
        <v>0</v>
      </c>
      <c r="BN5" s="18"/>
      <c r="BO5" s="18"/>
      <c r="BP5" s="18"/>
    </row>
    <row r="6" spans="1:85" ht="78" customHeight="1" thickBot="1" x14ac:dyDescent="0.25">
      <c r="A6" s="28"/>
      <c r="B6" s="28"/>
      <c r="C6" s="28"/>
      <c r="D6" s="28"/>
      <c r="E6" s="29"/>
      <c r="F6" s="29"/>
      <c r="AM6" s="30"/>
      <c r="AN6" s="31"/>
      <c r="AO6" s="31"/>
      <c r="AP6" s="31"/>
      <c r="AQ6" s="31"/>
      <c r="AR6" s="32">
        <v>10</v>
      </c>
      <c r="AZ6" s="33" t="s">
        <v>18</v>
      </c>
      <c r="BA6" s="34"/>
      <c r="BB6" s="35" t="str">
        <f>IF(ISERROR(BB5/(BB3/1.196)),"",BB5/(BB3/1.196))</f>
        <v/>
      </c>
    </row>
    <row r="7" spans="1:85" ht="41.25" customHeight="1" thickBot="1" x14ac:dyDescent="0.25">
      <c r="A7" s="123" t="s">
        <v>19</v>
      </c>
      <c r="B7" s="123"/>
      <c r="C7" s="123"/>
      <c r="D7" s="123"/>
      <c r="E7" s="123"/>
      <c r="F7" s="123"/>
      <c r="H7" s="123" t="s">
        <v>20</v>
      </c>
      <c r="I7" s="123"/>
      <c r="J7" s="123"/>
      <c r="K7" s="123"/>
      <c r="L7" s="123"/>
      <c r="M7" s="123"/>
      <c r="N7" s="123"/>
      <c r="O7" s="123"/>
      <c r="P7" s="123"/>
      <c r="Q7" s="123"/>
      <c r="R7" s="123"/>
      <c r="S7" s="123"/>
      <c r="T7" s="123"/>
      <c r="V7" s="128" t="s">
        <v>21</v>
      </c>
      <c r="W7" s="129"/>
      <c r="X7" s="129"/>
      <c r="Y7" s="129"/>
      <c r="Z7" s="129"/>
      <c r="AA7" s="129"/>
      <c r="AB7" s="129"/>
      <c r="AC7" s="130"/>
      <c r="AD7" s="36"/>
      <c r="AE7" s="36"/>
      <c r="AF7" s="36"/>
      <c r="AG7" s="36"/>
      <c r="AH7" s="36"/>
      <c r="AI7" s="36"/>
      <c r="AJ7" s="36"/>
      <c r="AK7" s="36"/>
      <c r="AL7" s="37"/>
      <c r="AM7" s="37"/>
      <c r="AN7" s="37"/>
      <c r="AO7" s="37"/>
      <c r="AP7" s="37"/>
      <c r="AQ7" s="37"/>
      <c r="AR7" s="131" t="s">
        <v>22</v>
      </c>
      <c r="AS7" s="132"/>
      <c r="AT7" s="132"/>
      <c r="AU7" s="132"/>
      <c r="AV7" s="132"/>
      <c r="AW7" s="133"/>
      <c r="AX7" s="38"/>
      <c r="AY7" s="131" t="s">
        <v>23</v>
      </c>
      <c r="AZ7" s="132"/>
      <c r="BA7" s="132"/>
      <c r="BB7" s="132"/>
      <c r="BC7" s="132"/>
      <c r="BD7" s="132"/>
      <c r="BE7" s="132"/>
      <c r="BF7" s="132"/>
      <c r="BG7" s="132"/>
      <c r="BH7" s="132"/>
      <c r="BI7" s="132"/>
      <c r="BJ7" s="133"/>
      <c r="BN7" s="134" t="s">
        <v>24</v>
      </c>
      <c r="BO7" s="135"/>
      <c r="BP7" s="136"/>
      <c r="BR7" s="126">
        <v>2000</v>
      </c>
      <c r="BS7" s="127"/>
      <c r="BT7" s="39" t="s">
        <v>25</v>
      </c>
      <c r="BU7" s="40" t="e">
        <f>(BR7-SUM(AT10:AT209))/SUM(AT10:AT209)</f>
        <v>#DIV/0!</v>
      </c>
      <c r="BV7" s="39" t="s">
        <v>26</v>
      </c>
    </row>
    <row r="8" spans="1:85" s="59" customFormat="1" ht="51.75" customHeight="1" thickTop="1" thickBot="1" x14ac:dyDescent="0.25">
      <c r="A8" s="41" t="s">
        <v>27</v>
      </c>
      <c r="B8" s="41" t="s">
        <v>28</v>
      </c>
      <c r="C8" s="41" t="s">
        <v>29</v>
      </c>
      <c r="D8" s="41" t="s">
        <v>30</v>
      </c>
      <c r="E8" s="41" t="s">
        <v>31</v>
      </c>
      <c r="F8" s="41" t="s">
        <v>32</v>
      </c>
      <c r="G8" s="1"/>
      <c r="H8" s="41" t="s">
        <v>33</v>
      </c>
      <c r="I8" s="41" t="s">
        <v>34</v>
      </c>
      <c r="J8" s="41" t="s">
        <v>35</v>
      </c>
      <c r="K8" s="41" t="s">
        <v>36</v>
      </c>
      <c r="L8" s="41" t="s">
        <v>37</v>
      </c>
      <c r="M8" s="41" t="s">
        <v>38</v>
      </c>
      <c r="N8" s="41" t="s">
        <v>39</v>
      </c>
      <c r="O8" s="41" t="s">
        <v>40</v>
      </c>
      <c r="P8" s="41" t="s">
        <v>41</v>
      </c>
      <c r="Q8" s="41" t="s">
        <v>42</v>
      </c>
      <c r="R8" s="41" t="s">
        <v>43</v>
      </c>
      <c r="S8" s="41" t="s">
        <v>44</v>
      </c>
      <c r="T8" s="42" t="s">
        <v>45</v>
      </c>
      <c r="U8" s="7"/>
      <c r="V8" s="43" t="s">
        <v>46</v>
      </c>
      <c r="W8" s="44" t="s">
        <v>47</v>
      </c>
      <c r="X8" s="44" t="s">
        <v>48</v>
      </c>
      <c r="Y8" s="44" t="s">
        <v>49</v>
      </c>
      <c r="Z8" s="44" t="s">
        <v>50</v>
      </c>
      <c r="AA8" s="44" t="s">
        <v>51</v>
      </c>
      <c r="AB8" s="44" t="s">
        <v>52</v>
      </c>
      <c r="AC8" s="45" t="s">
        <v>53</v>
      </c>
      <c r="AD8" s="46"/>
      <c r="AE8" s="46"/>
      <c r="AF8" s="47">
        <v>9371.4155026559129</v>
      </c>
      <c r="AG8" s="46"/>
      <c r="AH8" s="46"/>
      <c r="AI8" s="46"/>
      <c r="AJ8" s="46"/>
      <c r="AK8" s="46"/>
      <c r="AL8" s="48" t="s">
        <v>54</v>
      </c>
      <c r="AM8" s="48" t="s">
        <v>55</v>
      </c>
      <c r="AN8" s="48" t="s">
        <v>34</v>
      </c>
      <c r="AO8" s="48" t="s">
        <v>35</v>
      </c>
      <c r="AP8" s="49" t="s">
        <v>56</v>
      </c>
      <c r="AQ8" s="50"/>
      <c r="AR8" s="51" t="s">
        <v>57</v>
      </c>
      <c r="AS8" s="52" t="s">
        <v>58</v>
      </c>
      <c r="AT8" s="53" t="s">
        <v>59</v>
      </c>
      <c r="AU8" s="53" t="s">
        <v>16</v>
      </c>
      <c r="AV8" s="54" t="s">
        <v>60</v>
      </c>
      <c r="AW8" s="55" t="s">
        <v>61</v>
      </c>
      <c r="AX8" s="56"/>
      <c r="AY8" s="51" t="s">
        <v>62</v>
      </c>
      <c r="AZ8" s="57" t="s">
        <v>63</v>
      </c>
      <c r="BA8" s="57" t="s">
        <v>64</v>
      </c>
      <c r="BB8" s="57" t="s">
        <v>58</v>
      </c>
      <c r="BC8" s="57" t="s">
        <v>65</v>
      </c>
      <c r="BD8" s="52" t="s">
        <v>66</v>
      </c>
      <c r="BE8" s="52" t="s">
        <v>67</v>
      </c>
      <c r="BF8" s="52" t="s">
        <v>68</v>
      </c>
      <c r="BG8" s="52" t="s">
        <v>69</v>
      </c>
      <c r="BH8" s="52" t="s">
        <v>70</v>
      </c>
      <c r="BI8" s="52" t="s">
        <v>71</v>
      </c>
      <c r="BJ8" s="58" t="s">
        <v>17</v>
      </c>
      <c r="BL8" s="59" t="s">
        <v>72</v>
      </c>
      <c r="BM8" s="59" t="s">
        <v>73</v>
      </c>
      <c r="BN8" s="60" t="s">
        <v>74</v>
      </c>
      <c r="BO8" s="57" t="s">
        <v>59</v>
      </c>
      <c r="BP8" s="61" t="s">
        <v>16</v>
      </c>
    </row>
    <row r="9" spans="1:85" s="94" customFormat="1" ht="12.75" customHeight="1" thickBot="1" x14ac:dyDescent="0.25">
      <c r="A9" s="119" t="str">
        <f>IF(AL9=0,"",AL9)</f>
        <v/>
      </c>
      <c r="B9" s="62"/>
      <c r="C9" s="63"/>
      <c r="D9" s="119"/>
      <c r="E9" s="64" t="str">
        <f>AR2</f>
        <v>o_villab</v>
      </c>
      <c r="F9" s="64">
        <f>AR3</f>
        <v>41009</v>
      </c>
      <c r="G9" s="1"/>
      <c r="H9" s="64"/>
      <c r="I9" s="62"/>
      <c r="J9" s="65"/>
      <c r="K9" s="66"/>
      <c r="L9" s="65"/>
      <c r="M9" s="65"/>
      <c r="N9" s="64"/>
      <c r="O9" s="65"/>
      <c r="P9" s="65"/>
      <c r="Q9" s="62"/>
      <c r="R9" s="62"/>
      <c r="S9" s="63"/>
      <c r="T9" s="67"/>
      <c r="U9" s="68"/>
      <c r="V9" s="69"/>
      <c r="W9" s="70"/>
      <c r="X9" s="71"/>
      <c r="Y9" s="72"/>
      <c r="Z9" s="72"/>
      <c r="AA9" s="73"/>
      <c r="AB9" s="73"/>
      <c r="AC9" s="74"/>
      <c r="AD9" s="75"/>
      <c r="AE9" s="75"/>
      <c r="AF9" s="75"/>
      <c r="AG9" s="75"/>
      <c r="AH9" s="75"/>
      <c r="AI9" s="75"/>
      <c r="AJ9" s="75"/>
      <c r="AK9" s="75"/>
      <c r="AL9" s="76"/>
      <c r="AM9" s="77" t="s">
        <v>80</v>
      </c>
      <c r="AN9" s="78"/>
      <c r="AO9" s="79"/>
      <c r="AP9" s="80"/>
      <c r="AQ9" s="81"/>
      <c r="AR9" s="82"/>
      <c r="AS9" s="83"/>
      <c r="AT9" s="84"/>
      <c r="AU9" s="84"/>
      <c r="AV9" s="85"/>
      <c r="AW9" s="86"/>
      <c r="AX9" s="87"/>
      <c r="AY9" s="88"/>
      <c r="AZ9" s="89">
        <v>5</v>
      </c>
      <c r="BA9" s="89">
        <v>25</v>
      </c>
      <c r="BB9" s="90">
        <v>30</v>
      </c>
      <c r="BC9" s="91">
        <v>19</v>
      </c>
      <c r="BD9" s="84"/>
      <c r="BE9" s="84"/>
      <c r="BF9" s="85"/>
      <c r="BG9" s="84"/>
      <c r="BH9" s="84"/>
      <c r="BI9" s="92"/>
      <c r="BJ9" s="93"/>
      <c r="BL9" s="95"/>
      <c r="BN9" s="96"/>
      <c r="BO9" s="97"/>
      <c r="BP9" s="98"/>
    </row>
    <row r="10" spans="1:85" s="94" customFormat="1" ht="12.75" customHeight="1" x14ac:dyDescent="0.2">
      <c r="A10" s="29" t="str">
        <f>IF(AL10=0,"",AL10)</f>
        <v/>
      </c>
      <c r="B10" s="62">
        <v>1.9</v>
      </c>
      <c r="C10" s="63"/>
      <c r="D10" s="29"/>
      <c r="E10" s="64">
        <f>AR3</f>
        <v>41009</v>
      </c>
      <c r="F10" s="64">
        <f>AR4</f>
        <v>41042</v>
      </c>
      <c r="G10" s="1"/>
      <c r="H10" s="64"/>
      <c r="I10" s="62"/>
      <c r="J10" s="65"/>
      <c r="K10" s="66"/>
      <c r="L10" s="65"/>
      <c r="M10" s="65"/>
      <c r="N10" s="64"/>
      <c r="O10" s="65"/>
      <c r="P10" s="65"/>
      <c r="Q10" s="62"/>
      <c r="R10" s="62"/>
      <c r="S10" s="63"/>
      <c r="T10" s="67"/>
      <c r="U10" s="68"/>
      <c r="V10" s="69"/>
      <c r="W10" s="70"/>
      <c r="X10" s="71"/>
      <c r="Y10" s="72"/>
      <c r="Z10" s="72"/>
      <c r="AA10" s="73"/>
      <c r="AB10" s="73"/>
      <c r="AC10" s="74"/>
      <c r="AD10" s="75"/>
      <c r="AE10" s="75"/>
      <c r="AF10" s="75"/>
      <c r="AG10" s="75"/>
      <c r="AH10" s="75"/>
      <c r="AI10" s="75"/>
      <c r="AJ10" s="75"/>
      <c r="AK10" s="75"/>
      <c r="AL10" s="76"/>
      <c r="AM10" s="77" t="s">
        <v>75</v>
      </c>
      <c r="AN10" s="78"/>
      <c r="AO10" s="79"/>
      <c r="AP10" s="80"/>
      <c r="AQ10" s="81"/>
      <c r="AR10" s="82"/>
      <c r="AS10" s="83"/>
      <c r="AT10" s="84"/>
      <c r="AU10" s="84"/>
      <c r="AV10" s="85"/>
      <c r="AW10" s="86"/>
      <c r="AX10" s="87"/>
      <c r="AY10" s="88"/>
      <c r="AZ10" s="89">
        <v>20</v>
      </c>
      <c r="BA10" s="89">
        <v>17</v>
      </c>
      <c r="BB10" s="90">
        <v>19</v>
      </c>
      <c r="BC10" s="91">
        <v>12</v>
      </c>
      <c r="BD10" s="84"/>
      <c r="BE10" s="84"/>
      <c r="BF10" s="85"/>
      <c r="BG10" s="84"/>
      <c r="BH10" s="84"/>
      <c r="BI10" s="92"/>
      <c r="BJ10" s="93"/>
      <c r="BL10" s="95"/>
      <c r="BN10" s="96"/>
      <c r="BO10" s="97"/>
      <c r="BP10" s="98"/>
    </row>
    <row r="11" spans="1:85" s="94" customFormat="1" ht="12.75" customHeight="1" x14ac:dyDescent="0.2">
      <c r="A11" s="29" t="str">
        <f t="shared" ref="A11:A74" si="0">IF(AL11=0,"",AL11)</f>
        <v/>
      </c>
      <c r="B11" s="62">
        <v>43.9</v>
      </c>
      <c r="C11" s="63"/>
      <c r="D11" s="29"/>
      <c r="E11" s="64">
        <f t="shared" ref="E11:E74" si="1">IF(A11=0,"",$AR$3)</f>
        <v>41009</v>
      </c>
      <c r="F11" s="64">
        <f t="shared" ref="F11:F74" si="2">IF(A11=0,"",$AR$4)</f>
        <v>41042</v>
      </c>
      <c r="G11" s="1"/>
      <c r="H11" s="64"/>
      <c r="I11" s="62"/>
      <c r="J11" s="65"/>
      <c r="K11" s="66"/>
      <c r="L11" s="65"/>
      <c r="M11" s="65"/>
      <c r="N11" s="64"/>
      <c r="O11" s="65"/>
      <c r="P11" s="65"/>
      <c r="Q11" s="62"/>
      <c r="R11" s="62"/>
      <c r="S11" s="63"/>
      <c r="T11" s="67"/>
      <c r="U11" s="68"/>
      <c r="V11" s="99"/>
      <c r="W11" s="70"/>
      <c r="X11" s="71"/>
      <c r="Y11" s="72"/>
      <c r="Z11" s="72"/>
      <c r="AA11" s="73"/>
      <c r="AB11" s="73"/>
      <c r="AC11" s="74"/>
      <c r="AD11" s="75"/>
      <c r="AE11" s="75"/>
      <c r="AF11" s="75"/>
      <c r="AG11" s="75"/>
      <c r="AH11" s="75"/>
      <c r="AI11" s="75"/>
      <c r="AJ11" s="75"/>
      <c r="AK11" s="75"/>
      <c r="AL11" s="76"/>
      <c r="AM11" s="77"/>
      <c r="AN11" s="78"/>
      <c r="AO11" s="79"/>
      <c r="AP11" s="80"/>
      <c r="AQ11" s="81"/>
      <c r="AR11" s="82"/>
      <c r="AS11" s="83"/>
      <c r="AT11" s="84"/>
      <c r="AU11" s="84"/>
      <c r="AV11" s="85"/>
      <c r="AW11" s="86"/>
      <c r="AX11" s="87"/>
      <c r="AY11" s="88"/>
      <c r="AZ11" s="89"/>
      <c r="BA11" s="89"/>
      <c r="BB11" s="90"/>
      <c r="BC11" s="91"/>
      <c r="BD11" s="84"/>
      <c r="BE11" s="84"/>
      <c r="BF11" s="85"/>
      <c r="BG11" s="84"/>
      <c r="BH11" s="84"/>
      <c r="BI11" s="92"/>
      <c r="BJ11" s="93"/>
      <c r="BK11" s="75"/>
      <c r="BL11" s="95"/>
      <c r="BN11" s="96"/>
      <c r="BO11" s="97"/>
      <c r="BP11" s="98"/>
      <c r="BQ11" s="75"/>
      <c r="BR11" s="75"/>
      <c r="BS11" s="75"/>
      <c r="BT11" s="75"/>
      <c r="BU11" s="75"/>
      <c r="BV11" s="75"/>
      <c r="BW11" s="75"/>
      <c r="BX11" s="75"/>
      <c r="BY11" s="75"/>
      <c r="BZ11" s="75"/>
      <c r="CA11" s="75"/>
      <c r="CB11" s="75"/>
      <c r="CC11" s="75"/>
      <c r="CD11" s="75"/>
      <c r="CE11" s="75"/>
      <c r="CF11" s="75"/>
      <c r="CG11" s="75"/>
    </row>
    <row r="12" spans="1:85" s="94" customFormat="1" ht="12.75" customHeight="1" x14ac:dyDescent="0.2">
      <c r="A12" s="29" t="str">
        <f t="shared" si="0"/>
        <v/>
      </c>
      <c r="B12" s="62">
        <v>10.5</v>
      </c>
      <c r="C12" s="63"/>
      <c r="D12" s="29"/>
      <c r="E12" s="64">
        <f t="shared" si="1"/>
        <v>41009</v>
      </c>
      <c r="F12" s="64">
        <f t="shared" si="2"/>
        <v>41042</v>
      </c>
      <c r="G12" s="1"/>
      <c r="H12" s="64"/>
      <c r="I12" s="62"/>
      <c r="J12" s="65"/>
      <c r="K12" s="66"/>
      <c r="L12" s="65"/>
      <c r="M12" s="65"/>
      <c r="N12" s="64"/>
      <c r="O12" s="65"/>
      <c r="P12" s="65"/>
      <c r="Q12" s="62"/>
      <c r="R12" s="62"/>
      <c r="S12" s="63"/>
      <c r="T12" s="67"/>
      <c r="U12" s="68"/>
      <c r="V12" s="99"/>
      <c r="W12" s="70"/>
      <c r="X12" s="71"/>
      <c r="Y12" s="72"/>
      <c r="Z12" s="72"/>
      <c r="AA12" s="73"/>
      <c r="AB12" s="73"/>
      <c r="AC12" s="74"/>
      <c r="AD12" s="75"/>
      <c r="AE12" s="75"/>
      <c r="AF12" s="75"/>
      <c r="AG12" s="75"/>
      <c r="AH12" s="75"/>
      <c r="AI12" s="75"/>
      <c r="AJ12" s="75"/>
      <c r="AK12" s="75"/>
      <c r="AL12" s="76"/>
      <c r="AM12" s="77"/>
      <c r="AN12" s="78"/>
      <c r="AO12" s="79"/>
      <c r="AP12" s="80"/>
      <c r="AQ12" s="81"/>
      <c r="AR12" s="82"/>
      <c r="AS12" s="83"/>
      <c r="AT12" s="84"/>
      <c r="AU12" s="84"/>
      <c r="AV12" s="85"/>
      <c r="AW12" s="86"/>
      <c r="AX12" s="87"/>
      <c r="AY12" s="88"/>
      <c r="AZ12" s="89"/>
      <c r="BA12" s="89"/>
      <c r="BB12" s="90"/>
      <c r="BC12" s="91"/>
      <c r="BD12" s="84"/>
      <c r="BE12" s="84"/>
      <c r="BF12" s="85"/>
      <c r="BG12" s="84"/>
      <c r="BH12" s="84"/>
      <c r="BI12" s="92"/>
      <c r="BJ12" s="93"/>
      <c r="BK12" s="75"/>
      <c r="BL12" s="95"/>
      <c r="BN12" s="96"/>
      <c r="BO12" s="97"/>
      <c r="BP12" s="98"/>
      <c r="BQ12" s="75"/>
      <c r="BR12" s="75"/>
      <c r="BS12" s="75"/>
      <c r="BT12" s="75"/>
      <c r="BU12" s="75"/>
      <c r="BV12" s="75"/>
      <c r="BW12" s="75"/>
      <c r="BX12" s="75"/>
      <c r="BY12" s="75"/>
      <c r="BZ12" s="75"/>
      <c r="CA12" s="75"/>
      <c r="CB12" s="75"/>
      <c r="CC12" s="75"/>
      <c r="CD12" s="75"/>
      <c r="CE12" s="75"/>
      <c r="CF12" s="75"/>
      <c r="CG12" s="75"/>
    </row>
    <row r="13" spans="1:85" s="94" customFormat="1" ht="12.75" customHeight="1" x14ac:dyDescent="0.2">
      <c r="A13" s="29" t="str">
        <f t="shared" si="0"/>
        <v/>
      </c>
      <c r="B13" s="62">
        <v>39.9</v>
      </c>
      <c r="C13" s="63"/>
      <c r="D13" s="29"/>
      <c r="E13" s="64">
        <f t="shared" si="1"/>
        <v>41009</v>
      </c>
      <c r="F13" s="64">
        <f t="shared" si="2"/>
        <v>41042</v>
      </c>
      <c r="G13" s="1"/>
      <c r="H13" s="64"/>
      <c r="I13" s="62"/>
      <c r="J13" s="65"/>
      <c r="K13" s="66"/>
      <c r="L13" s="65"/>
      <c r="M13" s="65"/>
      <c r="N13" s="64"/>
      <c r="O13" s="65"/>
      <c r="P13" s="65"/>
      <c r="Q13" s="62"/>
      <c r="R13" s="62"/>
      <c r="S13" s="63"/>
      <c r="T13" s="67"/>
      <c r="U13" s="68"/>
      <c r="V13" s="99"/>
      <c r="W13" s="70"/>
      <c r="X13" s="71"/>
      <c r="Y13" s="72"/>
      <c r="Z13" s="72"/>
      <c r="AA13" s="73"/>
      <c r="AB13" s="73"/>
      <c r="AC13" s="74"/>
      <c r="AD13" s="75"/>
      <c r="AE13" s="75"/>
      <c r="AF13" s="75"/>
      <c r="AG13" s="75"/>
      <c r="AH13" s="75"/>
      <c r="AI13" s="75"/>
      <c r="AJ13" s="75"/>
      <c r="AK13" s="75"/>
      <c r="AL13" s="76"/>
      <c r="AM13" s="77"/>
      <c r="AN13" s="78"/>
      <c r="AO13" s="79"/>
      <c r="AP13" s="80"/>
      <c r="AQ13" s="81"/>
      <c r="AR13" s="82"/>
      <c r="AS13" s="83"/>
      <c r="AT13" s="84"/>
      <c r="AU13" s="84"/>
      <c r="AV13" s="85"/>
      <c r="AW13" s="86"/>
      <c r="AX13" s="87"/>
      <c r="AY13" s="88"/>
      <c r="AZ13" s="89"/>
      <c r="BA13" s="89"/>
      <c r="BB13" s="90"/>
      <c r="BC13" s="91"/>
      <c r="BD13" s="84"/>
      <c r="BE13" s="84"/>
      <c r="BF13" s="85"/>
      <c r="BG13" s="84"/>
      <c r="BH13" s="84"/>
      <c r="BI13" s="92"/>
      <c r="BJ13" s="93"/>
      <c r="BK13" s="75"/>
      <c r="BL13" s="95"/>
      <c r="BN13" s="96"/>
      <c r="BO13" s="97"/>
      <c r="BP13" s="98"/>
      <c r="BQ13" s="75"/>
      <c r="BR13" s="75"/>
      <c r="BS13" s="75"/>
      <c r="BT13" s="75"/>
      <c r="BU13" s="75"/>
      <c r="BV13" s="75"/>
      <c r="BW13" s="75"/>
      <c r="BX13" s="75"/>
      <c r="BY13" s="75"/>
      <c r="BZ13" s="75"/>
      <c r="CA13" s="75"/>
      <c r="CB13" s="75"/>
      <c r="CC13" s="75"/>
      <c r="CD13" s="75"/>
      <c r="CE13" s="75"/>
      <c r="CF13" s="75"/>
      <c r="CG13" s="75"/>
    </row>
    <row r="14" spans="1:85" s="94" customFormat="1" ht="12.75" customHeight="1" x14ac:dyDescent="0.2">
      <c r="A14" s="29" t="str">
        <f t="shared" si="0"/>
        <v/>
      </c>
      <c r="B14" s="62">
        <v>219</v>
      </c>
      <c r="C14" s="63"/>
      <c r="D14" s="29"/>
      <c r="E14" s="64">
        <f t="shared" si="1"/>
        <v>41009</v>
      </c>
      <c r="F14" s="64">
        <f t="shared" si="2"/>
        <v>41042</v>
      </c>
      <c r="G14" s="1"/>
      <c r="H14" s="64"/>
      <c r="I14" s="62"/>
      <c r="J14" s="65"/>
      <c r="K14" s="66"/>
      <c r="L14" s="65"/>
      <c r="M14" s="65"/>
      <c r="N14" s="64"/>
      <c r="O14" s="65"/>
      <c r="P14" s="65"/>
      <c r="Q14" s="62"/>
      <c r="R14" s="62"/>
      <c r="S14" s="63"/>
      <c r="T14" s="67"/>
      <c r="U14" s="68"/>
      <c r="V14" s="99"/>
      <c r="W14" s="70"/>
      <c r="X14" s="71"/>
      <c r="Y14" s="72"/>
      <c r="Z14" s="72"/>
      <c r="AA14" s="73"/>
      <c r="AB14" s="73"/>
      <c r="AC14" s="74"/>
      <c r="AD14" s="75"/>
      <c r="AE14" s="75"/>
      <c r="AF14" s="75"/>
      <c r="AG14" s="75"/>
      <c r="AH14" s="75"/>
      <c r="AI14" s="75"/>
      <c r="AJ14" s="75"/>
      <c r="AK14" s="75"/>
      <c r="AL14" s="76"/>
      <c r="AM14" s="77"/>
      <c r="AN14" s="78"/>
      <c r="AO14" s="79"/>
      <c r="AP14" s="80"/>
      <c r="AQ14" s="81"/>
      <c r="AR14" s="82"/>
      <c r="AS14" s="83"/>
      <c r="AT14" s="84"/>
      <c r="AU14" s="84"/>
      <c r="AV14" s="85"/>
      <c r="AW14" s="86"/>
      <c r="AX14" s="87"/>
      <c r="AY14" s="88"/>
      <c r="AZ14" s="89"/>
      <c r="BA14" s="89"/>
      <c r="BB14" s="90"/>
      <c r="BC14" s="91"/>
      <c r="BD14" s="84"/>
      <c r="BE14" s="84"/>
      <c r="BF14" s="85"/>
      <c r="BG14" s="84"/>
      <c r="BH14" s="84"/>
      <c r="BI14" s="92"/>
      <c r="BJ14" s="93"/>
      <c r="BK14" s="75"/>
      <c r="BL14" s="95"/>
      <c r="BN14" s="96"/>
      <c r="BO14" s="97"/>
      <c r="BP14" s="98"/>
      <c r="BQ14" s="75"/>
      <c r="BR14" s="75"/>
      <c r="BS14" s="75"/>
      <c r="BT14" s="75"/>
      <c r="BU14" s="75"/>
      <c r="BV14" s="75"/>
      <c r="BW14" s="75"/>
      <c r="BX14" s="75"/>
      <c r="BY14" s="75"/>
      <c r="BZ14" s="75"/>
      <c r="CA14" s="75"/>
      <c r="CB14" s="75"/>
      <c r="CC14" s="75"/>
      <c r="CD14" s="75"/>
      <c r="CE14" s="75"/>
      <c r="CF14" s="75"/>
      <c r="CG14" s="75"/>
    </row>
    <row r="15" spans="1:85" s="94" customFormat="1" ht="12.75" customHeight="1" x14ac:dyDescent="0.2">
      <c r="A15" s="29" t="str">
        <f t="shared" si="0"/>
        <v/>
      </c>
      <c r="B15" s="62">
        <v>199</v>
      </c>
      <c r="C15" s="63"/>
      <c r="D15" s="29"/>
      <c r="E15" s="64">
        <f t="shared" si="1"/>
        <v>41009</v>
      </c>
      <c r="F15" s="64">
        <f t="shared" si="2"/>
        <v>41042</v>
      </c>
      <c r="G15" s="1"/>
      <c r="H15" s="64"/>
      <c r="I15" s="62"/>
      <c r="J15" s="65"/>
      <c r="K15" s="66"/>
      <c r="L15" s="65"/>
      <c r="M15" s="65"/>
      <c r="N15" s="64"/>
      <c r="O15" s="65"/>
      <c r="P15" s="65"/>
      <c r="Q15" s="62"/>
      <c r="R15" s="62"/>
      <c r="S15" s="63"/>
      <c r="T15" s="67"/>
      <c r="U15" s="68"/>
      <c r="V15" s="99"/>
      <c r="W15" s="70"/>
      <c r="X15" s="71"/>
      <c r="Y15" s="72"/>
      <c r="Z15" s="72"/>
      <c r="AA15" s="73"/>
      <c r="AB15" s="73"/>
      <c r="AC15" s="74"/>
      <c r="AD15" s="75"/>
      <c r="AE15" s="75"/>
      <c r="AF15" s="75"/>
      <c r="AG15" s="75"/>
      <c r="AH15" s="75"/>
      <c r="AI15" s="75"/>
      <c r="AJ15" s="75"/>
      <c r="AK15" s="75"/>
      <c r="AL15" s="76"/>
      <c r="AM15" s="77"/>
      <c r="AN15" s="78"/>
      <c r="AO15" s="79"/>
      <c r="AP15" s="80"/>
      <c r="AQ15" s="81"/>
      <c r="AR15" s="82"/>
      <c r="AS15" s="83"/>
      <c r="AT15" s="84"/>
      <c r="AU15" s="84"/>
      <c r="AV15" s="85"/>
      <c r="AW15" s="86"/>
      <c r="AX15" s="87"/>
      <c r="AY15" s="88"/>
      <c r="AZ15" s="89"/>
      <c r="BA15" s="89"/>
      <c r="BB15" s="90"/>
      <c r="BC15" s="91"/>
      <c r="BD15" s="84"/>
      <c r="BE15" s="84"/>
      <c r="BF15" s="85"/>
      <c r="BG15" s="84"/>
      <c r="BH15" s="84"/>
      <c r="BI15" s="92"/>
      <c r="BJ15" s="93"/>
      <c r="BK15" s="75"/>
      <c r="BL15" s="95"/>
      <c r="BN15" s="96"/>
      <c r="BO15" s="97"/>
      <c r="BP15" s="98"/>
      <c r="BQ15" s="75"/>
      <c r="BR15" s="75"/>
      <c r="BS15" s="75"/>
      <c r="BT15" s="75"/>
      <c r="BU15" s="75"/>
      <c r="BV15" s="75"/>
      <c r="BW15" s="75"/>
      <c r="BX15" s="75"/>
      <c r="BY15" s="75"/>
      <c r="BZ15" s="75"/>
      <c r="CA15" s="75"/>
      <c r="CB15" s="75"/>
      <c r="CC15" s="75"/>
      <c r="CD15" s="75"/>
      <c r="CE15" s="75"/>
      <c r="CF15" s="75"/>
      <c r="CG15" s="75"/>
    </row>
    <row r="16" spans="1:85" s="94" customFormat="1" ht="12.75" customHeight="1" x14ac:dyDescent="0.2">
      <c r="A16" s="29" t="str">
        <f t="shared" si="0"/>
        <v/>
      </c>
      <c r="B16" s="62">
        <v>5</v>
      </c>
      <c r="C16" s="63"/>
      <c r="D16" s="29"/>
      <c r="E16" s="64">
        <f t="shared" si="1"/>
        <v>41009</v>
      </c>
      <c r="F16" s="64">
        <f t="shared" si="2"/>
        <v>41042</v>
      </c>
      <c r="G16" s="1"/>
      <c r="H16" s="64"/>
      <c r="I16" s="62"/>
      <c r="J16" s="65"/>
      <c r="K16" s="66"/>
      <c r="L16" s="65"/>
      <c r="M16" s="65"/>
      <c r="N16" s="64"/>
      <c r="O16" s="65"/>
      <c r="P16" s="65"/>
      <c r="Q16" s="62"/>
      <c r="R16" s="62"/>
      <c r="S16" s="63"/>
      <c r="T16" s="67"/>
      <c r="U16" s="68"/>
      <c r="V16" s="99"/>
      <c r="W16" s="70"/>
      <c r="X16" s="71"/>
      <c r="Y16" s="72"/>
      <c r="Z16" s="72"/>
      <c r="AA16" s="73"/>
      <c r="AB16" s="73"/>
      <c r="AC16" s="74"/>
      <c r="AD16" s="75"/>
      <c r="AE16" s="75"/>
      <c r="AF16" s="75"/>
      <c r="AG16" s="75"/>
      <c r="AH16" s="75"/>
      <c r="AI16" s="75"/>
      <c r="AJ16" s="75"/>
      <c r="AK16" s="75"/>
      <c r="AL16" s="76"/>
      <c r="AM16" s="77"/>
      <c r="AN16" s="78"/>
      <c r="AO16" s="79"/>
      <c r="AP16" s="80"/>
      <c r="AQ16" s="81"/>
      <c r="AR16" s="82"/>
      <c r="AS16" s="83"/>
      <c r="AT16" s="84"/>
      <c r="AU16" s="84"/>
      <c r="AV16" s="85"/>
      <c r="AW16" s="86"/>
      <c r="AX16" s="87"/>
      <c r="AY16" s="88"/>
      <c r="AZ16" s="89"/>
      <c r="BA16" s="89"/>
      <c r="BB16" s="90"/>
      <c r="BC16" s="91"/>
      <c r="BD16" s="84"/>
      <c r="BE16" s="84"/>
      <c r="BF16" s="85"/>
      <c r="BG16" s="84"/>
      <c r="BH16" s="84"/>
      <c r="BI16" s="92"/>
      <c r="BJ16" s="93"/>
      <c r="BK16" s="75"/>
      <c r="BL16" s="95"/>
      <c r="BN16" s="96"/>
      <c r="BO16" s="97"/>
      <c r="BP16" s="98"/>
      <c r="BQ16" s="75"/>
      <c r="BR16" s="75"/>
      <c r="BS16" s="75"/>
      <c r="BT16" s="75"/>
      <c r="BU16" s="75"/>
      <c r="BV16" s="75"/>
      <c r="BW16" s="75"/>
      <c r="BX16" s="75"/>
      <c r="BY16" s="75"/>
      <c r="BZ16" s="75"/>
      <c r="CA16" s="75"/>
      <c r="CB16" s="75"/>
      <c r="CC16" s="75"/>
      <c r="CD16" s="75"/>
      <c r="CE16" s="75"/>
      <c r="CF16" s="75"/>
      <c r="CG16" s="75"/>
    </row>
    <row r="17" spans="1:85" s="94" customFormat="1" ht="12.75" customHeight="1" x14ac:dyDescent="0.2">
      <c r="A17" s="29" t="str">
        <f t="shared" si="0"/>
        <v/>
      </c>
      <c r="B17" s="62">
        <v>4.9000000000000004</v>
      </c>
      <c r="C17" s="63"/>
      <c r="D17" s="29"/>
      <c r="E17" s="64">
        <f t="shared" si="1"/>
        <v>41009</v>
      </c>
      <c r="F17" s="64">
        <f t="shared" si="2"/>
        <v>41042</v>
      </c>
      <c r="G17" s="1"/>
      <c r="H17" s="64"/>
      <c r="I17" s="62"/>
      <c r="J17" s="65"/>
      <c r="K17" s="66"/>
      <c r="L17" s="65"/>
      <c r="M17" s="65"/>
      <c r="N17" s="64"/>
      <c r="O17" s="65"/>
      <c r="P17" s="65"/>
      <c r="Q17" s="62"/>
      <c r="R17" s="62"/>
      <c r="S17" s="63"/>
      <c r="T17" s="67"/>
      <c r="U17" s="68"/>
      <c r="V17" s="99"/>
      <c r="W17" s="70"/>
      <c r="X17" s="71"/>
      <c r="Y17" s="72"/>
      <c r="Z17" s="72"/>
      <c r="AA17" s="73"/>
      <c r="AB17" s="73"/>
      <c r="AC17" s="74"/>
      <c r="AD17" s="75"/>
      <c r="AE17" s="75"/>
      <c r="AF17" s="75"/>
      <c r="AG17" s="75"/>
      <c r="AH17" s="75"/>
      <c r="AI17" s="75"/>
      <c r="AJ17" s="75"/>
      <c r="AK17" s="75"/>
      <c r="AL17" s="76"/>
      <c r="AM17" s="77"/>
      <c r="AN17" s="78"/>
      <c r="AO17" s="79"/>
      <c r="AP17" s="80"/>
      <c r="AQ17" s="81"/>
      <c r="AR17" s="82"/>
      <c r="AS17" s="83"/>
      <c r="AT17" s="84"/>
      <c r="AU17" s="84"/>
      <c r="AV17" s="85"/>
      <c r="AW17" s="86"/>
      <c r="AX17" s="87"/>
      <c r="AY17" s="88"/>
      <c r="AZ17" s="89"/>
      <c r="BA17" s="89"/>
      <c r="BB17" s="90"/>
      <c r="BC17" s="91"/>
      <c r="BD17" s="84"/>
      <c r="BE17" s="84"/>
      <c r="BF17" s="85"/>
      <c r="BG17" s="84"/>
      <c r="BH17" s="84"/>
      <c r="BI17" s="92"/>
      <c r="BJ17" s="93"/>
      <c r="BK17" s="75"/>
      <c r="BL17" s="95"/>
      <c r="BN17" s="96"/>
      <c r="BO17" s="97"/>
      <c r="BP17" s="98"/>
      <c r="BQ17" s="75"/>
      <c r="BR17" s="75"/>
      <c r="BS17" s="75"/>
      <c r="BT17" s="75"/>
      <c r="BU17" s="75"/>
      <c r="BV17" s="75"/>
      <c r="BW17" s="75"/>
      <c r="BX17" s="75"/>
      <c r="BY17" s="75"/>
      <c r="BZ17" s="75"/>
      <c r="CA17" s="75"/>
      <c r="CB17" s="75"/>
      <c r="CC17" s="75"/>
      <c r="CD17" s="75"/>
      <c r="CE17" s="75"/>
      <c r="CF17" s="75"/>
      <c r="CG17" s="75"/>
    </row>
    <row r="18" spans="1:85" s="94" customFormat="1" ht="12.75" customHeight="1" x14ac:dyDescent="0.2">
      <c r="A18" s="29" t="str">
        <f t="shared" si="0"/>
        <v/>
      </c>
      <c r="B18" s="62">
        <v>4.9000000000000004</v>
      </c>
      <c r="C18" s="63"/>
      <c r="D18" s="29"/>
      <c r="E18" s="64">
        <f t="shared" si="1"/>
        <v>41009</v>
      </c>
      <c r="F18" s="64">
        <f t="shared" si="2"/>
        <v>41042</v>
      </c>
      <c r="G18" s="1"/>
      <c r="H18" s="64"/>
      <c r="I18" s="62"/>
      <c r="J18" s="65"/>
      <c r="K18" s="66"/>
      <c r="L18" s="65"/>
      <c r="M18" s="65"/>
      <c r="N18" s="64"/>
      <c r="O18" s="65"/>
      <c r="P18" s="65"/>
      <c r="Q18" s="62"/>
      <c r="R18" s="62"/>
      <c r="S18" s="63"/>
      <c r="T18" s="67"/>
      <c r="U18" s="68"/>
      <c r="V18" s="99"/>
      <c r="W18" s="70"/>
      <c r="X18" s="71"/>
      <c r="Y18" s="72"/>
      <c r="Z18" s="72"/>
      <c r="AA18" s="73"/>
      <c r="AB18" s="73"/>
      <c r="AC18" s="74"/>
      <c r="AD18" s="75"/>
      <c r="AE18" s="75"/>
      <c r="AF18" s="75"/>
      <c r="AG18" s="75"/>
      <c r="AH18" s="75"/>
      <c r="AI18" s="75"/>
      <c r="AJ18" s="75"/>
      <c r="AK18" s="75"/>
      <c r="AL18" s="76"/>
      <c r="AM18" s="77"/>
      <c r="AN18" s="78"/>
      <c r="AO18" s="79"/>
      <c r="AP18" s="80"/>
      <c r="AQ18" s="81"/>
      <c r="AR18" s="82"/>
      <c r="AS18" s="83"/>
      <c r="AT18" s="84"/>
      <c r="AU18" s="84"/>
      <c r="AV18" s="85"/>
      <c r="AW18" s="86"/>
      <c r="AX18" s="87"/>
      <c r="AY18" s="88"/>
      <c r="AZ18" s="89"/>
      <c r="BA18" s="89"/>
      <c r="BB18" s="90"/>
      <c r="BC18" s="91"/>
      <c r="BD18" s="84"/>
      <c r="BE18" s="84"/>
      <c r="BF18" s="85"/>
      <c r="BG18" s="84"/>
      <c r="BH18" s="84"/>
      <c r="BI18" s="92"/>
      <c r="BJ18" s="93"/>
      <c r="BK18" s="75"/>
      <c r="BL18" s="95"/>
      <c r="BN18" s="96"/>
      <c r="BO18" s="97"/>
      <c r="BP18" s="98"/>
      <c r="BQ18" s="75"/>
      <c r="BR18" s="75"/>
      <c r="BS18" s="75"/>
      <c r="BT18" s="75"/>
      <c r="BU18" s="75"/>
      <c r="BV18" s="75"/>
      <c r="BW18" s="75"/>
      <c r="BX18" s="75"/>
      <c r="BY18" s="75"/>
      <c r="BZ18" s="75"/>
      <c r="CA18" s="75"/>
      <c r="CB18" s="75"/>
      <c r="CC18" s="75"/>
      <c r="CD18" s="75"/>
      <c r="CE18" s="75"/>
      <c r="CF18" s="75"/>
      <c r="CG18" s="75"/>
    </row>
    <row r="19" spans="1:85" s="94" customFormat="1" ht="12.75" customHeight="1" x14ac:dyDescent="0.2">
      <c r="A19" s="29" t="str">
        <f t="shared" si="0"/>
        <v/>
      </c>
      <c r="B19" s="62">
        <v>17</v>
      </c>
      <c r="C19" s="63"/>
      <c r="D19" s="29"/>
      <c r="E19" s="64">
        <f t="shared" si="1"/>
        <v>41009</v>
      </c>
      <c r="F19" s="64">
        <f t="shared" si="2"/>
        <v>41042</v>
      </c>
      <c r="G19" s="1"/>
      <c r="H19" s="64"/>
      <c r="I19" s="62"/>
      <c r="J19" s="65"/>
      <c r="K19" s="66"/>
      <c r="L19" s="65"/>
      <c r="M19" s="65"/>
      <c r="N19" s="64"/>
      <c r="O19" s="65"/>
      <c r="P19" s="65"/>
      <c r="Q19" s="62"/>
      <c r="R19" s="62"/>
      <c r="S19" s="63"/>
      <c r="T19" s="67"/>
      <c r="U19" s="68"/>
      <c r="V19" s="99"/>
      <c r="W19" s="70"/>
      <c r="X19" s="71"/>
      <c r="Y19" s="72"/>
      <c r="Z19" s="72"/>
      <c r="AA19" s="73"/>
      <c r="AB19" s="73"/>
      <c r="AC19" s="74"/>
      <c r="AD19" s="75"/>
      <c r="AE19" s="75"/>
      <c r="AF19" s="75"/>
      <c r="AG19" s="75"/>
      <c r="AH19" s="75"/>
      <c r="AI19" s="75"/>
      <c r="AJ19" s="75"/>
      <c r="AK19" s="75"/>
      <c r="AL19" s="76"/>
      <c r="AM19" s="77"/>
      <c r="AN19" s="78"/>
      <c r="AO19" s="79"/>
      <c r="AP19" s="80"/>
      <c r="AQ19" s="81"/>
      <c r="AR19" s="82"/>
      <c r="AS19" s="83"/>
      <c r="AT19" s="84"/>
      <c r="AU19" s="84"/>
      <c r="AV19" s="85"/>
      <c r="AW19" s="86"/>
      <c r="AX19" s="87"/>
      <c r="AY19" s="88"/>
      <c r="AZ19" s="89"/>
      <c r="BA19" s="89"/>
      <c r="BB19" s="90"/>
      <c r="BC19" s="91"/>
      <c r="BD19" s="84"/>
      <c r="BE19" s="84"/>
      <c r="BF19" s="85"/>
      <c r="BG19" s="84"/>
      <c r="BH19" s="84"/>
      <c r="BI19" s="92"/>
      <c r="BJ19" s="93"/>
      <c r="BK19" s="75"/>
      <c r="BL19" s="95"/>
      <c r="BN19" s="96"/>
      <c r="BO19" s="97"/>
      <c r="BP19" s="98"/>
      <c r="BQ19" s="75"/>
      <c r="BR19" s="75"/>
      <c r="BS19" s="75"/>
      <c r="BT19" s="75"/>
      <c r="BU19" s="75"/>
      <c r="BV19" s="75"/>
      <c r="BW19" s="75"/>
      <c r="BX19" s="75"/>
      <c r="BY19" s="75"/>
      <c r="BZ19" s="75"/>
      <c r="CA19" s="75"/>
      <c r="CB19" s="75"/>
      <c r="CC19" s="75"/>
      <c r="CD19" s="75"/>
      <c r="CE19" s="75"/>
      <c r="CF19" s="75"/>
      <c r="CG19" s="75"/>
    </row>
    <row r="20" spans="1:85" s="94" customFormat="1" ht="12.75" customHeight="1" x14ac:dyDescent="0.2">
      <c r="A20" s="29" t="str">
        <f t="shared" si="0"/>
        <v/>
      </c>
      <c r="B20" s="62">
        <v>17.5</v>
      </c>
      <c r="C20" s="63"/>
      <c r="D20" s="29"/>
      <c r="E20" s="64">
        <f t="shared" si="1"/>
        <v>41009</v>
      </c>
      <c r="F20" s="64">
        <f t="shared" si="2"/>
        <v>41042</v>
      </c>
      <c r="G20" s="1"/>
      <c r="H20" s="64"/>
      <c r="I20" s="62"/>
      <c r="J20" s="65"/>
      <c r="K20" s="66"/>
      <c r="L20" s="65"/>
      <c r="M20" s="65"/>
      <c r="N20" s="64"/>
      <c r="O20" s="65"/>
      <c r="P20" s="65"/>
      <c r="Q20" s="62"/>
      <c r="R20" s="62"/>
      <c r="S20" s="63"/>
      <c r="T20" s="67"/>
      <c r="U20" s="68"/>
      <c r="V20" s="99"/>
      <c r="W20" s="70"/>
      <c r="X20" s="71"/>
      <c r="Y20" s="72"/>
      <c r="Z20" s="72"/>
      <c r="AA20" s="73"/>
      <c r="AB20" s="73"/>
      <c r="AC20" s="74"/>
      <c r="AD20" s="75"/>
      <c r="AE20" s="75"/>
      <c r="AF20" s="75"/>
      <c r="AG20" s="75"/>
      <c r="AH20" s="75"/>
      <c r="AI20" s="75"/>
      <c r="AJ20" s="75"/>
      <c r="AK20" s="75"/>
      <c r="AL20" s="76"/>
      <c r="AM20" s="77"/>
      <c r="AN20" s="78"/>
      <c r="AO20" s="79"/>
      <c r="AP20" s="80"/>
      <c r="AQ20" s="81"/>
      <c r="AR20" s="82"/>
      <c r="AS20" s="83"/>
      <c r="AT20" s="84"/>
      <c r="AU20" s="84"/>
      <c r="AV20" s="85"/>
      <c r="AW20" s="86"/>
      <c r="AX20" s="87"/>
      <c r="AY20" s="88"/>
      <c r="AZ20" s="89"/>
      <c r="BA20" s="89"/>
      <c r="BB20" s="90"/>
      <c r="BC20" s="91"/>
      <c r="BD20" s="84"/>
      <c r="BE20" s="84"/>
      <c r="BF20" s="85"/>
      <c r="BG20" s="84"/>
      <c r="BH20" s="84"/>
      <c r="BI20" s="92"/>
      <c r="BJ20" s="93"/>
      <c r="BK20" s="75"/>
      <c r="BL20" s="95"/>
      <c r="BN20" s="96"/>
      <c r="BO20" s="97"/>
      <c r="BP20" s="98"/>
      <c r="BQ20" s="75"/>
      <c r="BR20" s="75"/>
      <c r="BS20" s="75"/>
      <c r="BT20" s="75"/>
      <c r="BU20" s="75"/>
      <c r="BV20" s="75"/>
      <c r="BW20" s="75"/>
      <c r="BX20" s="75"/>
      <c r="BY20" s="75"/>
      <c r="BZ20" s="75"/>
      <c r="CA20" s="75"/>
      <c r="CB20" s="75"/>
      <c r="CC20" s="75"/>
      <c r="CD20" s="75"/>
      <c r="CE20" s="75"/>
      <c r="CF20" s="75"/>
      <c r="CG20" s="75"/>
    </row>
    <row r="21" spans="1:85" s="94" customFormat="1" ht="12.75" customHeight="1" x14ac:dyDescent="0.2">
      <c r="A21" s="29" t="str">
        <f t="shared" si="0"/>
        <v/>
      </c>
      <c r="B21" s="62">
        <v>4.3</v>
      </c>
      <c r="C21" s="63"/>
      <c r="D21" s="29"/>
      <c r="E21" s="64">
        <f t="shared" si="1"/>
        <v>41009</v>
      </c>
      <c r="F21" s="64">
        <f t="shared" si="2"/>
        <v>41042</v>
      </c>
      <c r="G21" s="1"/>
      <c r="H21" s="64"/>
      <c r="I21" s="62"/>
      <c r="J21" s="65"/>
      <c r="K21" s="66"/>
      <c r="L21" s="65"/>
      <c r="M21" s="65"/>
      <c r="N21" s="64"/>
      <c r="O21" s="65"/>
      <c r="P21" s="65"/>
      <c r="Q21" s="62"/>
      <c r="R21" s="62"/>
      <c r="S21" s="63"/>
      <c r="T21" s="67"/>
      <c r="U21" s="68"/>
      <c r="V21" s="99"/>
      <c r="W21" s="70"/>
      <c r="X21" s="71"/>
      <c r="Y21" s="72"/>
      <c r="Z21" s="72"/>
      <c r="AA21" s="73"/>
      <c r="AB21" s="73"/>
      <c r="AC21" s="74"/>
      <c r="AD21" s="75"/>
      <c r="AE21" s="75"/>
      <c r="AF21" s="75"/>
      <c r="AG21" s="75"/>
      <c r="AH21" s="75"/>
      <c r="AI21" s="75"/>
      <c r="AJ21" s="75"/>
      <c r="AK21" s="75"/>
      <c r="AL21" s="76"/>
      <c r="AM21" s="77"/>
      <c r="AN21" s="78"/>
      <c r="AO21" s="79"/>
      <c r="AP21" s="80"/>
      <c r="AQ21" s="81"/>
      <c r="AR21" s="82"/>
      <c r="AS21" s="83"/>
      <c r="AT21" s="84"/>
      <c r="AU21" s="84"/>
      <c r="AV21" s="85"/>
      <c r="AW21" s="86"/>
      <c r="AX21" s="87"/>
      <c r="AY21" s="88"/>
      <c r="AZ21" s="89"/>
      <c r="BA21" s="89"/>
      <c r="BB21" s="90"/>
      <c r="BC21" s="91"/>
      <c r="BD21" s="84"/>
      <c r="BE21" s="84"/>
      <c r="BF21" s="85"/>
      <c r="BG21" s="84"/>
      <c r="BH21" s="84"/>
      <c r="BI21" s="92"/>
      <c r="BJ21" s="93"/>
      <c r="BK21" s="75"/>
      <c r="BL21" s="95"/>
      <c r="BN21" s="96"/>
      <c r="BO21" s="97"/>
      <c r="BP21" s="98"/>
      <c r="BQ21" s="75"/>
      <c r="BR21" s="75"/>
      <c r="BS21" s="75"/>
      <c r="BT21" s="75"/>
      <c r="BU21" s="75"/>
      <c r="BV21" s="75"/>
      <c r="BW21" s="75"/>
      <c r="BX21" s="75"/>
      <c r="BY21" s="75"/>
      <c r="BZ21" s="75"/>
      <c r="CA21" s="75"/>
      <c r="CB21" s="75"/>
      <c r="CC21" s="75"/>
      <c r="CD21" s="75"/>
      <c r="CE21" s="75"/>
      <c r="CF21" s="75"/>
      <c r="CG21" s="75"/>
    </row>
    <row r="22" spans="1:85" s="94" customFormat="1" ht="12.75" customHeight="1" x14ac:dyDescent="0.2">
      <c r="A22" s="29" t="str">
        <f t="shared" si="0"/>
        <v/>
      </c>
      <c r="B22" s="62">
        <v>11</v>
      </c>
      <c r="C22" s="63"/>
      <c r="D22" s="29"/>
      <c r="E22" s="64">
        <f t="shared" si="1"/>
        <v>41009</v>
      </c>
      <c r="F22" s="64">
        <f t="shared" si="2"/>
        <v>41042</v>
      </c>
      <c r="G22" s="1"/>
      <c r="H22" s="64"/>
      <c r="I22" s="62"/>
      <c r="J22" s="65"/>
      <c r="K22" s="66"/>
      <c r="L22" s="65"/>
      <c r="M22" s="65"/>
      <c r="N22" s="64"/>
      <c r="O22" s="65"/>
      <c r="P22" s="65"/>
      <c r="Q22" s="62"/>
      <c r="R22" s="62"/>
      <c r="S22" s="63"/>
      <c r="T22" s="67"/>
      <c r="U22" s="68"/>
      <c r="V22" s="99"/>
      <c r="W22" s="70"/>
      <c r="X22" s="71"/>
      <c r="Y22" s="72"/>
      <c r="Z22" s="72"/>
      <c r="AA22" s="73"/>
      <c r="AB22" s="73"/>
      <c r="AC22" s="74"/>
      <c r="AD22" s="75"/>
      <c r="AE22" s="75"/>
      <c r="AF22" s="75"/>
      <c r="AG22" s="75"/>
      <c r="AH22" s="75"/>
      <c r="AI22" s="75"/>
      <c r="AJ22" s="75"/>
      <c r="AK22" s="75"/>
      <c r="AL22" s="76"/>
      <c r="AM22" s="77"/>
      <c r="AN22" s="78"/>
      <c r="AO22" s="79"/>
      <c r="AP22" s="80"/>
      <c r="AQ22" s="81"/>
      <c r="AR22" s="82"/>
      <c r="AS22" s="83"/>
      <c r="AT22" s="84"/>
      <c r="AU22" s="84"/>
      <c r="AV22" s="85"/>
      <c r="AW22" s="86"/>
      <c r="AX22" s="87"/>
      <c r="AY22" s="88"/>
      <c r="AZ22" s="89"/>
      <c r="BA22" s="89"/>
      <c r="BB22" s="90"/>
      <c r="BC22" s="91"/>
      <c r="BD22" s="84"/>
      <c r="BE22" s="84"/>
      <c r="BF22" s="85"/>
      <c r="BG22" s="84"/>
      <c r="BH22" s="84"/>
      <c r="BI22" s="92"/>
      <c r="BJ22" s="93"/>
      <c r="BK22" s="75"/>
      <c r="BL22" s="95"/>
      <c r="BN22" s="96"/>
      <c r="BO22" s="97"/>
      <c r="BP22" s="98"/>
      <c r="BQ22" s="75"/>
      <c r="BR22" s="75"/>
      <c r="BS22" s="75"/>
      <c r="BT22" s="75"/>
      <c r="BU22" s="75"/>
      <c r="BV22" s="75"/>
      <c r="BW22" s="75"/>
      <c r="BX22" s="75"/>
      <c r="BY22" s="75"/>
      <c r="BZ22" s="75"/>
      <c r="CA22" s="75"/>
      <c r="CB22" s="75"/>
      <c r="CC22" s="75"/>
      <c r="CD22" s="75"/>
      <c r="CE22" s="75"/>
      <c r="CF22" s="75"/>
      <c r="CG22" s="75"/>
    </row>
    <row r="23" spans="1:85" s="94" customFormat="1" ht="12.75" customHeight="1" x14ac:dyDescent="0.2">
      <c r="A23" s="29" t="str">
        <f t="shared" si="0"/>
        <v/>
      </c>
      <c r="B23" s="62">
        <v>2.8</v>
      </c>
      <c r="C23" s="63"/>
      <c r="D23" s="29"/>
      <c r="E23" s="64">
        <f t="shared" si="1"/>
        <v>41009</v>
      </c>
      <c r="F23" s="64">
        <f t="shared" si="2"/>
        <v>41042</v>
      </c>
      <c r="G23" s="1"/>
      <c r="H23" s="64"/>
      <c r="I23" s="62"/>
      <c r="J23" s="65"/>
      <c r="K23" s="66"/>
      <c r="L23" s="65"/>
      <c r="M23" s="65"/>
      <c r="N23" s="64"/>
      <c r="O23" s="65"/>
      <c r="P23" s="65"/>
      <c r="Q23" s="62"/>
      <c r="R23" s="62"/>
      <c r="S23" s="63"/>
      <c r="T23" s="67"/>
      <c r="U23" s="68"/>
      <c r="V23" s="99"/>
      <c r="W23" s="70"/>
      <c r="X23" s="71"/>
      <c r="Y23" s="72"/>
      <c r="Z23" s="72"/>
      <c r="AA23" s="73"/>
      <c r="AB23" s="73"/>
      <c r="AC23" s="74"/>
      <c r="AD23" s="75"/>
      <c r="AE23" s="75"/>
      <c r="AF23" s="75"/>
      <c r="AG23" s="75"/>
      <c r="AH23" s="75"/>
      <c r="AI23" s="75"/>
      <c r="AJ23" s="75"/>
      <c r="AK23" s="75"/>
      <c r="AL23" s="100"/>
      <c r="AM23" s="77"/>
      <c r="AN23" s="78"/>
      <c r="AO23" s="79"/>
      <c r="AP23" s="80"/>
      <c r="AQ23" s="81"/>
      <c r="AR23" s="82"/>
      <c r="AS23" s="83"/>
      <c r="AT23" s="84"/>
      <c r="AU23" s="84"/>
      <c r="AV23" s="85"/>
      <c r="AW23" s="86"/>
      <c r="AX23" s="87"/>
      <c r="AY23" s="88"/>
      <c r="AZ23" s="89"/>
      <c r="BA23" s="89"/>
      <c r="BB23" s="90"/>
      <c r="BC23" s="91"/>
      <c r="BD23" s="84"/>
      <c r="BE23" s="84"/>
      <c r="BF23" s="85"/>
      <c r="BG23" s="84"/>
      <c r="BH23" s="84"/>
      <c r="BI23" s="92"/>
      <c r="BJ23" s="93"/>
      <c r="BK23" s="75"/>
      <c r="BL23" s="95"/>
      <c r="BN23" s="96"/>
      <c r="BO23" s="97"/>
      <c r="BP23" s="98"/>
      <c r="BQ23" s="75"/>
      <c r="BR23" s="75"/>
      <c r="BS23" s="75"/>
      <c r="BT23" s="75"/>
      <c r="BU23" s="75"/>
      <c r="BV23" s="75"/>
      <c r="BW23" s="75"/>
      <c r="BX23" s="75"/>
      <c r="BY23" s="75"/>
      <c r="BZ23" s="75"/>
      <c r="CA23" s="75"/>
      <c r="CB23" s="75"/>
      <c r="CC23" s="75"/>
      <c r="CD23" s="75"/>
      <c r="CE23" s="75"/>
      <c r="CF23" s="75"/>
      <c r="CG23" s="75"/>
    </row>
    <row r="24" spans="1:85" s="94" customFormat="1" ht="12.75" customHeight="1" x14ac:dyDescent="0.2">
      <c r="A24" s="29" t="str">
        <f t="shared" si="0"/>
        <v/>
      </c>
      <c r="B24" s="62">
        <v>6.95</v>
      </c>
      <c r="C24" s="63"/>
      <c r="D24" s="29"/>
      <c r="E24" s="64">
        <f t="shared" si="1"/>
        <v>41009</v>
      </c>
      <c r="F24" s="64">
        <f t="shared" si="2"/>
        <v>41042</v>
      </c>
      <c r="G24" s="1"/>
      <c r="H24" s="64"/>
      <c r="I24" s="62"/>
      <c r="J24" s="65"/>
      <c r="K24" s="66"/>
      <c r="L24" s="65"/>
      <c r="M24" s="65"/>
      <c r="N24" s="64"/>
      <c r="O24" s="65"/>
      <c r="P24" s="65"/>
      <c r="Q24" s="62"/>
      <c r="R24" s="62"/>
      <c r="S24" s="63"/>
      <c r="T24" s="67"/>
      <c r="U24" s="68"/>
      <c r="V24" s="99"/>
      <c r="W24" s="70"/>
      <c r="X24" s="71"/>
      <c r="Y24" s="72"/>
      <c r="Z24" s="72"/>
      <c r="AA24" s="73"/>
      <c r="AB24" s="73"/>
      <c r="AC24" s="74"/>
      <c r="AD24" s="75"/>
      <c r="AE24" s="75"/>
      <c r="AF24" s="75"/>
      <c r="AG24" s="75"/>
      <c r="AH24" s="75"/>
      <c r="AI24" s="75"/>
      <c r="AJ24" s="75"/>
      <c r="AK24" s="75"/>
      <c r="AL24" s="100"/>
      <c r="AM24" s="77"/>
      <c r="AN24" s="78"/>
      <c r="AO24" s="79"/>
      <c r="AP24" s="80"/>
      <c r="AQ24" s="81"/>
      <c r="AR24" s="82"/>
      <c r="AS24" s="83"/>
      <c r="AT24" s="84"/>
      <c r="AU24" s="84"/>
      <c r="AV24" s="85"/>
      <c r="AW24" s="86"/>
      <c r="AX24" s="87"/>
      <c r="AY24" s="88"/>
      <c r="AZ24" s="89"/>
      <c r="BA24" s="89"/>
      <c r="BB24" s="90"/>
      <c r="BC24" s="91"/>
      <c r="BD24" s="84"/>
      <c r="BE24" s="84"/>
      <c r="BF24" s="85"/>
      <c r="BG24" s="84"/>
      <c r="BH24" s="84"/>
      <c r="BI24" s="92"/>
      <c r="BJ24" s="93"/>
      <c r="BK24" s="75"/>
      <c r="BL24" s="95"/>
      <c r="BN24" s="96"/>
      <c r="BO24" s="97"/>
      <c r="BP24" s="98"/>
      <c r="BQ24" s="75"/>
      <c r="BR24" s="75"/>
      <c r="BS24" s="75"/>
      <c r="BT24" s="75"/>
      <c r="BU24" s="75"/>
      <c r="BV24" s="75"/>
      <c r="BW24" s="75"/>
      <c r="BX24" s="75"/>
      <c r="BY24" s="75"/>
      <c r="BZ24" s="75"/>
      <c r="CA24" s="75"/>
      <c r="CB24" s="75"/>
      <c r="CC24" s="75"/>
      <c r="CD24" s="75"/>
      <c r="CE24" s="75"/>
      <c r="CF24" s="75"/>
      <c r="CG24" s="75"/>
    </row>
    <row r="25" spans="1:85" s="94" customFormat="1" ht="12.75" customHeight="1" x14ac:dyDescent="0.2">
      <c r="A25" s="29" t="str">
        <f t="shared" si="0"/>
        <v/>
      </c>
      <c r="B25" s="62">
        <v>6.35</v>
      </c>
      <c r="C25" s="63"/>
      <c r="D25" s="29"/>
      <c r="E25" s="64">
        <f t="shared" si="1"/>
        <v>41009</v>
      </c>
      <c r="F25" s="64">
        <f t="shared" si="2"/>
        <v>41042</v>
      </c>
      <c r="G25" s="1"/>
      <c r="H25" s="64"/>
      <c r="I25" s="62"/>
      <c r="J25" s="65"/>
      <c r="K25" s="66"/>
      <c r="L25" s="65"/>
      <c r="M25" s="65"/>
      <c r="N25" s="64"/>
      <c r="O25" s="65"/>
      <c r="P25" s="65"/>
      <c r="Q25" s="62"/>
      <c r="R25" s="62"/>
      <c r="S25" s="63"/>
      <c r="T25" s="67"/>
      <c r="U25" s="68"/>
      <c r="V25" s="99"/>
      <c r="W25" s="70"/>
      <c r="X25" s="71"/>
      <c r="Y25" s="72"/>
      <c r="Z25" s="72"/>
      <c r="AA25" s="73"/>
      <c r="AB25" s="73"/>
      <c r="AC25" s="74"/>
      <c r="AD25" s="75"/>
      <c r="AE25" s="75"/>
      <c r="AF25" s="75"/>
      <c r="AG25" s="75"/>
      <c r="AH25" s="75"/>
      <c r="AI25" s="75"/>
      <c r="AJ25" s="75"/>
      <c r="AK25" s="75"/>
      <c r="AL25" s="100"/>
      <c r="AM25" s="77"/>
      <c r="AN25" s="78"/>
      <c r="AO25" s="79"/>
      <c r="AP25" s="80"/>
      <c r="AQ25" s="81"/>
      <c r="AR25" s="82"/>
      <c r="AS25" s="83"/>
      <c r="AT25" s="84"/>
      <c r="AU25" s="84"/>
      <c r="AV25" s="85"/>
      <c r="AW25" s="86"/>
      <c r="AX25" s="87"/>
      <c r="AY25" s="88"/>
      <c r="AZ25" s="89"/>
      <c r="BA25" s="89"/>
      <c r="BB25" s="90"/>
      <c r="BC25" s="91"/>
      <c r="BD25" s="84"/>
      <c r="BE25" s="84"/>
      <c r="BF25" s="85"/>
      <c r="BG25" s="84"/>
      <c r="BH25" s="84"/>
      <c r="BI25" s="92"/>
      <c r="BJ25" s="93"/>
      <c r="BK25" s="75"/>
      <c r="BL25" s="95"/>
      <c r="BN25" s="96"/>
      <c r="BO25" s="97"/>
      <c r="BP25" s="98"/>
      <c r="BQ25" s="75"/>
      <c r="BR25" s="75"/>
      <c r="BS25" s="75"/>
      <c r="BT25" s="75"/>
      <c r="BU25" s="75"/>
      <c r="BV25" s="75"/>
      <c r="BW25" s="75"/>
      <c r="BX25" s="75"/>
      <c r="BY25" s="75"/>
      <c r="BZ25" s="75"/>
      <c r="CA25" s="75"/>
      <c r="CB25" s="75"/>
      <c r="CC25" s="75"/>
      <c r="CD25" s="75"/>
      <c r="CE25" s="75"/>
      <c r="CF25" s="75"/>
      <c r="CG25" s="75"/>
    </row>
    <row r="26" spans="1:85" s="94" customFormat="1" ht="12.75" customHeight="1" x14ac:dyDescent="0.2">
      <c r="A26" s="29" t="str">
        <f t="shared" si="0"/>
        <v/>
      </c>
      <c r="B26" s="62">
        <v>14.9</v>
      </c>
      <c r="C26" s="63"/>
      <c r="D26" s="29"/>
      <c r="E26" s="64">
        <f t="shared" si="1"/>
        <v>41009</v>
      </c>
      <c r="F26" s="64">
        <f t="shared" si="2"/>
        <v>41042</v>
      </c>
      <c r="G26" s="1"/>
      <c r="H26" s="64"/>
      <c r="I26" s="62"/>
      <c r="J26" s="65"/>
      <c r="K26" s="66"/>
      <c r="L26" s="65"/>
      <c r="M26" s="65"/>
      <c r="N26" s="64"/>
      <c r="O26" s="65"/>
      <c r="P26" s="65"/>
      <c r="Q26" s="62"/>
      <c r="R26" s="62"/>
      <c r="S26" s="63"/>
      <c r="T26" s="67"/>
      <c r="U26" s="68"/>
      <c r="V26" s="99"/>
      <c r="W26" s="70"/>
      <c r="X26" s="71"/>
      <c r="Y26" s="72"/>
      <c r="Z26" s="72"/>
      <c r="AA26" s="73"/>
      <c r="AB26" s="73"/>
      <c r="AC26" s="74"/>
      <c r="AD26" s="75"/>
      <c r="AE26" s="75"/>
      <c r="AF26" s="75"/>
      <c r="AG26" s="75"/>
      <c r="AH26" s="75"/>
      <c r="AI26" s="75"/>
      <c r="AJ26" s="75"/>
      <c r="AK26" s="75"/>
      <c r="AL26" s="100"/>
      <c r="AM26" s="77"/>
      <c r="AN26" s="78"/>
      <c r="AO26" s="79"/>
      <c r="AP26" s="80"/>
      <c r="AQ26" s="81"/>
      <c r="AR26" s="82"/>
      <c r="AS26" s="83"/>
      <c r="AT26" s="84"/>
      <c r="AU26" s="84"/>
      <c r="AV26" s="85"/>
      <c r="AW26" s="86"/>
      <c r="AX26" s="87"/>
      <c r="AY26" s="88"/>
      <c r="AZ26" s="89"/>
      <c r="BA26" s="89"/>
      <c r="BB26" s="90"/>
      <c r="BC26" s="91"/>
      <c r="BD26" s="84"/>
      <c r="BE26" s="84"/>
      <c r="BF26" s="85"/>
      <c r="BG26" s="84"/>
      <c r="BH26" s="84"/>
      <c r="BI26" s="92"/>
      <c r="BJ26" s="93"/>
      <c r="BK26" s="75"/>
      <c r="BL26" s="95"/>
      <c r="BN26" s="96"/>
      <c r="BO26" s="97"/>
      <c r="BP26" s="98"/>
      <c r="BQ26" s="75"/>
      <c r="BR26" s="75"/>
      <c r="BS26" s="75"/>
      <c r="BT26" s="75"/>
      <c r="BU26" s="75"/>
      <c r="BV26" s="75"/>
      <c r="BW26" s="75"/>
      <c r="BX26" s="75"/>
      <c r="BY26" s="75"/>
      <c r="BZ26" s="75"/>
      <c r="CA26" s="75"/>
      <c r="CB26" s="75"/>
      <c r="CC26" s="75"/>
      <c r="CD26" s="75"/>
      <c r="CE26" s="75"/>
      <c r="CF26" s="75"/>
      <c r="CG26" s="75"/>
    </row>
    <row r="27" spans="1:85" s="94" customFormat="1" ht="12.75" customHeight="1" x14ac:dyDescent="0.2">
      <c r="A27" s="29" t="str">
        <f t="shared" si="0"/>
        <v/>
      </c>
      <c r="B27" s="62">
        <v>14.9</v>
      </c>
      <c r="C27" s="63"/>
      <c r="D27" s="29"/>
      <c r="E27" s="64">
        <f t="shared" si="1"/>
        <v>41009</v>
      </c>
      <c r="F27" s="64">
        <f t="shared" si="2"/>
        <v>41042</v>
      </c>
      <c r="G27" s="1"/>
      <c r="H27" s="64"/>
      <c r="I27" s="62"/>
      <c r="J27" s="65"/>
      <c r="K27" s="66"/>
      <c r="L27" s="65"/>
      <c r="M27" s="65"/>
      <c r="N27" s="64"/>
      <c r="O27" s="65"/>
      <c r="P27" s="65"/>
      <c r="Q27" s="62"/>
      <c r="R27" s="62"/>
      <c r="S27" s="63"/>
      <c r="T27" s="67"/>
      <c r="U27" s="68"/>
      <c r="V27" s="99"/>
      <c r="W27" s="70"/>
      <c r="X27" s="71"/>
      <c r="Y27" s="72"/>
      <c r="Z27" s="72"/>
      <c r="AA27" s="73"/>
      <c r="AB27" s="73"/>
      <c r="AC27" s="74"/>
      <c r="AD27" s="75"/>
      <c r="AE27" s="75"/>
      <c r="AF27" s="75"/>
      <c r="AG27" s="75"/>
      <c r="AH27" s="75"/>
      <c r="AI27" s="75"/>
      <c r="AJ27" s="75"/>
      <c r="AK27" s="75"/>
      <c r="AL27" s="100"/>
      <c r="AM27" s="77"/>
      <c r="AN27" s="78"/>
      <c r="AO27" s="79"/>
      <c r="AP27" s="80"/>
      <c r="AQ27" s="81"/>
      <c r="AR27" s="82"/>
      <c r="AS27" s="83"/>
      <c r="AT27" s="84"/>
      <c r="AU27" s="84"/>
      <c r="AV27" s="85"/>
      <c r="AW27" s="86"/>
      <c r="AX27" s="87"/>
      <c r="AY27" s="88"/>
      <c r="AZ27" s="89"/>
      <c r="BA27" s="89"/>
      <c r="BB27" s="90"/>
      <c r="BC27" s="91"/>
      <c r="BD27" s="84"/>
      <c r="BE27" s="84"/>
      <c r="BF27" s="85"/>
      <c r="BG27" s="84"/>
      <c r="BH27" s="84"/>
      <c r="BI27" s="92"/>
      <c r="BJ27" s="93"/>
      <c r="BK27" s="75"/>
      <c r="BL27" s="95"/>
      <c r="BN27" s="96"/>
      <c r="BO27" s="97"/>
      <c r="BP27" s="98"/>
      <c r="BQ27" s="75"/>
      <c r="BR27" s="75"/>
      <c r="BS27" s="75"/>
      <c r="BT27" s="75"/>
      <c r="BU27" s="75"/>
      <c r="BV27" s="75"/>
      <c r="BW27" s="75"/>
      <c r="BX27" s="75"/>
      <c r="BY27" s="75"/>
      <c r="BZ27" s="75"/>
      <c r="CA27" s="75"/>
      <c r="CB27" s="75"/>
      <c r="CC27" s="75"/>
      <c r="CD27" s="75"/>
      <c r="CE27" s="75"/>
      <c r="CF27" s="75"/>
      <c r="CG27" s="75"/>
    </row>
    <row r="28" spans="1:85" s="94" customFormat="1" ht="12.75" customHeight="1" x14ac:dyDescent="0.2">
      <c r="A28" s="29" t="str">
        <f t="shared" si="0"/>
        <v/>
      </c>
      <c r="B28" s="62">
        <v>14.9</v>
      </c>
      <c r="C28" s="63"/>
      <c r="D28" s="29"/>
      <c r="E28" s="64">
        <f t="shared" si="1"/>
        <v>41009</v>
      </c>
      <c r="F28" s="64">
        <f t="shared" si="2"/>
        <v>41042</v>
      </c>
      <c r="G28" s="1"/>
      <c r="H28" s="64"/>
      <c r="I28" s="62"/>
      <c r="J28" s="65"/>
      <c r="K28" s="66"/>
      <c r="L28" s="65"/>
      <c r="M28" s="65"/>
      <c r="N28" s="64"/>
      <c r="O28" s="65"/>
      <c r="P28" s="65"/>
      <c r="Q28" s="62"/>
      <c r="R28" s="62"/>
      <c r="S28" s="63"/>
      <c r="T28" s="67"/>
      <c r="U28" s="68"/>
      <c r="V28" s="99"/>
      <c r="W28" s="70"/>
      <c r="X28" s="71"/>
      <c r="Y28" s="72"/>
      <c r="Z28" s="72"/>
      <c r="AA28" s="73"/>
      <c r="AB28" s="73"/>
      <c r="AC28" s="74"/>
      <c r="AD28" s="75"/>
      <c r="AE28" s="75"/>
      <c r="AF28" s="75"/>
      <c r="AG28" s="75"/>
      <c r="AH28" s="75"/>
      <c r="AI28" s="75"/>
      <c r="AJ28" s="75"/>
      <c r="AK28" s="75"/>
      <c r="AL28" s="100"/>
      <c r="AM28" s="77"/>
      <c r="AN28" s="78"/>
      <c r="AO28" s="79"/>
      <c r="AP28" s="80"/>
      <c r="AQ28" s="81"/>
      <c r="AR28" s="82"/>
      <c r="AS28" s="83"/>
      <c r="AT28" s="84"/>
      <c r="AU28" s="84"/>
      <c r="AV28" s="85"/>
      <c r="AW28" s="86"/>
      <c r="AX28" s="87"/>
      <c r="AY28" s="88"/>
      <c r="AZ28" s="89"/>
      <c r="BA28" s="89"/>
      <c r="BB28" s="90"/>
      <c r="BC28" s="91"/>
      <c r="BD28" s="84"/>
      <c r="BE28" s="84"/>
      <c r="BF28" s="85"/>
      <c r="BG28" s="84"/>
      <c r="BH28" s="84"/>
      <c r="BI28" s="92"/>
      <c r="BJ28" s="93"/>
      <c r="BK28" s="75"/>
      <c r="BL28" s="95"/>
      <c r="BN28" s="96"/>
      <c r="BO28" s="97"/>
      <c r="BP28" s="98"/>
      <c r="BQ28" s="75"/>
      <c r="BR28" s="75"/>
      <c r="BS28" s="75"/>
      <c r="BT28" s="75"/>
      <c r="BU28" s="75"/>
      <c r="BV28" s="75"/>
      <c r="BW28" s="75"/>
      <c r="BX28" s="75"/>
      <c r="BY28" s="75"/>
      <c r="BZ28" s="75"/>
      <c r="CA28" s="75"/>
      <c r="CB28" s="75"/>
      <c r="CC28" s="75"/>
      <c r="CD28" s="75"/>
      <c r="CE28" s="75"/>
      <c r="CF28" s="75"/>
      <c r="CG28" s="75"/>
    </row>
    <row r="29" spans="1:85" s="94" customFormat="1" ht="13.5" customHeight="1" x14ac:dyDescent="0.2">
      <c r="A29" s="29" t="str">
        <f t="shared" si="0"/>
        <v/>
      </c>
      <c r="B29" s="62">
        <v>14.9</v>
      </c>
      <c r="C29" s="63"/>
      <c r="D29" s="29"/>
      <c r="E29" s="64">
        <f t="shared" si="1"/>
        <v>41009</v>
      </c>
      <c r="F29" s="64">
        <f t="shared" si="2"/>
        <v>41042</v>
      </c>
      <c r="G29" s="1"/>
      <c r="H29" s="64"/>
      <c r="I29" s="62"/>
      <c r="J29" s="65"/>
      <c r="K29" s="66"/>
      <c r="L29" s="65"/>
      <c r="M29" s="65"/>
      <c r="N29" s="64"/>
      <c r="O29" s="65"/>
      <c r="P29" s="65"/>
      <c r="Q29" s="62"/>
      <c r="R29" s="62"/>
      <c r="S29" s="63"/>
      <c r="T29" s="67"/>
      <c r="U29" s="68"/>
      <c r="V29" s="99"/>
      <c r="W29" s="70"/>
      <c r="X29" s="71"/>
      <c r="Y29" s="72"/>
      <c r="Z29" s="72"/>
      <c r="AA29" s="73"/>
      <c r="AB29" s="73"/>
      <c r="AC29" s="74"/>
      <c r="AD29" s="75"/>
      <c r="AE29" s="75"/>
      <c r="AF29" s="75"/>
      <c r="AG29" s="75"/>
      <c r="AH29" s="75"/>
      <c r="AI29" s="75"/>
      <c r="AJ29" s="75"/>
      <c r="AK29" s="75"/>
      <c r="AL29" s="100"/>
      <c r="AM29" s="77"/>
      <c r="AN29" s="78"/>
      <c r="AO29" s="79"/>
      <c r="AP29" s="80"/>
      <c r="AQ29" s="81"/>
      <c r="AR29" s="82"/>
      <c r="AS29" s="83"/>
      <c r="AT29" s="84"/>
      <c r="AU29" s="84"/>
      <c r="AV29" s="85"/>
      <c r="AW29" s="86"/>
      <c r="AX29" s="87"/>
      <c r="AY29" s="88"/>
      <c r="AZ29" s="89"/>
      <c r="BA29" s="89"/>
      <c r="BB29" s="90"/>
      <c r="BC29" s="91"/>
      <c r="BD29" s="84"/>
      <c r="BE29" s="84"/>
      <c r="BF29" s="85"/>
      <c r="BG29" s="84"/>
      <c r="BH29" s="84"/>
      <c r="BI29" s="92"/>
      <c r="BJ29" s="93"/>
      <c r="BK29" s="75"/>
      <c r="BL29" s="95"/>
      <c r="BN29" s="96"/>
      <c r="BO29" s="97"/>
      <c r="BP29" s="98"/>
      <c r="BQ29" s="75"/>
      <c r="BR29" s="75"/>
      <c r="BS29" s="75"/>
      <c r="BT29" s="75"/>
      <c r="BU29" s="75"/>
      <c r="BV29" s="75"/>
      <c r="BW29" s="75"/>
      <c r="BX29" s="75"/>
      <c r="BY29" s="75"/>
      <c r="BZ29" s="75"/>
      <c r="CA29" s="75"/>
      <c r="CB29" s="75"/>
      <c r="CC29" s="75"/>
      <c r="CD29" s="75"/>
      <c r="CE29" s="75"/>
      <c r="CF29" s="75"/>
      <c r="CG29" s="75"/>
    </row>
    <row r="30" spans="1:85" ht="12.75" customHeight="1" x14ac:dyDescent="0.2">
      <c r="A30" s="29" t="str">
        <f t="shared" si="0"/>
        <v/>
      </c>
      <c r="B30" s="62">
        <v>14.9</v>
      </c>
      <c r="C30" s="63"/>
      <c r="D30" s="29"/>
      <c r="E30" s="64">
        <f t="shared" si="1"/>
        <v>41009</v>
      </c>
      <c r="F30" s="64">
        <f t="shared" si="2"/>
        <v>41042</v>
      </c>
      <c r="H30" s="64"/>
      <c r="I30" s="62"/>
      <c r="J30" s="65"/>
      <c r="K30" s="66"/>
      <c r="L30" s="65"/>
      <c r="M30" s="65"/>
      <c r="N30" s="64"/>
      <c r="O30" s="65"/>
      <c r="P30" s="65"/>
      <c r="Q30" s="62"/>
      <c r="R30" s="62"/>
      <c r="S30" s="63"/>
      <c r="T30" s="67"/>
      <c r="U30" s="68"/>
      <c r="V30" s="99"/>
      <c r="W30" s="70"/>
      <c r="X30" s="71"/>
      <c r="Y30" s="72"/>
      <c r="Z30" s="72"/>
      <c r="AA30" s="73"/>
      <c r="AB30" s="73"/>
      <c r="AC30" s="74"/>
      <c r="AD30" s="75"/>
      <c r="AE30" s="75"/>
      <c r="AF30" s="75"/>
      <c r="AG30" s="75"/>
      <c r="AH30" s="75"/>
      <c r="AI30" s="75"/>
      <c r="AJ30" s="75"/>
      <c r="AK30" s="75"/>
      <c r="AL30" s="100"/>
      <c r="AM30" s="77"/>
      <c r="AN30" s="78"/>
      <c r="AO30" s="79"/>
      <c r="AP30" s="80"/>
      <c r="AQ30" s="81"/>
      <c r="AR30" s="82"/>
      <c r="AS30" s="83"/>
      <c r="AT30" s="84"/>
      <c r="AU30" s="84"/>
      <c r="AV30" s="85"/>
      <c r="AW30" s="86"/>
      <c r="AX30" s="87"/>
      <c r="AY30" s="88"/>
      <c r="AZ30" s="89"/>
      <c r="BA30" s="89"/>
      <c r="BB30" s="90"/>
      <c r="BC30" s="91"/>
      <c r="BD30" s="84"/>
      <c r="BE30" s="84"/>
      <c r="BF30" s="85"/>
      <c r="BG30" s="84"/>
      <c r="BH30" s="84"/>
      <c r="BI30" s="92"/>
      <c r="BJ30" s="93"/>
      <c r="BK30" s="75"/>
      <c r="BL30" s="95"/>
      <c r="BM30" s="94"/>
      <c r="BN30" s="96"/>
      <c r="BO30" s="97"/>
      <c r="BP30" s="98"/>
      <c r="BQ30" s="75"/>
      <c r="BR30" s="75"/>
      <c r="BS30" s="75"/>
      <c r="BT30" s="75"/>
      <c r="BU30" s="75"/>
      <c r="BV30" s="75"/>
      <c r="BW30" s="75"/>
      <c r="BX30" s="75"/>
      <c r="BY30" s="75"/>
      <c r="BZ30" s="75"/>
      <c r="CA30" s="75"/>
      <c r="CB30" s="75"/>
      <c r="CC30" s="75"/>
      <c r="CD30" s="75"/>
      <c r="CE30" s="75"/>
      <c r="CF30" s="75"/>
      <c r="CG30" s="75"/>
    </row>
    <row r="31" spans="1:85" ht="12.75" customHeight="1" x14ac:dyDescent="0.2">
      <c r="A31" s="29" t="str">
        <f t="shared" si="0"/>
        <v/>
      </c>
      <c r="B31" s="62">
        <v>14.9</v>
      </c>
      <c r="C31" s="63"/>
      <c r="D31" s="29"/>
      <c r="E31" s="64">
        <f t="shared" si="1"/>
        <v>41009</v>
      </c>
      <c r="F31" s="64">
        <f t="shared" si="2"/>
        <v>41042</v>
      </c>
      <c r="H31" s="64"/>
      <c r="I31" s="62"/>
      <c r="J31" s="65"/>
      <c r="K31" s="66"/>
      <c r="L31" s="65"/>
      <c r="M31" s="65"/>
      <c r="N31" s="64"/>
      <c r="O31" s="65"/>
      <c r="P31" s="65"/>
      <c r="Q31" s="62"/>
      <c r="R31" s="62"/>
      <c r="S31" s="63"/>
      <c r="T31" s="67"/>
      <c r="U31" s="68"/>
      <c r="V31" s="99"/>
      <c r="W31" s="70"/>
      <c r="X31" s="71"/>
      <c r="Y31" s="72"/>
      <c r="Z31" s="72"/>
      <c r="AA31" s="73"/>
      <c r="AB31" s="73"/>
      <c r="AC31" s="74"/>
      <c r="AD31" s="75"/>
      <c r="AE31" s="75"/>
      <c r="AF31" s="75"/>
      <c r="AG31" s="75"/>
      <c r="AH31" s="75"/>
      <c r="AI31" s="75"/>
      <c r="AJ31" s="75"/>
      <c r="AK31" s="75"/>
      <c r="AL31" s="101"/>
      <c r="AM31" s="77"/>
      <c r="AN31" s="78"/>
      <c r="AO31" s="79"/>
      <c r="AP31" s="80"/>
      <c r="AQ31" s="81"/>
      <c r="AR31" s="82"/>
      <c r="AS31" s="83"/>
      <c r="AT31" s="84"/>
      <c r="AU31" s="84"/>
      <c r="AV31" s="85"/>
      <c r="AW31" s="86"/>
      <c r="AX31" s="87"/>
      <c r="AY31" s="88"/>
      <c r="AZ31" s="89"/>
      <c r="BA31" s="89"/>
      <c r="BB31" s="90"/>
      <c r="BC31" s="91"/>
      <c r="BD31" s="84"/>
      <c r="BE31" s="84"/>
      <c r="BF31" s="85"/>
      <c r="BG31" s="84"/>
      <c r="BH31" s="84"/>
      <c r="BI31" s="92"/>
      <c r="BJ31" s="93"/>
      <c r="BK31" s="75"/>
      <c r="BL31" s="95"/>
      <c r="BM31" s="94"/>
      <c r="BN31" s="96"/>
      <c r="BO31" s="97"/>
      <c r="BP31" s="98"/>
      <c r="BQ31" s="75"/>
      <c r="BR31" s="75"/>
      <c r="BS31" s="75"/>
      <c r="BT31" s="75"/>
      <c r="BU31" s="75"/>
      <c r="BV31" s="75"/>
      <c r="BW31" s="75"/>
      <c r="BX31" s="75"/>
      <c r="BY31" s="75"/>
      <c r="BZ31" s="75"/>
      <c r="CA31" s="75"/>
      <c r="CB31" s="75"/>
      <c r="CC31" s="75"/>
      <c r="CD31" s="75"/>
      <c r="CE31" s="75"/>
      <c r="CF31" s="75"/>
      <c r="CG31" s="75"/>
    </row>
    <row r="32" spans="1:85" ht="12.75" customHeight="1" x14ac:dyDescent="0.2">
      <c r="A32" s="29" t="str">
        <f t="shared" si="0"/>
        <v/>
      </c>
      <c r="B32" s="62">
        <v>14.9</v>
      </c>
      <c r="C32" s="63"/>
      <c r="D32" s="29"/>
      <c r="E32" s="64">
        <f t="shared" si="1"/>
        <v>41009</v>
      </c>
      <c r="F32" s="64">
        <f t="shared" si="2"/>
        <v>41042</v>
      </c>
      <c r="H32" s="64"/>
      <c r="I32" s="62"/>
      <c r="J32" s="65"/>
      <c r="K32" s="66"/>
      <c r="L32" s="65"/>
      <c r="M32" s="65"/>
      <c r="N32" s="64"/>
      <c r="O32" s="65"/>
      <c r="P32" s="65"/>
      <c r="Q32" s="62"/>
      <c r="R32" s="62"/>
      <c r="S32" s="63"/>
      <c r="T32" s="67"/>
      <c r="U32" s="68"/>
      <c r="V32" s="99"/>
      <c r="W32" s="70"/>
      <c r="X32" s="71"/>
      <c r="Y32" s="72"/>
      <c r="Z32" s="72"/>
      <c r="AA32" s="73"/>
      <c r="AB32" s="73"/>
      <c r="AC32" s="74"/>
      <c r="AD32" s="75"/>
      <c r="AE32" s="75"/>
      <c r="AF32" s="75"/>
      <c r="AG32" s="75"/>
      <c r="AH32" s="75"/>
      <c r="AI32" s="75"/>
      <c r="AJ32" s="75"/>
      <c r="AK32" s="75"/>
      <c r="AL32" s="101"/>
      <c r="AM32" s="77"/>
      <c r="AN32" s="78"/>
      <c r="AO32" s="79"/>
      <c r="AP32" s="80"/>
      <c r="AQ32" s="81"/>
      <c r="AR32" s="82"/>
      <c r="AS32" s="83"/>
      <c r="AT32" s="84"/>
      <c r="AU32" s="84"/>
      <c r="AV32" s="85"/>
      <c r="AW32" s="86"/>
      <c r="AX32" s="87"/>
      <c r="AY32" s="88"/>
      <c r="AZ32" s="89"/>
      <c r="BA32" s="89"/>
      <c r="BB32" s="90"/>
      <c r="BC32" s="91"/>
      <c r="BD32" s="84"/>
      <c r="BE32" s="84"/>
      <c r="BF32" s="85"/>
      <c r="BG32" s="84"/>
      <c r="BH32" s="84"/>
      <c r="BI32" s="92"/>
      <c r="BJ32" s="93"/>
      <c r="BK32" s="75"/>
      <c r="BL32" s="95"/>
      <c r="BM32" s="94"/>
      <c r="BN32" s="96"/>
      <c r="BO32" s="97"/>
      <c r="BP32" s="98"/>
      <c r="BQ32" s="75"/>
      <c r="BR32" s="75"/>
      <c r="BS32" s="75"/>
      <c r="BT32" s="75"/>
      <c r="BU32" s="75"/>
      <c r="BV32" s="75"/>
      <c r="BW32" s="75"/>
      <c r="BX32" s="75"/>
      <c r="BY32" s="75"/>
      <c r="BZ32" s="75"/>
      <c r="CA32" s="75"/>
      <c r="CB32" s="75"/>
      <c r="CC32" s="75"/>
      <c r="CD32" s="75"/>
      <c r="CE32" s="75"/>
      <c r="CF32" s="75"/>
      <c r="CG32" s="75"/>
    </row>
    <row r="33" spans="1:85" ht="12.75" customHeight="1" x14ac:dyDescent="0.2">
      <c r="A33" s="29" t="str">
        <f t="shared" si="0"/>
        <v/>
      </c>
      <c r="B33" s="62">
        <v>14.9</v>
      </c>
      <c r="C33" s="63"/>
      <c r="D33" s="29"/>
      <c r="E33" s="64">
        <f t="shared" si="1"/>
        <v>41009</v>
      </c>
      <c r="F33" s="64">
        <f t="shared" si="2"/>
        <v>41042</v>
      </c>
      <c r="H33" s="64"/>
      <c r="I33" s="62"/>
      <c r="J33" s="65"/>
      <c r="K33" s="66"/>
      <c r="L33" s="65"/>
      <c r="M33" s="65"/>
      <c r="N33" s="64"/>
      <c r="O33" s="65"/>
      <c r="P33" s="65"/>
      <c r="Q33" s="62"/>
      <c r="R33" s="62"/>
      <c r="S33" s="63"/>
      <c r="T33" s="67"/>
      <c r="U33" s="68"/>
      <c r="V33" s="99"/>
      <c r="W33" s="70"/>
      <c r="X33" s="71"/>
      <c r="Y33" s="72"/>
      <c r="Z33" s="72"/>
      <c r="AA33" s="73"/>
      <c r="AB33" s="73"/>
      <c r="AC33" s="74"/>
      <c r="AD33" s="75"/>
      <c r="AE33" s="75"/>
      <c r="AF33" s="75"/>
      <c r="AG33" s="75"/>
      <c r="AH33" s="75"/>
      <c r="AI33" s="75"/>
      <c r="AJ33" s="75"/>
      <c r="AK33" s="75"/>
      <c r="AL33" s="101"/>
      <c r="AM33" s="77"/>
      <c r="AN33" s="78"/>
      <c r="AO33" s="79"/>
      <c r="AP33" s="80"/>
      <c r="AQ33" s="81"/>
      <c r="AR33" s="82"/>
      <c r="AS33" s="83"/>
      <c r="AT33" s="84"/>
      <c r="AU33" s="84"/>
      <c r="AV33" s="85"/>
      <c r="AW33" s="86"/>
      <c r="AX33" s="87"/>
      <c r="AY33" s="88"/>
      <c r="AZ33" s="89"/>
      <c r="BA33" s="89"/>
      <c r="BB33" s="90"/>
      <c r="BC33" s="91"/>
      <c r="BD33" s="84"/>
      <c r="BE33" s="84"/>
      <c r="BF33" s="85"/>
      <c r="BG33" s="84"/>
      <c r="BH33" s="84"/>
      <c r="BI33" s="92"/>
      <c r="BJ33" s="93"/>
      <c r="BK33" s="75"/>
      <c r="BL33" s="95"/>
      <c r="BM33" s="94"/>
      <c r="BN33" s="96"/>
      <c r="BO33" s="97"/>
      <c r="BP33" s="98"/>
      <c r="BQ33" s="75"/>
      <c r="BR33" s="75"/>
      <c r="BS33" s="75"/>
      <c r="BT33" s="75"/>
      <c r="BU33" s="75"/>
      <c r="BV33" s="75"/>
      <c r="BW33" s="75"/>
      <c r="BX33" s="75"/>
      <c r="BY33" s="75"/>
      <c r="BZ33" s="75"/>
      <c r="CA33" s="75"/>
      <c r="CB33" s="75"/>
      <c r="CC33" s="75"/>
      <c r="CD33" s="75"/>
      <c r="CE33" s="75"/>
      <c r="CF33" s="75"/>
      <c r="CG33" s="75"/>
    </row>
    <row r="34" spans="1:85" ht="12.75" customHeight="1" x14ac:dyDescent="0.2">
      <c r="A34" s="29" t="str">
        <f t="shared" si="0"/>
        <v/>
      </c>
      <c r="B34" s="62">
        <v>19.899999999999999</v>
      </c>
      <c r="C34" s="63"/>
      <c r="D34" s="29"/>
      <c r="E34" s="64">
        <f t="shared" si="1"/>
        <v>41009</v>
      </c>
      <c r="F34" s="64">
        <f t="shared" si="2"/>
        <v>41042</v>
      </c>
      <c r="H34" s="64"/>
      <c r="I34" s="62"/>
      <c r="J34" s="65"/>
      <c r="K34" s="66"/>
      <c r="L34" s="65"/>
      <c r="M34" s="65"/>
      <c r="N34" s="64"/>
      <c r="O34" s="65"/>
      <c r="P34" s="65"/>
      <c r="Q34" s="62"/>
      <c r="R34" s="62"/>
      <c r="S34" s="63"/>
      <c r="T34" s="67"/>
      <c r="U34" s="68"/>
      <c r="V34" s="99"/>
      <c r="W34" s="70"/>
      <c r="X34" s="71"/>
      <c r="Y34" s="72"/>
      <c r="Z34" s="72"/>
      <c r="AA34" s="73"/>
      <c r="AB34" s="73"/>
      <c r="AC34" s="74"/>
      <c r="AD34" s="75"/>
      <c r="AE34" s="75"/>
      <c r="AF34" s="75"/>
      <c r="AG34" s="75"/>
      <c r="AH34" s="75"/>
      <c r="AI34" s="75"/>
      <c r="AJ34" s="75"/>
      <c r="AK34" s="75"/>
      <c r="AL34" s="101"/>
      <c r="AM34" s="77"/>
      <c r="AN34" s="78"/>
      <c r="AO34" s="79"/>
      <c r="AP34" s="80"/>
      <c r="AQ34" s="81"/>
      <c r="AR34" s="82"/>
      <c r="AS34" s="83"/>
      <c r="AT34" s="84"/>
      <c r="AU34" s="84"/>
      <c r="AV34" s="85"/>
      <c r="AW34" s="86"/>
      <c r="AX34" s="87"/>
      <c r="AY34" s="88"/>
      <c r="AZ34" s="89"/>
      <c r="BA34" s="89"/>
      <c r="BB34" s="90"/>
      <c r="BC34" s="91"/>
      <c r="BD34" s="84"/>
      <c r="BE34" s="84"/>
      <c r="BF34" s="85"/>
      <c r="BG34" s="84"/>
      <c r="BH34" s="84"/>
      <c r="BI34" s="92"/>
      <c r="BJ34" s="93"/>
      <c r="BK34" s="75"/>
      <c r="BL34" s="95"/>
      <c r="BM34" s="94"/>
      <c r="BN34" s="96"/>
      <c r="BO34" s="97"/>
      <c r="BP34" s="98"/>
      <c r="BQ34" s="75"/>
      <c r="BR34" s="75"/>
      <c r="BS34" s="75"/>
      <c r="BT34" s="75"/>
      <c r="BU34" s="75"/>
      <c r="BV34" s="75"/>
      <c r="BW34" s="75"/>
      <c r="BX34" s="75"/>
      <c r="BY34" s="75"/>
      <c r="BZ34" s="75"/>
      <c r="CA34" s="75"/>
      <c r="CB34" s="75"/>
      <c r="CC34" s="75"/>
      <c r="CD34" s="75"/>
      <c r="CE34" s="75"/>
      <c r="CF34" s="75"/>
      <c r="CG34" s="75"/>
    </row>
    <row r="35" spans="1:85" ht="12.75" customHeight="1" x14ac:dyDescent="0.2">
      <c r="A35" s="29" t="str">
        <f t="shared" si="0"/>
        <v/>
      </c>
      <c r="B35" s="62">
        <v>39.950000000000003</v>
      </c>
      <c r="C35" s="63"/>
      <c r="D35" s="29"/>
      <c r="E35" s="64">
        <f t="shared" si="1"/>
        <v>41009</v>
      </c>
      <c r="F35" s="64">
        <f t="shared" si="2"/>
        <v>41042</v>
      </c>
      <c r="H35" s="64"/>
      <c r="I35" s="62"/>
      <c r="J35" s="65"/>
      <c r="K35" s="66"/>
      <c r="L35" s="65"/>
      <c r="M35" s="65"/>
      <c r="N35" s="64"/>
      <c r="O35" s="65"/>
      <c r="P35" s="65"/>
      <c r="Q35" s="62"/>
      <c r="R35" s="62"/>
      <c r="S35" s="63"/>
      <c r="T35" s="67"/>
      <c r="U35" s="68"/>
      <c r="V35" s="99"/>
      <c r="W35" s="70"/>
      <c r="X35" s="71"/>
      <c r="Y35" s="72"/>
      <c r="Z35" s="72"/>
      <c r="AA35" s="73"/>
      <c r="AB35" s="73"/>
      <c r="AC35" s="74"/>
      <c r="AD35" s="75"/>
      <c r="AE35" s="75"/>
      <c r="AF35" s="75"/>
      <c r="AG35" s="75"/>
      <c r="AH35" s="75"/>
      <c r="AI35" s="75"/>
      <c r="AJ35" s="75"/>
      <c r="AK35" s="75"/>
      <c r="AL35" s="101"/>
      <c r="AM35" s="77"/>
      <c r="AN35" s="78"/>
      <c r="AO35" s="79"/>
      <c r="AP35" s="80"/>
      <c r="AQ35" s="81"/>
      <c r="AR35" s="82"/>
      <c r="AS35" s="83"/>
      <c r="AT35" s="84"/>
      <c r="AU35" s="84"/>
      <c r="AV35" s="85"/>
      <c r="AW35" s="86"/>
      <c r="AX35" s="87"/>
      <c r="AY35" s="88"/>
      <c r="AZ35" s="89"/>
      <c r="BA35" s="89"/>
      <c r="BB35" s="90"/>
      <c r="BC35" s="91"/>
      <c r="BD35" s="84"/>
      <c r="BE35" s="84"/>
      <c r="BF35" s="85"/>
      <c r="BG35" s="84"/>
      <c r="BH35" s="84"/>
      <c r="BI35" s="92"/>
      <c r="BJ35" s="93"/>
      <c r="BK35" s="75"/>
      <c r="BL35" s="95"/>
      <c r="BM35" s="94"/>
      <c r="BN35" s="96"/>
      <c r="BO35" s="97"/>
      <c r="BP35" s="98"/>
      <c r="BQ35" s="75"/>
      <c r="BR35" s="75"/>
      <c r="BS35" s="75"/>
      <c r="BT35" s="75"/>
      <c r="BU35" s="75"/>
      <c r="BV35" s="75"/>
      <c r="BW35" s="75"/>
      <c r="BX35" s="75"/>
      <c r="BY35" s="75"/>
      <c r="BZ35" s="75"/>
      <c r="CA35" s="75"/>
      <c r="CB35" s="75"/>
      <c r="CC35" s="75"/>
      <c r="CD35" s="75"/>
      <c r="CE35" s="75"/>
      <c r="CF35" s="75"/>
      <c r="CG35" s="75"/>
    </row>
    <row r="36" spans="1:85" ht="12.75" customHeight="1" x14ac:dyDescent="0.2">
      <c r="A36" s="29" t="str">
        <f t="shared" si="0"/>
        <v/>
      </c>
      <c r="B36" s="62">
        <v>56.9</v>
      </c>
      <c r="C36" s="63"/>
      <c r="D36" s="29"/>
      <c r="E36" s="64">
        <f t="shared" si="1"/>
        <v>41009</v>
      </c>
      <c r="F36" s="64">
        <f t="shared" si="2"/>
        <v>41042</v>
      </c>
      <c r="H36" s="64"/>
      <c r="I36" s="62"/>
      <c r="J36" s="65"/>
      <c r="K36" s="66"/>
      <c r="L36" s="65"/>
      <c r="M36" s="65"/>
      <c r="N36" s="64"/>
      <c r="O36" s="65"/>
      <c r="P36" s="65"/>
      <c r="Q36" s="62"/>
      <c r="R36" s="62"/>
      <c r="S36" s="63"/>
      <c r="T36" s="67"/>
      <c r="U36" s="68"/>
      <c r="V36" s="99"/>
      <c r="W36" s="70"/>
      <c r="X36" s="71"/>
      <c r="Y36" s="72"/>
      <c r="Z36" s="72"/>
      <c r="AA36" s="73"/>
      <c r="AB36" s="73"/>
      <c r="AC36" s="74"/>
      <c r="AD36" s="75"/>
      <c r="AE36" s="75"/>
      <c r="AF36" s="75"/>
      <c r="AG36" s="75"/>
      <c r="AH36" s="75"/>
      <c r="AI36" s="75"/>
      <c r="AJ36" s="75"/>
      <c r="AK36" s="75"/>
      <c r="AL36" s="102"/>
      <c r="AM36" s="77"/>
      <c r="AN36" s="78"/>
      <c r="AO36" s="79"/>
      <c r="AP36" s="80"/>
      <c r="AQ36" s="81"/>
      <c r="AR36" s="82"/>
      <c r="AS36" s="83"/>
      <c r="AT36" s="84"/>
      <c r="AU36" s="84"/>
      <c r="AV36" s="85"/>
      <c r="AW36" s="86"/>
      <c r="AX36" s="87"/>
      <c r="AY36" s="88"/>
      <c r="AZ36" s="89"/>
      <c r="BA36" s="89"/>
      <c r="BB36" s="90"/>
      <c r="BC36" s="91"/>
      <c r="BD36" s="84"/>
      <c r="BE36" s="84"/>
      <c r="BF36" s="85"/>
      <c r="BG36" s="84"/>
      <c r="BH36" s="84"/>
      <c r="BI36" s="92"/>
      <c r="BJ36" s="93"/>
      <c r="BK36" s="75"/>
      <c r="BL36" s="95"/>
      <c r="BM36" s="94"/>
      <c r="BN36" s="96"/>
      <c r="BO36" s="97"/>
      <c r="BP36" s="98"/>
      <c r="BQ36" s="75"/>
      <c r="BR36" s="75"/>
      <c r="BS36" s="75"/>
      <c r="BT36" s="75"/>
      <c r="BU36" s="75"/>
      <c r="BV36" s="75"/>
      <c r="BW36" s="75"/>
      <c r="BX36" s="75"/>
      <c r="BY36" s="75"/>
      <c r="BZ36" s="75"/>
      <c r="CA36" s="75"/>
      <c r="CB36" s="75"/>
      <c r="CC36" s="75"/>
      <c r="CD36" s="75"/>
      <c r="CE36" s="75"/>
      <c r="CF36" s="75"/>
      <c r="CG36" s="75"/>
    </row>
    <row r="37" spans="1:85" ht="12.75" customHeight="1" x14ac:dyDescent="0.2">
      <c r="A37" s="29" t="str">
        <f t="shared" si="0"/>
        <v/>
      </c>
      <c r="B37" s="62">
        <v>7.9</v>
      </c>
      <c r="C37" s="63"/>
      <c r="D37" s="29"/>
      <c r="E37" s="64">
        <f t="shared" si="1"/>
        <v>41009</v>
      </c>
      <c r="F37" s="64">
        <f t="shared" si="2"/>
        <v>41042</v>
      </c>
      <c r="H37" s="64"/>
      <c r="I37" s="62"/>
      <c r="J37" s="65"/>
      <c r="K37" s="66"/>
      <c r="L37" s="65"/>
      <c r="M37" s="65"/>
      <c r="N37" s="64"/>
      <c r="O37" s="65"/>
      <c r="P37" s="65"/>
      <c r="Q37" s="62"/>
      <c r="R37" s="62"/>
      <c r="S37" s="63"/>
      <c r="T37" s="67"/>
      <c r="U37" s="68"/>
      <c r="V37" s="99"/>
      <c r="W37" s="70"/>
      <c r="X37" s="71"/>
      <c r="Y37" s="72"/>
      <c r="Z37" s="72"/>
      <c r="AA37" s="73"/>
      <c r="AB37" s="73"/>
      <c r="AC37" s="74"/>
      <c r="AD37" s="75"/>
      <c r="AE37" s="75"/>
      <c r="AF37" s="75"/>
      <c r="AG37" s="75"/>
      <c r="AH37" s="75"/>
      <c r="AI37" s="75"/>
      <c r="AJ37" s="75"/>
      <c r="AK37" s="75"/>
      <c r="AL37" s="102"/>
      <c r="AM37" s="77"/>
      <c r="AN37" s="78"/>
      <c r="AO37" s="79"/>
      <c r="AP37" s="80"/>
      <c r="AQ37" s="81"/>
      <c r="AR37" s="82"/>
      <c r="AS37" s="83"/>
      <c r="AT37" s="84"/>
      <c r="AU37" s="84"/>
      <c r="AV37" s="85"/>
      <c r="AW37" s="86"/>
      <c r="AX37" s="87"/>
      <c r="AY37" s="88"/>
      <c r="AZ37" s="89"/>
      <c r="BA37" s="89"/>
      <c r="BB37" s="90"/>
      <c r="BC37" s="91"/>
      <c r="BD37" s="84"/>
      <c r="BE37" s="84"/>
      <c r="BF37" s="85"/>
      <c r="BG37" s="84"/>
      <c r="BH37" s="84"/>
      <c r="BI37" s="92"/>
      <c r="BJ37" s="93"/>
      <c r="BK37" s="75"/>
      <c r="BL37" s="95"/>
      <c r="BM37" s="94"/>
      <c r="BN37" s="96"/>
      <c r="BO37" s="97"/>
      <c r="BP37" s="98"/>
      <c r="BQ37" s="75"/>
      <c r="BR37" s="75"/>
      <c r="BS37" s="75"/>
      <c r="BT37" s="75"/>
      <c r="BU37" s="75"/>
      <c r="BV37" s="75"/>
      <c r="BW37" s="75"/>
      <c r="BX37" s="75"/>
      <c r="BY37" s="75"/>
      <c r="BZ37" s="75"/>
      <c r="CA37" s="75"/>
      <c r="CB37" s="75"/>
      <c r="CC37" s="75"/>
      <c r="CD37" s="75"/>
      <c r="CE37" s="75"/>
      <c r="CF37" s="75"/>
      <c r="CG37" s="75"/>
    </row>
    <row r="38" spans="1:85" ht="12.75" customHeight="1" x14ac:dyDescent="0.2">
      <c r="A38" s="29" t="str">
        <f t="shared" si="0"/>
        <v/>
      </c>
      <c r="B38" s="62">
        <v>5</v>
      </c>
      <c r="C38" s="63"/>
      <c r="D38" s="29"/>
      <c r="E38" s="64">
        <f t="shared" si="1"/>
        <v>41009</v>
      </c>
      <c r="F38" s="64">
        <f t="shared" si="2"/>
        <v>41042</v>
      </c>
      <c r="H38" s="64"/>
      <c r="I38" s="62"/>
      <c r="J38" s="65"/>
      <c r="K38" s="66"/>
      <c r="L38" s="65"/>
      <c r="M38" s="65"/>
      <c r="N38" s="64"/>
      <c r="O38" s="65"/>
      <c r="P38" s="65"/>
      <c r="Q38" s="62"/>
      <c r="R38" s="62"/>
      <c r="S38" s="63"/>
      <c r="T38" s="67"/>
      <c r="U38" s="68"/>
      <c r="V38" s="99"/>
      <c r="W38" s="70"/>
      <c r="X38" s="71"/>
      <c r="Y38" s="72"/>
      <c r="Z38" s="72"/>
      <c r="AA38" s="73"/>
      <c r="AB38" s="73"/>
      <c r="AC38" s="74"/>
      <c r="AD38" s="75"/>
      <c r="AE38" s="75"/>
      <c r="AF38" s="75"/>
      <c r="AG38" s="75"/>
      <c r="AH38" s="75"/>
      <c r="AI38" s="75"/>
      <c r="AJ38" s="75"/>
      <c r="AK38" s="75"/>
      <c r="AL38" s="102"/>
      <c r="AM38" s="77"/>
      <c r="AN38" s="78"/>
      <c r="AO38" s="79"/>
      <c r="AP38" s="80"/>
      <c r="AQ38" s="81"/>
      <c r="AR38" s="82"/>
      <c r="AS38" s="83"/>
      <c r="AT38" s="84"/>
      <c r="AU38" s="84"/>
      <c r="AV38" s="85"/>
      <c r="AW38" s="86"/>
      <c r="AX38" s="87"/>
      <c r="AY38" s="88"/>
      <c r="AZ38" s="89"/>
      <c r="BA38" s="89"/>
      <c r="BB38" s="90"/>
      <c r="BC38" s="91"/>
      <c r="BD38" s="84"/>
      <c r="BE38" s="84"/>
      <c r="BF38" s="85"/>
      <c r="BG38" s="84"/>
      <c r="BH38" s="84"/>
      <c r="BI38" s="92"/>
      <c r="BJ38" s="93"/>
      <c r="BK38" s="75"/>
      <c r="BL38" s="95"/>
      <c r="BM38" s="94"/>
      <c r="BN38" s="96"/>
      <c r="BO38" s="97"/>
      <c r="BP38" s="98"/>
      <c r="BQ38" s="75"/>
      <c r="BR38" s="75"/>
      <c r="BS38" s="75"/>
      <c r="BT38" s="75"/>
      <c r="BU38" s="75"/>
      <c r="BV38" s="75"/>
      <c r="BW38" s="75"/>
      <c r="BX38" s="75"/>
      <c r="BY38" s="75"/>
      <c r="BZ38" s="75"/>
      <c r="CA38" s="75"/>
      <c r="CB38" s="75"/>
      <c r="CC38" s="75"/>
      <c r="CD38" s="75"/>
      <c r="CE38" s="75"/>
      <c r="CF38" s="75"/>
      <c r="CG38" s="75"/>
    </row>
    <row r="39" spans="1:85" ht="12.75" customHeight="1" x14ac:dyDescent="0.2">
      <c r="A39" s="29" t="str">
        <f t="shared" si="0"/>
        <v/>
      </c>
      <c r="B39" s="62">
        <v>4.9000000000000004</v>
      </c>
      <c r="C39" s="63"/>
      <c r="D39" s="29"/>
      <c r="E39" s="64">
        <f t="shared" si="1"/>
        <v>41009</v>
      </c>
      <c r="F39" s="64">
        <f t="shared" si="2"/>
        <v>41042</v>
      </c>
      <c r="H39" s="64"/>
      <c r="I39" s="62"/>
      <c r="J39" s="65"/>
      <c r="K39" s="66"/>
      <c r="L39" s="65"/>
      <c r="M39" s="65"/>
      <c r="N39" s="64"/>
      <c r="O39" s="65"/>
      <c r="P39" s="65"/>
      <c r="Q39" s="62"/>
      <c r="R39" s="62"/>
      <c r="S39" s="63"/>
      <c r="T39" s="67"/>
      <c r="U39" s="68"/>
      <c r="V39" s="99"/>
      <c r="W39" s="70"/>
      <c r="X39" s="71"/>
      <c r="Y39" s="72"/>
      <c r="Z39" s="72"/>
      <c r="AA39" s="73"/>
      <c r="AB39" s="73"/>
      <c r="AC39" s="74"/>
      <c r="AD39" s="75"/>
      <c r="AE39" s="75"/>
      <c r="AF39" s="75"/>
      <c r="AG39" s="75"/>
      <c r="AH39" s="75"/>
      <c r="AI39" s="75"/>
      <c r="AJ39" s="75"/>
      <c r="AK39" s="75"/>
      <c r="AL39" s="102"/>
      <c r="AM39" s="77"/>
      <c r="AN39" s="78"/>
      <c r="AO39" s="79"/>
      <c r="AP39" s="80"/>
      <c r="AQ39" s="81"/>
      <c r="AR39" s="82"/>
      <c r="AS39" s="83"/>
      <c r="AT39" s="84"/>
      <c r="AU39" s="84"/>
      <c r="AV39" s="85"/>
      <c r="AW39" s="86"/>
      <c r="AX39" s="87"/>
      <c r="AY39" s="88"/>
      <c r="AZ39" s="89"/>
      <c r="BA39" s="89"/>
      <c r="BB39" s="90"/>
      <c r="BC39" s="91"/>
      <c r="BD39" s="84"/>
      <c r="BE39" s="84"/>
      <c r="BF39" s="85"/>
      <c r="BG39" s="84"/>
      <c r="BH39" s="84"/>
      <c r="BI39" s="92"/>
      <c r="BJ39" s="93"/>
      <c r="BK39" s="75"/>
      <c r="BL39" s="95"/>
      <c r="BM39" s="94"/>
      <c r="BN39" s="96"/>
      <c r="BO39" s="97"/>
      <c r="BP39" s="98"/>
      <c r="BQ39" s="75"/>
      <c r="BR39" s="75"/>
      <c r="BS39" s="75"/>
      <c r="BT39" s="75"/>
      <c r="BU39" s="75"/>
      <c r="BV39" s="75"/>
      <c r="BW39" s="75"/>
      <c r="BX39" s="75"/>
      <c r="BY39" s="75"/>
      <c r="BZ39" s="75"/>
      <c r="CA39" s="75"/>
      <c r="CB39" s="75"/>
      <c r="CC39" s="75"/>
      <c r="CD39" s="75"/>
      <c r="CE39" s="75"/>
      <c r="CF39" s="75"/>
      <c r="CG39" s="75"/>
    </row>
    <row r="40" spans="1:85" ht="12.75" customHeight="1" x14ac:dyDescent="0.2">
      <c r="A40" s="29" t="str">
        <f t="shared" si="0"/>
        <v/>
      </c>
      <c r="B40" s="62">
        <v>4.9000000000000004</v>
      </c>
      <c r="C40" s="63"/>
      <c r="D40" s="29"/>
      <c r="E40" s="64">
        <f t="shared" si="1"/>
        <v>41009</v>
      </c>
      <c r="F40" s="64">
        <f t="shared" si="2"/>
        <v>41042</v>
      </c>
      <c r="H40" s="64"/>
      <c r="I40" s="62"/>
      <c r="J40" s="65"/>
      <c r="K40" s="66"/>
      <c r="L40" s="65"/>
      <c r="M40" s="65"/>
      <c r="N40" s="64"/>
      <c r="O40" s="65"/>
      <c r="P40" s="65"/>
      <c r="Q40" s="62"/>
      <c r="R40" s="62"/>
      <c r="S40" s="63"/>
      <c r="T40" s="67"/>
      <c r="U40" s="68"/>
      <c r="V40" s="99"/>
      <c r="W40" s="70"/>
      <c r="X40" s="71"/>
      <c r="Y40" s="72"/>
      <c r="Z40" s="72"/>
      <c r="AA40" s="73"/>
      <c r="AB40" s="73"/>
      <c r="AC40" s="74"/>
      <c r="AD40" s="75"/>
      <c r="AE40" s="75"/>
      <c r="AF40" s="75"/>
      <c r="AG40" s="75"/>
      <c r="AH40" s="75"/>
      <c r="AI40" s="75"/>
      <c r="AJ40" s="75"/>
      <c r="AK40" s="75"/>
      <c r="AL40" s="102"/>
      <c r="AM40" s="77"/>
      <c r="AN40" s="78"/>
      <c r="AO40" s="79"/>
      <c r="AP40" s="80"/>
      <c r="AQ40" s="81"/>
      <c r="AR40" s="82"/>
      <c r="AS40" s="83"/>
      <c r="AT40" s="84"/>
      <c r="AU40" s="84"/>
      <c r="AV40" s="85"/>
      <c r="AW40" s="86"/>
      <c r="AX40" s="87"/>
      <c r="AY40" s="88"/>
      <c r="AZ40" s="89"/>
      <c r="BA40" s="89"/>
      <c r="BB40" s="90"/>
      <c r="BC40" s="91"/>
      <c r="BD40" s="84"/>
      <c r="BE40" s="84"/>
      <c r="BF40" s="85"/>
      <c r="BG40" s="84"/>
      <c r="BH40" s="84"/>
      <c r="BI40" s="92"/>
      <c r="BJ40" s="93"/>
      <c r="BK40" s="75"/>
      <c r="BL40" s="95"/>
      <c r="BM40" s="94"/>
      <c r="BN40" s="96"/>
      <c r="BO40" s="97"/>
      <c r="BP40" s="98"/>
      <c r="BQ40" s="75"/>
      <c r="BR40" s="75"/>
      <c r="BS40" s="75"/>
      <c r="BT40" s="75"/>
      <c r="BU40" s="75"/>
      <c r="BV40" s="75"/>
      <c r="BW40" s="75"/>
      <c r="BX40" s="75"/>
      <c r="BY40" s="75"/>
      <c r="BZ40" s="75"/>
      <c r="CA40" s="75"/>
      <c r="CB40" s="75"/>
      <c r="CC40" s="75"/>
      <c r="CD40" s="75"/>
      <c r="CE40" s="75"/>
      <c r="CF40" s="75"/>
      <c r="CG40" s="75"/>
    </row>
    <row r="41" spans="1:85" ht="12.75" customHeight="1" x14ac:dyDescent="0.2">
      <c r="A41" s="29" t="str">
        <f t="shared" si="0"/>
        <v/>
      </c>
      <c r="B41" s="62">
        <v>17</v>
      </c>
      <c r="C41" s="63"/>
      <c r="D41" s="29"/>
      <c r="E41" s="64">
        <f t="shared" si="1"/>
        <v>41009</v>
      </c>
      <c r="F41" s="64">
        <f t="shared" si="2"/>
        <v>41042</v>
      </c>
      <c r="H41" s="64"/>
      <c r="I41" s="62"/>
      <c r="J41" s="65"/>
      <c r="K41" s="66"/>
      <c r="L41" s="65"/>
      <c r="M41" s="65"/>
      <c r="N41" s="64"/>
      <c r="O41" s="65"/>
      <c r="P41" s="65"/>
      <c r="Q41" s="62"/>
      <c r="R41" s="62"/>
      <c r="S41" s="63"/>
      <c r="T41" s="67"/>
      <c r="U41" s="68"/>
      <c r="V41" s="99"/>
      <c r="W41" s="70"/>
      <c r="X41" s="71"/>
      <c r="Y41" s="72"/>
      <c r="Z41" s="72"/>
      <c r="AA41" s="73"/>
      <c r="AB41" s="73"/>
      <c r="AC41" s="74"/>
      <c r="AD41" s="75"/>
      <c r="AE41" s="75"/>
      <c r="AF41" s="75"/>
      <c r="AG41" s="75"/>
      <c r="AH41" s="75"/>
      <c r="AI41" s="75"/>
      <c r="AJ41" s="75"/>
      <c r="AK41" s="75"/>
      <c r="AL41" s="103"/>
      <c r="AM41" s="77"/>
      <c r="AN41" s="78"/>
      <c r="AO41" s="79"/>
      <c r="AP41" s="80"/>
      <c r="AQ41" s="81"/>
      <c r="AR41" s="82"/>
      <c r="AS41" s="83"/>
      <c r="AT41" s="84"/>
      <c r="AU41" s="84"/>
      <c r="AV41" s="85"/>
      <c r="AW41" s="86"/>
      <c r="AX41" s="87"/>
      <c r="AY41" s="88"/>
      <c r="AZ41" s="89"/>
      <c r="BA41" s="89"/>
      <c r="BB41" s="90"/>
      <c r="BC41" s="91"/>
      <c r="BD41" s="84"/>
      <c r="BE41" s="84"/>
      <c r="BF41" s="85"/>
      <c r="BG41" s="84"/>
      <c r="BH41" s="84"/>
      <c r="BI41" s="92"/>
      <c r="BJ41" s="93"/>
      <c r="BK41" s="75"/>
      <c r="BL41" s="95"/>
      <c r="BM41" s="94"/>
      <c r="BN41" s="96"/>
      <c r="BO41" s="97"/>
      <c r="BP41" s="98"/>
      <c r="BQ41" s="75"/>
      <c r="BR41" s="75"/>
      <c r="BS41" s="75"/>
      <c r="BT41" s="75"/>
      <c r="BU41" s="75"/>
      <c r="BV41" s="75"/>
      <c r="BW41" s="75"/>
      <c r="BX41" s="75"/>
      <c r="BY41" s="75"/>
      <c r="BZ41" s="75"/>
      <c r="CA41" s="75"/>
      <c r="CB41" s="75"/>
      <c r="CC41" s="75"/>
      <c r="CD41" s="75"/>
      <c r="CE41" s="75"/>
      <c r="CF41" s="75"/>
      <c r="CG41" s="75"/>
    </row>
    <row r="42" spans="1:85" ht="12.75" customHeight="1" x14ac:dyDescent="0.2">
      <c r="A42" s="29" t="str">
        <f t="shared" si="0"/>
        <v/>
      </c>
      <c r="B42" s="62">
        <v>17.5</v>
      </c>
      <c r="C42" s="63"/>
      <c r="D42" s="29"/>
      <c r="E42" s="64">
        <f t="shared" si="1"/>
        <v>41009</v>
      </c>
      <c r="F42" s="64">
        <f t="shared" si="2"/>
        <v>41042</v>
      </c>
      <c r="H42" s="64"/>
      <c r="I42" s="62"/>
      <c r="J42" s="65"/>
      <c r="K42" s="66"/>
      <c r="L42" s="65"/>
      <c r="M42" s="65"/>
      <c r="N42" s="64"/>
      <c r="O42" s="65"/>
      <c r="P42" s="65"/>
      <c r="Q42" s="62"/>
      <c r="R42" s="62"/>
      <c r="S42" s="63"/>
      <c r="T42" s="67"/>
      <c r="U42" s="68"/>
      <c r="V42" s="99"/>
      <c r="W42" s="70"/>
      <c r="X42" s="71"/>
      <c r="Y42" s="72"/>
      <c r="Z42" s="72"/>
      <c r="AA42" s="73"/>
      <c r="AB42" s="73"/>
      <c r="AC42" s="74"/>
      <c r="AD42" s="75"/>
      <c r="AE42" s="75"/>
      <c r="AF42" s="75"/>
      <c r="AG42" s="75"/>
      <c r="AH42" s="75"/>
      <c r="AI42" s="75"/>
      <c r="AJ42" s="75"/>
      <c r="AK42" s="75"/>
      <c r="AL42" s="103"/>
      <c r="AM42" s="77"/>
      <c r="AN42" s="78"/>
      <c r="AO42" s="79"/>
      <c r="AP42" s="80"/>
      <c r="AQ42" s="81"/>
      <c r="AR42" s="82"/>
      <c r="AS42" s="83"/>
      <c r="AT42" s="84"/>
      <c r="AU42" s="84"/>
      <c r="AV42" s="85"/>
      <c r="AW42" s="86"/>
      <c r="AX42" s="87"/>
      <c r="AY42" s="88"/>
      <c r="AZ42" s="89"/>
      <c r="BA42" s="89"/>
      <c r="BB42" s="90"/>
      <c r="BC42" s="91"/>
      <c r="BD42" s="84"/>
      <c r="BE42" s="84"/>
      <c r="BF42" s="85"/>
      <c r="BG42" s="84"/>
      <c r="BH42" s="84"/>
      <c r="BI42" s="92"/>
      <c r="BJ42" s="93"/>
      <c r="BK42" s="75"/>
      <c r="BL42" s="95"/>
      <c r="BM42" s="94"/>
      <c r="BN42" s="96"/>
      <c r="BO42" s="97"/>
      <c r="BP42" s="98"/>
      <c r="BQ42" s="75"/>
      <c r="BR42" s="75"/>
      <c r="BS42" s="75"/>
      <c r="BT42" s="75"/>
      <c r="BU42" s="75"/>
      <c r="BV42" s="75"/>
      <c r="BW42" s="75"/>
      <c r="BX42" s="75"/>
      <c r="BY42" s="75"/>
      <c r="BZ42" s="75"/>
      <c r="CA42" s="75"/>
      <c r="CB42" s="75"/>
      <c r="CC42" s="75"/>
      <c r="CD42" s="75"/>
      <c r="CE42" s="75"/>
      <c r="CF42" s="75"/>
      <c r="CG42" s="75"/>
    </row>
    <row r="43" spans="1:85" ht="12.75" customHeight="1" x14ac:dyDescent="0.2">
      <c r="A43" s="29" t="str">
        <f t="shared" si="0"/>
        <v/>
      </c>
      <c r="B43" s="62">
        <v>4.3</v>
      </c>
      <c r="C43" s="63"/>
      <c r="D43" s="29"/>
      <c r="E43" s="64">
        <f t="shared" si="1"/>
        <v>41009</v>
      </c>
      <c r="F43" s="64">
        <f t="shared" si="2"/>
        <v>41042</v>
      </c>
      <c r="H43" s="64"/>
      <c r="I43" s="62"/>
      <c r="J43" s="65"/>
      <c r="K43" s="66"/>
      <c r="L43" s="65"/>
      <c r="M43" s="65"/>
      <c r="N43" s="64"/>
      <c r="O43" s="65"/>
      <c r="P43" s="65"/>
      <c r="Q43" s="62"/>
      <c r="R43" s="62"/>
      <c r="S43" s="63"/>
      <c r="T43" s="67"/>
      <c r="U43" s="68"/>
      <c r="V43" s="99"/>
      <c r="W43" s="70"/>
      <c r="X43" s="71"/>
      <c r="Y43" s="72"/>
      <c r="Z43" s="72"/>
      <c r="AA43" s="73"/>
      <c r="AB43" s="73"/>
      <c r="AC43" s="74"/>
      <c r="AD43" s="75"/>
      <c r="AE43" s="75"/>
      <c r="AF43" s="75"/>
      <c r="AG43" s="75"/>
      <c r="AH43" s="75"/>
      <c r="AI43" s="75"/>
      <c r="AJ43" s="75"/>
      <c r="AK43" s="75"/>
      <c r="AL43" s="103"/>
      <c r="AM43" s="77"/>
      <c r="AN43" s="78"/>
      <c r="AO43" s="79"/>
      <c r="AP43" s="80"/>
      <c r="AQ43" s="81"/>
      <c r="AR43" s="82"/>
      <c r="AS43" s="83"/>
      <c r="AT43" s="84"/>
      <c r="AU43" s="84"/>
      <c r="AV43" s="85"/>
      <c r="AW43" s="86"/>
      <c r="AX43" s="87"/>
      <c r="AY43" s="88"/>
      <c r="AZ43" s="89"/>
      <c r="BA43" s="89"/>
      <c r="BB43" s="90"/>
      <c r="BC43" s="91"/>
      <c r="BD43" s="84"/>
      <c r="BE43" s="84"/>
      <c r="BF43" s="85"/>
      <c r="BG43" s="84"/>
      <c r="BH43" s="84"/>
      <c r="BI43" s="92"/>
      <c r="BJ43" s="93"/>
      <c r="BK43" s="75"/>
      <c r="BL43" s="95"/>
      <c r="BM43" s="94"/>
      <c r="BN43" s="96"/>
      <c r="BO43" s="97"/>
      <c r="BP43" s="98"/>
      <c r="BQ43" s="75"/>
      <c r="BR43" s="75"/>
      <c r="BS43" s="75"/>
      <c r="BT43" s="75"/>
      <c r="BU43" s="75"/>
      <c r="BV43" s="75"/>
      <c r="BW43" s="75"/>
      <c r="BX43" s="75"/>
      <c r="BY43" s="75"/>
      <c r="BZ43" s="75"/>
      <c r="CA43" s="75"/>
      <c r="CB43" s="75"/>
      <c r="CC43" s="75"/>
      <c r="CD43" s="75"/>
      <c r="CE43" s="75"/>
      <c r="CF43" s="75"/>
      <c r="CG43" s="75"/>
    </row>
    <row r="44" spans="1:85" ht="12.75" customHeight="1" x14ac:dyDescent="0.2">
      <c r="A44" s="29" t="str">
        <f t="shared" si="0"/>
        <v/>
      </c>
      <c r="B44" s="62">
        <v>11</v>
      </c>
      <c r="C44" s="63"/>
      <c r="D44" s="29"/>
      <c r="E44" s="64">
        <f t="shared" si="1"/>
        <v>41009</v>
      </c>
      <c r="F44" s="64">
        <f t="shared" si="2"/>
        <v>41042</v>
      </c>
      <c r="H44" s="64"/>
      <c r="I44" s="62"/>
      <c r="J44" s="65"/>
      <c r="K44" s="66"/>
      <c r="L44" s="65"/>
      <c r="M44" s="65"/>
      <c r="N44" s="64"/>
      <c r="O44" s="65"/>
      <c r="P44" s="65"/>
      <c r="Q44" s="62"/>
      <c r="R44" s="62"/>
      <c r="S44" s="63"/>
      <c r="T44" s="67"/>
      <c r="U44" s="68"/>
      <c r="V44" s="99"/>
      <c r="W44" s="70"/>
      <c r="X44" s="71"/>
      <c r="Y44" s="72"/>
      <c r="Z44" s="72"/>
      <c r="AA44" s="73"/>
      <c r="AB44" s="73"/>
      <c r="AC44" s="74"/>
      <c r="AD44" s="75"/>
      <c r="AE44" s="75"/>
      <c r="AF44" s="75"/>
      <c r="AG44" s="75"/>
      <c r="AH44" s="75"/>
      <c r="AI44" s="75"/>
      <c r="AJ44" s="75"/>
      <c r="AK44" s="75"/>
      <c r="AL44" s="103"/>
      <c r="AM44" s="77"/>
      <c r="AN44" s="78"/>
      <c r="AO44" s="79"/>
      <c r="AP44" s="80"/>
      <c r="AQ44" s="81"/>
      <c r="AR44" s="82"/>
      <c r="AS44" s="83"/>
      <c r="AT44" s="84"/>
      <c r="AU44" s="84"/>
      <c r="AV44" s="85"/>
      <c r="AW44" s="86"/>
      <c r="AX44" s="87"/>
      <c r="AY44" s="88"/>
      <c r="AZ44" s="89"/>
      <c r="BA44" s="89"/>
      <c r="BB44" s="90"/>
      <c r="BC44" s="91"/>
      <c r="BD44" s="84"/>
      <c r="BE44" s="84"/>
      <c r="BF44" s="85"/>
      <c r="BG44" s="84"/>
      <c r="BH44" s="84"/>
      <c r="BI44" s="92"/>
      <c r="BJ44" s="93"/>
      <c r="BK44" s="75"/>
      <c r="BL44" s="95"/>
      <c r="BM44" s="94"/>
      <c r="BN44" s="96"/>
      <c r="BO44" s="97"/>
      <c r="BP44" s="98"/>
      <c r="BQ44" s="75"/>
      <c r="BR44" s="75"/>
      <c r="BS44" s="75"/>
      <c r="BT44" s="75"/>
      <c r="BU44" s="75"/>
      <c r="BV44" s="75"/>
      <c r="BW44" s="75"/>
      <c r="BX44" s="75"/>
      <c r="BY44" s="75"/>
      <c r="BZ44" s="75"/>
      <c r="CA44" s="75"/>
      <c r="CB44" s="75"/>
      <c r="CC44" s="75"/>
      <c r="CD44" s="75"/>
      <c r="CE44" s="75"/>
      <c r="CF44" s="75"/>
      <c r="CG44" s="75"/>
    </row>
    <row r="45" spans="1:85" ht="12.75" customHeight="1" x14ac:dyDescent="0.2">
      <c r="A45" s="29" t="str">
        <f t="shared" si="0"/>
        <v/>
      </c>
      <c r="B45" s="62">
        <v>2.8</v>
      </c>
      <c r="C45" s="63"/>
      <c r="D45" s="29"/>
      <c r="E45" s="64">
        <f t="shared" si="1"/>
        <v>41009</v>
      </c>
      <c r="F45" s="64">
        <f t="shared" si="2"/>
        <v>41042</v>
      </c>
      <c r="H45" s="64"/>
      <c r="I45" s="62"/>
      <c r="J45" s="65"/>
      <c r="K45" s="66"/>
      <c r="L45" s="65"/>
      <c r="M45" s="65"/>
      <c r="N45" s="64"/>
      <c r="O45" s="65"/>
      <c r="P45" s="65"/>
      <c r="Q45" s="62"/>
      <c r="R45" s="62"/>
      <c r="S45" s="63"/>
      <c r="T45" s="67"/>
      <c r="U45" s="68"/>
      <c r="V45" s="99"/>
      <c r="W45" s="70"/>
      <c r="X45" s="71"/>
      <c r="Y45" s="72"/>
      <c r="Z45" s="72"/>
      <c r="AA45" s="73"/>
      <c r="AB45" s="73"/>
      <c r="AC45" s="74"/>
      <c r="AD45" s="75"/>
      <c r="AE45" s="75"/>
      <c r="AF45" s="75"/>
      <c r="AG45" s="75"/>
      <c r="AH45" s="75"/>
      <c r="AI45" s="75"/>
      <c r="AJ45" s="75"/>
      <c r="AK45" s="75"/>
      <c r="AL45" s="103"/>
      <c r="AM45" s="77"/>
      <c r="AN45" s="78"/>
      <c r="AO45" s="79"/>
      <c r="AP45" s="80"/>
      <c r="AQ45" s="81"/>
      <c r="AR45" s="82"/>
      <c r="AS45" s="83"/>
      <c r="AT45" s="84"/>
      <c r="AU45" s="84"/>
      <c r="AV45" s="85"/>
      <c r="AW45" s="86"/>
      <c r="AX45" s="87"/>
      <c r="AY45" s="88"/>
      <c r="AZ45" s="89"/>
      <c r="BA45" s="89"/>
      <c r="BB45" s="90"/>
      <c r="BC45" s="91"/>
      <c r="BD45" s="84"/>
      <c r="BE45" s="84"/>
      <c r="BF45" s="85"/>
      <c r="BG45" s="84"/>
      <c r="BH45" s="84"/>
      <c r="BI45" s="92"/>
      <c r="BJ45" s="93"/>
      <c r="BK45" s="75"/>
      <c r="BL45" s="95"/>
      <c r="BM45" s="94"/>
      <c r="BN45" s="96"/>
      <c r="BO45" s="97"/>
      <c r="BP45" s="98"/>
      <c r="BQ45" s="75"/>
      <c r="BR45" s="75"/>
      <c r="BS45" s="75"/>
      <c r="BT45" s="75"/>
      <c r="BU45" s="75"/>
      <c r="BV45" s="75"/>
      <c r="BW45" s="75"/>
      <c r="BX45" s="75"/>
      <c r="BY45" s="75"/>
      <c r="BZ45" s="75"/>
      <c r="CA45" s="75"/>
      <c r="CB45" s="75"/>
      <c r="CC45" s="75"/>
      <c r="CD45" s="75"/>
      <c r="CE45" s="75"/>
      <c r="CF45" s="75"/>
      <c r="CG45" s="75"/>
    </row>
    <row r="46" spans="1:85" ht="12.75" customHeight="1" x14ac:dyDescent="0.2">
      <c r="A46" s="29" t="str">
        <f t="shared" si="0"/>
        <v/>
      </c>
      <c r="B46" s="62">
        <v>6.95</v>
      </c>
      <c r="C46" s="63"/>
      <c r="D46" s="29"/>
      <c r="E46" s="64">
        <f t="shared" si="1"/>
        <v>41009</v>
      </c>
      <c r="F46" s="64">
        <f t="shared" si="2"/>
        <v>41042</v>
      </c>
      <c r="H46" s="64"/>
      <c r="I46" s="62"/>
      <c r="J46" s="65"/>
      <c r="K46" s="66"/>
      <c r="L46" s="65"/>
      <c r="M46" s="65"/>
      <c r="N46" s="64"/>
      <c r="O46" s="65"/>
      <c r="P46" s="65"/>
      <c r="Q46" s="62"/>
      <c r="R46" s="62"/>
      <c r="S46" s="63"/>
      <c r="T46" s="67"/>
      <c r="U46" s="68"/>
      <c r="V46" s="99"/>
      <c r="W46" s="70"/>
      <c r="X46" s="71"/>
      <c r="Y46" s="72"/>
      <c r="Z46" s="72"/>
      <c r="AA46" s="73"/>
      <c r="AB46" s="73"/>
      <c r="AC46" s="74"/>
      <c r="AD46" s="75"/>
      <c r="AE46" s="75"/>
      <c r="AF46" s="75"/>
      <c r="AG46" s="75"/>
      <c r="AH46" s="75"/>
      <c r="AI46" s="75"/>
      <c r="AJ46" s="75"/>
      <c r="AK46" s="75"/>
      <c r="AL46" s="103"/>
      <c r="AM46" s="77"/>
      <c r="AN46" s="78"/>
      <c r="AO46" s="79"/>
      <c r="AP46" s="80"/>
      <c r="AQ46" s="81"/>
      <c r="AR46" s="82"/>
      <c r="AS46" s="83"/>
      <c r="AT46" s="84"/>
      <c r="AU46" s="84"/>
      <c r="AV46" s="85"/>
      <c r="AW46" s="86"/>
      <c r="AX46" s="87"/>
      <c r="AY46" s="88"/>
      <c r="AZ46" s="89"/>
      <c r="BA46" s="89"/>
      <c r="BB46" s="90"/>
      <c r="BC46" s="91"/>
      <c r="BD46" s="84"/>
      <c r="BE46" s="84"/>
      <c r="BF46" s="85"/>
      <c r="BG46" s="84"/>
      <c r="BH46" s="84"/>
      <c r="BI46" s="92"/>
      <c r="BJ46" s="93"/>
      <c r="BK46" s="75"/>
      <c r="BL46" s="95"/>
      <c r="BM46" s="94"/>
      <c r="BN46" s="96"/>
      <c r="BO46" s="97"/>
      <c r="BP46" s="98"/>
      <c r="BQ46" s="75"/>
      <c r="BR46" s="75"/>
      <c r="BS46" s="75"/>
      <c r="BT46" s="75"/>
      <c r="BU46" s="75"/>
      <c r="BV46" s="75"/>
      <c r="BW46" s="75"/>
      <c r="BX46" s="75"/>
      <c r="BY46" s="75"/>
      <c r="BZ46" s="75"/>
      <c r="CA46" s="75"/>
      <c r="CB46" s="75"/>
      <c r="CC46" s="75"/>
      <c r="CD46" s="75"/>
      <c r="CE46" s="75"/>
      <c r="CF46" s="75"/>
      <c r="CG46" s="75"/>
    </row>
    <row r="47" spans="1:85" ht="12.75" customHeight="1" x14ac:dyDescent="0.2">
      <c r="A47" s="29" t="str">
        <f t="shared" si="0"/>
        <v/>
      </c>
      <c r="B47" s="62">
        <v>5.9</v>
      </c>
      <c r="C47" s="63"/>
      <c r="D47" s="29"/>
      <c r="E47" s="64">
        <f t="shared" si="1"/>
        <v>41009</v>
      </c>
      <c r="F47" s="64">
        <f t="shared" si="2"/>
        <v>41042</v>
      </c>
      <c r="H47" s="64"/>
      <c r="I47" s="62"/>
      <c r="J47" s="65"/>
      <c r="K47" s="66"/>
      <c r="L47" s="65"/>
      <c r="M47" s="65"/>
      <c r="N47" s="64"/>
      <c r="O47" s="65"/>
      <c r="P47" s="65"/>
      <c r="Q47" s="62"/>
      <c r="R47" s="62"/>
      <c r="S47" s="63"/>
      <c r="T47" s="67"/>
      <c r="U47" s="68"/>
      <c r="V47" s="99"/>
      <c r="W47" s="70"/>
      <c r="X47" s="71"/>
      <c r="Y47" s="72"/>
      <c r="Z47" s="72"/>
      <c r="AA47" s="73"/>
      <c r="AB47" s="73"/>
      <c r="AC47" s="74"/>
      <c r="AD47" s="75"/>
      <c r="AE47" s="75"/>
      <c r="AF47" s="75"/>
      <c r="AG47" s="75"/>
      <c r="AH47" s="75"/>
      <c r="AI47" s="75"/>
      <c r="AJ47" s="75"/>
      <c r="AK47" s="75"/>
      <c r="AL47" s="103"/>
      <c r="AM47" s="77"/>
      <c r="AN47" s="78"/>
      <c r="AO47" s="79"/>
      <c r="AP47" s="80"/>
      <c r="AQ47" s="81"/>
      <c r="AR47" s="82"/>
      <c r="AS47" s="83"/>
      <c r="AT47" s="84"/>
      <c r="AU47" s="84"/>
      <c r="AV47" s="85"/>
      <c r="AW47" s="86"/>
      <c r="AX47" s="87"/>
      <c r="AY47" s="88"/>
      <c r="AZ47" s="89"/>
      <c r="BA47" s="89"/>
      <c r="BB47" s="90"/>
      <c r="BC47" s="91"/>
      <c r="BD47" s="84"/>
      <c r="BE47" s="84"/>
      <c r="BF47" s="85"/>
      <c r="BG47" s="84"/>
      <c r="BH47" s="84"/>
      <c r="BI47" s="92"/>
      <c r="BJ47" s="93"/>
      <c r="BK47" s="75"/>
      <c r="BL47" s="95"/>
      <c r="BM47" s="94"/>
      <c r="BN47" s="96"/>
      <c r="BO47" s="97"/>
      <c r="BP47" s="98"/>
      <c r="BQ47" s="75"/>
      <c r="BR47" s="75"/>
      <c r="BS47" s="75"/>
      <c r="BT47" s="75"/>
      <c r="BU47" s="75"/>
      <c r="BV47" s="75"/>
      <c r="BW47" s="75"/>
      <c r="BX47" s="75"/>
      <c r="BY47" s="75"/>
      <c r="BZ47" s="75"/>
      <c r="CA47" s="75"/>
      <c r="CB47" s="75"/>
      <c r="CC47" s="75"/>
      <c r="CD47" s="75"/>
      <c r="CE47" s="75"/>
      <c r="CF47" s="75"/>
      <c r="CG47" s="75"/>
    </row>
    <row r="48" spans="1:85" ht="12.75" customHeight="1" x14ac:dyDescent="0.2">
      <c r="A48" s="29" t="str">
        <f t="shared" si="0"/>
        <v/>
      </c>
      <c r="B48" s="62">
        <v>14.9</v>
      </c>
      <c r="C48" s="63"/>
      <c r="D48" s="29"/>
      <c r="E48" s="64">
        <f t="shared" si="1"/>
        <v>41009</v>
      </c>
      <c r="F48" s="64">
        <f t="shared" si="2"/>
        <v>41042</v>
      </c>
      <c r="H48" s="64"/>
      <c r="I48" s="62"/>
      <c r="J48" s="65"/>
      <c r="K48" s="66"/>
      <c r="L48" s="65"/>
      <c r="M48" s="65"/>
      <c r="N48" s="64"/>
      <c r="O48" s="65"/>
      <c r="P48" s="65"/>
      <c r="Q48" s="62"/>
      <c r="R48" s="62"/>
      <c r="S48" s="63"/>
      <c r="T48" s="67"/>
      <c r="U48" s="68"/>
      <c r="V48" s="99"/>
      <c r="W48" s="70"/>
      <c r="X48" s="71"/>
      <c r="Y48" s="72"/>
      <c r="Z48" s="72"/>
      <c r="AA48" s="73"/>
      <c r="AB48" s="73"/>
      <c r="AC48" s="74"/>
      <c r="AD48" s="75"/>
      <c r="AE48" s="75"/>
      <c r="AF48" s="75"/>
      <c r="AG48" s="75"/>
      <c r="AH48" s="75"/>
      <c r="AI48" s="75"/>
      <c r="AJ48" s="75"/>
      <c r="AK48" s="75"/>
      <c r="AL48" s="103"/>
      <c r="AM48" s="77"/>
      <c r="AN48" s="78"/>
      <c r="AO48" s="79"/>
      <c r="AP48" s="80"/>
      <c r="AQ48" s="81"/>
      <c r="AR48" s="82"/>
      <c r="AS48" s="83"/>
      <c r="AT48" s="84"/>
      <c r="AU48" s="84"/>
      <c r="AV48" s="85"/>
      <c r="AW48" s="86"/>
      <c r="AX48" s="87"/>
      <c r="AY48" s="88"/>
      <c r="AZ48" s="89"/>
      <c r="BA48" s="89"/>
      <c r="BB48" s="90"/>
      <c r="BC48" s="91"/>
      <c r="BD48" s="84"/>
      <c r="BE48" s="84"/>
      <c r="BF48" s="85"/>
      <c r="BG48" s="84"/>
      <c r="BH48" s="84"/>
      <c r="BI48" s="92"/>
      <c r="BJ48" s="93"/>
      <c r="BK48" s="75"/>
      <c r="BL48" s="95"/>
      <c r="BM48" s="94"/>
      <c r="BN48" s="96"/>
      <c r="BO48" s="97"/>
      <c r="BP48" s="98"/>
      <c r="BQ48" s="75"/>
      <c r="BR48" s="75"/>
      <c r="BS48" s="75"/>
      <c r="BT48" s="75"/>
      <c r="BU48" s="75"/>
      <c r="BV48" s="75"/>
      <c r="BW48" s="75"/>
      <c r="BX48" s="75"/>
      <c r="BY48" s="75"/>
      <c r="BZ48" s="75"/>
      <c r="CA48" s="75"/>
      <c r="CB48" s="75"/>
      <c r="CC48" s="75"/>
      <c r="CD48" s="75"/>
      <c r="CE48" s="75"/>
      <c r="CF48" s="75"/>
      <c r="CG48" s="75"/>
    </row>
    <row r="49" spans="1:85" ht="12.75" customHeight="1" x14ac:dyDescent="0.2">
      <c r="A49" s="29" t="str">
        <f t="shared" si="0"/>
        <v/>
      </c>
      <c r="B49" s="62">
        <v>14.9</v>
      </c>
      <c r="C49" s="63"/>
      <c r="D49" s="29"/>
      <c r="E49" s="64">
        <f t="shared" si="1"/>
        <v>41009</v>
      </c>
      <c r="F49" s="64">
        <f t="shared" si="2"/>
        <v>41042</v>
      </c>
      <c r="H49" s="64"/>
      <c r="I49" s="62"/>
      <c r="J49" s="65"/>
      <c r="K49" s="66"/>
      <c r="L49" s="65"/>
      <c r="M49" s="65"/>
      <c r="N49" s="64"/>
      <c r="O49" s="65"/>
      <c r="P49" s="65"/>
      <c r="Q49" s="62"/>
      <c r="R49" s="62"/>
      <c r="S49" s="63"/>
      <c r="T49" s="67"/>
      <c r="U49" s="68"/>
      <c r="V49" s="99"/>
      <c r="W49" s="70"/>
      <c r="X49" s="71"/>
      <c r="Y49" s="72"/>
      <c r="Z49" s="72"/>
      <c r="AA49" s="73"/>
      <c r="AB49" s="73"/>
      <c r="AC49" s="74"/>
      <c r="AD49" s="75"/>
      <c r="AE49" s="75"/>
      <c r="AF49" s="75"/>
      <c r="AG49" s="75"/>
      <c r="AH49" s="75"/>
      <c r="AI49" s="75"/>
      <c r="AJ49" s="75"/>
      <c r="AK49" s="75"/>
      <c r="AL49" s="103"/>
      <c r="AM49" s="77"/>
      <c r="AN49" s="78"/>
      <c r="AO49" s="79"/>
      <c r="AP49" s="80"/>
      <c r="AQ49" s="81"/>
      <c r="AR49" s="82"/>
      <c r="AS49" s="83"/>
      <c r="AT49" s="84"/>
      <c r="AU49" s="84"/>
      <c r="AV49" s="85"/>
      <c r="AW49" s="86"/>
      <c r="AX49" s="87"/>
      <c r="AY49" s="88"/>
      <c r="AZ49" s="89"/>
      <c r="BA49" s="89"/>
      <c r="BB49" s="90"/>
      <c r="BC49" s="91"/>
      <c r="BD49" s="84"/>
      <c r="BE49" s="84"/>
      <c r="BF49" s="85"/>
      <c r="BG49" s="84"/>
      <c r="BH49" s="84"/>
      <c r="BI49" s="92"/>
      <c r="BJ49" s="93"/>
      <c r="BK49" s="75"/>
      <c r="BL49" s="95"/>
      <c r="BM49" s="94"/>
      <c r="BN49" s="96"/>
      <c r="BO49" s="97"/>
      <c r="BP49" s="98"/>
      <c r="BQ49" s="75"/>
      <c r="BR49" s="75"/>
      <c r="BS49" s="75"/>
      <c r="BT49" s="75"/>
      <c r="BU49" s="75"/>
      <c r="BV49" s="75"/>
      <c r="BW49" s="75"/>
      <c r="BX49" s="75"/>
      <c r="BY49" s="75"/>
      <c r="BZ49" s="75"/>
      <c r="CA49" s="75"/>
      <c r="CB49" s="75"/>
      <c r="CC49" s="75"/>
      <c r="CD49" s="75"/>
      <c r="CE49" s="75"/>
      <c r="CF49" s="75"/>
      <c r="CG49" s="75"/>
    </row>
    <row r="50" spans="1:85" ht="12.75" customHeight="1" x14ac:dyDescent="0.2">
      <c r="A50" s="29" t="str">
        <f t="shared" si="0"/>
        <v/>
      </c>
      <c r="B50" s="62">
        <v>14.9</v>
      </c>
      <c r="C50" s="63"/>
      <c r="D50" s="29"/>
      <c r="E50" s="64">
        <f t="shared" si="1"/>
        <v>41009</v>
      </c>
      <c r="F50" s="64">
        <f t="shared" si="2"/>
        <v>41042</v>
      </c>
      <c r="H50" s="64"/>
      <c r="I50" s="62"/>
      <c r="J50" s="65"/>
      <c r="K50" s="66"/>
      <c r="L50" s="65"/>
      <c r="M50" s="65"/>
      <c r="N50" s="64"/>
      <c r="O50" s="65"/>
      <c r="P50" s="65"/>
      <c r="Q50" s="62"/>
      <c r="R50" s="62"/>
      <c r="S50" s="63"/>
      <c r="T50" s="67"/>
      <c r="U50" s="68"/>
      <c r="V50" s="99"/>
      <c r="W50" s="70"/>
      <c r="X50" s="71"/>
      <c r="Y50" s="72"/>
      <c r="Z50" s="72"/>
      <c r="AA50" s="73"/>
      <c r="AB50" s="73"/>
      <c r="AC50" s="74"/>
      <c r="AD50" s="75"/>
      <c r="AE50" s="75"/>
      <c r="AF50" s="75"/>
      <c r="AG50" s="75"/>
      <c r="AH50" s="75"/>
      <c r="AI50" s="75"/>
      <c r="AJ50" s="75"/>
      <c r="AK50" s="75"/>
      <c r="AL50" s="101"/>
      <c r="AM50" s="77"/>
      <c r="AN50" s="78"/>
      <c r="AO50" s="79"/>
      <c r="AP50" s="80"/>
      <c r="AQ50" s="81"/>
      <c r="AR50" s="82"/>
      <c r="AS50" s="83"/>
      <c r="AT50" s="84"/>
      <c r="AU50" s="84"/>
      <c r="AV50" s="85"/>
      <c r="AW50" s="86"/>
      <c r="AX50" s="87"/>
      <c r="AY50" s="88"/>
      <c r="AZ50" s="89"/>
      <c r="BA50" s="89"/>
      <c r="BB50" s="90"/>
      <c r="BC50" s="91"/>
      <c r="BD50" s="84"/>
      <c r="BE50" s="84"/>
      <c r="BF50" s="85"/>
      <c r="BG50" s="84"/>
      <c r="BH50" s="84"/>
      <c r="BI50" s="92"/>
      <c r="BJ50" s="93"/>
      <c r="BK50" s="75"/>
      <c r="BL50" s="95"/>
      <c r="BM50" s="94"/>
      <c r="BN50" s="96"/>
      <c r="BO50" s="97"/>
      <c r="BP50" s="98"/>
      <c r="BQ50" s="75"/>
      <c r="BR50" s="75"/>
      <c r="BS50" s="75"/>
      <c r="BT50" s="75"/>
      <c r="BU50" s="75"/>
      <c r="BV50" s="75"/>
      <c r="BW50" s="75"/>
      <c r="BX50" s="75"/>
      <c r="BY50" s="75"/>
      <c r="BZ50" s="75"/>
      <c r="CA50" s="75"/>
      <c r="CB50" s="75"/>
      <c r="CC50" s="75"/>
      <c r="CD50" s="75"/>
      <c r="CE50" s="75"/>
      <c r="CF50" s="75"/>
      <c r="CG50" s="75"/>
    </row>
    <row r="51" spans="1:85" ht="12.75" customHeight="1" x14ac:dyDescent="0.2">
      <c r="A51" s="29" t="str">
        <f t="shared" si="0"/>
        <v/>
      </c>
      <c r="B51" s="62">
        <v>14.9</v>
      </c>
      <c r="C51" s="63"/>
      <c r="D51" s="29"/>
      <c r="E51" s="64">
        <f t="shared" si="1"/>
        <v>41009</v>
      </c>
      <c r="F51" s="64">
        <f t="shared" si="2"/>
        <v>41042</v>
      </c>
      <c r="H51" s="64"/>
      <c r="I51" s="62"/>
      <c r="J51" s="65"/>
      <c r="K51" s="66"/>
      <c r="L51" s="65"/>
      <c r="M51" s="65"/>
      <c r="N51" s="64"/>
      <c r="O51" s="65"/>
      <c r="P51" s="65"/>
      <c r="Q51" s="62"/>
      <c r="R51" s="62"/>
      <c r="S51" s="63"/>
      <c r="T51" s="67"/>
      <c r="U51" s="68"/>
      <c r="V51" s="99"/>
      <c r="W51" s="70"/>
      <c r="X51" s="71"/>
      <c r="Y51" s="72"/>
      <c r="Z51" s="72"/>
      <c r="AA51" s="73"/>
      <c r="AB51" s="73"/>
      <c r="AC51" s="74"/>
      <c r="AD51" s="75"/>
      <c r="AE51" s="75"/>
      <c r="AF51" s="75"/>
      <c r="AG51" s="75"/>
      <c r="AH51" s="75"/>
      <c r="AI51" s="75"/>
      <c r="AJ51" s="75"/>
      <c r="AK51" s="75"/>
      <c r="AL51" s="101"/>
      <c r="AM51" s="77"/>
      <c r="AN51" s="78"/>
      <c r="AO51" s="79"/>
      <c r="AP51" s="80"/>
      <c r="AQ51" s="81"/>
      <c r="AR51" s="82"/>
      <c r="AS51" s="83"/>
      <c r="AT51" s="84"/>
      <c r="AU51" s="84"/>
      <c r="AV51" s="85"/>
      <c r="AW51" s="86"/>
      <c r="AX51" s="87"/>
      <c r="AY51" s="88"/>
      <c r="AZ51" s="89"/>
      <c r="BA51" s="89"/>
      <c r="BB51" s="90"/>
      <c r="BC51" s="91"/>
      <c r="BD51" s="84"/>
      <c r="BE51" s="84"/>
      <c r="BF51" s="85"/>
      <c r="BG51" s="84"/>
      <c r="BH51" s="84"/>
      <c r="BI51" s="92"/>
      <c r="BJ51" s="93"/>
      <c r="BK51" s="75"/>
      <c r="BL51" s="95"/>
      <c r="BM51" s="94"/>
      <c r="BN51" s="96"/>
      <c r="BO51" s="97"/>
      <c r="BP51" s="98"/>
      <c r="BQ51" s="75"/>
      <c r="BR51" s="75"/>
      <c r="BS51" s="75"/>
      <c r="BT51" s="75"/>
      <c r="BU51" s="75"/>
      <c r="BV51" s="75"/>
      <c r="BW51" s="75"/>
      <c r="BX51" s="75"/>
      <c r="BY51" s="75"/>
      <c r="BZ51" s="75"/>
      <c r="CA51" s="75"/>
      <c r="CB51" s="75"/>
      <c r="CC51" s="75"/>
      <c r="CD51" s="75"/>
      <c r="CE51" s="75"/>
      <c r="CF51" s="75"/>
      <c r="CG51" s="75"/>
    </row>
    <row r="52" spans="1:85" ht="12.75" customHeight="1" x14ac:dyDescent="0.2">
      <c r="A52" s="29" t="str">
        <f t="shared" si="0"/>
        <v/>
      </c>
      <c r="B52" s="62">
        <v>14.9</v>
      </c>
      <c r="C52" s="63"/>
      <c r="D52" s="29"/>
      <c r="E52" s="64">
        <f t="shared" si="1"/>
        <v>41009</v>
      </c>
      <c r="F52" s="64">
        <f t="shared" si="2"/>
        <v>41042</v>
      </c>
      <c r="H52" s="64"/>
      <c r="I52" s="62"/>
      <c r="J52" s="65"/>
      <c r="K52" s="66"/>
      <c r="L52" s="65"/>
      <c r="M52" s="65"/>
      <c r="N52" s="64"/>
      <c r="O52" s="65"/>
      <c r="P52" s="65"/>
      <c r="Q52" s="62"/>
      <c r="R52" s="62"/>
      <c r="S52" s="63"/>
      <c r="T52" s="67"/>
      <c r="U52" s="68"/>
      <c r="V52" s="99"/>
      <c r="W52" s="70"/>
      <c r="X52" s="71"/>
      <c r="Y52" s="72"/>
      <c r="Z52" s="72"/>
      <c r="AA52" s="73"/>
      <c r="AB52" s="73"/>
      <c r="AC52" s="74"/>
      <c r="AD52" s="75"/>
      <c r="AE52" s="75"/>
      <c r="AF52" s="75"/>
      <c r="AG52" s="75"/>
      <c r="AH52" s="75"/>
      <c r="AI52" s="75"/>
      <c r="AJ52" s="75"/>
      <c r="AK52" s="75"/>
      <c r="AL52" s="101"/>
      <c r="AM52" s="77"/>
      <c r="AN52" s="78"/>
      <c r="AO52" s="79"/>
      <c r="AP52" s="80"/>
      <c r="AQ52" s="81"/>
      <c r="AR52" s="82"/>
      <c r="AS52" s="83"/>
      <c r="AT52" s="84"/>
      <c r="AU52" s="84"/>
      <c r="AV52" s="85"/>
      <c r="AW52" s="86"/>
      <c r="AX52" s="87"/>
      <c r="AY52" s="88"/>
      <c r="AZ52" s="89"/>
      <c r="BA52" s="89"/>
      <c r="BB52" s="90"/>
      <c r="BC52" s="91"/>
      <c r="BD52" s="84"/>
      <c r="BE52" s="84"/>
      <c r="BF52" s="85"/>
      <c r="BG52" s="84"/>
      <c r="BH52" s="84"/>
      <c r="BI52" s="92"/>
      <c r="BJ52" s="93"/>
      <c r="BK52" s="75"/>
      <c r="BL52" s="95"/>
      <c r="BM52" s="94"/>
      <c r="BN52" s="96"/>
      <c r="BO52" s="97"/>
      <c r="BP52" s="98"/>
      <c r="BQ52" s="75"/>
      <c r="BR52" s="75"/>
      <c r="BS52" s="75"/>
      <c r="BT52" s="75"/>
      <c r="BU52" s="75"/>
      <c r="BV52" s="75"/>
      <c r="BW52" s="75"/>
      <c r="BX52" s="75"/>
      <c r="BY52" s="75"/>
      <c r="BZ52" s="75"/>
      <c r="CA52" s="75"/>
      <c r="CB52" s="75"/>
      <c r="CC52" s="75"/>
      <c r="CD52" s="75"/>
      <c r="CE52" s="75"/>
      <c r="CF52" s="75"/>
      <c r="CG52" s="75"/>
    </row>
    <row r="53" spans="1:85" ht="12.75" customHeight="1" x14ac:dyDescent="0.2">
      <c r="A53" s="29" t="str">
        <f t="shared" si="0"/>
        <v/>
      </c>
      <c r="B53" s="62">
        <v>14.9</v>
      </c>
      <c r="C53" s="63"/>
      <c r="D53" s="29"/>
      <c r="E53" s="64">
        <f t="shared" si="1"/>
        <v>41009</v>
      </c>
      <c r="F53" s="64">
        <f t="shared" si="2"/>
        <v>41042</v>
      </c>
      <c r="H53" s="64"/>
      <c r="I53" s="62"/>
      <c r="J53" s="65"/>
      <c r="K53" s="66"/>
      <c r="L53" s="65"/>
      <c r="M53" s="65"/>
      <c r="N53" s="64"/>
      <c r="O53" s="65"/>
      <c r="P53" s="65"/>
      <c r="Q53" s="62"/>
      <c r="R53" s="62"/>
      <c r="S53" s="63"/>
      <c r="T53" s="67"/>
      <c r="U53" s="68"/>
      <c r="V53" s="99"/>
      <c r="W53" s="70"/>
      <c r="X53" s="71"/>
      <c r="Y53" s="72"/>
      <c r="Z53" s="72"/>
      <c r="AA53" s="73"/>
      <c r="AB53" s="73"/>
      <c r="AC53" s="74"/>
      <c r="AD53" s="75"/>
      <c r="AE53" s="75"/>
      <c r="AF53" s="75"/>
      <c r="AG53" s="75"/>
      <c r="AH53" s="75"/>
      <c r="AI53" s="75"/>
      <c r="AJ53" s="75"/>
      <c r="AK53" s="75"/>
      <c r="AL53" s="104"/>
      <c r="AM53" s="77"/>
      <c r="AN53" s="78"/>
      <c r="AO53" s="79"/>
      <c r="AP53" s="80"/>
      <c r="AQ53" s="81"/>
      <c r="AR53" s="82"/>
      <c r="AS53" s="83"/>
      <c r="AT53" s="84"/>
      <c r="AU53" s="84"/>
      <c r="AV53" s="85"/>
      <c r="AW53" s="86"/>
      <c r="AX53" s="87"/>
      <c r="AY53" s="88"/>
      <c r="AZ53" s="89"/>
      <c r="BA53" s="89"/>
      <c r="BB53" s="90"/>
      <c r="BC53" s="91"/>
      <c r="BD53" s="84"/>
      <c r="BE53" s="84"/>
      <c r="BF53" s="85"/>
      <c r="BG53" s="84"/>
      <c r="BH53" s="84"/>
      <c r="BI53" s="92"/>
      <c r="BJ53" s="93"/>
      <c r="BK53" s="75"/>
      <c r="BL53" s="95"/>
      <c r="BM53" s="94"/>
      <c r="BN53" s="96"/>
      <c r="BO53" s="97"/>
      <c r="BP53" s="98"/>
      <c r="BQ53" s="75"/>
      <c r="BR53" s="75"/>
      <c r="BS53" s="75"/>
      <c r="BT53" s="75"/>
      <c r="BU53" s="75"/>
      <c r="BV53" s="75"/>
      <c r="BW53" s="75"/>
      <c r="BX53" s="75"/>
      <c r="BY53" s="75"/>
      <c r="BZ53" s="75"/>
      <c r="CA53" s="75"/>
      <c r="CB53" s="75"/>
      <c r="CC53" s="75"/>
      <c r="CD53" s="75"/>
      <c r="CE53" s="75"/>
      <c r="CF53" s="75"/>
      <c r="CG53" s="75"/>
    </row>
    <row r="54" spans="1:85" ht="12.75" customHeight="1" x14ac:dyDescent="0.2">
      <c r="A54" s="29" t="str">
        <f t="shared" si="0"/>
        <v/>
      </c>
      <c r="B54" s="62">
        <v>14.9</v>
      </c>
      <c r="C54" s="63"/>
      <c r="D54" s="29"/>
      <c r="E54" s="64">
        <f t="shared" si="1"/>
        <v>41009</v>
      </c>
      <c r="F54" s="64">
        <f t="shared" si="2"/>
        <v>41042</v>
      </c>
      <c r="H54" s="64"/>
      <c r="I54" s="62"/>
      <c r="J54" s="65"/>
      <c r="K54" s="66"/>
      <c r="L54" s="65"/>
      <c r="M54" s="65"/>
      <c r="N54" s="64"/>
      <c r="O54" s="65"/>
      <c r="P54" s="65"/>
      <c r="Q54" s="62"/>
      <c r="R54" s="62"/>
      <c r="S54" s="63"/>
      <c r="T54" s="67"/>
      <c r="U54" s="68"/>
      <c r="V54" s="99"/>
      <c r="W54" s="70"/>
      <c r="X54" s="71"/>
      <c r="Y54" s="72"/>
      <c r="Z54" s="72"/>
      <c r="AA54" s="73"/>
      <c r="AB54" s="73"/>
      <c r="AC54" s="74"/>
      <c r="AD54" s="75"/>
      <c r="AE54" s="75"/>
      <c r="AF54" s="75"/>
      <c r="AG54" s="75"/>
      <c r="AH54" s="75"/>
      <c r="AI54" s="75"/>
      <c r="AJ54" s="75"/>
      <c r="AK54" s="75"/>
      <c r="AL54" s="104"/>
      <c r="AM54" s="77"/>
      <c r="AN54" s="78"/>
      <c r="AO54" s="79"/>
      <c r="AP54" s="80"/>
      <c r="AQ54" s="81"/>
      <c r="AR54" s="82"/>
      <c r="AS54" s="83"/>
      <c r="AT54" s="84"/>
      <c r="AU54" s="84"/>
      <c r="AV54" s="85"/>
      <c r="AW54" s="86"/>
      <c r="AX54" s="87"/>
      <c r="AY54" s="88"/>
      <c r="AZ54" s="89"/>
      <c r="BA54" s="89"/>
      <c r="BB54" s="90"/>
      <c r="BC54" s="91"/>
      <c r="BD54" s="84"/>
      <c r="BE54" s="84"/>
      <c r="BF54" s="85"/>
      <c r="BG54" s="84"/>
      <c r="BH54" s="84"/>
      <c r="BI54" s="92"/>
      <c r="BJ54" s="93"/>
      <c r="BK54" s="75"/>
      <c r="BL54" s="95"/>
      <c r="BM54" s="94"/>
      <c r="BN54" s="96"/>
      <c r="BO54" s="97"/>
      <c r="BP54" s="98"/>
      <c r="BQ54" s="75"/>
      <c r="BR54" s="75"/>
      <c r="BS54" s="75"/>
      <c r="BT54" s="75"/>
      <c r="BU54" s="75"/>
      <c r="BV54" s="75"/>
      <c r="BW54" s="75"/>
      <c r="BX54" s="75"/>
      <c r="BY54" s="75"/>
      <c r="BZ54" s="75"/>
      <c r="CA54" s="75"/>
      <c r="CB54" s="75"/>
      <c r="CC54" s="75"/>
      <c r="CD54" s="75"/>
      <c r="CE54" s="75"/>
      <c r="CF54" s="75"/>
      <c r="CG54" s="75"/>
    </row>
    <row r="55" spans="1:85" ht="12.75" customHeight="1" x14ac:dyDescent="0.2">
      <c r="A55" s="29" t="str">
        <f t="shared" si="0"/>
        <v/>
      </c>
      <c r="B55" s="62">
        <v>14.9</v>
      </c>
      <c r="C55" s="63"/>
      <c r="D55" s="29"/>
      <c r="E55" s="64">
        <f t="shared" si="1"/>
        <v>41009</v>
      </c>
      <c r="F55" s="64">
        <f t="shared" si="2"/>
        <v>41042</v>
      </c>
      <c r="H55" s="64"/>
      <c r="I55" s="62"/>
      <c r="J55" s="65"/>
      <c r="K55" s="66"/>
      <c r="L55" s="65"/>
      <c r="M55" s="65"/>
      <c r="N55" s="64"/>
      <c r="O55" s="65"/>
      <c r="P55" s="65"/>
      <c r="Q55" s="62"/>
      <c r="R55" s="62"/>
      <c r="S55" s="63"/>
      <c r="T55" s="67"/>
      <c r="U55" s="68"/>
      <c r="V55" s="99"/>
      <c r="W55" s="70"/>
      <c r="X55" s="71"/>
      <c r="Y55" s="72"/>
      <c r="Z55" s="72"/>
      <c r="AA55" s="73"/>
      <c r="AB55" s="73"/>
      <c r="AC55" s="74"/>
      <c r="AD55" s="75"/>
      <c r="AE55" s="75"/>
      <c r="AF55" s="75"/>
      <c r="AG55" s="75"/>
      <c r="AH55" s="75"/>
      <c r="AI55" s="75"/>
      <c r="AJ55" s="75"/>
      <c r="AK55" s="75"/>
      <c r="AL55" s="104"/>
      <c r="AM55" s="77"/>
      <c r="AN55" s="78"/>
      <c r="AO55" s="79"/>
      <c r="AP55" s="80"/>
      <c r="AQ55" s="81"/>
      <c r="AR55" s="82"/>
      <c r="AS55" s="83"/>
      <c r="AT55" s="84"/>
      <c r="AU55" s="84"/>
      <c r="AV55" s="85"/>
      <c r="AW55" s="86"/>
      <c r="AX55" s="87"/>
      <c r="AY55" s="88"/>
      <c r="AZ55" s="89"/>
      <c r="BA55" s="89"/>
      <c r="BB55" s="90"/>
      <c r="BC55" s="91"/>
      <c r="BD55" s="84"/>
      <c r="BE55" s="84"/>
      <c r="BF55" s="85"/>
      <c r="BG55" s="84"/>
      <c r="BH55" s="84"/>
      <c r="BI55" s="92"/>
      <c r="BJ55" s="93"/>
      <c r="BK55" s="75"/>
      <c r="BL55" s="95"/>
      <c r="BM55" s="94"/>
      <c r="BN55" s="96"/>
      <c r="BO55" s="97"/>
      <c r="BP55" s="98"/>
      <c r="BQ55" s="75"/>
      <c r="BR55" s="75"/>
      <c r="BS55" s="75"/>
      <c r="BT55" s="75"/>
      <c r="BU55" s="75"/>
      <c r="BV55" s="75"/>
      <c r="BW55" s="75"/>
      <c r="BX55" s="75"/>
      <c r="BY55" s="75"/>
      <c r="BZ55" s="75"/>
      <c r="CA55" s="75"/>
      <c r="CB55" s="75"/>
      <c r="CC55" s="75"/>
      <c r="CD55" s="75"/>
      <c r="CE55" s="75"/>
      <c r="CF55" s="75"/>
      <c r="CG55" s="75"/>
    </row>
    <row r="56" spans="1:85" ht="12.75" customHeight="1" x14ac:dyDescent="0.2">
      <c r="A56" s="29" t="str">
        <f t="shared" si="0"/>
        <v/>
      </c>
      <c r="B56" s="62">
        <v>16.899999999999999</v>
      </c>
      <c r="C56" s="63"/>
      <c r="D56" s="29"/>
      <c r="E56" s="64">
        <f t="shared" si="1"/>
        <v>41009</v>
      </c>
      <c r="F56" s="64">
        <f t="shared" si="2"/>
        <v>41042</v>
      </c>
      <c r="H56" s="64"/>
      <c r="I56" s="62"/>
      <c r="J56" s="65"/>
      <c r="K56" s="66"/>
      <c r="L56" s="65"/>
      <c r="M56" s="65"/>
      <c r="N56" s="64"/>
      <c r="O56" s="65"/>
      <c r="P56" s="65"/>
      <c r="Q56" s="62"/>
      <c r="R56" s="62"/>
      <c r="S56" s="63"/>
      <c r="T56" s="67"/>
      <c r="U56" s="68"/>
      <c r="V56" s="99"/>
      <c r="W56" s="70"/>
      <c r="X56" s="71"/>
      <c r="Y56" s="72"/>
      <c r="Z56" s="72"/>
      <c r="AA56" s="73"/>
      <c r="AB56" s="73"/>
      <c r="AC56" s="74"/>
      <c r="AD56" s="75"/>
      <c r="AE56" s="75"/>
      <c r="AF56" s="75"/>
      <c r="AG56" s="75"/>
      <c r="AH56" s="75"/>
      <c r="AI56" s="75"/>
      <c r="AJ56" s="75"/>
      <c r="AK56" s="75"/>
      <c r="AL56" s="104"/>
      <c r="AM56" s="77"/>
      <c r="AN56" s="78"/>
      <c r="AO56" s="79"/>
      <c r="AP56" s="80"/>
      <c r="AQ56" s="81"/>
      <c r="AR56" s="82"/>
      <c r="AS56" s="83"/>
      <c r="AT56" s="84"/>
      <c r="AU56" s="84"/>
      <c r="AV56" s="85"/>
      <c r="AW56" s="86"/>
      <c r="AX56" s="87"/>
      <c r="AY56" s="88"/>
      <c r="AZ56" s="89"/>
      <c r="BA56" s="89"/>
      <c r="BB56" s="90"/>
      <c r="BC56" s="91"/>
      <c r="BD56" s="84"/>
      <c r="BE56" s="84"/>
      <c r="BF56" s="85"/>
      <c r="BG56" s="84"/>
      <c r="BH56" s="84"/>
      <c r="BI56" s="92"/>
      <c r="BJ56" s="93"/>
      <c r="BK56" s="75"/>
      <c r="BL56" s="95"/>
      <c r="BM56" s="94"/>
      <c r="BN56" s="96"/>
      <c r="BO56" s="97"/>
      <c r="BP56" s="98"/>
      <c r="BQ56" s="75"/>
      <c r="BR56" s="75"/>
      <c r="BS56" s="75"/>
      <c r="BT56" s="75"/>
      <c r="BU56" s="75"/>
      <c r="BV56" s="75"/>
      <c r="BW56" s="75"/>
      <c r="BX56" s="75"/>
      <c r="BY56" s="75"/>
      <c r="BZ56" s="75"/>
      <c r="CA56" s="75"/>
      <c r="CB56" s="75"/>
      <c r="CC56" s="75"/>
      <c r="CD56" s="75"/>
      <c r="CE56" s="75"/>
      <c r="CF56" s="75"/>
      <c r="CG56" s="75"/>
    </row>
    <row r="57" spans="1:85" ht="12.75" customHeight="1" x14ac:dyDescent="0.2">
      <c r="A57" s="29" t="str">
        <f t="shared" si="0"/>
        <v/>
      </c>
      <c r="B57" s="62">
        <v>39.950000000000003</v>
      </c>
      <c r="C57" s="63"/>
      <c r="D57" s="29"/>
      <c r="E57" s="64">
        <f t="shared" si="1"/>
        <v>41009</v>
      </c>
      <c r="F57" s="64">
        <f t="shared" si="2"/>
        <v>41042</v>
      </c>
      <c r="H57" s="64"/>
      <c r="I57" s="62"/>
      <c r="J57" s="65"/>
      <c r="K57" s="66"/>
      <c r="L57" s="65"/>
      <c r="M57" s="65"/>
      <c r="N57" s="64"/>
      <c r="O57" s="65"/>
      <c r="P57" s="65"/>
      <c r="Q57" s="62"/>
      <c r="R57" s="62"/>
      <c r="S57" s="63"/>
      <c r="T57" s="67"/>
      <c r="U57" s="68"/>
      <c r="V57" s="99"/>
      <c r="W57" s="70"/>
      <c r="X57" s="71"/>
      <c r="Y57" s="72"/>
      <c r="Z57" s="72"/>
      <c r="AA57" s="73"/>
      <c r="AB57" s="73"/>
      <c r="AC57" s="74"/>
      <c r="AD57" s="75"/>
      <c r="AE57" s="75"/>
      <c r="AF57" s="75"/>
      <c r="AG57" s="75"/>
      <c r="AH57" s="75"/>
      <c r="AI57" s="75"/>
      <c r="AJ57" s="75"/>
      <c r="AK57" s="75"/>
      <c r="AL57" s="104"/>
      <c r="AM57" s="77"/>
      <c r="AN57" s="78"/>
      <c r="AO57" s="79"/>
      <c r="AP57" s="80"/>
      <c r="AQ57" s="81"/>
      <c r="AR57" s="82"/>
      <c r="AS57" s="83"/>
      <c r="AT57" s="84"/>
      <c r="AU57" s="84"/>
      <c r="AV57" s="85"/>
      <c r="AW57" s="86"/>
      <c r="AX57" s="87"/>
      <c r="AY57" s="88"/>
      <c r="AZ57" s="89"/>
      <c r="BA57" s="89"/>
      <c r="BB57" s="90"/>
      <c r="BC57" s="91"/>
      <c r="BD57" s="84"/>
      <c r="BE57" s="84"/>
      <c r="BF57" s="85"/>
      <c r="BG57" s="84"/>
      <c r="BH57" s="84"/>
      <c r="BI57" s="92"/>
      <c r="BJ57" s="93"/>
      <c r="BK57" s="75"/>
      <c r="BL57" s="95"/>
      <c r="BM57" s="94"/>
      <c r="BN57" s="96"/>
      <c r="BO57" s="97"/>
      <c r="BP57" s="98"/>
      <c r="BQ57" s="75"/>
      <c r="BR57" s="75"/>
      <c r="BS57" s="75"/>
      <c r="BT57" s="75"/>
      <c r="BU57" s="75"/>
      <c r="BV57" s="75"/>
      <c r="BW57" s="75"/>
      <c r="BX57" s="75"/>
      <c r="BY57" s="75"/>
      <c r="BZ57" s="75"/>
      <c r="CA57" s="75"/>
      <c r="CB57" s="75"/>
      <c r="CC57" s="75"/>
      <c r="CD57" s="75"/>
      <c r="CE57" s="75"/>
      <c r="CF57" s="75"/>
      <c r="CG57" s="75"/>
    </row>
    <row r="58" spans="1:85" ht="12.75" customHeight="1" x14ac:dyDescent="0.2">
      <c r="A58" s="29" t="str">
        <f t="shared" si="0"/>
        <v/>
      </c>
      <c r="B58" s="62">
        <v>54.9</v>
      </c>
      <c r="C58" s="63"/>
      <c r="D58" s="29"/>
      <c r="E58" s="64">
        <f t="shared" si="1"/>
        <v>41009</v>
      </c>
      <c r="F58" s="64">
        <f t="shared" si="2"/>
        <v>41042</v>
      </c>
      <c r="H58" s="64"/>
      <c r="I58" s="62"/>
      <c r="J58" s="65"/>
      <c r="K58" s="66"/>
      <c r="L58" s="65"/>
      <c r="M58" s="65"/>
      <c r="N58" s="64"/>
      <c r="O58" s="65"/>
      <c r="P58" s="65"/>
      <c r="Q58" s="62"/>
      <c r="R58" s="62"/>
      <c r="S58" s="63"/>
      <c r="T58" s="67"/>
      <c r="U58" s="68"/>
      <c r="V58" s="99"/>
      <c r="W58" s="70"/>
      <c r="X58" s="71"/>
      <c r="Y58" s="72"/>
      <c r="Z58" s="72"/>
      <c r="AA58" s="73"/>
      <c r="AB58" s="73"/>
      <c r="AC58" s="74"/>
      <c r="AD58" s="75"/>
      <c r="AE58" s="75"/>
      <c r="AF58" s="75"/>
      <c r="AG58" s="75"/>
      <c r="AH58" s="75"/>
      <c r="AI58" s="75"/>
      <c r="AJ58" s="75"/>
      <c r="AK58" s="75"/>
      <c r="AL58" s="104"/>
      <c r="AM58" s="77"/>
      <c r="AN58" s="78"/>
      <c r="AO58" s="79"/>
      <c r="AP58" s="80"/>
      <c r="AQ58" s="81"/>
      <c r="AR58" s="82"/>
      <c r="AS58" s="83"/>
      <c r="AT58" s="84"/>
      <c r="AU58" s="84"/>
      <c r="AV58" s="85"/>
      <c r="AW58" s="86"/>
      <c r="AX58" s="87"/>
      <c r="AY58" s="88"/>
      <c r="AZ58" s="89"/>
      <c r="BA58" s="89"/>
      <c r="BB58" s="90"/>
      <c r="BC58" s="91"/>
      <c r="BD58" s="84"/>
      <c r="BE58" s="84"/>
      <c r="BF58" s="85"/>
      <c r="BG58" s="84"/>
      <c r="BH58" s="84"/>
      <c r="BI58" s="92"/>
      <c r="BJ58" s="93"/>
      <c r="BK58" s="75"/>
      <c r="BL58" s="95"/>
      <c r="BM58" s="94"/>
      <c r="BN58" s="96"/>
      <c r="BO58" s="97"/>
      <c r="BP58" s="98"/>
      <c r="BQ58" s="75"/>
      <c r="BR58" s="75"/>
      <c r="BS58" s="75"/>
      <c r="BT58" s="75"/>
      <c r="BU58" s="75"/>
      <c r="BV58" s="75"/>
      <c r="BW58" s="75"/>
      <c r="BX58" s="75"/>
      <c r="BY58" s="75"/>
      <c r="BZ58" s="75"/>
      <c r="CA58" s="75"/>
      <c r="CB58" s="75"/>
      <c r="CC58" s="75"/>
      <c r="CD58" s="75"/>
      <c r="CE58" s="75"/>
      <c r="CF58" s="75"/>
      <c r="CG58" s="75"/>
    </row>
    <row r="59" spans="1:85" ht="12.75" customHeight="1" x14ac:dyDescent="0.2">
      <c r="A59" s="29" t="str">
        <f t="shared" si="0"/>
        <v/>
      </c>
      <c r="B59" s="62">
        <v>21.9</v>
      </c>
      <c r="C59" s="63"/>
      <c r="D59" s="29"/>
      <c r="E59" s="64">
        <f t="shared" si="1"/>
        <v>41009</v>
      </c>
      <c r="F59" s="64">
        <f t="shared" si="2"/>
        <v>41042</v>
      </c>
      <c r="H59" s="64"/>
      <c r="I59" s="62"/>
      <c r="J59" s="65"/>
      <c r="K59" s="66"/>
      <c r="L59" s="65"/>
      <c r="M59" s="65"/>
      <c r="N59" s="64"/>
      <c r="O59" s="65"/>
      <c r="P59" s="65"/>
      <c r="Q59" s="62"/>
      <c r="R59" s="62"/>
      <c r="S59" s="63"/>
      <c r="T59" s="67"/>
      <c r="U59" s="68"/>
      <c r="V59" s="99"/>
      <c r="W59" s="70"/>
      <c r="X59" s="71"/>
      <c r="Y59" s="72"/>
      <c r="Z59" s="72"/>
      <c r="AA59" s="73"/>
      <c r="AB59" s="73"/>
      <c r="AC59" s="74"/>
      <c r="AD59" s="75"/>
      <c r="AE59" s="75"/>
      <c r="AF59" s="75"/>
      <c r="AG59" s="75"/>
      <c r="AH59" s="75"/>
      <c r="AI59" s="75"/>
      <c r="AJ59" s="75"/>
      <c r="AK59" s="75"/>
      <c r="AL59" s="104"/>
      <c r="AM59" s="77"/>
      <c r="AN59" s="78"/>
      <c r="AO59" s="79"/>
      <c r="AP59" s="80"/>
      <c r="AQ59" s="81"/>
      <c r="AR59" s="82"/>
      <c r="AS59" s="83"/>
      <c r="AT59" s="84"/>
      <c r="AU59" s="84"/>
      <c r="AV59" s="85"/>
      <c r="AW59" s="86"/>
      <c r="AX59" s="87"/>
      <c r="AY59" s="88"/>
      <c r="AZ59" s="89"/>
      <c r="BA59" s="89"/>
      <c r="BB59" s="90"/>
      <c r="BC59" s="91"/>
      <c r="BD59" s="84"/>
      <c r="BE59" s="84"/>
      <c r="BF59" s="85"/>
      <c r="BG59" s="84"/>
      <c r="BH59" s="84"/>
      <c r="BI59" s="92"/>
      <c r="BJ59" s="93"/>
      <c r="BK59" s="75"/>
      <c r="BL59" s="95"/>
      <c r="BM59" s="94"/>
      <c r="BN59" s="96"/>
      <c r="BO59" s="97"/>
      <c r="BP59" s="98"/>
      <c r="BQ59" s="75"/>
      <c r="BR59" s="75"/>
      <c r="BS59" s="75"/>
      <c r="BT59" s="75"/>
      <c r="BU59" s="75"/>
      <c r="BV59" s="75"/>
      <c r="BW59" s="75"/>
      <c r="BX59" s="75"/>
      <c r="BY59" s="75"/>
      <c r="BZ59" s="75"/>
      <c r="CA59" s="75"/>
      <c r="CB59" s="75"/>
      <c r="CC59" s="75"/>
      <c r="CD59" s="75"/>
      <c r="CE59" s="75"/>
      <c r="CF59" s="75"/>
      <c r="CG59" s="75"/>
    </row>
    <row r="60" spans="1:85" ht="12.75" customHeight="1" x14ac:dyDescent="0.2">
      <c r="A60" s="29" t="str">
        <f t="shared" si="0"/>
        <v/>
      </c>
      <c r="B60" s="62">
        <v>149</v>
      </c>
      <c r="C60" s="63"/>
      <c r="D60" s="29"/>
      <c r="E60" s="64">
        <f t="shared" si="1"/>
        <v>41009</v>
      </c>
      <c r="F60" s="64">
        <f t="shared" si="2"/>
        <v>41042</v>
      </c>
      <c r="H60" s="64"/>
      <c r="I60" s="62"/>
      <c r="J60" s="65"/>
      <c r="K60" s="66"/>
      <c r="L60" s="65"/>
      <c r="M60" s="65"/>
      <c r="N60" s="64"/>
      <c r="O60" s="65"/>
      <c r="P60" s="65"/>
      <c r="Q60" s="62"/>
      <c r="R60" s="62"/>
      <c r="S60" s="63"/>
      <c r="T60" s="67"/>
      <c r="U60" s="68"/>
      <c r="V60" s="99"/>
      <c r="W60" s="70"/>
      <c r="X60" s="71"/>
      <c r="Y60" s="72"/>
      <c r="Z60" s="72"/>
      <c r="AA60" s="73"/>
      <c r="AB60" s="73"/>
      <c r="AC60" s="74"/>
      <c r="AD60" s="75"/>
      <c r="AE60" s="75"/>
      <c r="AF60" s="75"/>
      <c r="AG60" s="75"/>
      <c r="AH60" s="75"/>
      <c r="AI60" s="75"/>
      <c r="AJ60" s="75"/>
      <c r="AK60" s="75"/>
      <c r="AL60" s="104"/>
      <c r="AM60" s="77"/>
      <c r="AN60" s="78"/>
      <c r="AO60" s="79"/>
      <c r="AP60" s="80"/>
      <c r="AQ60" s="81"/>
      <c r="AR60" s="82"/>
      <c r="AS60" s="83"/>
      <c r="AT60" s="84"/>
      <c r="AU60" s="84"/>
      <c r="AV60" s="85"/>
      <c r="AW60" s="86"/>
      <c r="AX60" s="87"/>
      <c r="AY60" s="88"/>
      <c r="AZ60" s="89"/>
      <c r="BA60" s="89"/>
      <c r="BB60" s="90"/>
      <c r="BC60" s="91"/>
      <c r="BD60" s="84"/>
      <c r="BE60" s="84"/>
      <c r="BF60" s="85"/>
      <c r="BG60" s="84"/>
      <c r="BH60" s="84"/>
      <c r="BI60" s="92"/>
      <c r="BJ60" s="93"/>
      <c r="BK60" s="75"/>
      <c r="BL60" s="95"/>
      <c r="BM60" s="94"/>
      <c r="BN60" s="96"/>
      <c r="BO60" s="97"/>
      <c r="BP60" s="98"/>
      <c r="BQ60" s="75"/>
      <c r="BR60" s="75"/>
      <c r="BS60" s="75"/>
      <c r="BT60" s="75"/>
      <c r="BU60" s="75"/>
      <c r="BV60" s="75"/>
      <c r="BW60" s="75"/>
      <c r="BX60" s="75"/>
      <c r="BY60" s="75"/>
      <c r="BZ60" s="75"/>
      <c r="CA60" s="75"/>
      <c r="CB60" s="75"/>
      <c r="CC60" s="75"/>
      <c r="CD60" s="75"/>
      <c r="CE60" s="75"/>
      <c r="CF60" s="75"/>
      <c r="CG60" s="75"/>
    </row>
    <row r="61" spans="1:85" ht="12.75" customHeight="1" x14ac:dyDescent="0.2">
      <c r="A61" s="29" t="str">
        <f t="shared" si="0"/>
        <v/>
      </c>
      <c r="B61" s="62">
        <v>11.95</v>
      </c>
      <c r="C61" s="63"/>
      <c r="D61" s="29"/>
      <c r="E61" s="64">
        <f t="shared" si="1"/>
        <v>41009</v>
      </c>
      <c r="F61" s="64">
        <f t="shared" si="2"/>
        <v>41042</v>
      </c>
      <c r="H61" s="64"/>
      <c r="I61" s="62"/>
      <c r="J61" s="65"/>
      <c r="K61" s="66"/>
      <c r="L61" s="65"/>
      <c r="M61" s="65"/>
      <c r="N61" s="64"/>
      <c r="O61" s="65"/>
      <c r="P61" s="65"/>
      <c r="Q61" s="62"/>
      <c r="R61" s="62"/>
      <c r="S61" s="63"/>
      <c r="T61" s="67"/>
      <c r="U61" s="68"/>
      <c r="V61" s="99"/>
      <c r="W61" s="70"/>
      <c r="X61" s="71"/>
      <c r="Y61" s="72"/>
      <c r="Z61" s="72"/>
      <c r="AA61" s="73"/>
      <c r="AB61" s="73"/>
      <c r="AC61" s="74"/>
      <c r="AD61" s="75"/>
      <c r="AE61" s="75"/>
      <c r="AF61" s="75"/>
      <c r="AG61" s="75"/>
      <c r="AH61" s="75"/>
      <c r="AI61" s="75"/>
      <c r="AJ61" s="75"/>
      <c r="AK61" s="75"/>
      <c r="AL61" s="104"/>
      <c r="AM61" s="77"/>
      <c r="AN61" s="78"/>
      <c r="AO61" s="79"/>
      <c r="AP61" s="80"/>
      <c r="AQ61" s="81"/>
      <c r="AR61" s="82"/>
      <c r="AS61" s="83"/>
      <c r="AT61" s="84"/>
      <c r="AU61" s="84"/>
      <c r="AV61" s="85"/>
      <c r="AW61" s="86"/>
      <c r="AX61" s="87"/>
      <c r="AY61" s="88"/>
      <c r="AZ61" s="89"/>
      <c r="BA61" s="89"/>
      <c r="BB61" s="90"/>
      <c r="BC61" s="91"/>
      <c r="BD61" s="84"/>
      <c r="BE61" s="84"/>
      <c r="BF61" s="85"/>
      <c r="BG61" s="84"/>
      <c r="BH61" s="84"/>
      <c r="BI61" s="92"/>
      <c r="BJ61" s="93"/>
      <c r="BK61" s="75"/>
      <c r="BL61" s="95"/>
      <c r="BM61" s="94"/>
      <c r="BN61" s="96"/>
      <c r="BO61" s="97"/>
      <c r="BP61" s="98"/>
      <c r="BQ61" s="75"/>
      <c r="BR61" s="75"/>
      <c r="BS61" s="75"/>
      <c r="BT61" s="75"/>
      <c r="BU61" s="75"/>
      <c r="BV61" s="75"/>
      <c r="BW61" s="75"/>
      <c r="BX61" s="75"/>
      <c r="BY61" s="75"/>
      <c r="BZ61" s="75"/>
      <c r="CA61" s="75"/>
      <c r="CB61" s="75"/>
      <c r="CC61" s="75"/>
      <c r="CD61" s="75"/>
      <c r="CE61" s="75"/>
      <c r="CF61" s="75"/>
      <c r="CG61" s="75"/>
    </row>
    <row r="62" spans="1:85" ht="12.75" customHeight="1" x14ac:dyDescent="0.2">
      <c r="A62" s="29" t="str">
        <f t="shared" si="0"/>
        <v/>
      </c>
      <c r="B62" s="62">
        <v>16.899999999999999</v>
      </c>
      <c r="C62" s="63"/>
      <c r="D62" s="29"/>
      <c r="E62" s="64">
        <f t="shared" si="1"/>
        <v>41009</v>
      </c>
      <c r="F62" s="64">
        <f t="shared" si="2"/>
        <v>41042</v>
      </c>
      <c r="H62" s="64"/>
      <c r="I62" s="62"/>
      <c r="J62" s="65"/>
      <c r="K62" s="66"/>
      <c r="L62" s="65"/>
      <c r="M62" s="65"/>
      <c r="N62" s="64"/>
      <c r="O62" s="65"/>
      <c r="P62" s="65"/>
      <c r="Q62" s="62"/>
      <c r="R62" s="62"/>
      <c r="S62" s="63"/>
      <c r="T62" s="67"/>
      <c r="U62" s="68"/>
      <c r="V62" s="99"/>
      <c r="W62" s="70"/>
      <c r="X62" s="71"/>
      <c r="Y62" s="72"/>
      <c r="Z62" s="72"/>
      <c r="AA62" s="73"/>
      <c r="AB62" s="73"/>
      <c r="AC62" s="74"/>
      <c r="AD62" s="75"/>
      <c r="AE62" s="75"/>
      <c r="AF62" s="75"/>
      <c r="AG62" s="75"/>
      <c r="AH62" s="75"/>
      <c r="AI62" s="75"/>
      <c r="AJ62" s="75"/>
      <c r="AK62" s="75"/>
      <c r="AL62" s="104"/>
      <c r="AM62" s="77"/>
      <c r="AN62" s="78"/>
      <c r="AO62" s="79"/>
      <c r="AP62" s="80"/>
      <c r="AQ62" s="81"/>
      <c r="AR62" s="82"/>
      <c r="AS62" s="83"/>
      <c r="AT62" s="84"/>
      <c r="AU62" s="84"/>
      <c r="AV62" s="85"/>
      <c r="AW62" s="86"/>
      <c r="AX62" s="87"/>
      <c r="AY62" s="88"/>
      <c r="AZ62" s="89"/>
      <c r="BA62" s="89"/>
      <c r="BB62" s="90"/>
      <c r="BC62" s="91"/>
      <c r="BD62" s="84"/>
      <c r="BE62" s="84"/>
      <c r="BF62" s="85"/>
      <c r="BG62" s="84"/>
      <c r="BH62" s="84"/>
      <c r="BI62" s="92"/>
      <c r="BJ62" s="93"/>
      <c r="BK62" s="75"/>
      <c r="BL62" s="95"/>
      <c r="BM62" s="94"/>
      <c r="BN62" s="96"/>
      <c r="BO62" s="97"/>
      <c r="BP62" s="98"/>
      <c r="BQ62" s="75"/>
      <c r="BR62" s="75"/>
      <c r="BS62" s="75"/>
      <c r="BT62" s="75"/>
      <c r="BU62" s="75"/>
      <c r="BV62" s="75"/>
      <c r="BW62" s="75"/>
      <c r="BX62" s="75"/>
      <c r="BY62" s="75"/>
      <c r="BZ62" s="75"/>
      <c r="CA62" s="75"/>
      <c r="CB62" s="75"/>
      <c r="CC62" s="75"/>
      <c r="CD62" s="75"/>
      <c r="CE62" s="75"/>
      <c r="CF62" s="75"/>
      <c r="CG62" s="75"/>
    </row>
    <row r="63" spans="1:85" ht="12.75" customHeight="1" x14ac:dyDescent="0.2">
      <c r="A63" s="29" t="str">
        <f t="shared" si="0"/>
        <v/>
      </c>
      <c r="B63" s="62">
        <v>14.44</v>
      </c>
      <c r="C63" s="63"/>
      <c r="D63" s="29"/>
      <c r="E63" s="64">
        <f t="shared" si="1"/>
        <v>41009</v>
      </c>
      <c r="F63" s="64">
        <f t="shared" si="2"/>
        <v>41042</v>
      </c>
      <c r="H63" s="64"/>
      <c r="I63" s="62"/>
      <c r="J63" s="65"/>
      <c r="K63" s="66"/>
      <c r="L63" s="65"/>
      <c r="M63" s="65"/>
      <c r="N63" s="64"/>
      <c r="O63" s="65"/>
      <c r="P63" s="65"/>
      <c r="Q63" s="62"/>
      <c r="R63" s="62"/>
      <c r="S63" s="63"/>
      <c r="T63" s="67"/>
      <c r="U63" s="68"/>
      <c r="V63" s="99"/>
      <c r="W63" s="70"/>
      <c r="X63" s="71"/>
      <c r="Y63" s="72"/>
      <c r="Z63" s="72"/>
      <c r="AA63" s="73"/>
      <c r="AB63" s="73"/>
      <c r="AC63" s="74"/>
      <c r="AD63" s="75"/>
      <c r="AE63" s="75"/>
      <c r="AF63" s="75"/>
      <c r="AG63" s="75"/>
      <c r="AH63" s="75"/>
      <c r="AI63" s="75"/>
      <c r="AJ63" s="75"/>
      <c r="AK63" s="75"/>
      <c r="AL63" s="104"/>
      <c r="AM63" s="77"/>
      <c r="AN63" s="78"/>
      <c r="AO63" s="79"/>
      <c r="AP63" s="80"/>
      <c r="AQ63" s="81"/>
      <c r="AR63" s="82"/>
      <c r="AS63" s="83"/>
      <c r="AT63" s="84"/>
      <c r="AU63" s="84"/>
      <c r="AV63" s="85"/>
      <c r="AW63" s="86"/>
      <c r="AX63" s="87"/>
      <c r="AY63" s="88"/>
      <c r="AZ63" s="89"/>
      <c r="BA63" s="89"/>
      <c r="BB63" s="90"/>
      <c r="BC63" s="91"/>
      <c r="BD63" s="84"/>
      <c r="BE63" s="84"/>
      <c r="BF63" s="85"/>
      <c r="BG63" s="84"/>
      <c r="BH63" s="84"/>
      <c r="BI63" s="92"/>
      <c r="BJ63" s="93"/>
      <c r="BK63" s="75"/>
      <c r="BL63" s="95"/>
      <c r="BM63" s="94"/>
      <c r="BN63" s="96"/>
      <c r="BO63" s="97"/>
      <c r="BP63" s="98"/>
      <c r="BQ63" s="75"/>
      <c r="BR63" s="75"/>
      <c r="BS63" s="75"/>
      <c r="BT63" s="75"/>
      <c r="BU63" s="75"/>
      <c r="BV63" s="75"/>
      <c r="BW63" s="75"/>
      <c r="BX63" s="75"/>
      <c r="BY63" s="75"/>
      <c r="BZ63" s="75"/>
      <c r="CA63" s="75"/>
      <c r="CB63" s="75"/>
      <c r="CC63" s="75"/>
      <c r="CD63" s="75"/>
      <c r="CE63" s="75"/>
      <c r="CF63" s="75"/>
      <c r="CG63" s="75"/>
    </row>
    <row r="64" spans="1:85" ht="12.75" customHeight="1" x14ac:dyDescent="0.2">
      <c r="A64" s="29" t="str">
        <f t="shared" si="0"/>
        <v/>
      </c>
      <c r="B64" s="62">
        <v>9.9</v>
      </c>
      <c r="C64" s="63"/>
      <c r="D64" s="29"/>
      <c r="E64" s="64">
        <f t="shared" si="1"/>
        <v>41009</v>
      </c>
      <c r="F64" s="64">
        <f t="shared" si="2"/>
        <v>41042</v>
      </c>
      <c r="H64" s="64"/>
      <c r="I64" s="62"/>
      <c r="J64" s="65"/>
      <c r="K64" s="66"/>
      <c r="L64" s="65"/>
      <c r="M64" s="65"/>
      <c r="N64" s="64"/>
      <c r="O64" s="65"/>
      <c r="P64" s="65"/>
      <c r="Q64" s="62"/>
      <c r="R64" s="62"/>
      <c r="S64" s="63"/>
      <c r="T64" s="67"/>
      <c r="U64" s="68"/>
      <c r="V64" s="99"/>
      <c r="W64" s="70"/>
      <c r="X64" s="71"/>
      <c r="Y64" s="72"/>
      <c r="Z64" s="72"/>
      <c r="AA64" s="73"/>
      <c r="AB64" s="73"/>
      <c r="AC64" s="74"/>
      <c r="AD64" s="75"/>
      <c r="AE64" s="75"/>
      <c r="AF64" s="75"/>
      <c r="AG64" s="75"/>
      <c r="AH64" s="75"/>
      <c r="AI64" s="75"/>
      <c r="AJ64" s="75"/>
      <c r="AK64" s="75"/>
      <c r="AL64" s="104"/>
      <c r="AM64" s="77"/>
      <c r="AN64" s="78"/>
      <c r="AO64" s="79"/>
      <c r="AP64" s="80"/>
      <c r="AQ64" s="81"/>
      <c r="AR64" s="82"/>
      <c r="AS64" s="83"/>
      <c r="AT64" s="84"/>
      <c r="AU64" s="84"/>
      <c r="AV64" s="85"/>
      <c r="AW64" s="86"/>
      <c r="AX64" s="87"/>
      <c r="AY64" s="88"/>
      <c r="AZ64" s="89"/>
      <c r="BA64" s="89"/>
      <c r="BB64" s="90"/>
      <c r="BC64" s="91"/>
      <c r="BD64" s="84"/>
      <c r="BE64" s="84"/>
      <c r="BF64" s="85"/>
      <c r="BG64" s="84"/>
      <c r="BH64" s="84"/>
      <c r="BI64" s="92"/>
      <c r="BJ64" s="93"/>
      <c r="BK64" s="75"/>
      <c r="BL64" s="95"/>
      <c r="BM64" s="94"/>
      <c r="BN64" s="96"/>
      <c r="BO64" s="97"/>
      <c r="BP64" s="98"/>
      <c r="BQ64" s="75"/>
      <c r="BR64" s="75"/>
      <c r="BS64" s="75"/>
      <c r="BT64" s="75"/>
      <c r="BU64" s="75"/>
      <c r="BV64" s="75"/>
      <c r="BW64" s="75"/>
      <c r="BX64" s="75"/>
      <c r="BY64" s="75"/>
      <c r="BZ64" s="75"/>
      <c r="CA64" s="75"/>
      <c r="CB64" s="75"/>
      <c r="CC64" s="75"/>
      <c r="CD64" s="75"/>
      <c r="CE64" s="75"/>
      <c r="CF64" s="75"/>
      <c r="CG64" s="75"/>
    </row>
    <row r="65" spans="1:85" ht="12.75" customHeight="1" x14ac:dyDescent="0.2">
      <c r="A65" s="29" t="str">
        <f t="shared" si="0"/>
        <v/>
      </c>
      <c r="B65" s="62">
        <v>99</v>
      </c>
      <c r="C65" s="63"/>
      <c r="D65" s="29"/>
      <c r="E65" s="64">
        <f t="shared" si="1"/>
        <v>41009</v>
      </c>
      <c r="F65" s="64">
        <f t="shared" si="2"/>
        <v>41042</v>
      </c>
      <c r="H65" s="64"/>
      <c r="I65" s="62"/>
      <c r="J65" s="65"/>
      <c r="K65" s="66"/>
      <c r="L65" s="65"/>
      <c r="M65" s="65"/>
      <c r="N65" s="64"/>
      <c r="O65" s="65"/>
      <c r="P65" s="65"/>
      <c r="Q65" s="62"/>
      <c r="R65" s="62"/>
      <c r="S65" s="63"/>
      <c r="T65" s="67"/>
      <c r="U65" s="68"/>
      <c r="V65" s="99"/>
      <c r="W65" s="70"/>
      <c r="X65" s="71"/>
      <c r="Y65" s="72"/>
      <c r="Z65" s="72"/>
      <c r="AA65" s="73"/>
      <c r="AB65" s="73"/>
      <c r="AC65" s="74"/>
      <c r="AD65" s="75"/>
      <c r="AE65" s="75"/>
      <c r="AF65" s="75"/>
      <c r="AG65" s="75"/>
      <c r="AH65" s="75"/>
      <c r="AI65" s="75"/>
      <c r="AJ65" s="75"/>
      <c r="AK65" s="75"/>
      <c r="AL65" s="104"/>
      <c r="AM65" s="77"/>
      <c r="AN65" s="78"/>
      <c r="AO65" s="79"/>
      <c r="AP65" s="80"/>
      <c r="AQ65" s="81"/>
      <c r="AR65" s="82"/>
      <c r="AS65" s="83"/>
      <c r="AT65" s="84"/>
      <c r="AU65" s="84"/>
      <c r="AV65" s="85"/>
      <c r="AW65" s="86"/>
      <c r="AX65" s="87"/>
      <c r="AY65" s="88"/>
      <c r="AZ65" s="89"/>
      <c r="BA65" s="89"/>
      <c r="BB65" s="90"/>
      <c r="BC65" s="91"/>
      <c r="BD65" s="84"/>
      <c r="BE65" s="84"/>
      <c r="BF65" s="85"/>
      <c r="BG65" s="84"/>
      <c r="BH65" s="84"/>
      <c r="BI65" s="92"/>
      <c r="BJ65" s="93"/>
      <c r="BK65" s="75"/>
      <c r="BL65" s="95"/>
      <c r="BM65" s="94"/>
      <c r="BN65" s="96"/>
      <c r="BO65" s="97"/>
      <c r="BP65" s="98"/>
      <c r="BQ65" s="75"/>
      <c r="BR65" s="75"/>
      <c r="BS65" s="75"/>
      <c r="BT65" s="75"/>
      <c r="BU65" s="75"/>
      <c r="BV65" s="75"/>
      <c r="BW65" s="75"/>
      <c r="BX65" s="75"/>
      <c r="BY65" s="75"/>
      <c r="BZ65" s="75"/>
      <c r="CA65" s="75"/>
      <c r="CB65" s="75"/>
      <c r="CC65" s="75"/>
      <c r="CD65" s="75"/>
      <c r="CE65" s="75"/>
      <c r="CF65" s="75"/>
      <c r="CG65" s="75"/>
    </row>
    <row r="66" spans="1:85" ht="12.75" customHeight="1" x14ac:dyDescent="0.2">
      <c r="A66" s="29" t="str">
        <f t="shared" si="0"/>
        <v/>
      </c>
      <c r="B66" s="62"/>
      <c r="C66" s="63"/>
      <c r="D66" s="29"/>
      <c r="E66" s="64">
        <f t="shared" si="1"/>
        <v>41009</v>
      </c>
      <c r="F66" s="64">
        <f t="shared" si="2"/>
        <v>41042</v>
      </c>
      <c r="H66" s="64"/>
      <c r="I66" s="62"/>
      <c r="J66" s="65"/>
      <c r="K66" s="66"/>
      <c r="L66" s="65"/>
      <c r="M66" s="65"/>
      <c r="N66" s="64"/>
      <c r="O66" s="65"/>
      <c r="P66" s="65"/>
      <c r="Q66" s="62"/>
      <c r="R66" s="62"/>
      <c r="S66" s="63"/>
      <c r="T66" s="67"/>
      <c r="U66" s="68"/>
      <c r="V66" s="99"/>
      <c r="W66" s="70"/>
      <c r="X66" s="71"/>
      <c r="Y66" s="72"/>
      <c r="Z66" s="72"/>
      <c r="AA66" s="73"/>
      <c r="AB66" s="73"/>
      <c r="AC66" s="74"/>
      <c r="AD66" s="75"/>
      <c r="AE66" s="75"/>
      <c r="AF66" s="75"/>
      <c r="AG66" s="75"/>
      <c r="AH66" s="75"/>
      <c r="AI66" s="75"/>
      <c r="AJ66" s="75"/>
      <c r="AK66" s="75"/>
      <c r="AL66" s="104"/>
      <c r="AM66" s="77"/>
      <c r="AN66" s="78"/>
      <c r="AO66" s="79"/>
      <c r="AP66" s="80"/>
      <c r="AQ66" s="81"/>
      <c r="AR66" s="82"/>
      <c r="AS66" s="83"/>
      <c r="AT66" s="84"/>
      <c r="AU66" s="84"/>
      <c r="AV66" s="85"/>
      <c r="AW66" s="86"/>
      <c r="AX66" s="87"/>
      <c r="AY66" s="88"/>
      <c r="AZ66" s="89"/>
      <c r="BA66" s="89"/>
      <c r="BB66" s="90"/>
      <c r="BC66" s="91"/>
      <c r="BD66" s="84"/>
      <c r="BE66" s="84"/>
      <c r="BF66" s="85"/>
      <c r="BG66" s="84"/>
      <c r="BH66" s="84"/>
      <c r="BI66" s="92"/>
      <c r="BJ66" s="93"/>
      <c r="BK66" s="75"/>
      <c r="BL66" s="95"/>
      <c r="BM66" s="94"/>
      <c r="BN66" s="96"/>
      <c r="BO66" s="97"/>
      <c r="BP66" s="98"/>
      <c r="BQ66" s="75"/>
      <c r="BR66" s="75"/>
      <c r="BS66" s="75"/>
      <c r="BT66" s="75"/>
      <c r="BU66" s="75"/>
      <c r="BV66" s="75"/>
      <c r="BW66" s="75"/>
      <c r="BX66" s="75"/>
      <c r="BY66" s="75"/>
      <c r="BZ66" s="75"/>
      <c r="CA66" s="75"/>
      <c r="CB66" s="75"/>
      <c r="CC66" s="75"/>
      <c r="CD66" s="75"/>
      <c r="CE66" s="75"/>
      <c r="CF66" s="75"/>
      <c r="CG66" s="75"/>
    </row>
    <row r="67" spans="1:85" ht="12.75" customHeight="1" x14ac:dyDescent="0.2">
      <c r="A67" s="29" t="str">
        <f t="shared" si="0"/>
        <v/>
      </c>
      <c r="B67" s="62">
        <v>21.9</v>
      </c>
      <c r="C67" s="63"/>
      <c r="D67" s="29"/>
      <c r="E67" s="64">
        <f t="shared" si="1"/>
        <v>41009</v>
      </c>
      <c r="F67" s="64">
        <f t="shared" si="2"/>
        <v>41042</v>
      </c>
      <c r="H67" s="64"/>
      <c r="I67" s="62"/>
      <c r="J67" s="65"/>
      <c r="K67" s="66"/>
      <c r="L67" s="65"/>
      <c r="M67" s="65"/>
      <c r="N67" s="64"/>
      <c r="O67" s="65"/>
      <c r="P67" s="65"/>
      <c r="Q67" s="62"/>
      <c r="R67" s="62"/>
      <c r="S67" s="63"/>
      <c r="T67" s="67"/>
      <c r="U67" s="68"/>
      <c r="V67" s="99"/>
      <c r="W67" s="70"/>
      <c r="X67" s="71"/>
      <c r="Y67" s="72"/>
      <c r="Z67" s="72"/>
      <c r="AA67" s="73"/>
      <c r="AB67" s="73"/>
      <c r="AC67" s="74"/>
      <c r="AD67" s="75"/>
      <c r="AE67" s="75"/>
      <c r="AF67" s="75"/>
      <c r="AG67" s="75"/>
      <c r="AH67" s="75"/>
      <c r="AI67" s="75"/>
      <c r="AJ67" s="75"/>
      <c r="AK67" s="75"/>
      <c r="AL67" s="104"/>
      <c r="AM67" s="77"/>
      <c r="AN67" s="78"/>
      <c r="AO67" s="79"/>
      <c r="AP67" s="80"/>
      <c r="AQ67" s="81"/>
      <c r="AR67" s="82"/>
      <c r="AS67" s="83"/>
      <c r="AT67" s="84"/>
      <c r="AU67" s="84"/>
      <c r="AV67" s="85"/>
      <c r="AW67" s="86"/>
      <c r="AX67" s="87"/>
      <c r="AY67" s="88"/>
      <c r="AZ67" s="89"/>
      <c r="BA67" s="89"/>
      <c r="BB67" s="90"/>
      <c r="BC67" s="91"/>
      <c r="BD67" s="84"/>
      <c r="BE67" s="84"/>
      <c r="BF67" s="85"/>
      <c r="BG67" s="84"/>
      <c r="BH67" s="84"/>
      <c r="BI67" s="92"/>
      <c r="BJ67" s="93"/>
      <c r="BK67" s="75"/>
      <c r="BL67" s="95"/>
      <c r="BM67" s="94"/>
      <c r="BN67" s="96"/>
      <c r="BO67" s="97"/>
      <c r="BP67" s="98"/>
      <c r="BQ67" s="75"/>
      <c r="BR67" s="75"/>
      <c r="BS67" s="75"/>
      <c r="BT67" s="75"/>
      <c r="BU67" s="75"/>
      <c r="BV67" s="75"/>
      <c r="BW67" s="75"/>
      <c r="BX67" s="75"/>
      <c r="BY67" s="75"/>
      <c r="BZ67" s="75"/>
      <c r="CA67" s="75"/>
      <c r="CB67" s="75"/>
      <c r="CC67" s="75"/>
      <c r="CD67" s="75"/>
      <c r="CE67" s="75"/>
      <c r="CF67" s="75"/>
      <c r="CG67" s="75"/>
    </row>
    <row r="68" spans="1:85" ht="12.75" customHeight="1" x14ac:dyDescent="0.2">
      <c r="A68" s="29" t="str">
        <f t="shared" si="0"/>
        <v/>
      </c>
      <c r="B68" s="62"/>
      <c r="C68" s="63"/>
      <c r="D68" s="29"/>
      <c r="E68" s="64">
        <f t="shared" si="1"/>
        <v>41009</v>
      </c>
      <c r="F68" s="64">
        <f t="shared" si="2"/>
        <v>41042</v>
      </c>
      <c r="H68" s="64"/>
      <c r="I68" s="62"/>
      <c r="J68" s="65"/>
      <c r="K68" s="66"/>
      <c r="L68" s="65"/>
      <c r="M68" s="65"/>
      <c r="N68" s="64"/>
      <c r="O68" s="65"/>
      <c r="P68" s="65"/>
      <c r="Q68" s="62"/>
      <c r="R68" s="62"/>
      <c r="S68" s="63"/>
      <c r="T68" s="67"/>
      <c r="U68" s="68"/>
      <c r="V68" s="99"/>
      <c r="W68" s="70"/>
      <c r="X68" s="71"/>
      <c r="Y68" s="72"/>
      <c r="Z68" s="72"/>
      <c r="AA68" s="73"/>
      <c r="AB68" s="73"/>
      <c r="AC68" s="74"/>
      <c r="AD68" s="75"/>
      <c r="AE68" s="75"/>
      <c r="AF68" s="75"/>
      <c r="AG68" s="75"/>
      <c r="AH68" s="75"/>
      <c r="AI68" s="75"/>
      <c r="AJ68" s="75"/>
      <c r="AK68" s="75"/>
      <c r="AL68" s="104"/>
      <c r="AM68" s="77"/>
      <c r="AN68" s="78"/>
      <c r="AO68" s="79"/>
      <c r="AP68" s="80"/>
      <c r="AQ68" s="81"/>
      <c r="AR68" s="82"/>
      <c r="AS68" s="83"/>
      <c r="AT68" s="84"/>
      <c r="AU68" s="84"/>
      <c r="AV68" s="85"/>
      <c r="AW68" s="86"/>
      <c r="AX68" s="87"/>
      <c r="AY68" s="88"/>
      <c r="AZ68" s="89"/>
      <c r="BA68" s="89"/>
      <c r="BB68" s="90"/>
      <c r="BC68" s="91"/>
      <c r="BD68" s="84"/>
      <c r="BE68" s="84"/>
      <c r="BF68" s="85"/>
      <c r="BG68" s="84"/>
      <c r="BH68" s="84"/>
      <c r="BI68" s="92"/>
      <c r="BJ68" s="93"/>
      <c r="BK68" s="75"/>
      <c r="BL68" s="95"/>
      <c r="BM68" s="94"/>
      <c r="BN68" s="96"/>
      <c r="BO68" s="97"/>
      <c r="BP68" s="98"/>
      <c r="BQ68" s="75"/>
      <c r="BR68" s="75"/>
      <c r="BS68" s="75"/>
      <c r="BT68" s="75"/>
      <c r="BU68" s="75"/>
      <c r="BV68" s="75"/>
      <c r="BW68" s="75"/>
      <c r="BX68" s="75"/>
      <c r="BY68" s="75"/>
      <c r="BZ68" s="75"/>
      <c r="CA68" s="75"/>
      <c r="CB68" s="75"/>
      <c r="CC68" s="75"/>
      <c r="CD68" s="75"/>
      <c r="CE68" s="75"/>
      <c r="CF68" s="75"/>
      <c r="CG68" s="75"/>
    </row>
    <row r="69" spans="1:85" ht="12.75" customHeight="1" x14ac:dyDescent="0.2">
      <c r="A69" s="29" t="str">
        <f t="shared" si="0"/>
        <v/>
      </c>
      <c r="B69" s="62"/>
      <c r="C69" s="63"/>
      <c r="D69" s="29"/>
      <c r="E69" s="64">
        <f t="shared" si="1"/>
        <v>41009</v>
      </c>
      <c r="F69" s="64">
        <f t="shared" si="2"/>
        <v>41042</v>
      </c>
      <c r="H69" s="64"/>
      <c r="I69" s="62"/>
      <c r="J69" s="65"/>
      <c r="K69" s="66"/>
      <c r="L69" s="65"/>
      <c r="M69" s="65"/>
      <c r="N69" s="64"/>
      <c r="O69" s="65"/>
      <c r="P69" s="65"/>
      <c r="Q69" s="62"/>
      <c r="R69" s="62"/>
      <c r="S69" s="63"/>
      <c r="T69" s="67"/>
      <c r="U69" s="68"/>
      <c r="V69" s="99"/>
      <c r="W69" s="70"/>
      <c r="X69" s="71"/>
      <c r="Y69" s="72"/>
      <c r="Z69" s="72"/>
      <c r="AA69" s="73"/>
      <c r="AB69" s="73"/>
      <c r="AC69" s="74"/>
      <c r="AD69" s="75"/>
      <c r="AE69" s="75"/>
      <c r="AF69" s="75"/>
      <c r="AG69" s="75"/>
      <c r="AH69" s="75"/>
      <c r="AI69" s="75"/>
      <c r="AJ69" s="75"/>
      <c r="AK69" s="75"/>
      <c r="AL69" s="104"/>
      <c r="AM69" s="77"/>
      <c r="AN69" s="78"/>
      <c r="AO69" s="79"/>
      <c r="AP69" s="80"/>
      <c r="AQ69" s="81"/>
      <c r="AR69" s="82"/>
      <c r="AS69" s="83"/>
      <c r="AT69" s="84"/>
      <c r="AU69" s="84"/>
      <c r="AV69" s="85"/>
      <c r="AW69" s="86"/>
      <c r="AX69" s="87"/>
      <c r="AY69" s="88"/>
      <c r="AZ69" s="89"/>
      <c r="BA69" s="89"/>
      <c r="BB69" s="90"/>
      <c r="BC69" s="91"/>
      <c r="BD69" s="84"/>
      <c r="BE69" s="84"/>
      <c r="BF69" s="85"/>
      <c r="BG69" s="84"/>
      <c r="BH69" s="84"/>
      <c r="BI69" s="92"/>
      <c r="BJ69" s="93"/>
      <c r="BK69" s="75"/>
      <c r="BL69" s="95"/>
      <c r="BM69" s="94"/>
      <c r="BN69" s="96"/>
      <c r="BO69" s="97"/>
      <c r="BP69" s="98"/>
      <c r="BQ69" s="75"/>
      <c r="BR69" s="75"/>
      <c r="BS69" s="75"/>
      <c r="BT69" s="75"/>
      <c r="BU69" s="75"/>
      <c r="BV69" s="75"/>
      <c r="BW69" s="75"/>
      <c r="BX69" s="75"/>
      <c r="BY69" s="75"/>
      <c r="BZ69" s="75"/>
      <c r="CA69" s="75"/>
      <c r="CB69" s="75"/>
      <c r="CC69" s="75"/>
      <c r="CD69" s="75"/>
      <c r="CE69" s="75"/>
      <c r="CF69" s="75"/>
      <c r="CG69" s="75"/>
    </row>
    <row r="70" spans="1:85" ht="12.75" customHeight="1" x14ac:dyDescent="0.2">
      <c r="A70" s="29" t="str">
        <f t="shared" si="0"/>
        <v/>
      </c>
      <c r="B70" s="62"/>
      <c r="C70" s="63"/>
      <c r="D70" s="29"/>
      <c r="E70" s="64">
        <f t="shared" si="1"/>
        <v>41009</v>
      </c>
      <c r="F70" s="64">
        <f t="shared" si="2"/>
        <v>41042</v>
      </c>
      <c r="H70" s="64"/>
      <c r="I70" s="62"/>
      <c r="J70" s="65"/>
      <c r="K70" s="66"/>
      <c r="L70" s="65"/>
      <c r="M70" s="65"/>
      <c r="N70" s="64"/>
      <c r="O70" s="65"/>
      <c r="P70" s="65"/>
      <c r="Q70" s="62"/>
      <c r="R70" s="62"/>
      <c r="S70" s="63"/>
      <c r="T70" s="67"/>
      <c r="U70" s="68"/>
      <c r="V70" s="99"/>
      <c r="W70" s="70"/>
      <c r="X70" s="71"/>
      <c r="Y70" s="72"/>
      <c r="Z70" s="72"/>
      <c r="AA70" s="73"/>
      <c r="AB70" s="73"/>
      <c r="AC70" s="74"/>
      <c r="AD70" s="75"/>
      <c r="AE70" s="75"/>
      <c r="AF70" s="75"/>
      <c r="AG70" s="75"/>
      <c r="AH70" s="75"/>
      <c r="AI70" s="75"/>
      <c r="AJ70" s="75"/>
      <c r="AK70" s="75"/>
      <c r="AL70" s="104"/>
      <c r="AM70" s="77"/>
      <c r="AN70" s="78"/>
      <c r="AO70" s="79"/>
      <c r="AP70" s="80"/>
      <c r="AQ70" s="81"/>
      <c r="AR70" s="82"/>
      <c r="AS70" s="83"/>
      <c r="AT70" s="84"/>
      <c r="AU70" s="84"/>
      <c r="AV70" s="85"/>
      <c r="AW70" s="86"/>
      <c r="AX70" s="87"/>
      <c r="AY70" s="88"/>
      <c r="AZ70" s="89"/>
      <c r="BA70" s="89"/>
      <c r="BB70" s="90"/>
      <c r="BC70" s="91"/>
      <c r="BD70" s="84"/>
      <c r="BE70" s="84"/>
      <c r="BF70" s="85"/>
      <c r="BG70" s="84"/>
      <c r="BH70" s="84"/>
      <c r="BI70" s="92"/>
      <c r="BJ70" s="93"/>
      <c r="BK70" s="75"/>
      <c r="BL70" s="95"/>
      <c r="BM70" s="94"/>
      <c r="BN70" s="96"/>
      <c r="BO70" s="97"/>
      <c r="BP70" s="98"/>
      <c r="BQ70" s="75"/>
      <c r="BR70" s="75"/>
      <c r="BS70" s="75"/>
      <c r="BT70" s="75"/>
      <c r="BU70" s="75"/>
      <c r="BV70" s="75"/>
      <c r="BW70" s="75"/>
      <c r="BX70" s="75"/>
      <c r="BY70" s="75"/>
      <c r="BZ70" s="75"/>
      <c r="CA70" s="75"/>
      <c r="CB70" s="75"/>
      <c r="CC70" s="75"/>
      <c r="CD70" s="75"/>
      <c r="CE70" s="75"/>
      <c r="CF70" s="75"/>
      <c r="CG70" s="75"/>
    </row>
    <row r="71" spans="1:85" ht="12.75" customHeight="1" x14ac:dyDescent="0.2">
      <c r="A71" s="29" t="str">
        <f t="shared" si="0"/>
        <v/>
      </c>
      <c r="B71" s="62"/>
      <c r="C71" s="63"/>
      <c r="D71" s="29"/>
      <c r="E71" s="64">
        <f t="shared" si="1"/>
        <v>41009</v>
      </c>
      <c r="F71" s="64">
        <f t="shared" si="2"/>
        <v>41042</v>
      </c>
      <c r="H71" s="64"/>
      <c r="I71" s="62"/>
      <c r="J71" s="65"/>
      <c r="K71" s="66"/>
      <c r="L71" s="65"/>
      <c r="M71" s="65"/>
      <c r="N71" s="64"/>
      <c r="O71" s="65"/>
      <c r="P71" s="65"/>
      <c r="Q71" s="62"/>
      <c r="R71" s="62"/>
      <c r="S71" s="63"/>
      <c r="T71" s="67"/>
      <c r="U71" s="68"/>
      <c r="V71" s="99"/>
      <c r="W71" s="70"/>
      <c r="X71" s="71"/>
      <c r="Y71" s="72"/>
      <c r="Z71" s="72"/>
      <c r="AA71" s="73"/>
      <c r="AB71" s="73"/>
      <c r="AC71" s="74"/>
      <c r="AD71" s="75"/>
      <c r="AE71" s="75"/>
      <c r="AF71" s="75"/>
      <c r="AG71" s="75"/>
      <c r="AH71" s="75"/>
      <c r="AI71" s="75"/>
      <c r="AJ71" s="75"/>
      <c r="AK71" s="75"/>
      <c r="AL71" s="104"/>
      <c r="AM71" s="77"/>
      <c r="AN71" s="78"/>
      <c r="AO71" s="79"/>
      <c r="AP71" s="80"/>
      <c r="AQ71" s="81"/>
      <c r="AR71" s="82"/>
      <c r="AS71" s="83"/>
      <c r="AT71" s="84"/>
      <c r="AU71" s="84"/>
      <c r="AV71" s="85"/>
      <c r="AW71" s="86"/>
      <c r="AX71" s="87"/>
      <c r="AY71" s="88"/>
      <c r="AZ71" s="89"/>
      <c r="BA71" s="89"/>
      <c r="BB71" s="90"/>
      <c r="BC71" s="91"/>
      <c r="BD71" s="84"/>
      <c r="BE71" s="84"/>
      <c r="BF71" s="85"/>
      <c r="BG71" s="84"/>
      <c r="BH71" s="84"/>
      <c r="BI71" s="92"/>
      <c r="BJ71" s="93"/>
      <c r="BK71" s="75"/>
      <c r="BL71" s="95"/>
      <c r="BM71" s="94"/>
      <c r="BN71" s="96"/>
      <c r="BO71" s="97"/>
      <c r="BP71" s="98"/>
      <c r="BQ71" s="75"/>
      <c r="BR71" s="75"/>
      <c r="BS71" s="75"/>
      <c r="BT71" s="75"/>
      <c r="BU71" s="75"/>
      <c r="BV71" s="75"/>
      <c r="BW71" s="75"/>
      <c r="BX71" s="75"/>
      <c r="BY71" s="75"/>
      <c r="BZ71" s="75"/>
      <c r="CA71" s="75"/>
      <c r="CB71" s="75"/>
      <c r="CC71" s="75"/>
      <c r="CD71" s="75"/>
      <c r="CE71" s="75"/>
      <c r="CF71" s="75"/>
      <c r="CG71" s="75"/>
    </row>
    <row r="72" spans="1:85" ht="12.75" customHeight="1" x14ac:dyDescent="0.2">
      <c r="A72" s="29" t="str">
        <f t="shared" si="0"/>
        <v/>
      </c>
      <c r="B72" s="62"/>
      <c r="C72" s="63"/>
      <c r="D72" s="29"/>
      <c r="E72" s="64">
        <f t="shared" si="1"/>
        <v>41009</v>
      </c>
      <c r="F72" s="64">
        <f t="shared" si="2"/>
        <v>41042</v>
      </c>
      <c r="H72" s="64"/>
      <c r="I72" s="62"/>
      <c r="J72" s="65"/>
      <c r="K72" s="66"/>
      <c r="L72" s="65"/>
      <c r="M72" s="65"/>
      <c r="N72" s="64"/>
      <c r="O72" s="65"/>
      <c r="P72" s="65"/>
      <c r="Q72" s="62"/>
      <c r="R72" s="62"/>
      <c r="S72" s="63"/>
      <c r="T72" s="67"/>
      <c r="U72" s="68"/>
      <c r="V72" s="99"/>
      <c r="W72" s="70"/>
      <c r="X72" s="71"/>
      <c r="Y72" s="72"/>
      <c r="Z72" s="72"/>
      <c r="AA72" s="73"/>
      <c r="AB72" s="73"/>
      <c r="AC72" s="74"/>
      <c r="AD72" s="75"/>
      <c r="AE72" s="75"/>
      <c r="AF72" s="75"/>
      <c r="AG72" s="75"/>
      <c r="AH72" s="75"/>
      <c r="AI72" s="75"/>
      <c r="AJ72" s="75"/>
      <c r="AK72" s="75"/>
      <c r="AL72" s="104"/>
      <c r="AM72" s="77"/>
      <c r="AN72" s="78"/>
      <c r="AO72" s="79"/>
      <c r="AP72" s="80"/>
      <c r="AQ72" s="81"/>
      <c r="AR72" s="82"/>
      <c r="AS72" s="83"/>
      <c r="AT72" s="84"/>
      <c r="AU72" s="84"/>
      <c r="AV72" s="85"/>
      <c r="AW72" s="86"/>
      <c r="AX72" s="87"/>
      <c r="AY72" s="88"/>
      <c r="AZ72" s="89"/>
      <c r="BA72" s="89"/>
      <c r="BB72" s="90"/>
      <c r="BC72" s="91"/>
      <c r="BD72" s="84"/>
      <c r="BE72" s="84"/>
      <c r="BF72" s="85"/>
      <c r="BG72" s="84"/>
      <c r="BH72" s="84"/>
      <c r="BI72" s="92"/>
      <c r="BJ72" s="93"/>
      <c r="BK72" s="75"/>
      <c r="BL72" s="95"/>
      <c r="BM72" s="94"/>
      <c r="BN72" s="96"/>
      <c r="BO72" s="97"/>
      <c r="BP72" s="98"/>
      <c r="BQ72" s="75"/>
      <c r="BR72" s="75"/>
      <c r="BS72" s="75"/>
      <c r="BT72" s="75"/>
      <c r="BU72" s="75"/>
      <c r="BV72" s="75"/>
      <c r="BW72" s="75"/>
      <c r="BX72" s="75"/>
      <c r="BY72" s="75"/>
      <c r="BZ72" s="75"/>
      <c r="CA72" s="75"/>
      <c r="CB72" s="75"/>
      <c r="CC72" s="75"/>
      <c r="CD72" s="75"/>
      <c r="CE72" s="75"/>
      <c r="CF72" s="75"/>
      <c r="CG72" s="75"/>
    </row>
    <row r="73" spans="1:85" ht="12.75" customHeight="1" x14ac:dyDescent="0.2">
      <c r="A73" s="29" t="str">
        <f t="shared" si="0"/>
        <v/>
      </c>
      <c r="B73" s="62"/>
      <c r="C73" s="63"/>
      <c r="D73" s="29"/>
      <c r="E73" s="64">
        <f t="shared" si="1"/>
        <v>41009</v>
      </c>
      <c r="F73" s="64">
        <f t="shared" si="2"/>
        <v>41042</v>
      </c>
      <c r="H73" s="64"/>
      <c r="I73" s="62"/>
      <c r="J73" s="65"/>
      <c r="K73" s="66"/>
      <c r="L73" s="65"/>
      <c r="M73" s="65"/>
      <c r="N73" s="64"/>
      <c r="O73" s="65"/>
      <c r="P73" s="65"/>
      <c r="Q73" s="62"/>
      <c r="R73" s="62"/>
      <c r="S73" s="63"/>
      <c r="T73" s="67"/>
      <c r="U73" s="68"/>
      <c r="V73" s="99"/>
      <c r="W73" s="70"/>
      <c r="X73" s="71"/>
      <c r="Y73" s="72"/>
      <c r="Z73" s="72"/>
      <c r="AA73" s="73"/>
      <c r="AB73" s="73"/>
      <c r="AC73" s="74"/>
      <c r="AD73" s="75"/>
      <c r="AE73" s="75"/>
      <c r="AF73" s="75"/>
      <c r="AG73" s="75"/>
      <c r="AH73" s="75"/>
      <c r="AI73" s="75"/>
      <c r="AJ73" s="75"/>
      <c r="AK73" s="75"/>
      <c r="AL73" s="104"/>
      <c r="AM73" s="77"/>
      <c r="AN73" s="78"/>
      <c r="AO73" s="79"/>
      <c r="AP73" s="80"/>
      <c r="AQ73" s="81"/>
      <c r="AR73" s="82"/>
      <c r="AS73" s="83"/>
      <c r="AT73" s="84"/>
      <c r="AU73" s="84"/>
      <c r="AV73" s="85"/>
      <c r="AW73" s="86"/>
      <c r="AX73" s="87"/>
      <c r="AY73" s="88"/>
      <c r="AZ73" s="89"/>
      <c r="BA73" s="89"/>
      <c r="BB73" s="90"/>
      <c r="BC73" s="91"/>
      <c r="BD73" s="84"/>
      <c r="BE73" s="84"/>
      <c r="BF73" s="85"/>
      <c r="BG73" s="84"/>
      <c r="BH73" s="84"/>
      <c r="BI73" s="92"/>
      <c r="BJ73" s="93"/>
      <c r="BK73" s="75"/>
      <c r="BL73" s="95"/>
      <c r="BM73" s="94"/>
      <c r="BN73" s="96"/>
      <c r="BO73" s="97"/>
      <c r="BP73" s="98"/>
      <c r="BQ73" s="75"/>
      <c r="BR73" s="75"/>
      <c r="BS73" s="75"/>
      <c r="BT73" s="75"/>
      <c r="BU73" s="75"/>
      <c r="BV73" s="75"/>
      <c r="BW73" s="75"/>
      <c r="BX73" s="75"/>
      <c r="BY73" s="75"/>
      <c r="BZ73" s="75"/>
      <c r="CA73" s="75"/>
      <c r="CB73" s="75"/>
      <c r="CC73" s="75"/>
      <c r="CD73" s="75"/>
      <c r="CE73" s="75"/>
      <c r="CF73" s="75"/>
      <c r="CG73" s="75"/>
    </row>
    <row r="74" spans="1:85" ht="12.75" customHeight="1" x14ac:dyDescent="0.2">
      <c r="A74" s="29" t="str">
        <f t="shared" si="0"/>
        <v/>
      </c>
      <c r="B74" s="62">
        <v>149</v>
      </c>
      <c r="C74" s="63"/>
      <c r="D74" s="29"/>
      <c r="E74" s="64">
        <f t="shared" si="1"/>
        <v>41009</v>
      </c>
      <c r="F74" s="64">
        <f t="shared" si="2"/>
        <v>41042</v>
      </c>
      <c r="H74" s="64"/>
      <c r="I74" s="62"/>
      <c r="J74" s="65"/>
      <c r="K74" s="66"/>
      <c r="L74" s="65"/>
      <c r="M74" s="65"/>
      <c r="N74" s="64"/>
      <c r="O74" s="65"/>
      <c r="P74" s="65"/>
      <c r="Q74" s="62"/>
      <c r="R74" s="62"/>
      <c r="S74" s="63"/>
      <c r="T74" s="67"/>
      <c r="U74" s="68"/>
      <c r="V74" s="99"/>
      <c r="W74" s="70"/>
      <c r="X74" s="71"/>
      <c r="Y74" s="72"/>
      <c r="Z74" s="72"/>
      <c r="AA74" s="73"/>
      <c r="AB74" s="73"/>
      <c r="AC74" s="74"/>
      <c r="AD74" s="75"/>
      <c r="AE74" s="75"/>
      <c r="AF74" s="75"/>
      <c r="AG74" s="75"/>
      <c r="AH74" s="75"/>
      <c r="AI74" s="75"/>
      <c r="AJ74" s="75"/>
      <c r="AK74" s="75"/>
      <c r="AL74" s="104"/>
      <c r="AM74" s="77"/>
      <c r="AN74" s="78"/>
      <c r="AO74" s="79"/>
      <c r="AP74" s="80"/>
      <c r="AQ74" s="81"/>
      <c r="AR74" s="82"/>
      <c r="AS74" s="83"/>
      <c r="AT74" s="84"/>
      <c r="AU74" s="84"/>
      <c r="AV74" s="85"/>
      <c r="AW74" s="86"/>
      <c r="AX74" s="87"/>
      <c r="AY74" s="88"/>
      <c r="AZ74" s="89"/>
      <c r="BA74" s="89"/>
      <c r="BB74" s="90"/>
      <c r="BC74" s="91"/>
      <c r="BD74" s="84"/>
      <c r="BE74" s="84"/>
      <c r="BF74" s="85"/>
      <c r="BG74" s="84"/>
      <c r="BH74" s="84"/>
      <c r="BI74" s="92"/>
      <c r="BJ74" s="93"/>
      <c r="BK74" s="75"/>
      <c r="BL74" s="95"/>
      <c r="BM74" s="94"/>
      <c r="BN74" s="96"/>
      <c r="BO74" s="97"/>
      <c r="BP74" s="98"/>
      <c r="BQ74" s="75"/>
      <c r="BR74" s="75"/>
      <c r="BS74" s="75"/>
      <c r="BT74" s="75"/>
      <c r="BU74" s="75"/>
      <c r="BV74" s="75"/>
      <c r="BW74" s="75"/>
      <c r="BX74" s="75"/>
      <c r="BY74" s="75"/>
      <c r="BZ74" s="75"/>
      <c r="CA74" s="75"/>
      <c r="CB74" s="75"/>
      <c r="CC74" s="75"/>
      <c r="CD74" s="75"/>
      <c r="CE74" s="75"/>
      <c r="CF74" s="75"/>
      <c r="CG74" s="75"/>
    </row>
    <row r="75" spans="1:85" ht="12.75" customHeight="1" x14ac:dyDescent="0.2">
      <c r="A75" s="29" t="str">
        <f t="shared" ref="A75:A138" si="3">IF(AL75=0,"",AL75)</f>
        <v/>
      </c>
      <c r="B75" s="62">
        <v>199</v>
      </c>
      <c r="C75" s="63"/>
      <c r="D75" s="29"/>
      <c r="E75" s="64">
        <f t="shared" ref="E75:E138" si="4">IF(A75=0,"",$AR$3)</f>
        <v>41009</v>
      </c>
      <c r="F75" s="64">
        <f t="shared" ref="F75:F138" si="5">IF(A75=0,"",$AR$4)</f>
        <v>41042</v>
      </c>
      <c r="H75" s="64"/>
      <c r="I75" s="62"/>
      <c r="J75" s="65"/>
      <c r="K75" s="66"/>
      <c r="L75" s="65"/>
      <c r="M75" s="65"/>
      <c r="N75" s="64"/>
      <c r="O75" s="65"/>
      <c r="P75" s="65"/>
      <c r="Q75" s="62"/>
      <c r="R75" s="62"/>
      <c r="S75" s="63"/>
      <c r="T75" s="67"/>
      <c r="U75" s="68"/>
      <c r="V75" s="99"/>
      <c r="W75" s="70"/>
      <c r="X75" s="71"/>
      <c r="Y75" s="72"/>
      <c r="Z75" s="72"/>
      <c r="AA75" s="73"/>
      <c r="AB75" s="73"/>
      <c r="AC75" s="74"/>
      <c r="AD75" s="75"/>
      <c r="AE75" s="75"/>
      <c r="AF75" s="75"/>
      <c r="AG75" s="75"/>
      <c r="AH75" s="75"/>
      <c r="AI75" s="75"/>
      <c r="AJ75" s="75"/>
      <c r="AK75" s="75"/>
      <c r="AL75" s="104"/>
      <c r="AM75" s="77"/>
      <c r="AN75" s="78"/>
      <c r="AO75" s="79"/>
      <c r="AP75" s="80"/>
      <c r="AQ75" s="81"/>
      <c r="AR75" s="82"/>
      <c r="AS75" s="83"/>
      <c r="AT75" s="84"/>
      <c r="AU75" s="84"/>
      <c r="AV75" s="85"/>
      <c r="AW75" s="86"/>
      <c r="AX75" s="87"/>
      <c r="AY75" s="88"/>
      <c r="AZ75" s="89"/>
      <c r="BA75" s="89"/>
      <c r="BB75" s="90"/>
      <c r="BC75" s="91"/>
      <c r="BD75" s="84"/>
      <c r="BE75" s="84"/>
      <c r="BF75" s="85"/>
      <c r="BG75" s="84"/>
      <c r="BH75" s="84"/>
      <c r="BI75" s="92"/>
      <c r="BJ75" s="93"/>
      <c r="BK75" s="75"/>
      <c r="BL75" s="95"/>
      <c r="BM75" s="94"/>
      <c r="BN75" s="96"/>
      <c r="BO75" s="97"/>
      <c r="BP75" s="98"/>
      <c r="BQ75" s="75"/>
      <c r="BR75" s="75"/>
      <c r="BS75" s="75"/>
      <c r="BT75" s="75"/>
      <c r="BU75" s="75"/>
      <c r="BV75" s="75"/>
      <c r="BW75" s="75"/>
      <c r="BX75" s="75"/>
      <c r="BY75" s="75"/>
      <c r="BZ75" s="75"/>
      <c r="CA75" s="75"/>
      <c r="CB75" s="75"/>
      <c r="CC75" s="75"/>
      <c r="CD75" s="75"/>
      <c r="CE75" s="75"/>
      <c r="CF75" s="75"/>
      <c r="CG75" s="75"/>
    </row>
    <row r="76" spans="1:85" ht="12.75" customHeight="1" x14ac:dyDescent="0.2">
      <c r="A76" s="29" t="str">
        <f t="shared" si="3"/>
        <v/>
      </c>
      <c r="B76" s="62"/>
      <c r="C76" s="63"/>
      <c r="D76" s="29"/>
      <c r="E76" s="64">
        <f t="shared" si="4"/>
        <v>41009</v>
      </c>
      <c r="F76" s="64">
        <f t="shared" si="5"/>
        <v>41042</v>
      </c>
      <c r="H76" s="64"/>
      <c r="I76" s="62"/>
      <c r="J76" s="65"/>
      <c r="K76" s="66"/>
      <c r="L76" s="65"/>
      <c r="M76" s="65"/>
      <c r="N76" s="64"/>
      <c r="O76" s="65"/>
      <c r="P76" s="65"/>
      <c r="Q76" s="62"/>
      <c r="R76" s="62"/>
      <c r="S76" s="63"/>
      <c r="T76" s="67"/>
      <c r="U76" s="68"/>
      <c r="V76" s="99"/>
      <c r="W76" s="70"/>
      <c r="X76" s="71"/>
      <c r="Y76" s="72"/>
      <c r="Z76" s="72"/>
      <c r="AA76" s="73"/>
      <c r="AB76" s="73"/>
      <c r="AC76" s="74"/>
      <c r="AD76" s="75"/>
      <c r="AE76" s="75"/>
      <c r="AF76" s="75"/>
      <c r="AG76" s="75"/>
      <c r="AH76" s="75"/>
      <c r="AI76" s="75"/>
      <c r="AJ76" s="75"/>
      <c r="AK76" s="75"/>
      <c r="AL76" s="104"/>
      <c r="AM76" s="77"/>
      <c r="AN76" s="78"/>
      <c r="AO76" s="79"/>
      <c r="AP76" s="80"/>
      <c r="AQ76" s="81"/>
      <c r="AR76" s="82"/>
      <c r="AS76" s="83"/>
      <c r="AT76" s="84"/>
      <c r="AU76" s="84"/>
      <c r="AV76" s="85"/>
      <c r="AW76" s="86"/>
      <c r="AX76" s="87"/>
      <c r="AY76" s="88"/>
      <c r="AZ76" s="89"/>
      <c r="BA76" s="89"/>
      <c r="BB76" s="90"/>
      <c r="BC76" s="91"/>
      <c r="BD76" s="84"/>
      <c r="BE76" s="84"/>
      <c r="BF76" s="85"/>
      <c r="BG76" s="84"/>
      <c r="BH76" s="84"/>
      <c r="BI76" s="92"/>
      <c r="BJ76" s="93"/>
      <c r="BK76" s="75"/>
      <c r="BL76" s="95"/>
      <c r="BM76" s="94"/>
      <c r="BN76" s="96"/>
      <c r="BO76" s="97"/>
      <c r="BP76" s="98"/>
      <c r="BQ76" s="75"/>
      <c r="BR76" s="75"/>
      <c r="BS76" s="75"/>
      <c r="BT76" s="75"/>
      <c r="BU76" s="75"/>
      <c r="BV76" s="75"/>
      <c r="BW76" s="75"/>
      <c r="BX76" s="75"/>
      <c r="BY76" s="75"/>
      <c r="BZ76" s="75"/>
      <c r="CA76" s="75"/>
      <c r="CB76" s="75"/>
      <c r="CC76" s="75"/>
      <c r="CD76" s="75"/>
      <c r="CE76" s="75"/>
      <c r="CF76" s="75"/>
      <c r="CG76" s="75"/>
    </row>
    <row r="77" spans="1:85" ht="12.75" customHeight="1" x14ac:dyDescent="0.2">
      <c r="A77" s="29" t="str">
        <f t="shared" si="3"/>
        <v/>
      </c>
      <c r="B77" s="62">
        <v>39.9</v>
      </c>
      <c r="C77" s="63"/>
      <c r="D77" s="29"/>
      <c r="E77" s="64">
        <f t="shared" si="4"/>
        <v>41009</v>
      </c>
      <c r="F77" s="64">
        <f t="shared" si="5"/>
        <v>41042</v>
      </c>
      <c r="H77" s="64"/>
      <c r="I77" s="62"/>
      <c r="J77" s="65"/>
      <c r="K77" s="66"/>
      <c r="L77" s="65"/>
      <c r="M77" s="65"/>
      <c r="N77" s="64"/>
      <c r="O77" s="65"/>
      <c r="P77" s="65"/>
      <c r="Q77" s="62"/>
      <c r="R77" s="62"/>
      <c r="S77" s="63"/>
      <c r="T77" s="67"/>
      <c r="U77" s="68"/>
      <c r="V77" s="99"/>
      <c r="W77" s="70"/>
      <c r="X77" s="71"/>
      <c r="Y77" s="72"/>
      <c r="Z77" s="72"/>
      <c r="AA77" s="73"/>
      <c r="AB77" s="73"/>
      <c r="AC77" s="74"/>
      <c r="AD77" s="75"/>
      <c r="AE77" s="75"/>
      <c r="AF77" s="75"/>
      <c r="AG77" s="75"/>
      <c r="AH77" s="75"/>
      <c r="AI77" s="75"/>
      <c r="AJ77" s="75"/>
      <c r="AK77" s="75"/>
      <c r="AL77" s="104"/>
      <c r="AM77" s="77"/>
      <c r="AN77" s="78"/>
      <c r="AO77" s="79"/>
      <c r="AP77" s="80"/>
      <c r="AQ77" s="81"/>
      <c r="AR77" s="82"/>
      <c r="AS77" s="83"/>
      <c r="AT77" s="84"/>
      <c r="AU77" s="84"/>
      <c r="AV77" s="85"/>
      <c r="AW77" s="86"/>
      <c r="AX77" s="87"/>
      <c r="AY77" s="88"/>
      <c r="AZ77" s="89"/>
      <c r="BA77" s="89"/>
      <c r="BB77" s="90"/>
      <c r="BC77" s="91"/>
      <c r="BD77" s="84"/>
      <c r="BE77" s="84"/>
      <c r="BF77" s="85"/>
      <c r="BG77" s="84"/>
      <c r="BH77" s="84"/>
      <c r="BI77" s="92"/>
      <c r="BJ77" s="93"/>
      <c r="BK77" s="75"/>
      <c r="BL77" s="95"/>
      <c r="BM77" s="94"/>
      <c r="BN77" s="96"/>
      <c r="BO77" s="97"/>
      <c r="BP77" s="98"/>
      <c r="BQ77" s="75"/>
      <c r="BR77" s="75"/>
      <c r="BS77" s="75"/>
      <c r="BT77" s="75"/>
      <c r="BU77" s="75"/>
      <c r="BV77" s="75"/>
      <c r="BW77" s="75"/>
      <c r="BX77" s="75"/>
      <c r="BY77" s="75"/>
      <c r="BZ77" s="75"/>
      <c r="CA77" s="75"/>
      <c r="CB77" s="75"/>
      <c r="CC77" s="75"/>
      <c r="CD77" s="75"/>
      <c r="CE77" s="75"/>
      <c r="CF77" s="75"/>
      <c r="CG77" s="75"/>
    </row>
    <row r="78" spans="1:85" ht="12.75" customHeight="1" x14ac:dyDescent="0.2">
      <c r="A78" s="29" t="str">
        <f t="shared" si="3"/>
        <v/>
      </c>
      <c r="B78" s="62">
        <v>229</v>
      </c>
      <c r="C78" s="63"/>
      <c r="D78" s="29"/>
      <c r="E78" s="64">
        <f t="shared" si="4"/>
        <v>41009</v>
      </c>
      <c r="F78" s="64">
        <f t="shared" si="5"/>
        <v>41042</v>
      </c>
      <c r="H78" s="64"/>
      <c r="I78" s="62"/>
      <c r="J78" s="65"/>
      <c r="K78" s="66"/>
      <c r="L78" s="65"/>
      <c r="M78" s="65"/>
      <c r="N78" s="64"/>
      <c r="O78" s="65"/>
      <c r="P78" s="65"/>
      <c r="Q78" s="62"/>
      <c r="R78" s="62"/>
      <c r="S78" s="63"/>
      <c r="T78" s="67"/>
      <c r="U78" s="68"/>
      <c r="V78" s="99"/>
      <c r="W78" s="70"/>
      <c r="X78" s="71"/>
      <c r="Y78" s="72"/>
      <c r="Z78" s="72"/>
      <c r="AA78" s="73"/>
      <c r="AB78" s="73"/>
      <c r="AC78" s="74"/>
      <c r="AD78" s="75"/>
      <c r="AE78" s="75"/>
      <c r="AF78" s="75"/>
      <c r="AG78" s="75"/>
      <c r="AH78" s="75"/>
      <c r="AI78" s="75"/>
      <c r="AJ78" s="75"/>
      <c r="AK78" s="75"/>
      <c r="AL78" s="104"/>
      <c r="AM78" s="77"/>
      <c r="AN78" s="78"/>
      <c r="AO78" s="79"/>
      <c r="AP78" s="80"/>
      <c r="AQ78" s="81"/>
      <c r="AR78" s="82"/>
      <c r="AS78" s="83"/>
      <c r="AT78" s="84"/>
      <c r="AU78" s="84"/>
      <c r="AV78" s="85"/>
      <c r="AW78" s="86"/>
      <c r="AX78" s="87"/>
      <c r="AY78" s="88"/>
      <c r="AZ78" s="89"/>
      <c r="BA78" s="89"/>
      <c r="BB78" s="90"/>
      <c r="BC78" s="91"/>
      <c r="BD78" s="84"/>
      <c r="BE78" s="84"/>
      <c r="BF78" s="85"/>
      <c r="BG78" s="84"/>
      <c r="BH78" s="84"/>
      <c r="BI78" s="92"/>
      <c r="BJ78" s="93"/>
      <c r="BK78" s="75"/>
      <c r="BL78" s="95"/>
      <c r="BM78" s="94"/>
      <c r="BN78" s="96"/>
      <c r="BO78" s="97"/>
      <c r="BP78" s="98"/>
      <c r="BQ78" s="75"/>
      <c r="BR78" s="75"/>
      <c r="BS78" s="75"/>
      <c r="BT78" s="75"/>
      <c r="BU78" s="75"/>
      <c r="BV78" s="75"/>
      <c r="BW78" s="75"/>
      <c r="BX78" s="75"/>
      <c r="BY78" s="75"/>
      <c r="BZ78" s="75"/>
      <c r="CA78" s="75"/>
      <c r="CB78" s="75"/>
      <c r="CC78" s="75"/>
      <c r="CD78" s="75"/>
      <c r="CE78" s="75"/>
      <c r="CF78" s="75"/>
      <c r="CG78" s="75"/>
    </row>
    <row r="79" spans="1:85" ht="12.75" customHeight="1" x14ac:dyDescent="0.2">
      <c r="A79" s="29" t="str">
        <f t="shared" si="3"/>
        <v/>
      </c>
      <c r="B79" s="62">
        <v>99</v>
      </c>
      <c r="C79" s="63"/>
      <c r="D79" s="29"/>
      <c r="E79" s="64">
        <f t="shared" si="4"/>
        <v>41009</v>
      </c>
      <c r="F79" s="64">
        <f t="shared" si="5"/>
        <v>41042</v>
      </c>
      <c r="H79" s="64"/>
      <c r="I79" s="62"/>
      <c r="J79" s="65"/>
      <c r="K79" s="66"/>
      <c r="L79" s="65"/>
      <c r="M79" s="65"/>
      <c r="N79" s="64"/>
      <c r="O79" s="65"/>
      <c r="P79" s="65"/>
      <c r="Q79" s="62"/>
      <c r="R79" s="62"/>
      <c r="S79" s="63"/>
      <c r="T79" s="67"/>
      <c r="U79" s="68"/>
      <c r="V79" s="99"/>
      <c r="W79" s="70"/>
      <c r="X79" s="71"/>
      <c r="Y79" s="72"/>
      <c r="Z79" s="72"/>
      <c r="AA79" s="73"/>
      <c r="AB79" s="73"/>
      <c r="AC79" s="74"/>
      <c r="AD79" s="75"/>
      <c r="AE79" s="75"/>
      <c r="AF79" s="75"/>
      <c r="AG79" s="75"/>
      <c r="AH79" s="75"/>
      <c r="AI79" s="75"/>
      <c r="AJ79" s="75"/>
      <c r="AK79" s="75"/>
      <c r="AL79" s="104"/>
      <c r="AM79" s="77"/>
      <c r="AN79" s="78"/>
      <c r="AO79" s="79"/>
      <c r="AP79" s="80"/>
      <c r="AQ79" s="81"/>
      <c r="AR79" s="82"/>
      <c r="AS79" s="83"/>
      <c r="AT79" s="84"/>
      <c r="AU79" s="84"/>
      <c r="AV79" s="85"/>
      <c r="AW79" s="86"/>
      <c r="AX79" s="87"/>
      <c r="AY79" s="88"/>
      <c r="AZ79" s="89"/>
      <c r="BA79" s="89"/>
      <c r="BB79" s="90"/>
      <c r="BC79" s="91"/>
      <c r="BD79" s="84"/>
      <c r="BE79" s="84"/>
      <c r="BF79" s="85"/>
      <c r="BG79" s="84"/>
      <c r="BH79" s="84"/>
      <c r="BI79" s="92"/>
      <c r="BJ79" s="93"/>
      <c r="BK79" s="75"/>
      <c r="BL79" s="95"/>
      <c r="BM79" s="94"/>
      <c r="BN79" s="96"/>
      <c r="BO79" s="97"/>
      <c r="BP79" s="98"/>
      <c r="BQ79" s="75"/>
      <c r="BR79" s="75"/>
      <c r="BS79" s="75"/>
      <c r="BT79" s="75"/>
      <c r="BU79" s="75"/>
      <c r="BV79" s="75"/>
      <c r="BW79" s="75"/>
      <c r="BX79" s="75"/>
      <c r="BY79" s="75"/>
      <c r="BZ79" s="75"/>
      <c r="CA79" s="75"/>
      <c r="CB79" s="75"/>
      <c r="CC79" s="75"/>
      <c r="CD79" s="75"/>
      <c r="CE79" s="75"/>
      <c r="CF79" s="75"/>
      <c r="CG79" s="75"/>
    </row>
    <row r="80" spans="1:85" ht="12.75" customHeight="1" x14ac:dyDescent="0.2">
      <c r="A80" s="29" t="str">
        <f t="shared" si="3"/>
        <v/>
      </c>
      <c r="B80" s="62"/>
      <c r="C80" s="63"/>
      <c r="D80" s="29"/>
      <c r="E80" s="64">
        <f t="shared" si="4"/>
        <v>41009</v>
      </c>
      <c r="F80" s="64">
        <f t="shared" si="5"/>
        <v>41042</v>
      </c>
      <c r="H80" s="64"/>
      <c r="I80" s="62"/>
      <c r="J80" s="65"/>
      <c r="K80" s="66"/>
      <c r="L80" s="65"/>
      <c r="M80" s="65"/>
      <c r="N80" s="64"/>
      <c r="O80" s="65"/>
      <c r="P80" s="65"/>
      <c r="Q80" s="62"/>
      <c r="R80" s="62"/>
      <c r="S80" s="63"/>
      <c r="T80" s="67"/>
      <c r="U80" s="68"/>
      <c r="V80" s="99"/>
      <c r="W80" s="70"/>
      <c r="X80" s="71"/>
      <c r="Y80" s="72"/>
      <c r="Z80" s="72"/>
      <c r="AA80" s="73"/>
      <c r="AB80" s="73"/>
      <c r="AC80" s="74"/>
      <c r="AD80" s="75"/>
      <c r="AE80" s="75"/>
      <c r="AF80" s="75"/>
      <c r="AG80" s="75"/>
      <c r="AH80" s="75"/>
      <c r="AI80" s="75"/>
      <c r="AJ80" s="75"/>
      <c r="AK80" s="75"/>
      <c r="AL80" s="104"/>
      <c r="AM80" s="77"/>
      <c r="AN80" s="78"/>
      <c r="AO80" s="79"/>
      <c r="AP80" s="80"/>
      <c r="AQ80" s="81"/>
      <c r="AR80" s="82"/>
      <c r="AS80" s="83"/>
      <c r="AT80" s="84"/>
      <c r="AU80" s="84"/>
      <c r="AV80" s="85"/>
      <c r="AW80" s="86"/>
      <c r="AX80" s="87"/>
      <c r="AY80" s="88"/>
      <c r="AZ80" s="89"/>
      <c r="BA80" s="89"/>
      <c r="BB80" s="90"/>
      <c r="BC80" s="91"/>
      <c r="BD80" s="84"/>
      <c r="BE80" s="84"/>
      <c r="BF80" s="85"/>
      <c r="BG80" s="84"/>
      <c r="BH80" s="84"/>
      <c r="BI80" s="92"/>
      <c r="BJ80" s="93"/>
      <c r="BK80" s="75"/>
      <c r="BL80" s="95"/>
      <c r="BM80" s="94"/>
      <c r="BN80" s="96"/>
      <c r="BO80" s="97"/>
      <c r="BP80" s="98"/>
      <c r="BQ80" s="75"/>
      <c r="BR80" s="75"/>
      <c r="BS80" s="75"/>
      <c r="BT80" s="75"/>
      <c r="BU80" s="75"/>
      <c r="BV80" s="75"/>
      <c r="BW80" s="75"/>
      <c r="BX80" s="75"/>
      <c r="BY80" s="75"/>
      <c r="BZ80" s="75"/>
      <c r="CA80" s="75"/>
      <c r="CB80" s="75"/>
      <c r="CC80" s="75"/>
      <c r="CD80" s="75"/>
      <c r="CE80" s="75"/>
      <c r="CF80" s="75"/>
      <c r="CG80" s="75"/>
    </row>
    <row r="81" spans="1:85" ht="12.75" customHeight="1" x14ac:dyDescent="0.2">
      <c r="A81" s="29" t="str">
        <f t="shared" si="3"/>
        <v/>
      </c>
      <c r="B81" s="62"/>
      <c r="C81" s="63"/>
      <c r="D81" s="29"/>
      <c r="E81" s="64">
        <f t="shared" si="4"/>
        <v>41009</v>
      </c>
      <c r="F81" s="64">
        <f t="shared" si="5"/>
        <v>41042</v>
      </c>
      <c r="H81" s="64"/>
      <c r="I81" s="62"/>
      <c r="J81" s="65"/>
      <c r="K81" s="66"/>
      <c r="L81" s="65"/>
      <c r="M81" s="65"/>
      <c r="N81" s="64"/>
      <c r="O81" s="65"/>
      <c r="P81" s="65"/>
      <c r="Q81" s="62"/>
      <c r="R81" s="62"/>
      <c r="S81" s="63"/>
      <c r="T81" s="67"/>
      <c r="U81" s="68"/>
      <c r="V81" s="99"/>
      <c r="W81" s="70"/>
      <c r="X81" s="71"/>
      <c r="Y81" s="72"/>
      <c r="Z81" s="72"/>
      <c r="AA81" s="73"/>
      <c r="AB81" s="73"/>
      <c r="AC81" s="74"/>
      <c r="AD81" s="75"/>
      <c r="AE81" s="75"/>
      <c r="AF81" s="75"/>
      <c r="AG81" s="75"/>
      <c r="AH81" s="75"/>
      <c r="AI81" s="75"/>
      <c r="AJ81" s="75"/>
      <c r="AK81" s="75"/>
      <c r="AL81" s="104"/>
      <c r="AM81" s="77"/>
      <c r="AN81" s="78"/>
      <c r="AO81" s="79"/>
      <c r="AP81" s="80"/>
      <c r="AQ81" s="81"/>
      <c r="AR81" s="82"/>
      <c r="AS81" s="83"/>
      <c r="AT81" s="84"/>
      <c r="AU81" s="84"/>
      <c r="AV81" s="85"/>
      <c r="AW81" s="86"/>
      <c r="AX81" s="87"/>
      <c r="AY81" s="88"/>
      <c r="AZ81" s="89"/>
      <c r="BA81" s="89"/>
      <c r="BB81" s="90"/>
      <c r="BC81" s="91"/>
      <c r="BD81" s="84"/>
      <c r="BE81" s="84"/>
      <c r="BF81" s="85"/>
      <c r="BG81" s="84"/>
      <c r="BH81" s="84"/>
      <c r="BI81" s="92"/>
      <c r="BJ81" s="93"/>
      <c r="BK81" s="75"/>
      <c r="BL81" s="95"/>
      <c r="BM81" s="94"/>
      <c r="BN81" s="96"/>
      <c r="BO81" s="97"/>
      <c r="BP81" s="98"/>
      <c r="BQ81" s="75"/>
      <c r="BR81" s="75"/>
      <c r="BS81" s="75"/>
      <c r="BT81" s="75"/>
      <c r="BU81" s="75"/>
      <c r="BV81" s="75"/>
      <c r="BW81" s="75"/>
      <c r="BX81" s="75"/>
      <c r="BY81" s="75"/>
      <c r="BZ81" s="75"/>
      <c r="CA81" s="75"/>
      <c r="CB81" s="75"/>
      <c r="CC81" s="75"/>
      <c r="CD81" s="75"/>
      <c r="CE81" s="75"/>
      <c r="CF81" s="75"/>
      <c r="CG81" s="75"/>
    </row>
    <row r="82" spans="1:85" ht="12.75" customHeight="1" x14ac:dyDescent="0.2">
      <c r="A82" s="29" t="str">
        <f t="shared" si="3"/>
        <v/>
      </c>
      <c r="B82" s="62"/>
      <c r="C82" s="63"/>
      <c r="D82" s="29"/>
      <c r="E82" s="64">
        <f t="shared" si="4"/>
        <v>41009</v>
      </c>
      <c r="F82" s="64">
        <f t="shared" si="5"/>
        <v>41042</v>
      </c>
      <c r="H82" s="64"/>
      <c r="I82" s="62"/>
      <c r="J82" s="65"/>
      <c r="K82" s="66"/>
      <c r="L82" s="65"/>
      <c r="M82" s="65"/>
      <c r="N82" s="64"/>
      <c r="O82" s="65"/>
      <c r="P82" s="65"/>
      <c r="Q82" s="62"/>
      <c r="R82" s="62"/>
      <c r="S82" s="63"/>
      <c r="T82" s="67"/>
      <c r="U82" s="68"/>
      <c r="V82" s="99"/>
      <c r="W82" s="70"/>
      <c r="X82" s="71"/>
      <c r="Y82" s="72"/>
      <c r="Z82" s="72"/>
      <c r="AA82" s="73"/>
      <c r="AB82" s="73"/>
      <c r="AC82" s="74"/>
      <c r="AD82" s="75"/>
      <c r="AE82" s="75"/>
      <c r="AF82" s="75"/>
      <c r="AG82" s="75"/>
      <c r="AH82" s="75"/>
      <c r="AI82" s="75"/>
      <c r="AJ82" s="75"/>
      <c r="AK82" s="75"/>
      <c r="AL82" s="104"/>
      <c r="AM82" s="77"/>
      <c r="AN82" s="78"/>
      <c r="AO82" s="79"/>
      <c r="AP82" s="80"/>
      <c r="AQ82" s="81"/>
      <c r="AR82" s="82"/>
      <c r="AS82" s="83"/>
      <c r="AT82" s="84"/>
      <c r="AU82" s="84"/>
      <c r="AV82" s="85"/>
      <c r="AW82" s="86"/>
      <c r="AX82" s="87"/>
      <c r="AY82" s="88"/>
      <c r="AZ82" s="89"/>
      <c r="BA82" s="89"/>
      <c r="BB82" s="90"/>
      <c r="BC82" s="91"/>
      <c r="BD82" s="84"/>
      <c r="BE82" s="84"/>
      <c r="BF82" s="85"/>
      <c r="BG82" s="84"/>
      <c r="BH82" s="84"/>
      <c r="BI82" s="92"/>
      <c r="BJ82" s="93"/>
      <c r="BK82" s="75"/>
      <c r="BL82" s="95"/>
      <c r="BM82" s="94"/>
      <c r="BN82" s="96"/>
      <c r="BO82" s="97"/>
      <c r="BP82" s="98"/>
      <c r="BQ82" s="75"/>
      <c r="BR82" s="75"/>
      <c r="BS82" s="75"/>
      <c r="BT82" s="75"/>
      <c r="BU82" s="75"/>
      <c r="BV82" s="75"/>
      <c r="BW82" s="75"/>
      <c r="BX82" s="75"/>
      <c r="BY82" s="75"/>
      <c r="BZ82" s="75"/>
      <c r="CA82" s="75"/>
      <c r="CB82" s="75"/>
      <c r="CC82" s="75"/>
      <c r="CD82" s="75"/>
      <c r="CE82" s="75"/>
      <c r="CF82" s="75"/>
      <c r="CG82" s="75"/>
    </row>
    <row r="83" spans="1:85" ht="12.75" customHeight="1" x14ac:dyDescent="0.2">
      <c r="A83" s="29" t="str">
        <f t="shared" si="3"/>
        <v/>
      </c>
      <c r="B83" s="62"/>
      <c r="C83" s="63"/>
      <c r="D83" s="29"/>
      <c r="E83" s="64">
        <f t="shared" si="4"/>
        <v>41009</v>
      </c>
      <c r="F83" s="64">
        <f t="shared" si="5"/>
        <v>41042</v>
      </c>
      <c r="H83" s="64"/>
      <c r="I83" s="62"/>
      <c r="J83" s="65"/>
      <c r="K83" s="66"/>
      <c r="L83" s="65"/>
      <c r="M83" s="65"/>
      <c r="N83" s="64"/>
      <c r="O83" s="65"/>
      <c r="P83" s="65"/>
      <c r="Q83" s="62"/>
      <c r="R83" s="62"/>
      <c r="S83" s="63"/>
      <c r="T83" s="67"/>
      <c r="U83" s="68"/>
      <c r="V83" s="99"/>
      <c r="W83" s="70"/>
      <c r="X83" s="71"/>
      <c r="Y83" s="72"/>
      <c r="Z83" s="72"/>
      <c r="AA83" s="73"/>
      <c r="AB83" s="73"/>
      <c r="AC83" s="74"/>
      <c r="AD83" s="75"/>
      <c r="AE83" s="75"/>
      <c r="AF83" s="75"/>
      <c r="AG83" s="75"/>
      <c r="AH83" s="75"/>
      <c r="AI83" s="75"/>
      <c r="AJ83" s="75"/>
      <c r="AK83" s="75"/>
      <c r="AL83" s="104"/>
      <c r="AM83" s="77"/>
      <c r="AN83" s="78"/>
      <c r="AO83" s="79"/>
      <c r="AP83" s="80"/>
      <c r="AQ83" s="81"/>
      <c r="AR83" s="82"/>
      <c r="AS83" s="83"/>
      <c r="AT83" s="84"/>
      <c r="AU83" s="84"/>
      <c r="AV83" s="85"/>
      <c r="AW83" s="86"/>
      <c r="AX83" s="87"/>
      <c r="AY83" s="88"/>
      <c r="AZ83" s="89"/>
      <c r="BA83" s="89"/>
      <c r="BB83" s="90"/>
      <c r="BC83" s="91"/>
      <c r="BD83" s="84"/>
      <c r="BE83" s="84"/>
      <c r="BF83" s="85"/>
      <c r="BG83" s="84"/>
      <c r="BH83" s="84"/>
      <c r="BI83" s="92"/>
      <c r="BJ83" s="93"/>
      <c r="BK83" s="75"/>
      <c r="BL83" s="95"/>
      <c r="BM83" s="94"/>
      <c r="BN83" s="96"/>
      <c r="BO83" s="97"/>
      <c r="BP83" s="98"/>
      <c r="BQ83" s="75"/>
      <c r="BR83" s="75"/>
      <c r="BS83" s="75"/>
      <c r="BT83" s="75"/>
      <c r="BU83" s="75"/>
      <c r="BV83" s="75"/>
      <c r="BW83" s="75"/>
      <c r="BX83" s="75"/>
      <c r="BY83" s="75"/>
      <c r="BZ83" s="75"/>
      <c r="CA83" s="75"/>
      <c r="CB83" s="75"/>
      <c r="CC83" s="75"/>
      <c r="CD83" s="75"/>
      <c r="CE83" s="75"/>
      <c r="CF83" s="75"/>
      <c r="CG83" s="75"/>
    </row>
    <row r="84" spans="1:85" ht="12.75" customHeight="1" x14ac:dyDescent="0.2">
      <c r="A84" s="29" t="str">
        <f t="shared" si="3"/>
        <v/>
      </c>
      <c r="B84" s="62"/>
      <c r="C84" s="63"/>
      <c r="D84" s="29"/>
      <c r="E84" s="64">
        <f t="shared" si="4"/>
        <v>41009</v>
      </c>
      <c r="F84" s="64">
        <f t="shared" si="5"/>
        <v>41042</v>
      </c>
      <c r="H84" s="64"/>
      <c r="I84" s="62"/>
      <c r="J84" s="65"/>
      <c r="K84" s="66"/>
      <c r="L84" s="65"/>
      <c r="M84" s="65"/>
      <c r="N84" s="64"/>
      <c r="O84" s="65"/>
      <c r="P84" s="65"/>
      <c r="Q84" s="62"/>
      <c r="R84" s="62"/>
      <c r="S84" s="63"/>
      <c r="T84" s="67"/>
      <c r="U84" s="68"/>
      <c r="V84" s="99"/>
      <c r="W84" s="70"/>
      <c r="X84" s="71"/>
      <c r="Y84" s="72"/>
      <c r="Z84" s="72"/>
      <c r="AA84" s="73"/>
      <c r="AB84" s="73"/>
      <c r="AC84" s="74"/>
      <c r="AD84" s="75"/>
      <c r="AE84" s="75"/>
      <c r="AF84" s="75"/>
      <c r="AG84" s="75"/>
      <c r="AH84" s="75"/>
      <c r="AI84" s="75"/>
      <c r="AJ84" s="75"/>
      <c r="AK84" s="75"/>
      <c r="AL84" s="104"/>
      <c r="AM84" s="77"/>
      <c r="AN84" s="78"/>
      <c r="AO84" s="79"/>
      <c r="AP84" s="80"/>
      <c r="AQ84" s="81"/>
      <c r="AR84" s="82"/>
      <c r="AS84" s="83"/>
      <c r="AT84" s="84"/>
      <c r="AU84" s="84"/>
      <c r="AV84" s="85"/>
      <c r="AW84" s="86"/>
      <c r="AX84" s="87"/>
      <c r="AY84" s="88"/>
      <c r="AZ84" s="89"/>
      <c r="BA84" s="89"/>
      <c r="BB84" s="90"/>
      <c r="BC84" s="91"/>
      <c r="BD84" s="84"/>
      <c r="BE84" s="84"/>
      <c r="BF84" s="85"/>
      <c r="BG84" s="84"/>
      <c r="BH84" s="84"/>
      <c r="BI84" s="92"/>
      <c r="BJ84" s="93"/>
      <c r="BK84" s="75"/>
      <c r="BL84" s="95"/>
      <c r="BM84" s="94"/>
      <c r="BN84" s="96"/>
      <c r="BO84" s="97"/>
      <c r="BP84" s="98"/>
      <c r="BQ84" s="75"/>
      <c r="BR84" s="75"/>
      <c r="BS84" s="75"/>
      <c r="BT84" s="75"/>
      <c r="BU84" s="75"/>
      <c r="BV84" s="75"/>
      <c r="BW84" s="75"/>
      <c r="BX84" s="75"/>
      <c r="BY84" s="75"/>
      <c r="BZ84" s="75"/>
      <c r="CA84" s="75"/>
      <c r="CB84" s="75"/>
      <c r="CC84" s="75"/>
      <c r="CD84" s="75"/>
      <c r="CE84" s="75"/>
      <c r="CF84" s="75"/>
      <c r="CG84" s="75"/>
    </row>
    <row r="85" spans="1:85" ht="12.75" customHeight="1" x14ac:dyDescent="0.2">
      <c r="A85" s="29" t="str">
        <f t="shared" si="3"/>
        <v/>
      </c>
      <c r="B85" s="62"/>
      <c r="C85" s="63"/>
      <c r="D85" s="29"/>
      <c r="E85" s="64">
        <f t="shared" si="4"/>
        <v>41009</v>
      </c>
      <c r="F85" s="64">
        <f t="shared" si="5"/>
        <v>41042</v>
      </c>
      <c r="H85" s="64"/>
      <c r="I85" s="62"/>
      <c r="J85" s="65"/>
      <c r="K85" s="66"/>
      <c r="L85" s="65"/>
      <c r="M85" s="65"/>
      <c r="N85" s="64"/>
      <c r="O85" s="65"/>
      <c r="P85" s="65"/>
      <c r="Q85" s="62"/>
      <c r="R85" s="62"/>
      <c r="S85" s="63"/>
      <c r="T85" s="67"/>
      <c r="U85" s="68"/>
      <c r="V85" s="99"/>
      <c r="W85" s="70"/>
      <c r="X85" s="71"/>
      <c r="Y85" s="72"/>
      <c r="Z85" s="72"/>
      <c r="AA85" s="73"/>
      <c r="AB85" s="73"/>
      <c r="AC85" s="74"/>
      <c r="AD85" s="75"/>
      <c r="AE85" s="75"/>
      <c r="AF85" s="75"/>
      <c r="AG85" s="75"/>
      <c r="AH85" s="75"/>
      <c r="AI85" s="75"/>
      <c r="AJ85" s="75"/>
      <c r="AK85" s="75"/>
      <c r="AL85" s="104"/>
      <c r="AM85" s="77"/>
      <c r="AN85" s="78"/>
      <c r="AO85" s="79"/>
      <c r="AP85" s="80"/>
      <c r="AQ85" s="81"/>
      <c r="AR85" s="82"/>
      <c r="AS85" s="83"/>
      <c r="AT85" s="84"/>
      <c r="AU85" s="84"/>
      <c r="AV85" s="85"/>
      <c r="AW85" s="86"/>
      <c r="AX85" s="87"/>
      <c r="AY85" s="88"/>
      <c r="AZ85" s="89"/>
      <c r="BA85" s="89"/>
      <c r="BB85" s="90"/>
      <c r="BC85" s="91"/>
      <c r="BD85" s="84"/>
      <c r="BE85" s="84"/>
      <c r="BF85" s="85"/>
      <c r="BG85" s="84"/>
      <c r="BH85" s="84"/>
      <c r="BI85" s="92"/>
      <c r="BJ85" s="93"/>
      <c r="BK85" s="75"/>
      <c r="BL85" s="95"/>
      <c r="BM85" s="94"/>
      <c r="BN85" s="96"/>
      <c r="BO85" s="97"/>
      <c r="BP85" s="98"/>
      <c r="BQ85" s="75"/>
      <c r="BR85" s="75"/>
      <c r="BS85" s="75"/>
      <c r="BT85" s="75"/>
      <c r="BU85" s="75"/>
      <c r="BV85" s="75"/>
      <c r="BW85" s="75"/>
      <c r="BX85" s="75"/>
      <c r="BY85" s="75"/>
      <c r="BZ85" s="75"/>
      <c r="CA85" s="75"/>
      <c r="CB85" s="75"/>
      <c r="CC85" s="75"/>
      <c r="CD85" s="75"/>
      <c r="CE85" s="75"/>
      <c r="CF85" s="75"/>
      <c r="CG85" s="75"/>
    </row>
    <row r="86" spans="1:85" ht="12.75" customHeight="1" x14ac:dyDescent="0.2">
      <c r="A86" s="29" t="str">
        <f t="shared" si="3"/>
        <v/>
      </c>
      <c r="B86" s="62"/>
      <c r="C86" s="63"/>
      <c r="D86" s="29"/>
      <c r="E86" s="64">
        <f t="shared" si="4"/>
        <v>41009</v>
      </c>
      <c r="F86" s="64">
        <f t="shared" si="5"/>
        <v>41042</v>
      </c>
      <c r="H86" s="64"/>
      <c r="I86" s="62"/>
      <c r="J86" s="65"/>
      <c r="K86" s="66"/>
      <c r="L86" s="65"/>
      <c r="M86" s="65"/>
      <c r="N86" s="64"/>
      <c r="O86" s="65"/>
      <c r="P86" s="65"/>
      <c r="Q86" s="62"/>
      <c r="R86" s="62"/>
      <c r="S86" s="63"/>
      <c r="T86" s="67"/>
      <c r="U86" s="68"/>
      <c r="V86" s="99"/>
      <c r="W86" s="70"/>
      <c r="X86" s="71"/>
      <c r="Y86" s="72"/>
      <c r="Z86" s="72"/>
      <c r="AA86" s="73"/>
      <c r="AB86" s="73"/>
      <c r="AC86" s="74"/>
      <c r="AD86" s="75"/>
      <c r="AE86" s="75"/>
      <c r="AF86" s="75"/>
      <c r="AG86" s="75"/>
      <c r="AH86" s="75"/>
      <c r="AI86" s="75"/>
      <c r="AJ86" s="75"/>
      <c r="AK86" s="75"/>
      <c r="AL86" s="104"/>
      <c r="AM86" s="77"/>
      <c r="AN86" s="78"/>
      <c r="AO86" s="79"/>
      <c r="AP86" s="80"/>
      <c r="AQ86" s="81"/>
      <c r="AR86" s="82"/>
      <c r="AS86" s="83"/>
      <c r="AT86" s="84"/>
      <c r="AU86" s="84"/>
      <c r="AV86" s="85"/>
      <c r="AW86" s="86"/>
      <c r="AX86" s="87"/>
      <c r="AY86" s="88"/>
      <c r="AZ86" s="89"/>
      <c r="BA86" s="89"/>
      <c r="BB86" s="90"/>
      <c r="BC86" s="91"/>
      <c r="BD86" s="84"/>
      <c r="BE86" s="84"/>
      <c r="BF86" s="85"/>
      <c r="BG86" s="84"/>
      <c r="BH86" s="84"/>
      <c r="BI86" s="92"/>
      <c r="BJ86" s="93"/>
      <c r="BK86" s="75"/>
      <c r="BL86" s="95"/>
      <c r="BM86" s="94"/>
      <c r="BN86" s="96"/>
      <c r="BO86" s="97"/>
      <c r="BP86" s="98"/>
      <c r="BQ86" s="75"/>
      <c r="BR86" s="75"/>
      <c r="BS86" s="75"/>
      <c r="BT86" s="75"/>
      <c r="BU86" s="75"/>
      <c r="BV86" s="75"/>
      <c r="BW86" s="75"/>
      <c r="BX86" s="75"/>
      <c r="BY86" s="75"/>
      <c r="BZ86" s="75"/>
      <c r="CA86" s="75"/>
      <c r="CB86" s="75"/>
      <c r="CC86" s="75"/>
      <c r="CD86" s="75"/>
      <c r="CE86" s="75"/>
      <c r="CF86" s="75"/>
      <c r="CG86" s="75"/>
    </row>
    <row r="87" spans="1:85" ht="12.75" customHeight="1" x14ac:dyDescent="0.2">
      <c r="A87" s="29" t="str">
        <f t="shared" si="3"/>
        <v/>
      </c>
      <c r="B87" s="62"/>
      <c r="C87" s="63"/>
      <c r="D87" s="29"/>
      <c r="E87" s="64">
        <f t="shared" si="4"/>
        <v>41009</v>
      </c>
      <c r="F87" s="64">
        <f t="shared" si="5"/>
        <v>41042</v>
      </c>
      <c r="H87" s="64"/>
      <c r="I87" s="62"/>
      <c r="J87" s="65"/>
      <c r="K87" s="66"/>
      <c r="L87" s="65"/>
      <c r="M87" s="65"/>
      <c r="N87" s="64"/>
      <c r="O87" s="65"/>
      <c r="P87" s="65"/>
      <c r="Q87" s="62"/>
      <c r="R87" s="62"/>
      <c r="S87" s="63"/>
      <c r="T87" s="67"/>
      <c r="U87" s="68"/>
      <c r="V87" s="99"/>
      <c r="W87" s="70"/>
      <c r="X87" s="71"/>
      <c r="Y87" s="72"/>
      <c r="Z87" s="72"/>
      <c r="AA87" s="73"/>
      <c r="AB87" s="73"/>
      <c r="AC87" s="74"/>
      <c r="AD87" s="75"/>
      <c r="AE87" s="75"/>
      <c r="AF87" s="75"/>
      <c r="AG87" s="75"/>
      <c r="AH87" s="75"/>
      <c r="AI87" s="75"/>
      <c r="AJ87" s="75"/>
      <c r="AK87" s="75"/>
      <c r="AL87" s="104"/>
      <c r="AM87" s="77"/>
      <c r="AN87" s="78"/>
      <c r="AO87" s="79"/>
      <c r="AP87" s="80"/>
      <c r="AQ87" s="81"/>
      <c r="AR87" s="82"/>
      <c r="AS87" s="83"/>
      <c r="AT87" s="84"/>
      <c r="AU87" s="84"/>
      <c r="AV87" s="85"/>
      <c r="AW87" s="86"/>
      <c r="AX87" s="87"/>
      <c r="AY87" s="88"/>
      <c r="AZ87" s="89"/>
      <c r="BA87" s="89"/>
      <c r="BB87" s="90"/>
      <c r="BC87" s="91"/>
      <c r="BD87" s="84"/>
      <c r="BE87" s="84"/>
      <c r="BF87" s="85"/>
      <c r="BG87" s="84"/>
      <c r="BH87" s="84"/>
      <c r="BI87" s="92"/>
      <c r="BJ87" s="93"/>
      <c r="BK87" s="75"/>
      <c r="BL87" s="95"/>
      <c r="BM87" s="94"/>
      <c r="BN87" s="96"/>
      <c r="BO87" s="97"/>
      <c r="BP87" s="98"/>
      <c r="BQ87" s="75"/>
      <c r="BR87" s="75"/>
      <c r="BS87" s="75"/>
      <c r="BT87" s="75"/>
      <c r="BU87" s="75"/>
      <c r="BV87" s="75"/>
      <c r="BW87" s="75"/>
      <c r="BX87" s="75"/>
      <c r="BY87" s="75"/>
      <c r="BZ87" s="75"/>
      <c r="CA87" s="75"/>
      <c r="CB87" s="75"/>
      <c r="CC87" s="75"/>
      <c r="CD87" s="75"/>
      <c r="CE87" s="75"/>
      <c r="CF87" s="75"/>
      <c r="CG87" s="75"/>
    </row>
    <row r="88" spans="1:85" ht="12.75" customHeight="1" x14ac:dyDescent="0.2">
      <c r="A88" s="29" t="str">
        <f t="shared" si="3"/>
        <v/>
      </c>
      <c r="B88" s="62"/>
      <c r="C88" s="63"/>
      <c r="D88" s="29"/>
      <c r="E88" s="64">
        <f t="shared" si="4"/>
        <v>41009</v>
      </c>
      <c r="F88" s="64">
        <f t="shared" si="5"/>
        <v>41042</v>
      </c>
      <c r="H88" s="64"/>
      <c r="I88" s="62"/>
      <c r="J88" s="65"/>
      <c r="K88" s="66"/>
      <c r="L88" s="65"/>
      <c r="M88" s="65"/>
      <c r="N88" s="64"/>
      <c r="O88" s="65"/>
      <c r="P88" s="65"/>
      <c r="Q88" s="62"/>
      <c r="R88" s="62"/>
      <c r="S88" s="63"/>
      <c r="T88" s="67"/>
      <c r="U88" s="68"/>
      <c r="V88" s="99"/>
      <c r="W88" s="70"/>
      <c r="X88" s="71"/>
      <c r="Y88" s="72"/>
      <c r="Z88" s="72"/>
      <c r="AA88" s="73"/>
      <c r="AB88" s="73"/>
      <c r="AC88" s="74"/>
      <c r="AD88" s="75"/>
      <c r="AE88" s="75"/>
      <c r="AF88" s="75"/>
      <c r="AG88" s="75"/>
      <c r="AH88" s="75"/>
      <c r="AI88" s="75"/>
      <c r="AJ88" s="75"/>
      <c r="AK88" s="75"/>
      <c r="AL88" s="104"/>
      <c r="AM88" s="77"/>
      <c r="AN88" s="78"/>
      <c r="AO88" s="79"/>
      <c r="AP88" s="80"/>
      <c r="AQ88" s="81"/>
      <c r="AR88" s="82"/>
      <c r="AS88" s="83"/>
      <c r="AT88" s="84"/>
      <c r="AU88" s="84"/>
      <c r="AV88" s="85"/>
      <c r="AW88" s="86"/>
      <c r="AX88" s="87"/>
      <c r="AY88" s="88"/>
      <c r="AZ88" s="89"/>
      <c r="BA88" s="89"/>
      <c r="BB88" s="90"/>
      <c r="BC88" s="91"/>
      <c r="BD88" s="84"/>
      <c r="BE88" s="84"/>
      <c r="BF88" s="85"/>
      <c r="BG88" s="84"/>
      <c r="BH88" s="84"/>
      <c r="BI88" s="92"/>
      <c r="BJ88" s="93"/>
      <c r="BK88" s="75"/>
      <c r="BL88" s="95"/>
      <c r="BM88" s="94"/>
      <c r="BN88" s="96"/>
      <c r="BO88" s="97"/>
      <c r="BP88" s="98"/>
      <c r="BQ88" s="75"/>
      <c r="BR88" s="75"/>
      <c r="BS88" s="75"/>
      <c r="BT88" s="75"/>
      <c r="BU88" s="75"/>
      <c r="BV88" s="75"/>
      <c r="BW88" s="75"/>
      <c r="BX88" s="75"/>
      <c r="BY88" s="75"/>
      <c r="BZ88" s="75"/>
      <c r="CA88" s="75"/>
      <c r="CB88" s="75"/>
      <c r="CC88" s="75"/>
      <c r="CD88" s="75"/>
      <c r="CE88" s="75"/>
      <c r="CF88" s="75"/>
      <c r="CG88" s="75"/>
    </row>
    <row r="89" spans="1:85" ht="12.75" customHeight="1" x14ac:dyDescent="0.2">
      <c r="A89" s="29" t="str">
        <f t="shared" si="3"/>
        <v/>
      </c>
      <c r="B89" s="62"/>
      <c r="C89" s="63"/>
      <c r="D89" s="29"/>
      <c r="E89" s="64">
        <f t="shared" si="4"/>
        <v>41009</v>
      </c>
      <c r="F89" s="64">
        <f t="shared" si="5"/>
        <v>41042</v>
      </c>
      <c r="H89" s="64"/>
      <c r="I89" s="62"/>
      <c r="J89" s="65"/>
      <c r="K89" s="66"/>
      <c r="L89" s="65"/>
      <c r="M89" s="65"/>
      <c r="N89" s="64"/>
      <c r="O89" s="65"/>
      <c r="P89" s="65"/>
      <c r="Q89" s="62"/>
      <c r="R89" s="62"/>
      <c r="S89" s="63"/>
      <c r="T89" s="67"/>
      <c r="U89" s="68"/>
      <c r="V89" s="99"/>
      <c r="W89" s="70"/>
      <c r="X89" s="71"/>
      <c r="Y89" s="72"/>
      <c r="Z89" s="72"/>
      <c r="AA89" s="73"/>
      <c r="AB89" s="73"/>
      <c r="AC89" s="74"/>
      <c r="AD89" s="75"/>
      <c r="AE89" s="75"/>
      <c r="AF89" s="75"/>
      <c r="AG89" s="75"/>
      <c r="AH89" s="75"/>
      <c r="AI89" s="75"/>
      <c r="AJ89" s="75"/>
      <c r="AK89" s="75"/>
      <c r="AL89" s="104"/>
      <c r="AM89" s="77"/>
      <c r="AN89" s="78"/>
      <c r="AO89" s="79"/>
      <c r="AP89" s="80"/>
      <c r="AQ89" s="81"/>
      <c r="AR89" s="82"/>
      <c r="AS89" s="83"/>
      <c r="AT89" s="84"/>
      <c r="AU89" s="84"/>
      <c r="AV89" s="85"/>
      <c r="AW89" s="86"/>
      <c r="AX89" s="87"/>
      <c r="AY89" s="88"/>
      <c r="AZ89" s="89"/>
      <c r="BA89" s="89"/>
      <c r="BB89" s="90"/>
      <c r="BC89" s="91"/>
      <c r="BD89" s="84"/>
      <c r="BE89" s="84"/>
      <c r="BF89" s="85"/>
      <c r="BG89" s="84"/>
      <c r="BH89" s="84"/>
      <c r="BI89" s="92"/>
      <c r="BJ89" s="93"/>
      <c r="BK89" s="75"/>
      <c r="BL89" s="95"/>
      <c r="BM89" s="94"/>
      <c r="BN89" s="96"/>
      <c r="BO89" s="97"/>
      <c r="BP89" s="98"/>
      <c r="BQ89" s="75"/>
      <c r="BR89" s="75"/>
      <c r="BS89" s="75"/>
      <c r="BT89" s="75"/>
      <c r="BU89" s="75"/>
      <c r="BV89" s="75"/>
      <c r="BW89" s="75"/>
      <c r="BX89" s="75"/>
      <c r="BY89" s="75"/>
      <c r="BZ89" s="75"/>
      <c r="CA89" s="75"/>
      <c r="CB89" s="75"/>
      <c r="CC89" s="75"/>
      <c r="CD89" s="75"/>
      <c r="CE89" s="75"/>
      <c r="CF89" s="75"/>
      <c r="CG89" s="75"/>
    </row>
    <row r="90" spans="1:85" ht="12.75" customHeight="1" x14ac:dyDescent="0.2">
      <c r="A90" s="29" t="str">
        <f t="shared" si="3"/>
        <v/>
      </c>
      <c r="B90" s="62"/>
      <c r="C90" s="63"/>
      <c r="D90" s="29"/>
      <c r="E90" s="64">
        <f t="shared" si="4"/>
        <v>41009</v>
      </c>
      <c r="F90" s="64">
        <f t="shared" si="5"/>
        <v>41042</v>
      </c>
      <c r="H90" s="64"/>
      <c r="I90" s="62"/>
      <c r="J90" s="65"/>
      <c r="K90" s="66"/>
      <c r="L90" s="65"/>
      <c r="M90" s="65"/>
      <c r="N90" s="64"/>
      <c r="O90" s="65"/>
      <c r="P90" s="65"/>
      <c r="Q90" s="62"/>
      <c r="R90" s="62"/>
      <c r="S90" s="63"/>
      <c r="T90" s="67"/>
      <c r="U90" s="68"/>
      <c r="V90" s="99"/>
      <c r="W90" s="70"/>
      <c r="X90" s="71"/>
      <c r="Y90" s="72"/>
      <c r="Z90" s="72"/>
      <c r="AA90" s="73"/>
      <c r="AB90" s="73"/>
      <c r="AC90" s="74"/>
      <c r="AD90" s="75"/>
      <c r="AE90" s="75"/>
      <c r="AF90" s="75"/>
      <c r="AG90" s="75"/>
      <c r="AH90" s="75"/>
      <c r="AI90" s="75"/>
      <c r="AJ90" s="75"/>
      <c r="AK90" s="75"/>
      <c r="AL90" s="104"/>
      <c r="AM90" s="77"/>
      <c r="AN90" s="78"/>
      <c r="AO90" s="79"/>
      <c r="AP90" s="80"/>
      <c r="AQ90" s="81"/>
      <c r="AR90" s="82"/>
      <c r="AS90" s="83"/>
      <c r="AT90" s="84"/>
      <c r="AU90" s="84"/>
      <c r="AV90" s="85"/>
      <c r="AW90" s="86"/>
      <c r="AX90" s="87"/>
      <c r="AY90" s="88"/>
      <c r="AZ90" s="89"/>
      <c r="BA90" s="89"/>
      <c r="BB90" s="90"/>
      <c r="BC90" s="91"/>
      <c r="BD90" s="84"/>
      <c r="BE90" s="84"/>
      <c r="BF90" s="85"/>
      <c r="BG90" s="84"/>
      <c r="BH90" s="84"/>
      <c r="BI90" s="92"/>
      <c r="BJ90" s="93"/>
      <c r="BK90" s="75"/>
      <c r="BL90" s="95"/>
      <c r="BM90" s="94"/>
      <c r="BN90" s="96"/>
      <c r="BO90" s="97"/>
      <c r="BP90" s="98"/>
      <c r="BQ90" s="75"/>
      <c r="BR90" s="75"/>
      <c r="BS90" s="75"/>
      <c r="BT90" s="75"/>
      <c r="BU90" s="75"/>
      <c r="BV90" s="75"/>
      <c r="BW90" s="75"/>
      <c r="BX90" s="75"/>
      <c r="BY90" s="75"/>
      <c r="BZ90" s="75"/>
      <c r="CA90" s="75"/>
      <c r="CB90" s="75"/>
      <c r="CC90" s="75"/>
      <c r="CD90" s="75"/>
      <c r="CE90" s="75"/>
      <c r="CF90" s="75"/>
      <c r="CG90" s="75"/>
    </row>
    <row r="91" spans="1:85" ht="12.75" customHeight="1" x14ac:dyDescent="0.2">
      <c r="A91" s="29" t="str">
        <f t="shared" si="3"/>
        <v/>
      </c>
      <c r="B91" s="62"/>
      <c r="C91" s="63"/>
      <c r="D91" s="29"/>
      <c r="E91" s="64">
        <f t="shared" si="4"/>
        <v>41009</v>
      </c>
      <c r="F91" s="64">
        <f t="shared" si="5"/>
        <v>41042</v>
      </c>
      <c r="H91" s="64"/>
      <c r="I91" s="62"/>
      <c r="J91" s="65"/>
      <c r="K91" s="66"/>
      <c r="L91" s="65"/>
      <c r="M91" s="65"/>
      <c r="N91" s="64"/>
      <c r="O91" s="65"/>
      <c r="P91" s="65"/>
      <c r="Q91" s="62"/>
      <c r="R91" s="62"/>
      <c r="S91" s="63"/>
      <c r="T91" s="67"/>
      <c r="U91" s="68"/>
      <c r="V91" s="99"/>
      <c r="W91" s="70"/>
      <c r="X91" s="71"/>
      <c r="Y91" s="72"/>
      <c r="Z91" s="72"/>
      <c r="AA91" s="73"/>
      <c r="AB91" s="73"/>
      <c r="AC91" s="74"/>
      <c r="AD91" s="75"/>
      <c r="AE91" s="75"/>
      <c r="AF91" s="75"/>
      <c r="AG91" s="75"/>
      <c r="AH91" s="75"/>
      <c r="AI91" s="75"/>
      <c r="AJ91" s="75"/>
      <c r="AK91" s="75"/>
      <c r="AL91" s="104"/>
      <c r="AM91" s="77"/>
      <c r="AN91" s="78"/>
      <c r="AO91" s="79"/>
      <c r="AP91" s="80"/>
      <c r="AQ91" s="81"/>
      <c r="AR91" s="82"/>
      <c r="AS91" s="83"/>
      <c r="AT91" s="84"/>
      <c r="AU91" s="84"/>
      <c r="AV91" s="85"/>
      <c r="AW91" s="86"/>
      <c r="AX91" s="87"/>
      <c r="AY91" s="88"/>
      <c r="AZ91" s="89"/>
      <c r="BA91" s="89"/>
      <c r="BB91" s="90"/>
      <c r="BC91" s="91"/>
      <c r="BD91" s="84"/>
      <c r="BE91" s="84"/>
      <c r="BF91" s="85"/>
      <c r="BG91" s="84"/>
      <c r="BH91" s="84"/>
      <c r="BI91" s="92"/>
      <c r="BJ91" s="93"/>
      <c r="BK91" s="75"/>
      <c r="BL91" s="95"/>
      <c r="BM91" s="94"/>
      <c r="BN91" s="96"/>
      <c r="BO91" s="97"/>
      <c r="BP91" s="98"/>
      <c r="BQ91" s="75"/>
      <c r="BR91" s="75"/>
      <c r="BS91" s="75"/>
      <c r="BT91" s="75"/>
      <c r="BU91" s="75"/>
      <c r="BV91" s="75"/>
      <c r="BW91" s="75"/>
      <c r="BX91" s="75"/>
      <c r="BY91" s="75"/>
      <c r="BZ91" s="75"/>
      <c r="CA91" s="75"/>
      <c r="CB91" s="75"/>
      <c r="CC91" s="75"/>
      <c r="CD91" s="75"/>
      <c r="CE91" s="75"/>
      <c r="CF91" s="75"/>
      <c r="CG91" s="75"/>
    </row>
    <row r="92" spans="1:85" ht="12.75" customHeight="1" x14ac:dyDescent="0.2">
      <c r="A92" s="29" t="str">
        <f t="shared" si="3"/>
        <v/>
      </c>
      <c r="B92" s="62"/>
      <c r="C92" s="63"/>
      <c r="D92" s="29"/>
      <c r="E92" s="64">
        <f t="shared" si="4"/>
        <v>41009</v>
      </c>
      <c r="F92" s="64">
        <f t="shared" si="5"/>
        <v>41042</v>
      </c>
      <c r="H92" s="64"/>
      <c r="I92" s="62"/>
      <c r="J92" s="65"/>
      <c r="K92" s="66"/>
      <c r="L92" s="65"/>
      <c r="M92" s="65"/>
      <c r="N92" s="64"/>
      <c r="O92" s="65"/>
      <c r="P92" s="65"/>
      <c r="Q92" s="62"/>
      <c r="R92" s="62"/>
      <c r="S92" s="63"/>
      <c r="T92" s="67"/>
      <c r="U92" s="68"/>
      <c r="V92" s="99"/>
      <c r="W92" s="70"/>
      <c r="X92" s="71"/>
      <c r="Y92" s="72"/>
      <c r="Z92" s="72"/>
      <c r="AA92" s="73"/>
      <c r="AB92" s="73"/>
      <c r="AC92" s="74"/>
      <c r="AD92" s="75"/>
      <c r="AE92" s="75"/>
      <c r="AF92" s="75"/>
      <c r="AG92" s="75"/>
      <c r="AH92" s="75"/>
      <c r="AI92" s="75"/>
      <c r="AJ92" s="75"/>
      <c r="AK92" s="75"/>
      <c r="AL92" s="104"/>
      <c r="AM92" s="77" t="s">
        <v>88</v>
      </c>
      <c r="AN92" s="78"/>
      <c r="AO92" s="79"/>
      <c r="AP92" s="80"/>
      <c r="AQ92" s="81"/>
      <c r="AR92" s="82"/>
      <c r="AS92" s="83"/>
      <c r="AT92" s="84"/>
      <c r="AU92" s="84"/>
      <c r="AV92" s="85"/>
      <c r="AW92" s="86"/>
      <c r="AX92" s="87"/>
      <c r="AY92" s="88"/>
      <c r="AZ92" s="89"/>
      <c r="BA92" s="89"/>
      <c r="BB92" s="90"/>
      <c r="BC92" s="91"/>
      <c r="BD92" s="84"/>
      <c r="BE92" s="84"/>
      <c r="BF92" s="85"/>
      <c r="BG92" s="84"/>
      <c r="BH92" s="84"/>
      <c r="BI92" s="92"/>
      <c r="BJ92" s="93"/>
      <c r="BK92" s="75"/>
      <c r="BL92" s="95"/>
      <c r="BM92" s="94"/>
      <c r="BN92" s="96"/>
      <c r="BO92" s="97"/>
      <c r="BP92" s="98"/>
      <c r="BQ92" s="75"/>
      <c r="BR92" s="75"/>
      <c r="BS92" s="75"/>
      <c r="BT92" s="75"/>
      <c r="BU92" s="75"/>
      <c r="BV92" s="75"/>
      <c r="BW92" s="75"/>
      <c r="BX92" s="75"/>
      <c r="BY92" s="75"/>
      <c r="BZ92" s="75"/>
      <c r="CA92" s="75"/>
      <c r="CB92" s="75"/>
      <c r="CC92" s="75"/>
      <c r="CD92" s="75"/>
      <c r="CE92" s="75"/>
      <c r="CF92" s="75"/>
      <c r="CG92" s="75"/>
    </row>
    <row r="93" spans="1:85" ht="12.75" customHeight="1" x14ac:dyDescent="0.2">
      <c r="A93" s="29" t="str">
        <f t="shared" si="3"/>
        <v/>
      </c>
      <c r="B93" s="62"/>
      <c r="C93" s="63"/>
      <c r="D93" s="29"/>
      <c r="E93" s="64">
        <f t="shared" si="4"/>
        <v>41009</v>
      </c>
      <c r="F93" s="64">
        <f t="shared" si="5"/>
        <v>41042</v>
      </c>
      <c r="H93" s="64"/>
      <c r="I93" s="62"/>
      <c r="J93" s="65"/>
      <c r="K93" s="66"/>
      <c r="L93" s="65"/>
      <c r="M93" s="65"/>
      <c r="N93" s="64"/>
      <c r="O93" s="65"/>
      <c r="P93" s="65"/>
      <c r="Q93" s="62"/>
      <c r="R93" s="62"/>
      <c r="S93" s="63"/>
      <c r="T93" s="67"/>
      <c r="U93" s="68"/>
      <c r="V93" s="99"/>
      <c r="W93" s="70"/>
      <c r="X93" s="71"/>
      <c r="Y93" s="72"/>
      <c r="Z93" s="72"/>
      <c r="AA93" s="73"/>
      <c r="AB93" s="73"/>
      <c r="AC93" s="74"/>
      <c r="AD93" s="75"/>
      <c r="AE93" s="75"/>
      <c r="AF93" s="75"/>
      <c r="AG93" s="75"/>
      <c r="AH93" s="75"/>
      <c r="AI93" s="75"/>
      <c r="AJ93" s="75"/>
      <c r="AK93" s="75"/>
      <c r="AL93" s="104"/>
      <c r="AM93" s="77"/>
      <c r="AN93" s="78"/>
      <c r="AO93" s="79"/>
      <c r="AP93" s="80"/>
      <c r="AQ93" s="81"/>
      <c r="AR93" s="82"/>
      <c r="AS93" s="83"/>
      <c r="AT93" s="84"/>
      <c r="AU93" s="84"/>
      <c r="AV93" s="85"/>
      <c r="AW93" s="86"/>
      <c r="AX93" s="87"/>
      <c r="AY93" s="88"/>
      <c r="AZ93" s="89"/>
      <c r="BA93" s="89"/>
      <c r="BB93" s="90"/>
      <c r="BC93" s="91"/>
      <c r="BD93" s="84"/>
      <c r="BE93" s="84"/>
      <c r="BF93" s="85"/>
      <c r="BG93" s="84"/>
      <c r="BH93" s="84"/>
      <c r="BI93" s="92"/>
      <c r="BJ93" s="93"/>
      <c r="BK93" s="75"/>
      <c r="BL93" s="95"/>
      <c r="BM93" s="94"/>
      <c r="BN93" s="96"/>
      <c r="BO93" s="97"/>
      <c r="BP93" s="98"/>
      <c r="BQ93" s="75"/>
      <c r="BR93" s="75"/>
      <c r="BS93" s="75"/>
      <c r="BT93" s="75"/>
      <c r="BU93" s="75"/>
      <c r="BV93" s="75"/>
      <c r="BW93" s="75"/>
      <c r="BX93" s="75"/>
      <c r="BY93" s="75"/>
      <c r="BZ93" s="75"/>
      <c r="CA93" s="75"/>
      <c r="CB93" s="75"/>
      <c r="CC93" s="75"/>
      <c r="CD93" s="75"/>
      <c r="CE93" s="75"/>
      <c r="CF93" s="75"/>
      <c r="CG93" s="75"/>
    </row>
    <row r="94" spans="1:85" ht="12.75" customHeight="1" x14ac:dyDescent="0.2">
      <c r="A94" s="29" t="str">
        <f t="shared" si="3"/>
        <v/>
      </c>
      <c r="B94" s="62"/>
      <c r="C94" s="63"/>
      <c r="D94" s="29"/>
      <c r="E94" s="64">
        <f t="shared" si="4"/>
        <v>41009</v>
      </c>
      <c r="F94" s="64">
        <f t="shared" si="5"/>
        <v>41042</v>
      </c>
      <c r="H94" s="64"/>
      <c r="I94" s="62"/>
      <c r="J94" s="65"/>
      <c r="K94" s="66"/>
      <c r="L94" s="65"/>
      <c r="M94" s="65"/>
      <c r="N94" s="64"/>
      <c r="O94" s="65"/>
      <c r="P94" s="65"/>
      <c r="Q94" s="62"/>
      <c r="R94" s="62"/>
      <c r="S94" s="63"/>
      <c r="T94" s="67"/>
      <c r="U94" s="68"/>
      <c r="V94" s="99"/>
      <c r="W94" s="70"/>
      <c r="X94" s="71"/>
      <c r="Y94" s="72"/>
      <c r="Z94" s="72"/>
      <c r="AA94" s="73"/>
      <c r="AB94" s="73"/>
      <c r="AC94" s="74"/>
      <c r="AD94" s="75"/>
      <c r="AE94" s="75"/>
      <c r="AF94" s="75"/>
      <c r="AG94" s="75"/>
      <c r="AH94" s="75"/>
      <c r="AI94" s="75"/>
      <c r="AJ94" s="75"/>
      <c r="AK94" s="75"/>
      <c r="AL94" s="104"/>
      <c r="AM94" s="77"/>
      <c r="AN94" s="78"/>
      <c r="AO94" s="79"/>
      <c r="AP94" s="80"/>
      <c r="AQ94" s="81"/>
      <c r="AR94" s="82"/>
      <c r="AS94" s="83"/>
      <c r="AT94" s="84"/>
      <c r="AU94" s="84"/>
      <c r="AV94" s="85"/>
      <c r="AW94" s="86"/>
      <c r="AX94" s="87"/>
      <c r="AY94" s="88"/>
      <c r="AZ94" s="89"/>
      <c r="BA94" s="89"/>
      <c r="BB94" s="90"/>
      <c r="BC94" s="91"/>
      <c r="BD94" s="84"/>
      <c r="BE94" s="84"/>
      <c r="BF94" s="85"/>
      <c r="BG94" s="84"/>
      <c r="BH94" s="84"/>
      <c r="BI94" s="92"/>
      <c r="BJ94" s="93"/>
      <c r="BK94" s="75"/>
      <c r="BL94" s="95"/>
      <c r="BM94" s="94"/>
      <c r="BN94" s="96"/>
      <c r="BO94" s="97"/>
      <c r="BP94" s="98"/>
      <c r="BQ94" s="75"/>
      <c r="BR94" s="75"/>
      <c r="BS94" s="75"/>
      <c r="BT94" s="75"/>
      <c r="BU94" s="75"/>
      <c r="BV94" s="75"/>
      <c r="BW94" s="75"/>
      <c r="BX94" s="75"/>
      <c r="BY94" s="75"/>
      <c r="BZ94" s="75"/>
      <c r="CA94" s="75"/>
      <c r="CB94" s="75"/>
      <c r="CC94" s="75"/>
      <c r="CD94" s="75"/>
      <c r="CE94" s="75"/>
      <c r="CF94" s="75"/>
      <c r="CG94" s="75"/>
    </row>
    <row r="95" spans="1:85" ht="12.75" customHeight="1" x14ac:dyDescent="0.2">
      <c r="A95" s="29" t="str">
        <f t="shared" si="3"/>
        <v/>
      </c>
      <c r="B95" s="62"/>
      <c r="C95" s="63"/>
      <c r="D95" s="29"/>
      <c r="E95" s="64">
        <f t="shared" si="4"/>
        <v>41009</v>
      </c>
      <c r="F95" s="64">
        <f t="shared" si="5"/>
        <v>41042</v>
      </c>
      <c r="H95" s="64"/>
      <c r="I95" s="62"/>
      <c r="J95" s="65"/>
      <c r="K95" s="66"/>
      <c r="L95" s="65"/>
      <c r="M95" s="65"/>
      <c r="N95" s="64"/>
      <c r="O95" s="65"/>
      <c r="P95" s="65"/>
      <c r="Q95" s="62"/>
      <c r="R95" s="62"/>
      <c r="S95" s="63"/>
      <c r="T95" s="67"/>
      <c r="U95" s="68"/>
      <c r="V95" s="99"/>
      <c r="W95" s="70"/>
      <c r="X95" s="71"/>
      <c r="Y95" s="72"/>
      <c r="Z95" s="72"/>
      <c r="AA95" s="73"/>
      <c r="AB95" s="73"/>
      <c r="AC95" s="74"/>
      <c r="AD95" s="75"/>
      <c r="AE95" s="75"/>
      <c r="AF95" s="75"/>
      <c r="AG95" s="75"/>
      <c r="AH95" s="75"/>
      <c r="AI95" s="75"/>
      <c r="AJ95" s="75"/>
      <c r="AK95" s="75"/>
      <c r="AL95" s="104"/>
      <c r="AM95" s="77"/>
      <c r="AN95" s="78"/>
      <c r="AO95" s="79"/>
      <c r="AP95" s="80"/>
      <c r="AQ95" s="81"/>
      <c r="AR95" s="82"/>
      <c r="AS95" s="83"/>
      <c r="AT95" s="84"/>
      <c r="AU95" s="84"/>
      <c r="AV95" s="85"/>
      <c r="AW95" s="86"/>
      <c r="AX95" s="87"/>
      <c r="AY95" s="88"/>
      <c r="AZ95" s="89"/>
      <c r="BA95" s="89"/>
      <c r="BB95" s="90"/>
      <c r="BC95" s="91"/>
      <c r="BD95" s="84"/>
      <c r="BE95" s="84"/>
      <c r="BF95" s="85"/>
      <c r="BG95" s="84"/>
      <c r="BH95" s="84"/>
      <c r="BI95" s="92"/>
      <c r="BJ95" s="93"/>
      <c r="BK95" s="75"/>
      <c r="BL95" s="95"/>
      <c r="BM95" s="94"/>
      <c r="BN95" s="96"/>
      <c r="BO95" s="97"/>
      <c r="BP95" s="98"/>
      <c r="BQ95" s="75"/>
      <c r="BR95" s="75"/>
      <c r="BS95" s="75"/>
      <c r="BT95" s="75"/>
      <c r="BU95" s="75"/>
      <c r="BV95" s="75"/>
      <c r="BW95" s="75"/>
      <c r="BX95" s="75"/>
      <c r="BY95" s="75"/>
      <c r="BZ95" s="75"/>
      <c r="CA95" s="75"/>
      <c r="CB95" s="75"/>
      <c r="CC95" s="75"/>
      <c r="CD95" s="75"/>
      <c r="CE95" s="75"/>
      <c r="CF95" s="75"/>
      <c r="CG95" s="75"/>
    </row>
    <row r="96" spans="1:85" ht="12.75" customHeight="1" x14ac:dyDescent="0.2">
      <c r="A96" s="29" t="str">
        <f t="shared" si="3"/>
        <v/>
      </c>
      <c r="B96" s="62"/>
      <c r="C96" s="63"/>
      <c r="D96" s="29"/>
      <c r="E96" s="64">
        <f t="shared" si="4"/>
        <v>41009</v>
      </c>
      <c r="F96" s="64">
        <f t="shared" si="5"/>
        <v>41042</v>
      </c>
      <c r="H96" s="64"/>
      <c r="I96" s="62"/>
      <c r="J96" s="65"/>
      <c r="K96" s="66"/>
      <c r="L96" s="65"/>
      <c r="M96" s="65"/>
      <c r="N96" s="64"/>
      <c r="O96" s="65"/>
      <c r="P96" s="65"/>
      <c r="Q96" s="62"/>
      <c r="R96" s="62"/>
      <c r="S96" s="63"/>
      <c r="T96" s="67"/>
      <c r="U96" s="68"/>
      <c r="V96" s="99"/>
      <c r="W96" s="70"/>
      <c r="X96" s="71"/>
      <c r="Y96" s="72"/>
      <c r="Z96" s="72"/>
      <c r="AA96" s="73"/>
      <c r="AB96" s="73"/>
      <c r="AC96" s="74"/>
      <c r="AD96" s="75"/>
      <c r="AE96" s="75"/>
      <c r="AF96" s="75"/>
      <c r="AG96" s="75"/>
      <c r="AH96" s="75"/>
      <c r="AI96" s="75"/>
      <c r="AJ96" s="75"/>
      <c r="AK96" s="75"/>
      <c r="AL96" s="104"/>
      <c r="AM96" s="77"/>
      <c r="AN96" s="78"/>
      <c r="AO96" s="79"/>
      <c r="AP96" s="80"/>
      <c r="AQ96" s="81"/>
      <c r="AR96" s="82"/>
      <c r="AS96" s="83"/>
      <c r="AT96" s="84"/>
      <c r="AU96" s="84"/>
      <c r="AV96" s="85"/>
      <c r="AW96" s="86"/>
      <c r="AX96" s="87"/>
      <c r="AY96" s="88"/>
      <c r="AZ96" s="89"/>
      <c r="BA96" s="89"/>
      <c r="BB96" s="90"/>
      <c r="BC96" s="91"/>
      <c r="BD96" s="84"/>
      <c r="BE96" s="84"/>
      <c r="BF96" s="85"/>
      <c r="BG96" s="84"/>
      <c r="BH96" s="84"/>
      <c r="BI96" s="92"/>
      <c r="BJ96" s="93"/>
      <c r="BK96" s="75"/>
      <c r="BL96" s="95"/>
      <c r="BM96" s="94"/>
      <c r="BN96" s="96"/>
      <c r="BO96" s="97"/>
      <c r="BP96" s="98"/>
      <c r="BQ96" s="75"/>
      <c r="BR96" s="75"/>
      <c r="BS96" s="75"/>
      <c r="BT96" s="75"/>
      <c r="BU96" s="75"/>
      <c r="BV96" s="75"/>
      <c r="BW96" s="75"/>
      <c r="BX96" s="75"/>
      <c r="BY96" s="75"/>
      <c r="BZ96" s="75"/>
      <c r="CA96" s="75"/>
      <c r="CB96" s="75"/>
      <c r="CC96" s="75"/>
      <c r="CD96" s="75"/>
      <c r="CE96" s="75"/>
      <c r="CF96" s="75"/>
      <c r="CG96" s="75"/>
    </row>
    <row r="97" spans="1:85" ht="12.75" customHeight="1" x14ac:dyDescent="0.2">
      <c r="A97" s="29" t="str">
        <f t="shared" si="3"/>
        <v/>
      </c>
      <c r="B97" s="62"/>
      <c r="C97" s="63"/>
      <c r="D97" s="29"/>
      <c r="E97" s="64">
        <f t="shared" si="4"/>
        <v>41009</v>
      </c>
      <c r="F97" s="64">
        <f t="shared" si="5"/>
        <v>41042</v>
      </c>
      <c r="H97" s="64"/>
      <c r="I97" s="62"/>
      <c r="J97" s="65"/>
      <c r="K97" s="66"/>
      <c r="L97" s="65"/>
      <c r="M97" s="65"/>
      <c r="N97" s="64"/>
      <c r="O97" s="65"/>
      <c r="P97" s="65"/>
      <c r="Q97" s="62"/>
      <c r="R97" s="62"/>
      <c r="S97" s="63"/>
      <c r="T97" s="67"/>
      <c r="U97" s="68"/>
      <c r="V97" s="99"/>
      <c r="W97" s="70"/>
      <c r="X97" s="71"/>
      <c r="Y97" s="72"/>
      <c r="Z97" s="72"/>
      <c r="AA97" s="73"/>
      <c r="AB97" s="73"/>
      <c r="AC97" s="74"/>
      <c r="AD97" s="75"/>
      <c r="AE97" s="75"/>
      <c r="AF97" s="75"/>
      <c r="AG97" s="75"/>
      <c r="AH97" s="75"/>
      <c r="AI97" s="75"/>
      <c r="AJ97" s="75"/>
      <c r="AK97" s="75"/>
      <c r="AL97" s="104"/>
      <c r="AM97" s="77"/>
      <c r="AN97" s="78"/>
      <c r="AO97" s="79"/>
      <c r="AP97" s="80"/>
      <c r="AQ97" s="81"/>
      <c r="AR97" s="82"/>
      <c r="AS97" s="83"/>
      <c r="AT97" s="84"/>
      <c r="AU97" s="84"/>
      <c r="AV97" s="85"/>
      <c r="AW97" s="86"/>
      <c r="AX97" s="87"/>
      <c r="AY97" s="88"/>
      <c r="AZ97" s="89"/>
      <c r="BA97" s="89"/>
      <c r="BB97" s="90"/>
      <c r="BC97" s="91"/>
      <c r="BD97" s="84"/>
      <c r="BE97" s="84"/>
      <c r="BF97" s="85"/>
      <c r="BG97" s="84"/>
      <c r="BH97" s="84"/>
      <c r="BI97" s="92"/>
      <c r="BJ97" s="93"/>
      <c r="BK97" s="75"/>
      <c r="BL97" s="95"/>
      <c r="BM97" s="94"/>
      <c r="BN97" s="96"/>
      <c r="BO97" s="97"/>
      <c r="BP97" s="98"/>
      <c r="BQ97" s="75"/>
      <c r="BR97" s="75"/>
      <c r="BS97" s="75"/>
      <c r="BT97" s="75"/>
      <c r="BU97" s="75"/>
      <c r="BV97" s="75"/>
      <c r="BW97" s="75"/>
      <c r="BX97" s="75"/>
      <c r="BY97" s="75"/>
      <c r="BZ97" s="75"/>
      <c r="CA97" s="75"/>
      <c r="CB97" s="75"/>
      <c r="CC97" s="75"/>
      <c r="CD97" s="75"/>
      <c r="CE97" s="75"/>
      <c r="CF97" s="75"/>
      <c r="CG97" s="75"/>
    </row>
    <row r="98" spans="1:85" ht="12.75" customHeight="1" x14ac:dyDescent="0.2">
      <c r="A98" s="29" t="str">
        <f t="shared" si="3"/>
        <v/>
      </c>
      <c r="B98" s="62"/>
      <c r="C98" s="63"/>
      <c r="D98" s="29"/>
      <c r="E98" s="64">
        <f t="shared" si="4"/>
        <v>41009</v>
      </c>
      <c r="F98" s="64">
        <f t="shared" si="5"/>
        <v>41042</v>
      </c>
      <c r="H98" s="64"/>
      <c r="I98" s="62"/>
      <c r="J98" s="65"/>
      <c r="K98" s="66"/>
      <c r="L98" s="65"/>
      <c r="M98" s="65"/>
      <c r="N98" s="64"/>
      <c r="O98" s="65"/>
      <c r="P98" s="65"/>
      <c r="Q98" s="62"/>
      <c r="R98" s="62"/>
      <c r="S98" s="63"/>
      <c r="T98" s="67"/>
      <c r="U98" s="68"/>
      <c r="V98" s="99"/>
      <c r="W98" s="70"/>
      <c r="X98" s="71"/>
      <c r="Y98" s="72"/>
      <c r="Z98" s="72"/>
      <c r="AA98" s="73"/>
      <c r="AB98" s="73"/>
      <c r="AC98" s="74"/>
      <c r="AD98" s="75"/>
      <c r="AE98" s="75"/>
      <c r="AF98" s="75"/>
      <c r="AG98" s="75"/>
      <c r="AH98" s="75"/>
      <c r="AI98" s="75"/>
      <c r="AJ98" s="75"/>
      <c r="AK98" s="75"/>
      <c r="AL98" s="104"/>
      <c r="AM98" s="77"/>
      <c r="AN98" s="78"/>
      <c r="AO98" s="79"/>
      <c r="AP98" s="80"/>
      <c r="AQ98" s="81"/>
      <c r="AR98" s="82"/>
      <c r="AS98" s="83"/>
      <c r="AT98" s="84"/>
      <c r="AU98" s="84"/>
      <c r="AV98" s="85"/>
      <c r="AW98" s="86"/>
      <c r="AX98" s="87"/>
      <c r="AY98" s="88"/>
      <c r="AZ98" s="89"/>
      <c r="BA98" s="89"/>
      <c r="BB98" s="90"/>
      <c r="BC98" s="91"/>
      <c r="BD98" s="84"/>
      <c r="BE98" s="84"/>
      <c r="BF98" s="85"/>
      <c r="BG98" s="84"/>
      <c r="BH98" s="84"/>
      <c r="BI98" s="92"/>
      <c r="BJ98" s="93"/>
      <c r="BK98" s="75"/>
      <c r="BL98" s="95"/>
      <c r="BM98" s="94"/>
      <c r="BN98" s="96"/>
      <c r="BO98" s="97"/>
      <c r="BP98" s="98"/>
      <c r="BQ98" s="75"/>
      <c r="BR98" s="75"/>
      <c r="BS98" s="75"/>
      <c r="BT98" s="75"/>
      <c r="BU98" s="75"/>
      <c r="BV98" s="75"/>
      <c r="BW98" s="75"/>
      <c r="BX98" s="75"/>
      <c r="BY98" s="75"/>
      <c r="BZ98" s="75"/>
      <c r="CA98" s="75"/>
      <c r="CB98" s="75"/>
      <c r="CC98" s="75"/>
      <c r="CD98" s="75"/>
      <c r="CE98" s="75"/>
      <c r="CF98" s="75"/>
      <c r="CG98" s="75"/>
    </row>
    <row r="99" spans="1:85" ht="12.75" customHeight="1" x14ac:dyDescent="0.2">
      <c r="A99" s="29" t="str">
        <f t="shared" si="3"/>
        <v/>
      </c>
      <c r="B99" s="62"/>
      <c r="C99" s="63"/>
      <c r="D99" s="29"/>
      <c r="E99" s="64">
        <f t="shared" si="4"/>
        <v>41009</v>
      </c>
      <c r="F99" s="64">
        <f t="shared" si="5"/>
        <v>41042</v>
      </c>
      <c r="H99" s="64"/>
      <c r="I99" s="62"/>
      <c r="J99" s="65"/>
      <c r="K99" s="66"/>
      <c r="L99" s="65"/>
      <c r="M99" s="65"/>
      <c r="N99" s="64"/>
      <c r="O99" s="65"/>
      <c r="P99" s="65"/>
      <c r="Q99" s="62"/>
      <c r="R99" s="62"/>
      <c r="S99" s="63"/>
      <c r="T99" s="67"/>
      <c r="U99" s="68"/>
      <c r="V99" s="99"/>
      <c r="W99" s="70"/>
      <c r="X99" s="71"/>
      <c r="Y99" s="72"/>
      <c r="Z99" s="72"/>
      <c r="AA99" s="73"/>
      <c r="AB99" s="73"/>
      <c r="AC99" s="74"/>
      <c r="AD99" s="75"/>
      <c r="AE99" s="75"/>
      <c r="AF99" s="75"/>
      <c r="AG99" s="75"/>
      <c r="AH99" s="75"/>
      <c r="AI99" s="75"/>
      <c r="AJ99" s="75"/>
      <c r="AK99" s="75"/>
      <c r="AL99" s="104"/>
      <c r="AM99" s="77"/>
      <c r="AN99" s="78"/>
      <c r="AO99" s="79"/>
      <c r="AP99" s="80"/>
      <c r="AQ99" s="81"/>
      <c r="AR99" s="82"/>
      <c r="AS99" s="83"/>
      <c r="AT99" s="84"/>
      <c r="AU99" s="84"/>
      <c r="AV99" s="85"/>
      <c r="AW99" s="86"/>
      <c r="AX99" s="87"/>
      <c r="AY99" s="88"/>
      <c r="AZ99" s="89"/>
      <c r="BA99" s="89"/>
      <c r="BB99" s="90"/>
      <c r="BC99" s="91"/>
      <c r="BD99" s="84"/>
      <c r="BE99" s="84"/>
      <c r="BF99" s="85"/>
      <c r="BG99" s="84"/>
      <c r="BH99" s="84"/>
      <c r="BI99" s="92"/>
      <c r="BJ99" s="93"/>
      <c r="BK99" s="75"/>
      <c r="BL99" s="95"/>
      <c r="BM99" s="94"/>
      <c r="BN99" s="96"/>
      <c r="BO99" s="97"/>
      <c r="BP99" s="98"/>
      <c r="BQ99" s="75"/>
      <c r="BR99" s="75"/>
      <c r="BS99" s="75"/>
      <c r="BT99" s="75"/>
      <c r="BU99" s="75"/>
      <c r="BV99" s="75"/>
      <c r="BW99" s="75"/>
      <c r="BX99" s="75"/>
      <c r="BY99" s="75"/>
      <c r="BZ99" s="75"/>
      <c r="CA99" s="75"/>
      <c r="CB99" s="75"/>
      <c r="CC99" s="75"/>
      <c r="CD99" s="75"/>
      <c r="CE99" s="75"/>
      <c r="CF99" s="75"/>
      <c r="CG99" s="75"/>
    </row>
    <row r="100" spans="1:85" ht="12.75" customHeight="1" x14ac:dyDescent="0.2">
      <c r="A100" s="29" t="str">
        <f t="shared" si="3"/>
        <v/>
      </c>
      <c r="B100" s="62"/>
      <c r="C100" s="63"/>
      <c r="D100" s="29"/>
      <c r="E100" s="64">
        <f t="shared" si="4"/>
        <v>41009</v>
      </c>
      <c r="F100" s="64">
        <f t="shared" si="5"/>
        <v>41042</v>
      </c>
      <c r="H100" s="64"/>
      <c r="I100" s="62"/>
      <c r="J100" s="65"/>
      <c r="K100" s="66"/>
      <c r="L100" s="65"/>
      <c r="M100" s="65"/>
      <c r="N100" s="64"/>
      <c r="O100" s="65"/>
      <c r="P100" s="65"/>
      <c r="Q100" s="62"/>
      <c r="R100" s="62"/>
      <c r="S100" s="63"/>
      <c r="T100" s="67"/>
      <c r="U100" s="68"/>
      <c r="V100" s="99"/>
      <c r="W100" s="70"/>
      <c r="X100" s="71"/>
      <c r="Y100" s="72"/>
      <c r="Z100" s="72"/>
      <c r="AA100" s="73"/>
      <c r="AB100" s="73"/>
      <c r="AC100" s="74"/>
      <c r="AD100" s="75"/>
      <c r="AE100" s="75"/>
      <c r="AF100" s="75"/>
      <c r="AG100" s="75"/>
      <c r="AH100" s="75"/>
      <c r="AI100" s="75"/>
      <c r="AJ100" s="75"/>
      <c r="AK100" s="75"/>
      <c r="AL100" s="104"/>
      <c r="AM100" s="77"/>
      <c r="AN100" s="78"/>
      <c r="AO100" s="79"/>
      <c r="AP100" s="80"/>
      <c r="AQ100" s="81"/>
      <c r="AR100" s="82"/>
      <c r="AS100" s="83"/>
      <c r="AT100" s="84"/>
      <c r="AU100" s="84"/>
      <c r="AV100" s="85"/>
      <c r="AW100" s="86"/>
      <c r="AX100" s="87"/>
      <c r="AY100" s="88"/>
      <c r="AZ100" s="89"/>
      <c r="BA100" s="89"/>
      <c r="BB100" s="90"/>
      <c r="BC100" s="91"/>
      <c r="BD100" s="84"/>
      <c r="BE100" s="84"/>
      <c r="BF100" s="85"/>
      <c r="BG100" s="84"/>
      <c r="BH100" s="84"/>
      <c r="BI100" s="92"/>
      <c r="BJ100" s="93"/>
      <c r="BK100" s="75"/>
      <c r="BL100" s="95"/>
      <c r="BM100" s="94"/>
      <c r="BN100" s="96"/>
      <c r="BO100" s="97"/>
      <c r="BP100" s="98"/>
      <c r="BQ100" s="75"/>
      <c r="BR100" s="75"/>
      <c r="BS100" s="75"/>
      <c r="BT100" s="75"/>
      <c r="BU100" s="75"/>
      <c r="BV100" s="75"/>
      <c r="BW100" s="75"/>
      <c r="BX100" s="75"/>
      <c r="BY100" s="75"/>
      <c r="BZ100" s="75"/>
      <c r="CA100" s="75"/>
      <c r="CB100" s="75"/>
      <c r="CC100" s="75"/>
      <c r="CD100" s="75"/>
      <c r="CE100" s="75"/>
      <c r="CF100" s="75"/>
      <c r="CG100" s="75"/>
    </row>
    <row r="101" spans="1:85" ht="12.75" customHeight="1" x14ac:dyDescent="0.2">
      <c r="A101" s="29" t="str">
        <f t="shared" si="3"/>
        <v/>
      </c>
      <c r="B101" s="62"/>
      <c r="C101" s="63"/>
      <c r="D101" s="29"/>
      <c r="E101" s="64">
        <f t="shared" si="4"/>
        <v>41009</v>
      </c>
      <c r="F101" s="64">
        <f t="shared" si="5"/>
        <v>41042</v>
      </c>
      <c r="H101" s="64"/>
      <c r="I101" s="62"/>
      <c r="J101" s="65"/>
      <c r="K101" s="66"/>
      <c r="L101" s="65"/>
      <c r="M101" s="65"/>
      <c r="N101" s="64"/>
      <c r="O101" s="65"/>
      <c r="P101" s="65"/>
      <c r="Q101" s="62"/>
      <c r="R101" s="62"/>
      <c r="S101" s="63"/>
      <c r="T101" s="67"/>
      <c r="U101" s="68"/>
      <c r="V101" s="99"/>
      <c r="W101" s="70"/>
      <c r="X101" s="71"/>
      <c r="Y101" s="72"/>
      <c r="Z101" s="72"/>
      <c r="AA101" s="73"/>
      <c r="AB101" s="73"/>
      <c r="AC101" s="74"/>
      <c r="AD101" s="75"/>
      <c r="AE101" s="75"/>
      <c r="AF101" s="75"/>
      <c r="AG101" s="75"/>
      <c r="AH101" s="75"/>
      <c r="AI101" s="75"/>
      <c r="AJ101" s="75"/>
      <c r="AK101" s="75"/>
      <c r="AL101" s="104"/>
      <c r="AM101" s="77"/>
      <c r="AN101" s="78"/>
      <c r="AO101" s="79"/>
      <c r="AP101" s="80"/>
      <c r="AQ101" s="81"/>
      <c r="AR101" s="82"/>
      <c r="AS101" s="83"/>
      <c r="AT101" s="84"/>
      <c r="AU101" s="84"/>
      <c r="AV101" s="85"/>
      <c r="AW101" s="86"/>
      <c r="AX101" s="87"/>
      <c r="AY101" s="88"/>
      <c r="AZ101" s="89"/>
      <c r="BA101" s="89"/>
      <c r="BB101" s="90"/>
      <c r="BC101" s="91"/>
      <c r="BD101" s="84"/>
      <c r="BE101" s="84"/>
      <c r="BF101" s="85"/>
      <c r="BG101" s="84"/>
      <c r="BH101" s="84"/>
      <c r="BI101" s="92"/>
      <c r="BJ101" s="93"/>
      <c r="BK101" s="75"/>
      <c r="BL101" s="95"/>
      <c r="BM101" s="94"/>
      <c r="BN101" s="96"/>
      <c r="BO101" s="97"/>
      <c r="BP101" s="98"/>
      <c r="BQ101" s="75"/>
      <c r="BR101" s="75"/>
      <c r="BS101" s="75"/>
      <c r="BT101" s="75"/>
      <c r="BU101" s="75"/>
      <c r="BV101" s="75"/>
      <c r="BW101" s="75"/>
      <c r="BX101" s="75"/>
      <c r="BY101" s="75"/>
      <c r="BZ101" s="75"/>
      <c r="CA101" s="75"/>
      <c r="CB101" s="75"/>
      <c r="CC101" s="75"/>
      <c r="CD101" s="75"/>
      <c r="CE101" s="75"/>
      <c r="CF101" s="75"/>
      <c r="CG101" s="75"/>
    </row>
    <row r="102" spans="1:85" ht="12.75" customHeight="1" x14ac:dyDescent="0.2">
      <c r="A102" s="29" t="str">
        <f t="shared" si="3"/>
        <v/>
      </c>
      <c r="B102" s="62"/>
      <c r="C102" s="63"/>
      <c r="D102" s="29"/>
      <c r="E102" s="64">
        <f t="shared" si="4"/>
        <v>41009</v>
      </c>
      <c r="F102" s="64">
        <f t="shared" si="5"/>
        <v>41042</v>
      </c>
      <c r="H102" s="64"/>
      <c r="I102" s="62"/>
      <c r="J102" s="65"/>
      <c r="K102" s="66"/>
      <c r="L102" s="65"/>
      <c r="M102" s="65"/>
      <c r="N102" s="64"/>
      <c r="O102" s="65"/>
      <c r="P102" s="65"/>
      <c r="Q102" s="62"/>
      <c r="R102" s="62"/>
      <c r="S102" s="63"/>
      <c r="T102" s="67"/>
      <c r="U102" s="68"/>
      <c r="V102" s="99"/>
      <c r="W102" s="70"/>
      <c r="X102" s="71"/>
      <c r="Y102" s="72"/>
      <c r="Z102" s="72"/>
      <c r="AA102" s="73"/>
      <c r="AB102" s="73"/>
      <c r="AC102" s="74"/>
      <c r="AD102" s="75"/>
      <c r="AE102" s="75"/>
      <c r="AF102" s="75"/>
      <c r="AG102" s="75"/>
      <c r="AH102" s="75"/>
      <c r="AI102" s="75"/>
      <c r="AJ102" s="75"/>
      <c r="AK102" s="75"/>
      <c r="AL102" s="104"/>
      <c r="AM102" s="77"/>
      <c r="AN102" s="78"/>
      <c r="AO102" s="79"/>
      <c r="AP102" s="80"/>
      <c r="AQ102" s="81"/>
      <c r="AR102" s="82"/>
      <c r="AS102" s="83"/>
      <c r="AT102" s="84"/>
      <c r="AU102" s="84"/>
      <c r="AV102" s="85"/>
      <c r="AW102" s="86"/>
      <c r="AX102" s="87"/>
      <c r="AY102" s="88"/>
      <c r="AZ102" s="89"/>
      <c r="BA102" s="89"/>
      <c r="BB102" s="90"/>
      <c r="BC102" s="91"/>
      <c r="BD102" s="84"/>
      <c r="BE102" s="84"/>
      <c r="BF102" s="85"/>
      <c r="BG102" s="84"/>
      <c r="BH102" s="84"/>
      <c r="BI102" s="92"/>
      <c r="BJ102" s="93"/>
      <c r="BK102" s="75"/>
      <c r="BL102" s="95"/>
      <c r="BM102" s="94"/>
      <c r="BN102" s="96"/>
      <c r="BO102" s="97"/>
      <c r="BP102" s="98"/>
      <c r="BQ102" s="75"/>
      <c r="BR102" s="75"/>
      <c r="BS102" s="75"/>
      <c r="BT102" s="75"/>
      <c r="BU102" s="75"/>
      <c r="BV102" s="75"/>
      <c r="BW102" s="75"/>
      <c r="BX102" s="75"/>
      <c r="BY102" s="75"/>
      <c r="BZ102" s="75"/>
      <c r="CA102" s="75"/>
      <c r="CB102" s="75"/>
      <c r="CC102" s="75"/>
      <c r="CD102" s="75"/>
      <c r="CE102" s="75"/>
      <c r="CF102" s="75"/>
      <c r="CG102" s="75"/>
    </row>
    <row r="103" spans="1:85" ht="12.75" customHeight="1" x14ac:dyDescent="0.2">
      <c r="A103" s="29" t="str">
        <f t="shared" si="3"/>
        <v/>
      </c>
      <c r="B103" s="62"/>
      <c r="C103" s="63"/>
      <c r="D103" s="29"/>
      <c r="E103" s="64">
        <f t="shared" si="4"/>
        <v>41009</v>
      </c>
      <c r="F103" s="64">
        <f t="shared" si="5"/>
        <v>41042</v>
      </c>
      <c r="H103" s="64"/>
      <c r="I103" s="62"/>
      <c r="J103" s="65"/>
      <c r="K103" s="66"/>
      <c r="L103" s="65"/>
      <c r="M103" s="65"/>
      <c r="N103" s="64"/>
      <c r="O103" s="65"/>
      <c r="P103" s="65"/>
      <c r="Q103" s="62"/>
      <c r="R103" s="62"/>
      <c r="S103" s="63"/>
      <c r="T103" s="67"/>
      <c r="U103" s="68"/>
      <c r="V103" s="99"/>
      <c r="W103" s="70"/>
      <c r="X103" s="71"/>
      <c r="Y103" s="72"/>
      <c r="Z103" s="72"/>
      <c r="AA103" s="73"/>
      <c r="AB103" s="73"/>
      <c r="AC103" s="74"/>
      <c r="AD103" s="75"/>
      <c r="AE103" s="75"/>
      <c r="AF103" s="75"/>
      <c r="AG103" s="75"/>
      <c r="AH103" s="75"/>
      <c r="AI103" s="75"/>
      <c r="AJ103" s="75"/>
      <c r="AK103" s="75"/>
      <c r="AL103" s="104"/>
      <c r="AM103" s="77"/>
      <c r="AN103" s="78"/>
      <c r="AO103" s="79"/>
      <c r="AP103" s="80"/>
      <c r="AQ103" s="81"/>
      <c r="AR103" s="82"/>
      <c r="AS103" s="83"/>
      <c r="AT103" s="84"/>
      <c r="AU103" s="84"/>
      <c r="AV103" s="85"/>
      <c r="AW103" s="86"/>
      <c r="AX103" s="87"/>
      <c r="AY103" s="88"/>
      <c r="AZ103" s="89"/>
      <c r="BA103" s="89"/>
      <c r="BB103" s="90"/>
      <c r="BC103" s="91"/>
      <c r="BD103" s="84"/>
      <c r="BE103" s="84"/>
      <c r="BF103" s="85"/>
      <c r="BG103" s="84"/>
      <c r="BH103" s="84"/>
      <c r="BI103" s="92"/>
      <c r="BJ103" s="93"/>
      <c r="BK103" s="75"/>
      <c r="BL103" s="95"/>
      <c r="BM103" s="94"/>
      <c r="BN103" s="96"/>
      <c r="BO103" s="97"/>
      <c r="BP103" s="98"/>
      <c r="BQ103" s="75"/>
      <c r="BR103" s="75"/>
      <c r="BS103" s="75"/>
      <c r="BT103" s="75"/>
      <c r="BU103" s="75"/>
      <c r="BV103" s="75"/>
      <c r="BW103" s="75"/>
      <c r="BX103" s="75"/>
      <c r="BY103" s="75"/>
      <c r="BZ103" s="75"/>
      <c r="CA103" s="75"/>
      <c r="CB103" s="75"/>
      <c r="CC103" s="75"/>
      <c r="CD103" s="75"/>
      <c r="CE103" s="75"/>
      <c r="CF103" s="75"/>
      <c r="CG103" s="75"/>
    </row>
    <row r="104" spans="1:85" ht="12.75" customHeight="1" x14ac:dyDescent="0.2">
      <c r="A104" s="29" t="str">
        <f t="shared" si="3"/>
        <v/>
      </c>
      <c r="B104" s="62"/>
      <c r="C104" s="63"/>
      <c r="D104" s="29"/>
      <c r="E104" s="64">
        <f t="shared" si="4"/>
        <v>41009</v>
      </c>
      <c r="F104" s="64">
        <f t="shared" si="5"/>
        <v>41042</v>
      </c>
      <c r="H104" s="64"/>
      <c r="I104" s="62"/>
      <c r="J104" s="65"/>
      <c r="K104" s="66"/>
      <c r="L104" s="65"/>
      <c r="M104" s="65"/>
      <c r="N104" s="64"/>
      <c r="O104" s="65"/>
      <c r="P104" s="65"/>
      <c r="Q104" s="62"/>
      <c r="R104" s="62"/>
      <c r="S104" s="63"/>
      <c r="T104" s="67"/>
      <c r="U104" s="68"/>
      <c r="V104" s="99"/>
      <c r="W104" s="70"/>
      <c r="X104" s="71"/>
      <c r="Y104" s="72"/>
      <c r="Z104" s="72"/>
      <c r="AA104" s="73"/>
      <c r="AB104" s="73"/>
      <c r="AC104" s="74"/>
      <c r="AD104" s="75"/>
      <c r="AE104" s="75"/>
      <c r="AF104" s="75"/>
      <c r="AG104" s="75"/>
      <c r="AH104" s="75"/>
      <c r="AI104" s="75"/>
      <c r="AJ104" s="75"/>
      <c r="AK104" s="75"/>
      <c r="AL104" s="104"/>
      <c r="AM104" s="77"/>
      <c r="AN104" s="78"/>
      <c r="AO104" s="79"/>
      <c r="AP104" s="80"/>
      <c r="AQ104" s="81"/>
      <c r="AR104" s="82"/>
      <c r="AS104" s="83"/>
      <c r="AT104" s="84"/>
      <c r="AU104" s="84"/>
      <c r="AV104" s="85"/>
      <c r="AW104" s="86"/>
      <c r="AX104" s="87"/>
      <c r="AY104" s="88"/>
      <c r="AZ104" s="89"/>
      <c r="BA104" s="89"/>
      <c r="BB104" s="90"/>
      <c r="BC104" s="91"/>
      <c r="BD104" s="84"/>
      <c r="BE104" s="84"/>
      <c r="BF104" s="85"/>
      <c r="BG104" s="84"/>
      <c r="BH104" s="84"/>
      <c r="BI104" s="92"/>
      <c r="BJ104" s="93"/>
      <c r="BK104" s="75"/>
      <c r="BL104" s="95"/>
      <c r="BM104" s="94"/>
      <c r="BN104" s="96"/>
      <c r="BO104" s="97"/>
      <c r="BP104" s="98"/>
      <c r="BQ104" s="75"/>
      <c r="BR104" s="75"/>
      <c r="BS104" s="75"/>
      <c r="BT104" s="75"/>
      <c r="BU104" s="75"/>
      <c r="BV104" s="75"/>
      <c r="BW104" s="75"/>
      <c r="BX104" s="75"/>
      <c r="BY104" s="75"/>
      <c r="BZ104" s="75"/>
      <c r="CA104" s="75"/>
      <c r="CB104" s="75"/>
      <c r="CC104" s="75"/>
      <c r="CD104" s="75"/>
      <c r="CE104" s="75"/>
      <c r="CF104" s="75"/>
      <c r="CG104" s="75"/>
    </row>
    <row r="105" spans="1:85" ht="12.75" customHeight="1" x14ac:dyDescent="0.2">
      <c r="A105" s="29" t="str">
        <f t="shared" si="3"/>
        <v/>
      </c>
      <c r="B105" s="62"/>
      <c r="C105" s="63"/>
      <c r="D105" s="29"/>
      <c r="E105" s="64">
        <f t="shared" si="4"/>
        <v>41009</v>
      </c>
      <c r="F105" s="64">
        <f t="shared" si="5"/>
        <v>41042</v>
      </c>
      <c r="H105" s="64"/>
      <c r="I105" s="62"/>
      <c r="J105" s="65"/>
      <c r="K105" s="66"/>
      <c r="L105" s="65"/>
      <c r="M105" s="65"/>
      <c r="N105" s="64"/>
      <c r="O105" s="65"/>
      <c r="P105" s="65"/>
      <c r="Q105" s="62"/>
      <c r="R105" s="62"/>
      <c r="S105" s="63"/>
      <c r="T105" s="67"/>
      <c r="U105" s="68"/>
      <c r="V105" s="99"/>
      <c r="W105" s="70"/>
      <c r="X105" s="71"/>
      <c r="Y105" s="72"/>
      <c r="Z105" s="72"/>
      <c r="AA105" s="73"/>
      <c r="AB105" s="73"/>
      <c r="AC105" s="74"/>
      <c r="AD105" s="75"/>
      <c r="AE105" s="75"/>
      <c r="AF105" s="75"/>
      <c r="AG105" s="75"/>
      <c r="AH105" s="75"/>
      <c r="AI105" s="75"/>
      <c r="AJ105" s="75"/>
      <c r="AK105" s="75"/>
      <c r="AL105" s="104"/>
      <c r="AM105" s="77"/>
      <c r="AN105" s="78"/>
      <c r="AO105" s="79"/>
      <c r="AP105" s="80"/>
      <c r="AQ105" s="81"/>
      <c r="AR105" s="82"/>
      <c r="AS105" s="83"/>
      <c r="AT105" s="84"/>
      <c r="AU105" s="84"/>
      <c r="AV105" s="85"/>
      <c r="AW105" s="86"/>
      <c r="AX105" s="87"/>
      <c r="AY105" s="88"/>
      <c r="AZ105" s="89"/>
      <c r="BA105" s="89"/>
      <c r="BB105" s="90"/>
      <c r="BC105" s="91"/>
      <c r="BD105" s="84"/>
      <c r="BE105" s="84"/>
      <c r="BF105" s="85"/>
      <c r="BG105" s="84"/>
      <c r="BH105" s="84"/>
      <c r="BI105" s="92"/>
      <c r="BJ105" s="93"/>
      <c r="BK105" s="75"/>
      <c r="BL105" s="95"/>
      <c r="BM105" s="94"/>
      <c r="BN105" s="96"/>
      <c r="BO105" s="97"/>
      <c r="BP105" s="98"/>
      <c r="BQ105" s="75"/>
      <c r="BR105" s="75"/>
      <c r="BS105" s="75"/>
      <c r="BT105" s="75"/>
      <c r="BU105" s="75"/>
      <c r="BV105" s="75"/>
      <c r="BW105" s="75"/>
      <c r="BX105" s="75"/>
      <c r="BY105" s="75"/>
      <c r="BZ105" s="75"/>
      <c r="CA105" s="75"/>
      <c r="CB105" s="75"/>
      <c r="CC105" s="75"/>
      <c r="CD105" s="75"/>
      <c r="CE105" s="75"/>
      <c r="CF105" s="75"/>
      <c r="CG105" s="75"/>
    </row>
    <row r="106" spans="1:85" ht="12.75" customHeight="1" x14ac:dyDescent="0.2">
      <c r="A106" s="29" t="str">
        <f t="shared" si="3"/>
        <v/>
      </c>
      <c r="B106" s="62"/>
      <c r="C106" s="63"/>
      <c r="D106" s="29"/>
      <c r="E106" s="64">
        <f t="shared" si="4"/>
        <v>41009</v>
      </c>
      <c r="F106" s="64">
        <f t="shared" si="5"/>
        <v>41042</v>
      </c>
      <c r="H106" s="64"/>
      <c r="I106" s="62"/>
      <c r="J106" s="65"/>
      <c r="K106" s="66"/>
      <c r="L106" s="65"/>
      <c r="M106" s="65"/>
      <c r="N106" s="64"/>
      <c r="O106" s="65"/>
      <c r="P106" s="65"/>
      <c r="Q106" s="62"/>
      <c r="R106" s="62"/>
      <c r="S106" s="63"/>
      <c r="T106" s="67"/>
      <c r="U106" s="68"/>
      <c r="V106" s="99"/>
      <c r="W106" s="70"/>
      <c r="X106" s="71"/>
      <c r="Y106" s="72"/>
      <c r="Z106" s="72"/>
      <c r="AA106" s="73"/>
      <c r="AB106" s="73"/>
      <c r="AC106" s="74"/>
      <c r="AD106" s="75"/>
      <c r="AE106" s="75"/>
      <c r="AF106" s="75"/>
      <c r="AG106" s="75"/>
      <c r="AH106" s="75"/>
      <c r="AI106" s="75"/>
      <c r="AJ106" s="75"/>
      <c r="AK106" s="75"/>
      <c r="AL106" s="104"/>
      <c r="AM106" s="77"/>
      <c r="AN106" s="78"/>
      <c r="AO106" s="79"/>
      <c r="AP106" s="80"/>
      <c r="AQ106" s="81"/>
      <c r="AR106" s="82"/>
      <c r="AS106" s="83"/>
      <c r="AT106" s="84"/>
      <c r="AU106" s="84"/>
      <c r="AV106" s="85"/>
      <c r="AW106" s="86"/>
      <c r="AX106" s="87"/>
      <c r="AY106" s="88"/>
      <c r="AZ106" s="89"/>
      <c r="BA106" s="89"/>
      <c r="BB106" s="90"/>
      <c r="BC106" s="91"/>
      <c r="BD106" s="84"/>
      <c r="BE106" s="84"/>
      <c r="BF106" s="85"/>
      <c r="BG106" s="84"/>
      <c r="BH106" s="84"/>
      <c r="BI106" s="92"/>
      <c r="BJ106" s="93"/>
      <c r="BK106" s="75"/>
      <c r="BL106" s="95"/>
      <c r="BM106" s="94"/>
      <c r="BN106" s="96"/>
      <c r="BO106" s="97"/>
      <c r="BP106" s="98"/>
      <c r="BQ106" s="75"/>
      <c r="BR106" s="75"/>
      <c r="BS106" s="75"/>
      <c r="BT106" s="75"/>
      <c r="BU106" s="75"/>
      <c r="BV106" s="75"/>
      <c r="BW106" s="75"/>
      <c r="BX106" s="75"/>
      <c r="BY106" s="75"/>
      <c r="BZ106" s="75"/>
      <c r="CA106" s="75"/>
      <c r="CB106" s="75"/>
      <c r="CC106" s="75"/>
      <c r="CD106" s="75"/>
      <c r="CE106" s="75"/>
      <c r="CF106" s="75"/>
      <c r="CG106" s="75"/>
    </row>
    <row r="107" spans="1:85" ht="12.75" customHeight="1" x14ac:dyDescent="0.2">
      <c r="A107" s="29" t="str">
        <f t="shared" si="3"/>
        <v/>
      </c>
      <c r="B107" s="62"/>
      <c r="C107" s="63"/>
      <c r="D107" s="29"/>
      <c r="E107" s="64">
        <f t="shared" si="4"/>
        <v>41009</v>
      </c>
      <c r="F107" s="64">
        <f t="shared" si="5"/>
        <v>41042</v>
      </c>
      <c r="H107" s="64"/>
      <c r="I107" s="62"/>
      <c r="J107" s="65"/>
      <c r="K107" s="66"/>
      <c r="L107" s="65"/>
      <c r="M107" s="65"/>
      <c r="N107" s="64"/>
      <c r="O107" s="65"/>
      <c r="P107" s="65"/>
      <c r="Q107" s="62"/>
      <c r="R107" s="62"/>
      <c r="S107" s="63"/>
      <c r="T107" s="67"/>
      <c r="U107" s="68"/>
      <c r="V107" s="99"/>
      <c r="W107" s="70"/>
      <c r="X107" s="71"/>
      <c r="Y107" s="72"/>
      <c r="Z107" s="72"/>
      <c r="AA107" s="73"/>
      <c r="AB107" s="73"/>
      <c r="AC107" s="74"/>
      <c r="AD107" s="75"/>
      <c r="AE107" s="75"/>
      <c r="AF107" s="75"/>
      <c r="AG107" s="75"/>
      <c r="AH107" s="75"/>
      <c r="AI107" s="75"/>
      <c r="AJ107" s="75"/>
      <c r="AK107" s="75"/>
      <c r="AL107" s="104"/>
      <c r="AM107" s="77"/>
      <c r="AN107" s="78"/>
      <c r="AO107" s="79"/>
      <c r="AP107" s="80"/>
      <c r="AQ107" s="81"/>
      <c r="AR107" s="82"/>
      <c r="AS107" s="83"/>
      <c r="AT107" s="84"/>
      <c r="AU107" s="84"/>
      <c r="AV107" s="85"/>
      <c r="AW107" s="86"/>
      <c r="AX107" s="87"/>
      <c r="AY107" s="88"/>
      <c r="AZ107" s="89"/>
      <c r="BA107" s="89"/>
      <c r="BB107" s="90"/>
      <c r="BC107" s="91"/>
      <c r="BD107" s="84"/>
      <c r="BE107" s="84"/>
      <c r="BF107" s="85"/>
      <c r="BG107" s="84"/>
      <c r="BH107" s="84"/>
      <c r="BI107" s="92"/>
      <c r="BJ107" s="93"/>
      <c r="BK107" s="75"/>
      <c r="BL107" s="95"/>
      <c r="BM107" s="94"/>
      <c r="BN107" s="96"/>
      <c r="BO107" s="97"/>
      <c r="BP107" s="98"/>
      <c r="BQ107" s="75"/>
      <c r="BR107" s="75"/>
      <c r="BS107" s="75"/>
      <c r="BT107" s="75"/>
      <c r="BU107" s="75"/>
      <c r="BV107" s="75"/>
      <c r="BW107" s="75"/>
      <c r="BX107" s="75"/>
      <c r="BY107" s="75"/>
      <c r="BZ107" s="75"/>
      <c r="CA107" s="75"/>
      <c r="CB107" s="75"/>
      <c r="CC107" s="75"/>
      <c r="CD107" s="75"/>
      <c r="CE107" s="75"/>
      <c r="CF107" s="75"/>
      <c r="CG107" s="75"/>
    </row>
    <row r="108" spans="1:85" ht="12.75" customHeight="1" x14ac:dyDescent="0.2">
      <c r="A108" s="29" t="str">
        <f t="shared" si="3"/>
        <v/>
      </c>
      <c r="B108" s="62"/>
      <c r="C108" s="63"/>
      <c r="D108" s="29"/>
      <c r="E108" s="64">
        <f t="shared" si="4"/>
        <v>41009</v>
      </c>
      <c r="F108" s="64">
        <f t="shared" si="5"/>
        <v>41042</v>
      </c>
      <c r="H108" s="64"/>
      <c r="I108" s="62"/>
      <c r="J108" s="65"/>
      <c r="K108" s="66"/>
      <c r="L108" s="65"/>
      <c r="M108" s="65"/>
      <c r="N108" s="64"/>
      <c r="O108" s="65"/>
      <c r="P108" s="65"/>
      <c r="Q108" s="62"/>
      <c r="R108" s="62"/>
      <c r="S108" s="63"/>
      <c r="T108" s="67"/>
      <c r="U108" s="68"/>
      <c r="V108" s="99"/>
      <c r="W108" s="70"/>
      <c r="X108" s="71"/>
      <c r="Y108" s="72"/>
      <c r="Z108" s="72"/>
      <c r="AA108" s="73"/>
      <c r="AB108" s="73"/>
      <c r="AC108" s="74"/>
      <c r="AD108" s="75"/>
      <c r="AE108" s="75"/>
      <c r="AF108" s="75"/>
      <c r="AG108" s="75"/>
      <c r="AH108" s="75"/>
      <c r="AI108" s="75"/>
      <c r="AJ108" s="75"/>
      <c r="AK108" s="75"/>
      <c r="AL108" s="104"/>
      <c r="AM108" s="77"/>
      <c r="AN108" s="78"/>
      <c r="AO108" s="79"/>
      <c r="AP108" s="80"/>
      <c r="AQ108" s="81"/>
      <c r="AR108" s="82"/>
      <c r="AS108" s="83"/>
      <c r="AT108" s="84"/>
      <c r="AU108" s="84"/>
      <c r="AV108" s="85"/>
      <c r="AW108" s="86"/>
      <c r="AX108" s="87"/>
      <c r="AY108" s="88"/>
      <c r="AZ108" s="89"/>
      <c r="BA108" s="89"/>
      <c r="BB108" s="90"/>
      <c r="BC108" s="91"/>
      <c r="BD108" s="84"/>
      <c r="BE108" s="84"/>
      <c r="BF108" s="85"/>
      <c r="BG108" s="84"/>
      <c r="BH108" s="84"/>
      <c r="BI108" s="92"/>
      <c r="BJ108" s="93"/>
      <c r="BK108" s="75"/>
      <c r="BL108" s="95"/>
      <c r="BM108" s="94"/>
      <c r="BN108" s="96"/>
      <c r="BO108" s="97"/>
      <c r="BP108" s="98"/>
      <c r="BQ108" s="75"/>
      <c r="BR108" s="75"/>
      <c r="BS108" s="75"/>
      <c r="BT108" s="75"/>
      <c r="BU108" s="75"/>
      <c r="BV108" s="75"/>
      <c r="BW108" s="75"/>
      <c r="BX108" s="75"/>
      <c r="BY108" s="75"/>
      <c r="BZ108" s="75"/>
      <c r="CA108" s="75"/>
      <c r="CB108" s="75"/>
      <c r="CC108" s="75"/>
      <c r="CD108" s="75"/>
      <c r="CE108" s="75"/>
      <c r="CF108" s="75"/>
      <c r="CG108" s="75"/>
    </row>
    <row r="109" spans="1:85" ht="12.75" customHeight="1" x14ac:dyDescent="0.2">
      <c r="A109" s="29" t="str">
        <f t="shared" si="3"/>
        <v/>
      </c>
      <c r="B109" s="62"/>
      <c r="C109" s="63"/>
      <c r="D109" s="29"/>
      <c r="E109" s="64">
        <f t="shared" si="4"/>
        <v>41009</v>
      </c>
      <c r="F109" s="64">
        <f t="shared" si="5"/>
        <v>41042</v>
      </c>
      <c r="H109" s="64"/>
      <c r="I109" s="62"/>
      <c r="J109" s="65"/>
      <c r="K109" s="66"/>
      <c r="L109" s="65"/>
      <c r="M109" s="65"/>
      <c r="N109" s="64"/>
      <c r="O109" s="65"/>
      <c r="P109" s="65"/>
      <c r="Q109" s="62"/>
      <c r="R109" s="62"/>
      <c r="S109" s="63"/>
      <c r="T109" s="67"/>
      <c r="U109" s="68"/>
      <c r="V109" s="99"/>
      <c r="W109" s="70"/>
      <c r="X109" s="71"/>
      <c r="Y109" s="72"/>
      <c r="Z109" s="72"/>
      <c r="AA109" s="73"/>
      <c r="AB109" s="73"/>
      <c r="AC109" s="74"/>
      <c r="AD109" s="75"/>
      <c r="AE109" s="75"/>
      <c r="AF109" s="75"/>
      <c r="AG109" s="75"/>
      <c r="AH109" s="75"/>
      <c r="AI109" s="75"/>
      <c r="AJ109" s="75"/>
      <c r="AK109" s="75"/>
      <c r="AL109" s="104"/>
      <c r="AM109" s="77"/>
      <c r="AN109" s="78"/>
      <c r="AO109" s="79"/>
      <c r="AP109" s="80"/>
      <c r="AQ109" s="81"/>
      <c r="AR109" s="82"/>
      <c r="AS109" s="83"/>
      <c r="AT109" s="84"/>
      <c r="AU109" s="84"/>
      <c r="AV109" s="85"/>
      <c r="AW109" s="86"/>
      <c r="AX109" s="87"/>
      <c r="AY109" s="88"/>
      <c r="AZ109" s="89"/>
      <c r="BA109" s="89"/>
      <c r="BB109" s="90"/>
      <c r="BC109" s="91"/>
      <c r="BD109" s="84"/>
      <c r="BE109" s="84"/>
      <c r="BF109" s="85"/>
      <c r="BG109" s="84"/>
      <c r="BH109" s="84"/>
      <c r="BI109" s="92"/>
      <c r="BJ109" s="93"/>
      <c r="BK109" s="75"/>
      <c r="BL109" s="95"/>
      <c r="BM109" s="94"/>
      <c r="BN109" s="96"/>
      <c r="BO109" s="97"/>
      <c r="BP109" s="98"/>
      <c r="BQ109" s="75"/>
      <c r="BR109" s="75"/>
      <c r="BS109" s="75"/>
      <c r="BT109" s="75"/>
      <c r="BU109" s="75"/>
      <c r="BV109" s="75"/>
      <c r="BW109" s="75"/>
      <c r="BX109" s="75"/>
      <c r="BY109" s="75"/>
      <c r="BZ109" s="75"/>
      <c r="CA109" s="75"/>
      <c r="CB109" s="75"/>
      <c r="CC109" s="75"/>
      <c r="CD109" s="75"/>
      <c r="CE109" s="75"/>
      <c r="CF109" s="75"/>
      <c r="CG109" s="75"/>
    </row>
    <row r="110" spans="1:85" ht="12.75" customHeight="1" x14ac:dyDescent="0.2">
      <c r="A110" s="29" t="str">
        <f t="shared" si="3"/>
        <v/>
      </c>
      <c r="B110" s="62"/>
      <c r="C110" s="63"/>
      <c r="D110" s="29"/>
      <c r="E110" s="64">
        <f t="shared" si="4"/>
        <v>41009</v>
      </c>
      <c r="F110" s="64">
        <f t="shared" si="5"/>
        <v>41042</v>
      </c>
      <c r="H110" s="64"/>
      <c r="I110" s="62"/>
      <c r="J110" s="65"/>
      <c r="K110" s="66"/>
      <c r="L110" s="65"/>
      <c r="M110" s="65"/>
      <c r="N110" s="64"/>
      <c r="O110" s="65"/>
      <c r="P110" s="65"/>
      <c r="Q110" s="62"/>
      <c r="R110" s="62"/>
      <c r="S110" s="63"/>
      <c r="T110" s="67"/>
      <c r="U110" s="68"/>
      <c r="V110" s="99"/>
      <c r="W110" s="70"/>
      <c r="X110" s="71"/>
      <c r="Y110" s="72"/>
      <c r="Z110" s="72"/>
      <c r="AA110" s="73"/>
      <c r="AB110" s="73"/>
      <c r="AC110" s="74"/>
      <c r="AD110" s="75"/>
      <c r="AE110" s="75"/>
      <c r="AF110" s="75"/>
      <c r="AG110" s="75"/>
      <c r="AH110" s="75"/>
      <c r="AI110" s="75"/>
      <c r="AJ110" s="75"/>
      <c r="AK110" s="75"/>
      <c r="AL110" s="104"/>
      <c r="AM110" s="77"/>
      <c r="AN110" s="78"/>
      <c r="AO110" s="79"/>
      <c r="AP110" s="80"/>
      <c r="AQ110" s="81"/>
      <c r="AR110" s="82"/>
      <c r="AS110" s="83"/>
      <c r="AT110" s="84"/>
      <c r="AU110" s="84"/>
      <c r="AV110" s="85"/>
      <c r="AW110" s="86"/>
      <c r="AX110" s="87"/>
      <c r="AY110" s="88"/>
      <c r="AZ110" s="89"/>
      <c r="BA110" s="89"/>
      <c r="BB110" s="90"/>
      <c r="BC110" s="91"/>
      <c r="BD110" s="84"/>
      <c r="BE110" s="84"/>
      <c r="BF110" s="85"/>
      <c r="BG110" s="84"/>
      <c r="BH110" s="84"/>
      <c r="BI110" s="92"/>
      <c r="BJ110" s="93"/>
      <c r="BK110" s="75"/>
      <c r="BL110" s="95"/>
      <c r="BM110" s="94"/>
      <c r="BN110" s="96"/>
      <c r="BO110" s="97"/>
      <c r="BP110" s="98"/>
      <c r="BQ110" s="75"/>
      <c r="BR110" s="75"/>
      <c r="BS110" s="75"/>
      <c r="BT110" s="75"/>
      <c r="BU110" s="75"/>
      <c r="BV110" s="75"/>
      <c r="BW110" s="75"/>
      <c r="BX110" s="75"/>
      <c r="BY110" s="75"/>
      <c r="BZ110" s="75"/>
      <c r="CA110" s="75"/>
      <c r="CB110" s="75"/>
      <c r="CC110" s="75"/>
      <c r="CD110" s="75"/>
      <c r="CE110" s="75"/>
      <c r="CF110" s="75"/>
      <c r="CG110" s="75"/>
    </row>
    <row r="111" spans="1:85" ht="12.75" customHeight="1" x14ac:dyDescent="0.2">
      <c r="A111" s="29" t="str">
        <f t="shared" si="3"/>
        <v/>
      </c>
      <c r="B111" s="62"/>
      <c r="C111" s="63"/>
      <c r="D111" s="29"/>
      <c r="E111" s="64">
        <f t="shared" si="4"/>
        <v>41009</v>
      </c>
      <c r="F111" s="64">
        <f t="shared" si="5"/>
        <v>41042</v>
      </c>
      <c r="H111" s="64"/>
      <c r="I111" s="62"/>
      <c r="J111" s="65"/>
      <c r="K111" s="66"/>
      <c r="L111" s="65"/>
      <c r="M111" s="65"/>
      <c r="N111" s="64"/>
      <c r="O111" s="65"/>
      <c r="P111" s="65"/>
      <c r="Q111" s="62"/>
      <c r="R111" s="62"/>
      <c r="S111" s="63"/>
      <c r="T111" s="67"/>
      <c r="U111" s="68"/>
      <c r="V111" s="99"/>
      <c r="W111" s="70"/>
      <c r="X111" s="71"/>
      <c r="Y111" s="72"/>
      <c r="Z111" s="72"/>
      <c r="AA111" s="73"/>
      <c r="AB111" s="73"/>
      <c r="AC111" s="74"/>
      <c r="AD111" s="75"/>
      <c r="AE111" s="75"/>
      <c r="AF111" s="75"/>
      <c r="AG111" s="75"/>
      <c r="AH111" s="75"/>
      <c r="AI111" s="75"/>
      <c r="AJ111" s="75"/>
      <c r="AK111" s="75"/>
      <c r="AL111" s="104"/>
      <c r="AM111" s="77"/>
      <c r="AN111" s="78"/>
      <c r="AO111" s="79"/>
      <c r="AP111" s="80"/>
      <c r="AQ111" s="81"/>
      <c r="AR111" s="82"/>
      <c r="AS111" s="83"/>
      <c r="AT111" s="84"/>
      <c r="AU111" s="84"/>
      <c r="AV111" s="85"/>
      <c r="AW111" s="86"/>
      <c r="AX111" s="87"/>
      <c r="AY111" s="88"/>
      <c r="AZ111" s="89"/>
      <c r="BA111" s="89"/>
      <c r="BB111" s="90"/>
      <c r="BC111" s="91"/>
      <c r="BD111" s="84"/>
      <c r="BE111" s="84"/>
      <c r="BF111" s="85"/>
      <c r="BG111" s="84"/>
      <c r="BH111" s="84"/>
      <c r="BI111" s="92"/>
      <c r="BJ111" s="93"/>
      <c r="BK111" s="75"/>
      <c r="BL111" s="95"/>
      <c r="BM111" s="94"/>
      <c r="BN111" s="96"/>
      <c r="BO111" s="97"/>
      <c r="BP111" s="98"/>
      <c r="BQ111" s="75"/>
      <c r="BR111" s="75"/>
      <c r="BS111" s="75"/>
      <c r="BT111" s="75"/>
      <c r="BU111" s="75"/>
      <c r="BV111" s="75"/>
      <c r="BW111" s="75"/>
      <c r="BX111" s="75"/>
      <c r="BY111" s="75"/>
      <c r="BZ111" s="75"/>
      <c r="CA111" s="75"/>
      <c r="CB111" s="75"/>
      <c r="CC111" s="75"/>
      <c r="CD111" s="75"/>
      <c r="CE111" s="75"/>
      <c r="CF111" s="75"/>
      <c r="CG111" s="75"/>
    </row>
    <row r="112" spans="1:85" ht="12.75" customHeight="1" x14ac:dyDescent="0.2">
      <c r="A112" s="29" t="str">
        <f t="shared" si="3"/>
        <v/>
      </c>
      <c r="B112" s="62"/>
      <c r="C112" s="63"/>
      <c r="D112" s="29"/>
      <c r="E112" s="64">
        <f t="shared" si="4"/>
        <v>41009</v>
      </c>
      <c r="F112" s="64">
        <f t="shared" si="5"/>
        <v>41042</v>
      </c>
      <c r="H112" s="64"/>
      <c r="I112" s="62"/>
      <c r="J112" s="65"/>
      <c r="K112" s="66"/>
      <c r="L112" s="65"/>
      <c r="M112" s="65"/>
      <c r="N112" s="64"/>
      <c r="O112" s="65"/>
      <c r="P112" s="65"/>
      <c r="Q112" s="62"/>
      <c r="R112" s="62"/>
      <c r="S112" s="63"/>
      <c r="T112" s="67"/>
      <c r="U112" s="68"/>
      <c r="V112" s="99"/>
      <c r="W112" s="70"/>
      <c r="X112" s="71"/>
      <c r="Y112" s="72"/>
      <c r="Z112" s="72"/>
      <c r="AA112" s="73"/>
      <c r="AB112" s="73"/>
      <c r="AC112" s="74"/>
      <c r="AD112" s="75"/>
      <c r="AE112" s="75"/>
      <c r="AF112" s="75"/>
      <c r="AG112" s="75"/>
      <c r="AH112" s="75"/>
      <c r="AI112" s="75"/>
      <c r="AJ112" s="75"/>
      <c r="AK112" s="75"/>
      <c r="AL112" s="104"/>
      <c r="AM112" s="77"/>
      <c r="AN112" s="78"/>
      <c r="AO112" s="79"/>
      <c r="AP112" s="80"/>
      <c r="AQ112" s="81"/>
      <c r="AR112" s="82"/>
      <c r="AS112" s="83"/>
      <c r="AT112" s="84"/>
      <c r="AU112" s="84"/>
      <c r="AV112" s="85"/>
      <c r="AW112" s="86"/>
      <c r="AX112" s="87"/>
      <c r="AY112" s="88"/>
      <c r="AZ112" s="89"/>
      <c r="BA112" s="89"/>
      <c r="BB112" s="90"/>
      <c r="BC112" s="91"/>
      <c r="BD112" s="84"/>
      <c r="BE112" s="84"/>
      <c r="BF112" s="85"/>
      <c r="BG112" s="84"/>
      <c r="BH112" s="84"/>
      <c r="BI112" s="92"/>
      <c r="BJ112" s="93"/>
      <c r="BK112" s="75"/>
      <c r="BL112" s="95"/>
      <c r="BM112" s="94"/>
      <c r="BN112" s="96"/>
      <c r="BO112" s="97"/>
      <c r="BP112" s="98"/>
      <c r="BQ112" s="75"/>
      <c r="BR112" s="75"/>
      <c r="BS112" s="75"/>
      <c r="BT112" s="75"/>
      <c r="BU112" s="75"/>
      <c r="BV112" s="75"/>
      <c r="BW112" s="75"/>
      <c r="BX112" s="75"/>
      <c r="BY112" s="75"/>
      <c r="BZ112" s="75"/>
      <c r="CA112" s="75"/>
      <c r="CB112" s="75"/>
      <c r="CC112" s="75"/>
      <c r="CD112" s="75"/>
      <c r="CE112" s="75"/>
      <c r="CF112" s="75"/>
      <c r="CG112" s="75"/>
    </row>
    <row r="113" spans="1:85" ht="12.75" customHeight="1" x14ac:dyDescent="0.2">
      <c r="A113" s="29" t="str">
        <f t="shared" si="3"/>
        <v/>
      </c>
      <c r="B113" s="62"/>
      <c r="C113" s="63"/>
      <c r="D113" s="29"/>
      <c r="E113" s="64">
        <f t="shared" si="4"/>
        <v>41009</v>
      </c>
      <c r="F113" s="64">
        <f t="shared" si="5"/>
        <v>41042</v>
      </c>
      <c r="H113" s="64"/>
      <c r="I113" s="62"/>
      <c r="J113" s="65"/>
      <c r="K113" s="66"/>
      <c r="L113" s="65"/>
      <c r="M113" s="65"/>
      <c r="N113" s="64"/>
      <c r="O113" s="65"/>
      <c r="P113" s="65"/>
      <c r="Q113" s="62"/>
      <c r="R113" s="62"/>
      <c r="S113" s="63"/>
      <c r="T113" s="67"/>
      <c r="U113" s="68"/>
      <c r="V113" s="99"/>
      <c r="W113" s="70"/>
      <c r="X113" s="71"/>
      <c r="Y113" s="72"/>
      <c r="Z113" s="72"/>
      <c r="AA113" s="73"/>
      <c r="AB113" s="73"/>
      <c r="AC113" s="74"/>
      <c r="AD113" s="75"/>
      <c r="AE113" s="75"/>
      <c r="AF113" s="75"/>
      <c r="AG113" s="75"/>
      <c r="AH113" s="75"/>
      <c r="AI113" s="75"/>
      <c r="AJ113" s="75"/>
      <c r="AK113" s="75"/>
      <c r="AL113" s="104"/>
      <c r="AM113" s="77"/>
      <c r="AN113" s="78"/>
      <c r="AO113" s="79"/>
      <c r="AP113" s="80"/>
      <c r="AQ113" s="81"/>
      <c r="AR113" s="82"/>
      <c r="AS113" s="83"/>
      <c r="AT113" s="84"/>
      <c r="AU113" s="84"/>
      <c r="AV113" s="85"/>
      <c r="AW113" s="86"/>
      <c r="AX113" s="87"/>
      <c r="AY113" s="88"/>
      <c r="AZ113" s="89"/>
      <c r="BA113" s="89"/>
      <c r="BB113" s="90"/>
      <c r="BC113" s="91"/>
      <c r="BD113" s="84"/>
      <c r="BE113" s="84"/>
      <c r="BF113" s="85"/>
      <c r="BG113" s="84"/>
      <c r="BH113" s="84"/>
      <c r="BI113" s="92"/>
      <c r="BJ113" s="93"/>
      <c r="BK113" s="75"/>
      <c r="BL113" s="95"/>
      <c r="BM113" s="94"/>
      <c r="BN113" s="96"/>
      <c r="BO113" s="97"/>
      <c r="BP113" s="98"/>
      <c r="BQ113" s="75"/>
      <c r="BR113" s="75"/>
      <c r="BS113" s="75"/>
      <c r="BT113" s="75"/>
      <c r="BU113" s="75"/>
      <c r="BV113" s="75"/>
      <c r="BW113" s="75"/>
      <c r="BX113" s="75"/>
      <c r="BY113" s="75"/>
      <c r="BZ113" s="75"/>
      <c r="CA113" s="75"/>
      <c r="CB113" s="75"/>
      <c r="CC113" s="75"/>
      <c r="CD113" s="75"/>
      <c r="CE113" s="75"/>
      <c r="CF113" s="75"/>
      <c r="CG113" s="75"/>
    </row>
    <row r="114" spans="1:85" ht="12.75" customHeight="1" x14ac:dyDescent="0.2">
      <c r="A114" s="29" t="str">
        <f t="shared" si="3"/>
        <v/>
      </c>
      <c r="B114" s="62"/>
      <c r="C114" s="63"/>
      <c r="D114" s="29"/>
      <c r="E114" s="64">
        <f t="shared" si="4"/>
        <v>41009</v>
      </c>
      <c r="F114" s="64">
        <f t="shared" si="5"/>
        <v>41042</v>
      </c>
      <c r="H114" s="64"/>
      <c r="I114" s="62"/>
      <c r="J114" s="65"/>
      <c r="K114" s="66"/>
      <c r="L114" s="65"/>
      <c r="M114" s="65"/>
      <c r="N114" s="64"/>
      <c r="O114" s="65"/>
      <c r="P114" s="65"/>
      <c r="Q114" s="62"/>
      <c r="R114" s="62"/>
      <c r="S114" s="63"/>
      <c r="T114" s="67"/>
      <c r="U114" s="68"/>
      <c r="V114" s="99"/>
      <c r="W114" s="70"/>
      <c r="X114" s="71"/>
      <c r="Y114" s="72"/>
      <c r="Z114" s="72"/>
      <c r="AA114" s="73"/>
      <c r="AB114" s="73"/>
      <c r="AC114" s="74"/>
      <c r="AD114" s="75"/>
      <c r="AE114" s="75"/>
      <c r="AF114" s="75"/>
      <c r="AG114" s="75"/>
      <c r="AH114" s="75"/>
      <c r="AI114" s="75"/>
      <c r="AJ114" s="75"/>
      <c r="AK114" s="75"/>
      <c r="AL114" s="104"/>
      <c r="AM114" s="77"/>
      <c r="AN114" s="78"/>
      <c r="AO114" s="79"/>
      <c r="AP114" s="80"/>
      <c r="AQ114" s="81"/>
      <c r="AR114" s="82"/>
      <c r="AS114" s="83"/>
      <c r="AT114" s="84"/>
      <c r="AU114" s="84"/>
      <c r="AV114" s="85"/>
      <c r="AW114" s="86"/>
      <c r="AX114" s="87"/>
      <c r="AY114" s="88"/>
      <c r="AZ114" s="89"/>
      <c r="BA114" s="89"/>
      <c r="BB114" s="90"/>
      <c r="BC114" s="91"/>
      <c r="BD114" s="84"/>
      <c r="BE114" s="84"/>
      <c r="BF114" s="85"/>
      <c r="BG114" s="84"/>
      <c r="BH114" s="84"/>
      <c r="BI114" s="92"/>
      <c r="BJ114" s="93"/>
      <c r="BK114" s="75"/>
      <c r="BL114" s="95"/>
      <c r="BM114" s="94"/>
      <c r="BN114" s="96"/>
      <c r="BO114" s="97"/>
      <c r="BP114" s="98"/>
      <c r="BQ114" s="75"/>
      <c r="BR114" s="75"/>
      <c r="BS114" s="75"/>
      <c r="BT114" s="75"/>
      <c r="BU114" s="75"/>
      <c r="BV114" s="75"/>
      <c r="BW114" s="75"/>
      <c r="BX114" s="75"/>
      <c r="BY114" s="75"/>
      <c r="BZ114" s="75"/>
      <c r="CA114" s="75"/>
      <c r="CB114" s="75"/>
      <c r="CC114" s="75"/>
      <c r="CD114" s="75"/>
      <c r="CE114" s="75"/>
      <c r="CF114" s="75"/>
      <c r="CG114" s="75"/>
    </row>
    <row r="115" spans="1:85" ht="12.75" customHeight="1" x14ac:dyDescent="0.2">
      <c r="A115" s="29" t="str">
        <f t="shared" si="3"/>
        <v/>
      </c>
      <c r="B115" s="62"/>
      <c r="C115" s="63"/>
      <c r="D115" s="29"/>
      <c r="E115" s="64">
        <f t="shared" si="4"/>
        <v>41009</v>
      </c>
      <c r="F115" s="64">
        <f t="shared" si="5"/>
        <v>41042</v>
      </c>
      <c r="H115" s="64"/>
      <c r="I115" s="62"/>
      <c r="J115" s="65"/>
      <c r="K115" s="66"/>
      <c r="L115" s="65"/>
      <c r="M115" s="65"/>
      <c r="N115" s="64"/>
      <c r="O115" s="65"/>
      <c r="P115" s="65"/>
      <c r="Q115" s="62"/>
      <c r="R115" s="62"/>
      <c r="S115" s="63"/>
      <c r="T115" s="67"/>
      <c r="U115" s="68"/>
      <c r="V115" s="99"/>
      <c r="W115" s="70"/>
      <c r="X115" s="71"/>
      <c r="Y115" s="72"/>
      <c r="Z115" s="72"/>
      <c r="AA115" s="73"/>
      <c r="AB115" s="73"/>
      <c r="AC115" s="74"/>
      <c r="AD115" s="75"/>
      <c r="AE115" s="75"/>
      <c r="AF115" s="75"/>
      <c r="AG115" s="75"/>
      <c r="AH115" s="75"/>
      <c r="AI115" s="75"/>
      <c r="AJ115" s="75"/>
      <c r="AK115" s="75"/>
      <c r="AL115" s="104"/>
      <c r="AM115" s="77"/>
      <c r="AN115" s="78"/>
      <c r="AO115" s="79"/>
      <c r="AP115" s="80"/>
      <c r="AQ115" s="81"/>
      <c r="AR115" s="82"/>
      <c r="AS115" s="83"/>
      <c r="AT115" s="84"/>
      <c r="AU115" s="84"/>
      <c r="AV115" s="85"/>
      <c r="AW115" s="86"/>
      <c r="AX115" s="87"/>
      <c r="AY115" s="88"/>
      <c r="AZ115" s="89"/>
      <c r="BA115" s="89"/>
      <c r="BB115" s="90"/>
      <c r="BC115" s="91"/>
      <c r="BD115" s="84"/>
      <c r="BE115" s="84"/>
      <c r="BF115" s="85"/>
      <c r="BG115" s="84"/>
      <c r="BH115" s="84"/>
      <c r="BI115" s="92"/>
      <c r="BJ115" s="93"/>
      <c r="BK115" s="75"/>
      <c r="BL115" s="95"/>
      <c r="BM115" s="94"/>
      <c r="BN115" s="96"/>
      <c r="BO115" s="97"/>
      <c r="BP115" s="98"/>
      <c r="BQ115" s="75"/>
      <c r="BR115" s="75"/>
      <c r="BS115" s="75"/>
      <c r="BT115" s="75"/>
      <c r="BU115" s="75"/>
      <c r="BV115" s="75"/>
      <c r="BW115" s="75"/>
      <c r="BX115" s="75"/>
      <c r="BY115" s="75"/>
      <c r="BZ115" s="75"/>
      <c r="CA115" s="75"/>
      <c r="CB115" s="75"/>
      <c r="CC115" s="75"/>
      <c r="CD115" s="75"/>
      <c r="CE115" s="75"/>
      <c r="CF115" s="75"/>
      <c r="CG115" s="75"/>
    </row>
    <row r="116" spans="1:85" ht="12.75" customHeight="1" x14ac:dyDescent="0.2">
      <c r="A116" s="29" t="str">
        <f t="shared" si="3"/>
        <v/>
      </c>
      <c r="B116" s="62"/>
      <c r="C116" s="63"/>
      <c r="D116" s="29"/>
      <c r="E116" s="64">
        <f t="shared" si="4"/>
        <v>41009</v>
      </c>
      <c r="F116" s="64">
        <f t="shared" si="5"/>
        <v>41042</v>
      </c>
      <c r="H116" s="64"/>
      <c r="I116" s="62"/>
      <c r="J116" s="65"/>
      <c r="K116" s="66"/>
      <c r="L116" s="65"/>
      <c r="M116" s="65"/>
      <c r="N116" s="64"/>
      <c r="O116" s="65"/>
      <c r="P116" s="65"/>
      <c r="Q116" s="62"/>
      <c r="R116" s="62"/>
      <c r="S116" s="63"/>
      <c r="T116" s="67"/>
      <c r="U116" s="68"/>
      <c r="V116" s="99"/>
      <c r="W116" s="70"/>
      <c r="X116" s="71"/>
      <c r="Y116" s="72"/>
      <c r="Z116" s="72"/>
      <c r="AA116" s="73"/>
      <c r="AB116" s="73"/>
      <c r="AC116" s="74"/>
      <c r="AD116" s="75"/>
      <c r="AE116" s="75"/>
      <c r="AF116" s="75"/>
      <c r="AG116" s="75"/>
      <c r="AH116" s="75"/>
      <c r="AI116" s="75"/>
      <c r="AJ116" s="75"/>
      <c r="AK116" s="75"/>
      <c r="AL116" s="104"/>
      <c r="AM116" s="77"/>
      <c r="AN116" s="78"/>
      <c r="AO116" s="79"/>
      <c r="AP116" s="80"/>
      <c r="AQ116" s="81"/>
      <c r="AR116" s="82"/>
      <c r="AS116" s="83"/>
      <c r="AT116" s="84"/>
      <c r="AU116" s="84"/>
      <c r="AV116" s="85"/>
      <c r="AW116" s="86"/>
      <c r="AX116" s="87"/>
      <c r="AY116" s="88"/>
      <c r="AZ116" s="89"/>
      <c r="BA116" s="89"/>
      <c r="BB116" s="90"/>
      <c r="BC116" s="91"/>
      <c r="BD116" s="84"/>
      <c r="BE116" s="84"/>
      <c r="BF116" s="85"/>
      <c r="BG116" s="84"/>
      <c r="BH116" s="84"/>
      <c r="BI116" s="92"/>
      <c r="BJ116" s="93"/>
      <c r="BK116" s="75"/>
      <c r="BL116" s="95"/>
      <c r="BM116" s="94"/>
      <c r="BN116" s="96"/>
      <c r="BO116" s="97"/>
      <c r="BP116" s="98"/>
      <c r="BQ116" s="75"/>
      <c r="BR116" s="75"/>
      <c r="BS116" s="75"/>
      <c r="BT116" s="75"/>
      <c r="BU116" s="75"/>
      <c r="BV116" s="75"/>
      <c r="BW116" s="75"/>
      <c r="BX116" s="75"/>
      <c r="BY116" s="75"/>
      <c r="BZ116" s="75"/>
      <c r="CA116" s="75"/>
      <c r="CB116" s="75"/>
      <c r="CC116" s="75"/>
      <c r="CD116" s="75"/>
      <c r="CE116" s="75"/>
      <c r="CF116" s="75"/>
      <c r="CG116" s="75"/>
    </row>
    <row r="117" spans="1:85" ht="12.75" customHeight="1" x14ac:dyDescent="0.2">
      <c r="A117" s="29" t="str">
        <f t="shared" si="3"/>
        <v/>
      </c>
      <c r="B117" s="62"/>
      <c r="C117" s="63"/>
      <c r="D117" s="29"/>
      <c r="E117" s="64">
        <f t="shared" si="4"/>
        <v>41009</v>
      </c>
      <c r="F117" s="64">
        <f t="shared" si="5"/>
        <v>41042</v>
      </c>
      <c r="H117" s="64"/>
      <c r="I117" s="62"/>
      <c r="J117" s="65"/>
      <c r="K117" s="66"/>
      <c r="L117" s="65"/>
      <c r="M117" s="65"/>
      <c r="N117" s="64"/>
      <c r="O117" s="65"/>
      <c r="P117" s="65"/>
      <c r="Q117" s="62"/>
      <c r="R117" s="62"/>
      <c r="S117" s="63"/>
      <c r="T117" s="67"/>
      <c r="U117" s="68"/>
      <c r="V117" s="99"/>
      <c r="W117" s="70"/>
      <c r="X117" s="71"/>
      <c r="Y117" s="72"/>
      <c r="Z117" s="72"/>
      <c r="AA117" s="73"/>
      <c r="AB117" s="73"/>
      <c r="AC117" s="74"/>
      <c r="AD117" s="75"/>
      <c r="AE117" s="75"/>
      <c r="AF117" s="75"/>
      <c r="AG117" s="75"/>
      <c r="AH117" s="75"/>
      <c r="AI117" s="75"/>
      <c r="AJ117" s="75"/>
      <c r="AK117" s="75"/>
      <c r="AL117" s="104"/>
      <c r="AM117" s="77"/>
      <c r="AN117" s="78"/>
      <c r="AO117" s="79"/>
      <c r="AP117" s="80"/>
      <c r="AQ117" s="81"/>
      <c r="AR117" s="82"/>
      <c r="AS117" s="83"/>
      <c r="AT117" s="84"/>
      <c r="AU117" s="84"/>
      <c r="AV117" s="85"/>
      <c r="AW117" s="86"/>
      <c r="AX117" s="87"/>
      <c r="AY117" s="88"/>
      <c r="AZ117" s="89"/>
      <c r="BA117" s="89"/>
      <c r="BB117" s="90"/>
      <c r="BC117" s="91"/>
      <c r="BD117" s="84"/>
      <c r="BE117" s="84"/>
      <c r="BF117" s="85"/>
      <c r="BG117" s="84"/>
      <c r="BH117" s="84"/>
      <c r="BI117" s="92"/>
      <c r="BJ117" s="93"/>
      <c r="BK117" s="75"/>
      <c r="BL117" s="95"/>
      <c r="BM117" s="94"/>
      <c r="BN117" s="96"/>
      <c r="BO117" s="97"/>
      <c r="BP117" s="98"/>
      <c r="BQ117" s="75"/>
      <c r="BR117" s="75"/>
      <c r="BS117" s="75"/>
      <c r="BT117" s="75"/>
      <c r="BU117" s="75"/>
      <c r="BV117" s="75"/>
      <c r="BW117" s="75"/>
      <c r="BX117" s="75"/>
      <c r="BY117" s="75"/>
      <c r="BZ117" s="75"/>
      <c r="CA117" s="75"/>
      <c r="CB117" s="75"/>
      <c r="CC117" s="75"/>
      <c r="CD117" s="75"/>
      <c r="CE117" s="75"/>
      <c r="CF117" s="75"/>
      <c r="CG117" s="75"/>
    </row>
    <row r="118" spans="1:85" ht="12.75" customHeight="1" x14ac:dyDescent="0.2">
      <c r="A118" s="29" t="str">
        <f t="shared" si="3"/>
        <v/>
      </c>
      <c r="B118" s="62"/>
      <c r="C118" s="63"/>
      <c r="D118" s="29"/>
      <c r="E118" s="64">
        <f t="shared" si="4"/>
        <v>41009</v>
      </c>
      <c r="F118" s="64">
        <f t="shared" si="5"/>
        <v>41042</v>
      </c>
      <c r="H118" s="64"/>
      <c r="I118" s="62"/>
      <c r="J118" s="65"/>
      <c r="K118" s="66"/>
      <c r="L118" s="65"/>
      <c r="M118" s="65"/>
      <c r="N118" s="64"/>
      <c r="O118" s="65"/>
      <c r="P118" s="65"/>
      <c r="Q118" s="62"/>
      <c r="R118" s="62"/>
      <c r="S118" s="63"/>
      <c r="T118" s="67"/>
      <c r="U118" s="68"/>
      <c r="V118" s="99"/>
      <c r="W118" s="70"/>
      <c r="X118" s="71"/>
      <c r="Y118" s="72"/>
      <c r="Z118" s="72"/>
      <c r="AA118" s="73"/>
      <c r="AB118" s="73"/>
      <c r="AC118" s="74"/>
      <c r="AD118" s="75"/>
      <c r="AE118" s="75"/>
      <c r="AF118" s="75"/>
      <c r="AG118" s="75"/>
      <c r="AH118" s="75"/>
      <c r="AI118" s="75"/>
      <c r="AJ118" s="75"/>
      <c r="AK118" s="75"/>
      <c r="AL118" s="104"/>
      <c r="AM118" s="77"/>
      <c r="AN118" s="78"/>
      <c r="AO118" s="79"/>
      <c r="AP118" s="80"/>
      <c r="AQ118" s="81"/>
      <c r="AR118" s="82"/>
      <c r="AS118" s="83"/>
      <c r="AT118" s="84"/>
      <c r="AU118" s="84"/>
      <c r="AV118" s="85"/>
      <c r="AW118" s="86"/>
      <c r="AX118" s="87"/>
      <c r="AY118" s="88"/>
      <c r="AZ118" s="89"/>
      <c r="BA118" s="89"/>
      <c r="BB118" s="90"/>
      <c r="BC118" s="91"/>
      <c r="BD118" s="84"/>
      <c r="BE118" s="84"/>
      <c r="BF118" s="85"/>
      <c r="BG118" s="84"/>
      <c r="BH118" s="84"/>
      <c r="BI118" s="92"/>
      <c r="BJ118" s="93"/>
      <c r="BK118" s="75"/>
      <c r="BL118" s="95"/>
      <c r="BM118" s="94"/>
      <c r="BN118" s="96"/>
      <c r="BO118" s="97"/>
      <c r="BP118" s="98"/>
      <c r="BQ118" s="75"/>
      <c r="BR118" s="75"/>
      <c r="BS118" s="75"/>
      <c r="BT118" s="75"/>
      <c r="BU118" s="75"/>
      <c r="BV118" s="75"/>
      <c r="BW118" s="75"/>
      <c r="BX118" s="75"/>
      <c r="BY118" s="75"/>
      <c r="BZ118" s="75"/>
      <c r="CA118" s="75"/>
      <c r="CB118" s="75"/>
      <c r="CC118" s="75"/>
      <c r="CD118" s="75"/>
      <c r="CE118" s="75"/>
      <c r="CF118" s="75"/>
      <c r="CG118" s="75"/>
    </row>
    <row r="119" spans="1:85" ht="12.75" customHeight="1" x14ac:dyDescent="0.2">
      <c r="A119" s="29" t="str">
        <f t="shared" si="3"/>
        <v/>
      </c>
      <c r="B119" s="62"/>
      <c r="C119" s="63"/>
      <c r="D119" s="29"/>
      <c r="E119" s="64">
        <f t="shared" si="4"/>
        <v>41009</v>
      </c>
      <c r="F119" s="64">
        <f t="shared" si="5"/>
        <v>41042</v>
      </c>
      <c r="H119" s="64"/>
      <c r="I119" s="62"/>
      <c r="J119" s="65"/>
      <c r="K119" s="66"/>
      <c r="L119" s="65"/>
      <c r="M119" s="65"/>
      <c r="N119" s="64"/>
      <c r="O119" s="65"/>
      <c r="P119" s="65"/>
      <c r="Q119" s="62"/>
      <c r="R119" s="62"/>
      <c r="S119" s="63"/>
      <c r="T119" s="67"/>
      <c r="U119" s="68"/>
      <c r="V119" s="99"/>
      <c r="W119" s="70"/>
      <c r="X119" s="71"/>
      <c r="Y119" s="72"/>
      <c r="Z119" s="72"/>
      <c r="AA119" s="73"/>
      <c r="AB119" s="73"/>
      <c r="AC119" s="74"/>
      <c r="AD119" s="75"/>
      <c r="AE119" s="75"/>
      <c r="AF119" s="75"/>
      <c r="AG119" s="75"/>
      <c r="AH119" s="75"/>
      <c r="AI119" s="75"/>
      <c r="AJ119" s="75"/>
      <c r="AK119" s="75"/>
      <c r="AL119" s="104"/>
      <c r="AM119" s="77"/>
      <c r="AN119" s="78"/>
      <c r="AO119" s="79"/>
      <c r="AP119" s="80"/>
      <c r="AQ119" s="81"/>
      <c r="AR119" s="82"/>
      <c r="AS119" s="83"/>
      <c r="AT119" s="84"/>
      <c r="AU119" s="84"/>
      <c r="AV119" s="85"/>
      <c r="AW119" s="86"/>
      <c r="AX119" s="87"/>
      <c r="AY119" s="88"/>
      <c r="AZ119" s="89"/>
      <c r="BA119" s="89"/>
      <c r="BB119" s="90"/>
      <c r="BC119" s="91"/>
      <c r="BD119" s="84"/>
      <c r="BE119" s="84"/>
      <c r="BF119" s="85"/>
      <c r="BG119" s="84"/>
      <c r="BH119" s="84"/>
      <c r="BI119" s="92"/>
      <c r="BJ119" s="93"/>
      <c r="BK119" s="75"/>
      <c r="BL119" s="95"/>
      <c r="BM119" s="94"/>
      <c r="BN119" s="96"/>
      <c r="BO119" s="97"/>
      <c r="BP119" s="98"/>
      <c r="BQ119" s="75"/>
      <c r="BR119" s="75"/>
      <c r="BS119" s="75"/>
      <c r="BT119" s="75"/>
      <c r="BU119" s="75"/>
      <c r="BV119" s="75"/>
      <c r="BW119" s="75"/>
      <c r="BX119" s="75"/>
      <c r="BY119" s="75"/>
      <c r="BZ119" s="75"/>
      <c r="CA119" s="75"/>
      <c r="CB119" s="75"/>
      <c r="CC119" s="75"/>
      <c r="CD119" s="75"/>
      <c r="CE119" s="75"/>
      <c r="CF119" s="75"/>
      <c r="CG119" s="75"/>
    </row>
    <row r="120" spans="1:85" ht="12.75" customHeight="1" x14ac:dyDescent="0.2">
      <c r="A120" s="29" t="str">
        <f t="shared" si="3"/>
        <v/>
      </c>
      <c r="B120" s="62"/>
      <c r="C120" s="63"/>
      <c r="D120" s="29"/>
      <c r="E120" s="64">
        <f t="shared" si="4"/>
        <v>41009</v>
      </c>
      <c r="F120" s="64">
        <f t="shared" si="5"/>
        <v>41042</v>
      </c>
      <c r="H120" s="64"/>
      <c r="I120" s="62"/>
      <c r="J120" s="65"/>
      <c r="K120" s="66"/>
      <c r="L120" s="65"/>
      <c r="M120" s="65"/>
      <c r="N120" s="64"/>
      <c r="O120" s="65"/>
      <c r="P120" s="65"/>
      <c r="Q120" s="62"/>
      <c r="R120" s="62"/>
      <c r="S120" s="63"/>
      <c r="T120" s="67"/>
      <c r="U120" s="68"/>
      <c r="V120" s="99"/>
      <c r="W120" s="70"/>
      <c r="X120" s="71"/>
      <c r="Y120" s="72"/>
      <c r="Z120" s="72"/>
      <c r="AA120" s="73"/>
      <c r="AB120" s="73"/>
      <c r="AC120" s="74"/>
      <c r="AD120" s="75"/>
      <c r="AE120" s="75"/>
      <c r="AF120" s="75"/>
      <c r="AG120" s="75"/>
      <c r="AH120" s="75"/>
      <c r="AI120" s="75"/>
      <c r="AJ120" s="75"/>
      <c r="AK120" s="75"/>
      <c r="AL120" s="104"/>
      <c r="AM120" s="77"/>
      <c r="AN120" s="78"/>
      <c r="AO120" s="79"/>
      <c r="AP120" s="80"/>
      <c r="AQ120" s="81"/>
      <c r="AR120" s="82"/>
      <c r="AS120" s="83"/>
      <c r="AT120" s="84"/>
      <c r="AU120" s="84"/>
      <c r="AV120" s="85"/>
      <c r="AW120" s="86"/>
      <c r="AX120" s="87"/>
      <c r="AY120" s="88"/>
      <c r="AZ120" s="89"/>
      <c r="BA120" s="89"/>
      <c r="BB120" s="90"/>
      <c r="BC120" s="91"/>
      <c r="BD120" s="84"/>
      <c r="BE120" s="84"/>
      <c r="BF120" s="85"/>
      <c r="BG120" s="84"/>
      <c r="BH120" s="84"/>
      <c r="BI120" s="92"/>
      <c r="BJ120" s="93"/>
      <c r="BK120" s="75"/>
      <c r="BL120" s="95"/>
      <c r="BM120" s="94"/>
      <c r="BN120" s="96"/>
      <c r="BO120" s="97"/>
      <c r="BP120" s="98"/>
      <c r="BQ120" s="75"/>
      <c r="BR120" s="75"/>
      <c r="BS120" s="75"/>
      <c r="BT120" s="75"/>
      <c r="BU120" s="75"/>
      <c r="BV120" s="75"/>
      <c r="BW120" s="75"/>
      <c r="BX120" s="75"/>
      <c r="BY120" s="75"/>
      <c r="BZ120" s="75"/>
      <c r="CA120" s="75"/>
      <c r="CB120" s="75"/>
      <c r="CC120" s="75"/>
      <c r="CD120" s="75"/>
      <c r="CE120" s="75"/>
      <c r="CF120" s="75"/>
      <c r="CG120" s="75"/>
    </row>
    <row r="121" spans="1:85" ht="12.75" customHeight="1" x14ac:dyDescent="0.2">
      <c r="A121" s="29" t="str">
        <f t="shared" si="3"/>
        <v/>
      </c>
      <c r="B121" s="62"/>
      <c r="C121" s="63"/>
      <c r="D121" s="29"/>
      <c r="E121" s="64">
        <f t="shared" si="4"/>
        <v>41009</v>
      </c>
      <c r="F121" s="64">
        <f t="shared" si="5"/>
        <v>41042</v>
      </c>
      <c r="H121" s="64"/>
      <c r="I121" s="62"/>
      <c r="J121" s="65"/>
      <c r="K121" s="66"/>
      <c r="L121" s="65"/>
      <c r="M121" s="65"/>
      <c r="N121" s="64"/>
      <c r="O121" s="65"/>
      <c r="P121" s="65"/>
      <c r="Q121" s="62"/>
      <c r="R121" s="62"/>
      <c r="S121" s="63"/>
      <c r="T121" s="67"/>
      <c r="U121" s="68"/>
      <c r="V121" s="99"/>
      <c r="W121" s="70"/>
      <c r="X121" s="71"/>
      <c r="Y121" s="72"/>
      <c r="Z121" s="72"/>
      <c r="AA121" s="73"/>
      <c r="AB121" s="73"/>
      <c r="AC121" s="74"/>
      <c r="AD121" s="75"/>
      <c r="AE121" s="75"/>
      <c r="AF121" s="75"/>
      <c r="AG121" s="75"/>
      <c r="AH121" s="75"/>
      <c r="AI121" s="75"/>
      <c r="AJ121" s="75"/>
      <c r="AK121" s="75"/>
      <c r="AL121" s="104"/>
      <c r="AM121" s="77"/>
      <c r="AN121" s="78"/>
      <c r="AO121" s="79"/>
      <c r="AP121" s="80"/>
      <c r="AQ121" s="81"/>
      <c r="AR121" s="82"/>
      <c r="AS121" s="83"/>
      <c r="AT121" s="84"/>
      <c r="AU121" s="84"/>
      <c r="AV121" s="85"/>
      <c r="AW121" s="86"/>
      <c r="AX121" s="87"/>
      <c r="AY121" s="88"/>
      <c r="AZ121" s="89"/>
      <c r="BA121" s="89"/>
      <c r="BB121" s="90"/>
      <c r="BC121" s="91"/>
      <c r="BD121" s="84"/>
      <c r="BE121" s="84"/>
      <c r="BF121" s="85"/>
      <c r="BG121" s="84"/>
      <c r="BH121" s="84"/>
      <c r="BI121" s="92"/>
      <c r="BJ121" s="93"/>
      <c r="BK121" s="75"/>
      <c r="BL121" s="95"/>
      <c r="BM121" s="94"/>
      <c r="BN121" s="96"/>
      <c r="BO121" s="97"/>
      <c r="BP121" s="98"/>
      <c r="BQ121" s="75"/>
      <c r="BR121" s="75"/>
      <c r="BS121" s="75"/>
      <c r="BT121" s="75"/>
      <c r="BU121" s="75"/>
      <c r="BV121" s="75"/>
      <c r="BW121" s="75"/>
      <c r="BX121" s="75"/>
      <c r="BY121" s="75"/>
      <c r="BZ121" s="75"/>
      <c r="CA121" s="75"/>
      <c r="CB121" s="75"/>
      <c r="CC121" s="75"/>
      <c r="CD121" s="75"/>
      <c r="CE121" s="75"/>
      <c r="CF121" s="75"/>
      <c r="CG121" s="75"/>
    </row>
    <row r="122" spans="1:85" ht="12.75" customHeight="1" x14ac:dyDescent="0.2">
      <c r="A122" s="29" t="str">
        <f t="shared" si="3"/>
        <v/>
      </c>
      <c r="B122" s="62"/>
      <c r="C122" s="63"/>
      <c r="D122" s="29"/>
      <c r="E122" s="64">
        <f t="shared" si="4"/>
        <v>41009</v>
      </c>
      <c r="F122" s="64">
        <f t="shared" si="5"/>
        <v>41042</v>
      </c>
      <c r="H122" s="64"/>
      <c r="I122" s="62"/>
      <c r="J122" s="65"/>
      <c r="K122" s="66"/>
      <c r="L122" s="65"/>
      <c r="M122" s="65"/>
      <c r="N122" s="64"/>
      <c r="O122" s="65"/>
      <c r="P122" s="65"/>
      <c r="Q122" s="62"/>
      <c r="R122" s="62"/>
      <c r="S122" s="63"/>
      <c r="T122" s="67"/>
      <c r="U122" s="68"/>
      <c r="V122" s="99"/>
      <c r="W122" s="70"/>
      <c r="X122" s="71"/>
      <c r="Y122" s="72"/>
      <c r="Z122" s="72"/>
      <c r="AA122" s="73"/>
      <c r="AB122" s="73"/>
      <c r="AC122" s="74"/>
      <c r="AD122" s="75"/>
      <c r="AE122" s="75"/>
      <c r="AF122" s="75"/>
      <c r="AG122" s="75"/>
      <c r="AH122" s="75"/>
      <c r="AI122" s="75"/>
      <c r="AJ122" s="75"/>
      <c r="AK122" s="75"/>
      <c r="AL122" s="104"/>
      <c r="AM122" s="77"/>
      <c r="AN122" s="78"/>
      <c r="AO122" s="79"/>
      <c r="AP122" s="80"/>
      <c r="AQ122" s="81"/>
      <c r="AR122" s="82"/>
      <c r="AS122" s="83"/>
      <c r="AT122" s="84"/>
      <c r="AU122" s="84"/>
      <c r="AV122" s="85"/>
      <c r="AW122" s="86"/>
      <c r="AX122" s="87"/>
      <c r="AY122" s="88"/>
      <c r="AZ122" s="89"/>
      <c r="BA122" s="89"/>
      <c r="BB122" s="90"/>
      <c r="BC122" s="91"/>
      <c r="BD122" s="84"/>
      <c r="BE122" s="84"/>
      <c r="BF122" s="85"/>
      <c r="BG122" s="84"/>
      <c r="BH122" s="84"/>
      <c r="BI122" s="92"/>
      <c r="BJ122" s="93"/>
      <c r="BK122" s="75"/>
      <c r="BL122" s="95"/>
      <c r="BM122" s="94"/>
      <c r="BN122" s="96"/>
      <c r="BO122" s="97"/>
      <c r="BP122" s="98"/>
      <c r="BQ122" s="75"/>
      <c r="BR122" s="75"/>
      <c r="BS122" s="75"/>
      <c r="BT122" s="75"/>
      <c r="BU122" s="75"/>
      <c r="BV122" s="75"/>
      <c r="BW122" s="75"/>
      <c r="BX122" s="75"/>
      <c r="BY122" s="75"/>
      <c r="BZ122" s="75"/>
      <c r="CA122" s="75"/>
      <c r="CB122" s="75"/>
      <c r="CC122" s="75"/>
      <c r="CD122" s="75"/>
      <c r="CE122" s="75"/>
      <c r="CF122" s="75"/>
      <c r="CG122" s="75"/>
    </row>
    <row r="123" spans="1:85" ht="12.75" customHeight="1" x14ac:dyDescent="0.2">
      <c r="A123" s="29" t="str">
        <f t="shared" si="3"/>
        <v/>
      </c>
      <c r="B123" s="62"/>
      <c r="C123" s="63"/>
      <c r="D123" s="29"/>
      <c r="E123" s="64">
        <f t="shared" si="4"/>
        <v>41009</v>
      </c>
      <c r="F123" s="64">
        <f t="shared" si="5"/>
        <v>41042</v>
      </c>
      <c r="H123" s="64"/>
      <c r="I123" s="62"/>
      <c r="J123" s="65"/>
      <c r="K123" s="66"/>
      <c r="L123" s="65"/>
      <c r="M123" s="65"/>
      <c r="N123" s="64"/>
      <c r="O123" s="65"/>
      <c r="P123" s="65"/>
      <c r="Q123" s="62"/>
      <c r="R123" s="62"/>
      <c r="S123" s="63"/>
      <c r="T123" s="67"/>
      <c r="U123" s="68"/>
      <c r="V123" s="99"/>
      <c r="W123" s="70"/>
      <c r="X123" s="71"/>
      <c r="Y123" s="72"/>
      <c r="Z123" s="72"/>
      <c r="AA123" s="73"/>
      <c r="AB123" s="73"/>
      <c r="AC123" s="74"/>
      <c r="AD123" s="75"/>
      <c r="AE123" s="75"/>
      <c r="AF123" s="75"/>
      <c r="AG123" s="75"/>
      <c r="AH123" s="75"/>
      <c r="AI123" s="75"/>
      <c r="AJ123" s="75"/>
      <c r="AK123" s="75"/>
      <c r="AL123" s="104"/>
      <c r="AM123" s="77"/>
      <c r="AN123" s="78"/>
      <c r="AO123" s="79"/>
      <c r="AP123" s="80"/>
      <c r="AQ123" s="81"/>
      <c r="AR123" s="82"/>
      <c r="AS123" s="83"/>
      <c r="AT123" s="84"/>
      <c r="AU123" s="84"/>
      <c r="AV123" s="85"/>
      <c r="AW123" s="86"/>
      <c r="AX123" s="87"/>
      <c r="AY123" s="88"/>
      <c r="AZ123" s="89"/>
      <c r="BA123" s="89"/>
      <c r="BB123" s="90"/>
      <c r="BC123" s="91"/>
      <c r="BD123" s="84"/>
      <c r="BE123" s="84"/>
      <c r="BF123" s="85"/>
      <c r="BG123" s="84"/>
      <c r="BH123" s="84"/>
      <c r="BI123" s="92"/>
      <c r="BJ123" s="93"/>
      <c r="BK123" s="75"/>
      <c r="BL123" s="95"/>
      <c r="BM123" s="94"/>
      <c r="BN123" s="96"/>
      <c r="BO123" s="97"/>
      <c r="BP123" s="98"/>
      <c r="BQ123" s="75"/>
      <c r="BR123" s="75"/>
      <c r="BS123" s="75"/>
      <c r="BT123" s="75"/>
      <c r="BU123" s="75"/>
      <c r="BV123" s="75"/>
      <c r="BW123" s="75"/>
      <c r="BX123" s="75"/>
      <c r="BY123" s="75"/>
      <c r="BZ123" s="75"/>
      <c r="CA123" s="75"/>
      <c r="CB123" s="75"/>
      <c r="CC123" s="75"/>
      <c r="CD123" s="75"/>
      <c r="CE123" s="75"/>
      <c r="CF123" s="75"/>
      <c r="CG123" s="75"/>
    </row>
    <row r="124" spans="1:85" ht="12.75" customHeight="1" x14ac:dyDescent="0.2">
      <c r="A124" s="29" t="str">
        <f t="shared" si="3"/>
        <v/>
      </c>
      <c r="B124" s="62"/>
      <c r="C124" s="63"/>
      <c r="D124" s="29"/>
      <c r="E124" s="64">
        <f t="shared" si="4"/>
        <v>41009</v>
      </c>
      <c r="F124" s="64">
        <f t="shared" si="5"/>
        <v>41042</v>
      </c>
      <c r="H124" s="64"/>
      <c r="I124" s="62"/>
      <c r="J124" s="65"/>
      <c r="K124" s="66"/>
      <c r="L124" s="65"/>
      <c r="M124" s="65"/>
      <c r="N124" s="64"/>
      <c r="O124" s="65"/>
      <c r="P124" s="65"/>
      <c r="Q124" s="62"/>
      <c r="R124" s="62"/>
      <c r="S124" s="63"/>
      <c r="T124" s="67"/>
      <c r="U124" s="68"/>
      <c r="V124" s="99"/>
      <c r="W124" s="70"/>
      <c r="X124" s="71"/>
      <c r="Y124" s="72"/>
      <c r="Z124" s="72"/>
      <c r="AA124" s="73"/>
      <c r="AB124" s="73"/>
      <c r="AC124" s="74"/>
      <c r="AD124" s="75"/>
      <c r="AE124" s="75"/>
      <c r="AF124" s="75"/>
      <c r="AG124" s="75"/>
      <c r="AH124" s="75"/>
      <c r="AI124" s="75"/>
      <c r="AJ124" s="75"/>
      <c r="AK124" s="75"/>
      <c r="AL124" s="104"/>
      <c r="AM124" s="77"/>
      <c r="AN124" s="78"/>
      <c r="AO124" s="79"/>
      <c r="AP124" s="80"/>
      <c r="AQ124" s="81"/>
      <c r="AR124" s="82"/>
      <c r="AS124" s="83"/>
      <c r="AT124" s="84"/>
      <c r="AU124" s="84"/>
      <c r="AV124" s="85"/>
      <c r="AW124" s="86"/>
      <c r="AX124" s="87"/>
      <c r="AY124" s="88"/>
      <c r="AZ124" s="89"/>
      <c r="BA124" s="89"/>
      <c r="BB124" s="90"/>
      <c r="BC124" s="91"/>
      <c r="BD124" s="84"/>
      <c r="BE124" s="84"/>
      <c r="BF124" s="85"/>
      <c r="BG124" s="84"/>
      <c r="BH124" s="84"/>
      <c r="BI124" s="92"/>
      <c r="BJ124" s="93"/>
      <c r="BK124" s="75"/>
      <c r="BL124" s="95"/>
      <c r="BM124" s="94"/>
      <c r="BN124" s="96"/>
      <c r="BO124" s="97"/>
      <c r="BP124" s="98"/>
      <c r="BQ124" s="75"/>
      <c r="BR124" s="75"/>
      <c r="BS124" s="75"/>
      <c r="BT124" s="75"/>
      <c r="BU124" s="75"/>
      <c r="BV124" s="75"/>
      <c r="BW124" s="75"/>
      <c r="BX124" s="75"/>
      <c r="BY124" s="75"/>
      <c r="BZ124" s="75"/>
      <c r="CA124" s="75"/>
      <c r="CB124" s="75"/>
      <c r="CC124" s="75"/>
      <c r="CD124" s="75"/>
      <c r="CE124" s="75"/>
      <c r="CF124" s="75"/>
      <c r="CG124" s="75"/>
    </row>
    <row r="125" spans="1:85" ht="12.75" customHeight="1" x14ac:dyDescent="0.2">
      <c r="A125" s="29" t="str">
        <f t="shared" si="3"/>
        <v/>
      </c>
      <c r="B125" s="62"/>
      <c r="C125" s="63"/>
      <c r="D125" s="29"/>
      <c r="E125" s="64">
        <f t="shared" si="4"/>
        <v>41009</v>
      </c>
      <c r="F125" s="64">
        <f t="shared" si="5"/>
        <v>41042</v>
      </c>
      <c r="H125" s="64"/>
      <c r="I125" s="62"/>
      <c r="J125" s="65"/>
      <c r="K125" s="66"/>
      <c r="L125" s="65"/>
      <c r="M125" s="65"/>
      <c r="N125" s="64"/>
      <c r="O125" s="65"/>
      <c r="P125" s="65"/>
      <c r="Q125" s="62"/>
      <c r="R125" s="62"/>
      <c r="S125" s="63"/>
      <c r="T125" s="67"/>
      <c r="U125" s="68"/>
      <c r="V125" s="99"/>
      <c r="W125" s="70"/>
      <c r="X125" s="71"/>
      <c r="Y125" s="72"/>
      <c r="Z125" s="72"/>
      <c r="AA125" s="73"/>
      <c r="AB125" s="73"/>
      <c r="AC125" s="74"/>
      <c r="AD125" s="75"/>
      <c r="AE125" s="75"/>
      <c r="AF125" s="75"/>
      <c r="AG125" s="75"/>
      <c r="AH125" s="75"/>
      <c r="AI125" s="75"/>
      <c r="AJ125" s="75"/>
      <c r="AK125" s="75"/>
      <c r="AL125" s="104"/>
      <c r="AM125" s="77"/>
      <c r="AN125" s="78"/>
      <c r="AO125" s="79"/>
      <c r="AP125" s="80"/>
      <c r="AQ125" s="81"/>
      <c r="AR125" s="82"/>
      <c r="AS125" s="83"/>
      <c r="AT125" s="84"/>
      <c r="AU125" s="84"/>
      <c r="AV125" s="85"/>
      <c r="AW125" s="86"/>
      <c r="AX125" s="87"/>
      <c r="AY125" s="88"/>
      <c r="AZ125" s="89"/>
      <c r="BA125" s="89"/>
      <c r="BB125" s="90"/>
      <c r="BC125" s="91"/>
      <c r="BD125" s="84"/>
      <c r="BE125" s="84"/>
      <c r="BF125" s="85"/>
      <c r="BG125" s="84"/>
      <c r="BH125" s="84"/>
      <c r="BI125" s="92"/>
      <c r="BJ125" s="93"/>
      <c r="BK125" s="75"/>
      <c r="BL125" s="95"/>
      <c r="BM125" s="94"/>
      <c r="BN125" s="96"/>
      <c r="BO125" s="97"/>
      <c r="BP125" s="98"/>
      <c r="BQ125" s="75"/>
      <c r="BR125" s="75"/>
      <c r="BS125" s="75"/>
      <c r="BT125" s="75"/>
      <c r="BU125" s="75"/>
      <c r="BV125" s="75"/>
      <c r="BW125" s="75"/>
      <c r="BX125" s="75"/>
      <c r="BY125" s="75"/>
      <c r="BZ125" s="75"/>
      <c r="CA125" s="75"/>
      <c r="CB125" s="75"/>
      <c r="CC125" s="75"/>
      <c r="CD125" s="75"/>
      <c r="CE125" s="75"/>
      <c r="CF125" s="75"/>
      <c r="CG125" s="75"/>
    </row>
    <row r="126" spans="1:85" ht="12.75" customHeight="1" x14ac:dyDescent="0.2">
      <c r="A126" s="29" t="str">
        <f t="shared" si="3"/>
        <v/>
      </c>
      <c r="B126" s="62"/>
      <c r="C126" s="63"/>
      <c r="D126" s="29"/>
      <c r="E126" s="64">
        <f t="shared" si="4"/>
        <v>41009</v>
      </c>
      <c r="F126" s="64">
        <f t="shared" si="5"/>
        <v>41042</v>
      </c>
      <c r="H126" s="64"/>
      <c r="I126" s="62"/>
      <c r="J126" s="65"/>
      <c r="K126" s="66"/>
      <c r="L126" s="65"/>
      <c r="M126" s="65"/>
      <c r="N126" s="64"/>
      <c r="O126" s="65"/>
      <c r="P126" s="65"/>
      <c r="Q126" s="62"/>
      <c r="R126" s="62"/>
      <c r="S126" s="63"/>
      <c r="T126" s="67"/>
      <c r="U126" s="68"/>
      <c r="V126" s="99"/>
      <c r="W126" s="70"/>
      <c r="X126" s="71"/>
      <c r="Y126" s="72"/>
      <c r="Z126" s="72"/>
      <c r="AA126" s="73"/>
      <c r="AB126" s="73"/>
      <c r="AC126" s="74"/>
      <c r="AD126" s="75"/>
      <c r="AE126" s="75"/>
      <c r="AF126" s="75"/>
      <c r="AG126" s="75"/>
      <c r="AH126" s="75"/>
      <c r="AI126" s="75"/>
      <c r="AJ126" s="75"/>
      <c r="AK126" s="75"/>
      <c r="AL126" s="104"/>
      <c r="AM126" s="77"/>
      <c r="AN126" s="78"/>
      <c r="AO126" s="79"/>
      <c r="AP126" s="80"/>
      <c r="AQ126" s="81"/>
      <c r="AR126" s="82"/>
      <c r="AS126" s="83"/>
      <c r="AT126" s="84"/>
      <c r="AU126" s="84"/>
      <c r="AV126" s="85"/>
      <c r="AW126" s="86"/>
      <c r="AX126" s="87"/>
      <c r="AY126" s="88"/>
      <c r="AZ126" s="89"/>
      <c r="BA126" s="89"/>
      <c r="BB126" s="90"/>
      <c r="BC126" s="91"/>
      <c r="BD126" s="84"/>
      <c r="BE126" s="84"/>
      <c r="BF126" s="85"/>
      <c r="BG126" s="84"/>
      <c r="BH126" s="84"/>
      <c r="BI126" s="92"/>
      <c r="BJ126" s="93"/>
      <c r="BK126" s="75"/>
      <c r="BL126" s="95"/>
      <c r="BM126" s="94"/>
      <c r="BN126" s="96"/>
      <c r="BO126" s="97"/>
      <c r="BP126" s="98"/>
      <c r="BQ126" s="75"/>
      <c r="BR126" s="75"/>
      <c r="BS126" s="75"/>
      <c r="BT126" s="75"/>
      <c r="BU126" s="75"/>
      <c r="BV126" s="75"/>
      <c r="BW126" s="75"/>
      <c r="BX126" s="75"/>
      <c r="BY126" s="75"/>
      <c r="BZ126" s="75"/>
      <c r="CA126" s="75"/>
      <c r="CB126" s="75"/>
      <c r="CC126" s="75"/>
      <c r="CD126" s="75"/>
      <c r="CE126" s="75"/>
      <c r="CF126" s="75"/>
      <c r="CG126" s="75"/>
    </row>
    <row r="127" spans="1:85" ht="12.75" customHeight="1" x14ac:dyDescent="0.2">
      <c r="A127" s="29" t="str">
        <f t="shared" si="3"/>
        <v/>
      </c>
      <c r="B127" s="62"/>
      <c r="C127" s="63"/>
      <c r="D127" s="29"/>
      <c r="E127" s="64">
        <f t="shared" si="4"/>
        <v>41009</v>
      </c>
      <c r="F127" s="64">
        <f t="shared" si="5"/>
        <v>41042</v>
      </c>
      <c r="H127" s="64"/>
      <c r="I127" s="62"/>
      <c r="J127" s="65"/>
      <c r="K127" s="66"/>
      <c r="L127" s="65"/>
      <c r="M127" s="65"/>
      <c r="N127" s="64"/>
      <c r="O127" s="65"/>
      <c r="P127" s="65"/>
      <c r="Q127" s="62"/>
      <c r="R127" s="62"/>
      <c r="S127" s="63"/>
      <c r="T127" s="67"/>
      <c r="U127" s="68"/>
      <c r="V127" s="99"/>
      <c r="W127" s="70"/>
      <c r="X127" s="71"/>
      <c r="Y127" s="72"/>
      <c r="Z127" s="72"/>
      <c r="AA127" s="73"/>
      <c r="AB127" s="73"/>
      <c r="AC127" s="74"/>
      <c r="AD127" s="75"/>
      <c r="AE127" s="75"/>
      <c r="AF127" s="75"/>
      <c r="AG127" s="75"/>
      <c r="AH127" s="75"/>
      <c r="AI127" s="75"/>
      <c r="AJ127" s="75"/>
      <c r="AK127" s="75"/>
      <c r="AL127" s="104"/>
      <c r="AM127" s="77"/>
      <c r="AN127" s="78"/>
      <c r="AO127" s="79"/>
      <c r="AP127" s="80"/>
      <c r="AQ127" s="81"/>
      <c r="AR127" s="82"/>
      <c r="AS127" s="83"/>
      <c r="AT127" s="84"/>
      <c r="AU127" s="84"/>
      <c r="AV127" s="85"/>
      <c r="AW127" s="86"/>
      <c r="AX127" s="87"/>
      <c r="AY127" s="88"/>
      <c r="AZ127" s="89"/>
      <c r="BA127" s="89"/>
      <c r="BB127" s="90"/>
      <c r="BC127" s="91"/>
      <c r="BD127" s="84"/>
      <c r="BE127" s="84"/>
      <c r="BF127" s="85"/>
      <c r="BG127" s="84"/>
      <c r="BH127" s="84"/>
      <c r="BI127" s="92"/>
      <c r="BJ127" s="93"/>
      <c r="BK127" s="75"/>
      <c r="BL127" s="95"/>
      <c r="BM127" s="94"/>
      <c r="BN127" s="96"/>
      <c r="BO127" s="97"/>
      <c r="BP127" s="98"/>
      <c r="BQ127" s="75"/>
      <c r="BR127" s="75"/>
      <c r="BS127" s="75"/>
      <c r="BT127" s="75"/>
      <c r="BU127" s="75"/>
      <c r="BV127" s="75"/>
      <c r="BW127" s="75"/>
      <c r="BX127" s="75"/>
      <c r="BY127" s="75"/>
      <c r="BZ127" s="75"/>
      <c r="CA127" s="75"/>
      <c r="CB127" s="75"/>
      <c r="CC127" s="75"/>
      <c r="CD127" s="75"/>
      <c r="CE127" s="75"/>
      <c r="CF127" s="75"/>
      <c r="CG127" s="75"/>
    </row>
    <row r="128" spans="1:85" ht="12.75" customHeight="1" x14ac:dyDescent="0.2">
      <c r="A128" s="29" t="str">
        <f t="shared" si="3"/>
        <v/>
      </c>
      <c r="B128" s="62"/>
      <c r="C128" s="63"/>
      <c r="D128" s="29"/>
      <c r="E128" s="64">
        <f t="shared" si="4"/>
        <v>41009</v>
      </c>
      <c r="F128" s="64">
        <f t="shared" si="5"/>
        <v>41042</v>
      </c>
      <c r="H128" s="64"/>
      <c r="I128" s="62"/>
      <c r="J128" s="65"/>
      <c r="K128" s="66"/>
      <c r="L128" s="65"/>
      <c r="M128" s="65"/>
      <c r="N128" s="64"/>
      <c r="O128" s="65"/>
      <c r="P128" s="65"/>
      <c r="Q128" s="62"/>
      <c r="R128" s="62"/>
      <c r="S128" s="63"/>
      <c r="T128" s="67"/>
      <c r="U128" s="68"/>
      <c r="V128" s="99"/>
      <c r="W128" s="70"/>
      <c r="X128" s="71"/>
      <c r="Y128" s="72"/>
      <c r="Z128" s="72"/>
      <c r="AA128" s="73"/>
      <c r="AB128" s="73"/>
      <c r="AC128" s="74"/>
      <c r="AD128" s="75"/>
      <c r="AE128" s="75"/>
      <c r="AF128" s="75"/>
      <c r="AG128" s="75"/>
      <c r="AH128" s="75"/>
      <c r="AI128" s="75"/>
      <c r="AJ128" s="75"/>
      <c r="AK128" s="75"/>
      <c r="AL128" s="104"/>
      <c r="AM128" s="77"/>
      <c r="AN128" s="78"/>
      <c r="AO128" s="79"/>
      <c r="AP128" s="80"/>
      <c r="AQ128" s="81"/>
      <c r="AR128" s="82"/>
      <c r="AS128" s="83"/>
      <c r="AT128" s="84"/>
      <c r="AU128" s="84"/>
      <c r="AV128" s="85"/>
      <c r="AW128" s="86"/>
      <c r="AX128" s="87"/>
      <c r="AY128" s="88"/>
      <c r="AZ128" s="89"/>
      <c r="BA128" s="89"/>
      <c r="BB128" s="90"/>
      <c r="BC128" s="91"/>
      <c r="BD128" s="84"/>
      <c r="BE128" s="84"/>
      <c r="BF128" s="85"/>
      <c r="BG128" s="84"/>
      <c r="BH128" s="84"/>
      <c r="BI128" s="92"/>
      <c r="BJ128" s="93"/>
      <c r="BK128" s="75"/>
      <c r="BL128" s="95"/>
      <c r="BM128" s="94"/>
      <c r="BN128" s="96"/>
      <c r="BO128" s="97"/>
      <c r="BP128" s="98"/>
      <c r="BQ128" s="75"/>
      <c r="BR128" s="75"/>
      <c r="BS128" s="75"/>
      <c r="BT128" s="75"/>
      <c r="BU128" s="75"/>
      <c r="BV128" s="75"/>
      <c r="BW128" s="75"/>
      <c r="BX128" s="75"/>
      <c r="BY128" s="75"/>
      <c r="BZ128" s="75"/>
      <c r="CA128" s="75"/>
      <c r="CB128" s="75"/>
      <c r="CC128" s="75"/>
      <c r="CD128" s="75"/>
      <c r="CE128" s="75"/>
      <c r="CF128" s="75"/>
      <c r="CG128" s="75"/>
    </row>
    <row r="129" spans="1:85" ht="12.75" customHeight="1" x14ac:dyDescent="0.2">
      <c r="A129" s="29" t="str">
        <f t="shared" si="3"/>
        <v/>
      </c>
      <c r="B129" s="62"/>
      <c r="C129" s="63"/>
      <c r="D129" s="29"/>
      <c r="E129" s="64">
        <f t="shared" si="4"/>
        <v>41009</v>
      </c>
      <c r="F129" s="64">
        <f t="shared" si="5"/>
        <v>41042</v>
      </c>
      <c r="H129" s="64"/>
      <c r="I129" s="62"/>
      <c r="J129" s="65"/>
      <c r="K129" s="66"/>
      <c r="L129" s="65"/>
      <c r="M129" s="65"/>
      <c r="N129" s="64"/>
      <c r="O129" s="65"/>
      <c r="P129" s="65"/>
      <c r="Q129" s="62"/>
      <c r="R129" s="62"/>
      <c r="S129" s="63"/>
      <c r="T129" s="67"/>
      <c r="U129" s="68"/>
      <c r="V129" s="99"/>
      <c r="W129" s="70"/>
      <c r="X129" s="71"/>
      <c r="Y129" s="72"/>
      <c r="Z129" s="72"/>
      <c r="AA129" s="73"/>
      <c r="AB129" s="73"/>
      <c r="AC129" s="74"/>
      <c r="AD129" s="75"/>
      <c r="AE129" s="75"/>
      <c r="AF129" s="75"/>
      <c r="AG129" s="75"/>
      <c r="AH129" s="75"/>
      <c r="AI129" s="75"/>
      <c r="AJ129" s="75"/>
      <c r="AK129" s="75"/>
      <c r="AL129" s="104"/>
      <c r="AM129" s="77"/>
      <c r="AN129" s="78"/>
      <c r="AO129" s="79"/>
      <c r="AP129" s="80"/>
      <c r="AQ129" s="81"/>
      <c r="AR129" s="82"/>
      <c r="AS129" s="83"/>
      <c r="AT129" s="84"/>
      <c r="AU129" s="84"/>
      <c r="AV129" s="85"/>
      <c r="AW129" s="86"/>
      <c r="AX129" s="87"/>
      <c r="AY129" s="88"/>
      <c r="AZ129" s="89"/>
      <c r="BA129" s="89"/>
      <c r="BB129" s="90"/>
      <c r="BC129" s="91"/>
      <c r="BD129" s="84"/>
      <c r="BE129" s="84"/>
      <c r="BF129" s="85"/>
      <c r="BG129" s="84"/>
      <c r="BH129" s="84"/>
      <c r="BI129" s="92"/>
      <c r="BJ129" s="93"/>
      <c r="BK129" s="75"/>
      <c r="BL129" s="95"/>
      <c r="BM129" s="94"/>
      <c r="BN129" s="96"/>
      <c r="BO129" s="97"/>
      <c r="BP129" s="98"/>
      <c r="BQ129" s="75"/>
      <c r="BR129" s="75"/>
      <c r="BS129" s="75"/>
      <c r="BT129" s="75"/>
      <c r="BU129" s="75"/>
      <c r="BV129" s="75"/>
      <c r="BW129" s="75"/>
      <c r="BX129" s="75"/>
      <c r="BY129" s="75"/>
      <c r="BZ129" s="75"/>
      <c r="CA129" s="75"/>
      <c r="CB129" s="75"/>
      <c r="CC129" s="75"/>
      <c r="CD129" s="75"/>
      <c r="CE129" s="75"/>
      <c r="CF129" s="75"/>
      <c r="CG129" s="75"/>
    </row>
    <row r="130" spans="1:85" ht="12.75" customHeight="1" x14ac:dyDescent="0.2">
      <c r="A130" s="29" t="str">
        <f t="shared" si="3"/>
        <v/>
      </c>
      <c r="B130" s="62"/>
      <c r="C130" s="63"/>
      <c r="D130" s="29"/>
      <c r="E130" s="64">
        <f t="shared" si="4"/>
        <v>41009</v>
      </c>
      <c r="F130" s="64">
        <f t="shared" si="5"/>
        <v>41042</v>
      </c>
      <c r="H130" s="64"/>
      <c r="I130" s="62"/>
      <c r="J130" s="65"/>
      <c r="K130" s="66"/>
      <c r="L130" s="65"/>
      <c r="M130" s="65"/>
      <c r="N130" s="64"/>
      <c r="O130" s="65"/>
      <c r="P130" s="65"/>
      <c r="Q130" s="62"/>
      <c r="R130" s="62"/>
      <c r="S130" s="63"/>
      <c r="T130" s="67"/>
      <c r="U130" s="68"/>
      <c r="V130" s="99"/>
      <c r="W130" s="70"/>
      <c r="X130" s="71"/>
      <c r="Y130" s="72"/>
      <c r="Z130" s="72"/>
      <c r="AA130" s="73"/>
      <c r="AB130" s="73"/>
      <c r="AC130" s="74"/>
      <c r="AD130" s="75"/>
      <c r="AE130" s="75"/>
      <c r="AF130" s="75"/>
      <c r="AG130" s="75"/>
      <c r="AH130" s="75"/>
      <c r="AI130" s="75"/>
      <c r="AJ130" s="75"/>
      <c r="AK130" s="75"/>
      <c r="AL130" s="104"/>
      <c r="AM130" s="77"/>
      <c r="AN130" s="78"/>
      <c r="AO130" s="79"/>
      <c r="AP130" s="80"/>
      <c r="AQ130" s="81"/>
      <c r="AR130" s="82"/>
      <c r="AS130" s="83"/>
      <c r="AT130" s="84"/>
      <c r="AU130" s="84"/>
      <c r="AV130" s="85"/>
      <c r="AW130" s="86"/>
      <c r="AX130" s="87"/>
      <c r="AY130" s="88"/>
      <c r="AZ130" s="89"/>
      <c r="BA130" s="89"/>
      <c r="BB130" s="90"/>
      <c r="BC130" s="91"/>
      <c r="BD130" s="84"/>
      <c r="BE130" s="84"/>
      <c r="BF130" s="85"/>
      <c r="BG130" s="84"/>
      <c r="BH130" s="84"/>
      <c r="BI130" s="92"/>
      <c r="BJ130" s="93"/>
      <c r="BK130" s="75"/>
      <c r="BL130" s="95"/>
      <c r="BM130" s="94"/>
      <c r="BN130" s="96"/>
      <c r="BO130" s="97"/>
      <c r="BP130" s="98"/>
      <c r="BQ130" s="75"/>
      <c r="BR130" s="75"/>
      <c r="BS130" s="75"/>
      <c r="BT130" s="75"/>
      <c r="BU130" s="75"/>
      <c r="BV130" s="75"/>
      <c r="BW130" s="75"/>
      <c r="BX130" s="75"/>
      <c r="BY130" s="75"/>
      <c r="BZ130" s="75"/>
      <c r="CA130" s="75"/>
      <c r="CB130" s="75"/>
      <c r="CC130" s="75"/>
      <c r="CD130" s="75"/>
      <c r="CE130" s="75"/>
      <c r="CF130" s="75"/>
      <c r="CG130" s="75"/>
    </row>
    <row r="131" spans="1:85" ht="12.75" customHeight="1" x14ac:dyDescent="0.2">
      <c r="A131" s="29" t="str">
        <f t="shared" si="3"/>
        <v/>
      </c>
      <c r="B131" s="62"/>
      <c r="C131" s="63"/>
      <c r="D131" s="29"/>
      <c r="E131" s="64">
        <f t="shared" si="4"/>
        <v>41009</v>
      </c>
      <c r="F131" s="64">
        <f t="shared" si="5"/>
        <v>41042</v>
      </c>
      <c r="H131" s="64"/>
      <c r="I131" s="62"/>
      <c r="J131" s="65"/>
      <c r="K131" s="66"/>
      <c r="L131" s="65"/>
      <c r="M131" s="65"/>
      <c r="N131" s="64"/>
      <c r="O131" s="65"/>
      <c r="P131" s="65"/>
      <c r="Q131" s="62"/>
      <c r="R131" s="62"/>
      <c r="S131" s="63"/>
      <c r="T131" s="67"/>
      <c r="U131" s="68"/>
      <c r="V131" s="99"/>
      <c r="W131" s="70"/>
      <c r="X131" s="71"/>
      <c r="Y131" s="72"/>
      <c r="Z131" s="72"/>
      <c r="AA131" s="73"/>
      <c r="AB131" s="73"/>
      <c r="AC131" s="74"/>
      <c r="AD131" s="75"/>
      <c r="AE131" s="75"/>
      <c r="AF131" s="75"/>
      <c r="AG131" s="75"/>
      <c r="AH131" s="75"/>
      <c r="AI131" s="75"/>
      <c r="AJ131" s="75"/>
      <c r="AK131" s="75"/>
      <c r="AL131" s="104"/>
      <c r="AM131" s="77"/>
      <c r="AN131" s="78"/>
      <c r="AO131" s="79"/>
      <c r="AP131" s="80"/>
      <c r="AQ131" s="81"/>
      <c r="AR131" s="82"/>
      <c r="AS131" s="83"/>
      <c r="AT131" s="84"/>
      <c r="AU131" s="84"/>
      <c r="AV131" s="85"/>
      <c r="AW131" s="86"/>
      <c r="AX131" s="87"/>
      <c r="AY131" s="88"/>
      <c r="AZ131" s="89"/>
      <c r="BA131" s="89"/>
      <c r="BB131" s="90"/>
      <c r="BC131" s="91"/>
      <c r="BD131" s="84"/>
      <c r="BE131" s="84"/>
      <c r="BF131" s="85"/>
      <c r="BG131" s="84"/>
      <c r="BH131" s="84"/>
      <c r="BI131" s="92"/>
      <c r="BJ131" s="93"/>
      <c r="BK131" s="75"/>
      <c r="BL131" s="95"/>
      <c r="BM131" s="94"/>
      <c r="BN131" s="96"/>
      <c r="BO131" s="97"/>
      <c r="BP131" s="98"/>
      <c r="BQ131" s="75"/>
      <c r="BR131" s="75"/>
      <c r="BS131" s="75"/>
      <c r="BT131" s="75"/>
      <c r="BU131" s="75"/>
      <c r="BV131" s="75"/>
      <c r="BW131" s="75"/>
      <c r="BX131" s="75"/>
      <c r="BY131" s="75"/>
      <c r="BZ131" s="75"/>
      <c r="CA131" s="75"/>
      <c r="CB131" s="75"/>
      <c r="CC131" s="75"/>
      <c r="CD131" s="75"/>
      <c r="CE131" s="75"/>
      <c r="CF131" s="75"/>
      <c r="CG131" s="75"/>
    </row>
    <row r="132" spans="1:85" ht="12.75" customHeight="1" x14ac:dyDescent="0.2">
      <c r="A132" s="29" t="str">
        <f t="shared" si="3"/>
        <v/>
      </c>
      <c r="B132" s="62"/>
      <c r="C132" s="63"/>
      <c r="D132" s="29"/>
      <c r="E132" s="64">
        <f t="shared" si="4"/>
        <v>41009</v>
      </c>
      <c r="F132" s="64">
        <f t="shared" si="5"/>
        <v>41042</v>
      </c>
      <c r="H132" s="64"/>
      <c r="I132" s="62"/>
      <c r="J132" s="65"/>
      <c r="K132" s="66"/>
      <c r="L132" s="65"/>
      <c r="M132" s="65"/>
      <c r="N132" s="64"/>
      <c r="O132" s="65"/>
      <c r="P132" s="65"/>
      <c r="Q132" s="62"/>
      <c r="R132" s="62"/>
      <c r="S132" s="63"/>
      <c r="T132" s="67"/>
      <c r="U132" s="68"/>
      <c r="V132" s="99"/>
      <c r="W132" s="70"/>
      <c r="X132" s="71"/>
      <c r="Y132" s="72"/>
      <c r="Z132" s="72"/>
      <c r="AA132" s="73"/>
      <c r="AB132" s="73"/>
      <c r="AC132" s="74"/>
      <c r="AD132" s="75"/>
      <c r="AE132" s="75"/>
      <c r="AF132" s="75"/>
      <c r="AG132" s="75"/>
      <c r="AH132" s="75"/>
      <c r="AI132" s="75"/>
      <c r="AJ132" s="75"/>
      <c r="AK132" s="75"/>
      <c r="AL132" s="104"/>
      <c r="AM132" s="77"/>
      <c r="AN132" s="78"/>
      <c r="AO132" s="79"/>
      <c r="AP132" s="80"/>
      <c r="AQ132" s="81"/>
      <c r="AR132" s="82"/>
      <c r="AS132" s="83"/>
      <c r="AT132" s="84"/>
      <c r="AU132" s="84"/>
      <c r="AV132" s="85"/>
      <c r="AW132" s="86"/>
      <c r="AX132" s="87"/>
      <c r="AY132" s="88"/>
      <c r="AZ132" s="89"/>
      <c r="BA132" s="89"/>
      <c r="BB132" s="90"/>
      <c r="BC132" s="91"/>
      <c r="BD132" s="84"/>
      <c r="BE132" s="84"/>
      <c r="BF132" s="85"/>
      <c r="BG132" s="84"/>
      <c r="BH132" s="84"/>
      <c r="BI132" s="92"/>
      <c r="BJ132" s="93"/>
      <c r="BK132" s="75"/>
      <c r="BL132" s="95"/>
      <c r="BM132" s="94"/>
      <c r="BN132" s="96"/>
      <c r="BO132" s="97"/>
      <c r="BP132" s="98"/>
      <c r="BQ132" s="75"/>
      <c r="BR132" s="75"/>
      <c r="BS132" s="75"/>
      <c r="BT132" s="75"/>
      <c r="BU132" s="75"/>
      <c r="BV132" s="75"/>
      <c r="BW132" s="75"/>
      <c r="BX132" s="75"/>
      <c r="BY132" s="75"/>
      <c r="BZ132" s="75"/>
      <c r="CA132" s="75"/>
      <c r="CB132" s="75"/>
      <c r="CC132" s="75"/>
      <c r="CD132" s="75"/>
      <c r="CE132" s="75"/>
      <c r="CF132" s="75"/>
      <c r="CG132" s="75"/>
    </row>
    <row r="133" spans="1:85" ht="12.75" customHeight="1" x14ac:dyDescent="0.2">
      <c r="A133" s="29" t="str">
        <f t="shared" si="3"/>
        <v/>
      </c>
      <c r="B133" s="62"/>
      <c r="C133" s="63"/>
      <c r="D133" s="29"/>
      <c r="E133" s="64">
        <f t="shared" si="4"/>
        <v>41009</v>
      </c>
      <c r="F133" s="64">
        <f t="shared" si="5"/>
        <v>41042</v>
      </c>
      <c r="H133" s="64"/>
      <c r="I133" s="62"/>
      <c r="J133" s="65"/>
      <c r="K133" s="66"/>
      <c r="L133" s="65"/>
      <c r="M133" s="65"/>
      <c r="N133" s="64"/>
      <c r="O133" s="65"/>
      <c r="P133" s="65"/>
      <c r="Q133" s="62"/>
      <c r="R133" s="62"/>
      <c r="S133" s="63"/>
      <c r="T133" s="67"/>
      <c r="U133" s="68"/>
      <c r="V133" s="99"/>
      <c r="W133" s="70"/>
      <c r="X133" s="71"/>
      <c r="Y133" s="72"/>
      <c r="Z133" s="72"/>
      <c r="AA133" s="73"/>
      <c r="AB133" s="73"/>
      <c r="AC133" s="74"/>
      <c r="AD133" s="75"/>
      <c r="AE133" s="75"/>
      <c r="AF133" s="75"/>
      <c r="AG133" s="75"/>
      <c r="AH133" s="75"/>
      <c r="AI133" s="75"/>
      <c r="AJ133" s="75"/>
      <c r="AK133" s="75"/>
      <c r="AL133" s="104"/>
      <c r="AM133" s="77"/>
      <c r="AN133" s="78"/>
      <c r="AO133" s="79"/>
      <c r="AP133" s="80"/>
      <c r="AQ133" s="81"/>
      <c r="AR133" s="82"/>
      <c r="AS133" s="83"/>
      <c r="AT133" s="84"/>
      <c r="AU133" s="84"/>
      <c r="AV133" s="85"/>
      <c r="AW133" s="86"/>
      <c r="AX133" s="87"/>
      <c r="AY133" s="88"/>
      <c r="AZ133" s="89"/>
      <c r="BA133" s="89"/>
      <c r="BB133" s="90"/>
      <c r="BC133" s="91"/>
      <c r="BD133" s="84"/>
      <c r="BE133" s="84"/>
      <c r="BF133" s="85"/>
      <c r="BG133" s="84"/>
      <c r="BH133" s="84"/>
      <c r="BI133" s="92"/>
      <c r="BJ133" s="93"/>
      <c r="BK133" s="75"/>
      <c r="BL133" s="95"/>
      <c r="BM133" s="94"/>
      <c r="BN133" s="96"/>
      <c r="BO133" s="97"/>
      <c r="BP133" s="98"/>
      <c r="BQ133" s="75"/>
      <c r="BR133" s="75"/>
      <c r="BS133" s="75"/>
      <c r="BT133" s="75"/>
      <c r="BU133" s="75"/>
      <c r="BV133" s="75"/>
      <c r="BW133" s="75"/>
      <c r="BX133" s="75"/>
      <c r="BY133" s="75"/>
      <c r="BZ133" s="75"/>
      <c r="CA133" s="75"/>
      <c r="CB133" s="75"/>
      <c r="CC133" s="75"/>
      <c r="CD133" s="75"/>
      <c r="CE133" s="75"/>
      <c r="CF133" s="75"/>
      <c r="CG133" s="75"/>
    </row>
    <row r="134" spans="1:85" ht="12.75" customHeight="1" x14ac:dyDescent="0.2">
      <c r="A134" s="29" t="str">
        <f t="shared" si="3"/>
        <v/>
      </c>
      <c r="B134" s="62"/>
      <c r="C134" s="63"/>
      <c r="D134" s="29"/>
      <c r="E134" s="64">
        <f t="shared" si="4"/>
        <v>41009</v>
      </c>
      <c r="F134" s="64">
        <f t="shared" si="5"/>
        <v>41042</v>
      </c>
      <c r="H134" s="64"/>
      <c r="I134" s="62"/>
      <c r="J134" s="65"/>
      <c r="K134" s="66"/>
      <c r="L134" s="65"/>
      <c r="M134" s="65"/>
      <c r="N134" s="64"/>
      <c r="O134" s="65"/>
      <c r="P134" s="65"/>
      <c r="Q134" s="62"/>
      <c r="R134" s="62"/>
      <c r="S134" s="63"/>
      <c r="T134" s="67"/>
      <c r="U134" s="68"/>
      <c r="V134" s="99"/>
      <c r="W134" s="70"/>
      <c r="X134" s="71"/>
      <c r="Y134" s="72"/>
      <c r="Z134" s="72"/>
      <c r="AA134" s="73"/>
      <c r="AB134" s="73"/>
      <c r="AC134" s="74"/>
      <c r="AD134" s="75"/>
      <c r="AE134" s="75"/>
      <c r="AF134" s="75"/>
      <c r="AG134" s="75"/>
      <c r="AH134" s="75"/>
      <c r="AI134" s="75"/>
      <c r="AJ134" s="75"/>
      <c r="AK134" s="75"/>
      <c r="AL134" s="104"/>
      <c r="AM134" s="77"/>
      <c r="AN134" s="78"/>
      <c r="AO134" s="79"/>
      <c r="AP134" s="80"/>
      <c r="AQ134" s="81"/>
      <c r="AR134" s="82"/>
      <c r="AS134" s="83"/>
      <c r="AT134" s="84"/>
      <c r="AU134" s="84"/>
      <c r="AV134" s="85"/>
      <c r="AW134" s="86"/>
      <c r="AX134" s="87"/>
      <c r="AY134" s="88"/>
      <c r="AZ134" s="89"/>
      <c r="BA134" s="89"/>
      <c r="BB134" s="90"/>
      <c r="BC134" s="91"/>
      <c r="BD134" s="84"/>
      <c r="BE134" s="84"/>
      <c r="BF134" s="85"/>
      <c r="BG134" s="84"/>
      <c r="BH134" s="84"/>
      <c r="BI134" s="92"/>
      <c r="BJ134" s="93"/>
      <c r="BK134" s="75"/>
      <c r="BL134" s="95"/>
      <c r="BM134" s="94"/>
      <c r="BN134" s="96"/>
      <c r="BO134" s="97"/>
      <c r="BP134" s="98"/>
      <c r="BQ134" s="75"/>
      <c r="BR134" s="75"/>
      <c r="BS134" s="75"/>
      <c r="BT134" s="75"/>
      <c r="BU134" s="75"/>
      <c r="BV134" s="75"/>
      <c r="BW134" s="75"/>
      <c r="BX134" s="75"/>
      <c r="BY134" s="75"/>
      <c r="BZ134" s="75"/>
      <c r="CA134" s="75"/>
      <c r="CB134" s="75"/>
      <c r="CC134" s="75"/>
      <c r="CD134" s="75"/>
      <c r="CE134" s="75"/>
      <c r="CF134" s="75"/>
      <c r="CG134" s="75"/>
    </row>
    <row r="135" spans="1:85" ht="12.75" customHeight="1" x14ac:dyDescent="0.2">
      <c r="A135" s="29" t="str">
        <f t="shared" si="3"/>
        <v/>
      </c>
      <c r="B135" s="62"/>
      <c r="C135" s="63"/>
      <c r="D135" s="29"/>
      <c r="E135" s="64">
        <f t="shared" si="4"/>
        <v>41009</v>
      </c>
      <c r="F135" s="64">
        <f t="shared" si="5"/>
        <v>41042</v>
      </c>
      <c r="H135" s="64"/>
      <c r="I135" s="62"/>
      <c r="J135" s="65"/>
      <c r="K135" s="66"/>
      <c r="L135" s="65"/>
      <c r="M135" s="65"/>
      <c r="N135" s="64"/>
      <c r="O135" s="65"/>
      <c r="P135" s="65"/>
      <c r="Q135" s="62"/>
      <c r="R135" s="62"/>
      <c r="S135" s="63"/>
      <c r="T135" s="67"/>
      <c r="U135" s="68"/>
      <c r="V135" s="99"/>
      <c r="W135" s="70"/>
      <c r="X135" s="71"/>
      <c r="Y135" s="72"/>
      <c r="Z135" s="72"/>
      <c r="AA135" s="73"/>
      <c r="AB135" s="73"/>
      <c r="AC135" s="74"/>
      <c r="AD135" s="75"/>
      <c r="AE135" s="75"/>
      <c r="AF135" s="75"/>
      <c r="AG135" s="75"/>
      <c r="AH135" s="75"/>
      <c r="AI135" s="75"/>
      <c r="AJ135" s="75"/>
      <c r="AK135" s="75"/>
      <c r="AL135" s="104"/>
      <c r="AM135" s="77"/>
      <c r="AN135" s="78"/>
      <c r="AO135" s="79"/>
      <c r="AP135" s="80"/>
      <c r="AQ135" s="81"/>
      <c r="AR135" s="82"/>
      <c r="AS135" s="83"/>
      <c r="AT135" s="84"/>
      <c r="AU135" s="84"/>
      <c r="AV135" s="85"/>
      <c r="AW135" s="86"/>
      <c r="AX135" s="87"/>
      <c r="AY135" s="88"/>
      <c r="AZ135" s="89"/>
      <c r="BA135" s="89"/>
      <c r="BB135" s="90"/>
      <c r="BC135" s="91"/>
      <c r="BD135" s="84"/>
      <c r="BE135" s="84"/>
      <c r="BF135" s="85"/>
      <c r="BG135" s="84"/>
      <c r="BH135" s="84"/>
      <c r="BI135" s="92"/>
      <c r="BJ135" s="93"/>
      <c r="BK135" s="75"/>
      <c r="BL135" s="95"/>
      <c r="BM135" s="94"/>
      <c r="BN135" s="96"/>
      <c r="BO135" s="97"/>
      <c r="BP135" s="98"/>
      <c r="BQ135" s="75"/>
      <c r="BR135" s="75"/>
      <c r="BS135" s="75"/>
      <c r="BT135" s="75"/>
      <c r="BU135" s="75"/>
      <c r="BV135" s="75"/>
      <c r="BW135" s="75"/>
      <c r="BX135" s="75"/>
      <c r="BY135" s="75"/>
      <c r="BZ135" s="75"/>
      <c r="CA135" s="75"/>
      <c r="CB135" s="75"/>
      <c r="CC135" s="75"/>
      <c r="CD135" s="75"/>
      <c r="CE135" s="75"/>
      <c r="CF135" s="75"/>
      <c r="CG135" s="75"/>
    </row>
    <row r="136" spans="1:85" ht="12.75" customHeight="1" x14ac:dyDescent="0.2">
      <c r="A136" s="29" t="str">
        <f t="shared" si="3"/>
        <v/>
      </c>
      <c r="B136" s="62"/>
      <c r="C136" s="63"/>
      <c r="D136" s="29"/>
      <c r="E136" s="64">
        <f t="shared" si="4"/>
        <v>41009</v>
      </c>
      <c r="F136" s="64">
        <f t="shared" si="5"/>
        <v>41042</v>
      </c>
      <c r="H136" s="64"/>
      <c r="I136" s="62"/>
      <c r="J136" s="65"/>
      <c r="K136" s="66"/>
      <c r="L136" s="65"/>
      <c r="M136" s="65"/>
      <c r="N136" s="64"/>
      <c r="O136" s="65"/>
      <c r="P136" s="65"/>
      <c r="Q136" s="62"/>
      <c r="R136" s="62"/>
      <c r="S136" s="63"/>
      <c r="T136" s="67"/>
      <c r="U136" s="68"/>
      <c r="V136" s="99"/>
      <c r="W136" s="70"/>
      <c r="X136" s="71"/>
      <c r="Y136" s="72"/>
      <c r="Z136" s="72"/>
      <c r="AA136" s="73"/>
      <c r="AB136" s="73"/>
      <c r="AC136" s="74"/>
      <c r="AD136" s="75"/>
      <c r="AE136" s="75"/>
      <c r="AF136" s="75"/>
      <c r="AG136" s="75"/>
      <c r="AH136" s="75"/>
      <c r="AI136" s="75"/>
      <c r="AJ136" s="75"/>
      <c r="AK136" s="75"/>
      <c r="AL136" s="104"/>
      <c r="AM136" s="77"/>
      <c r="AN136" s="78"/>
      <c r="AO136" s="79"/>
      <c r="AP136" s="80"/>
      <c r="AQ136" s="81"/>
      <c r="AR136" s="82"/>
      <c r="AS136" s="83"/>
      <c r="AT136" s="84"/>
      <c r="AU136" s="84"/>
      <c r="AV136" s="85"/>
      <c r="AW136" s="86"/>
      <c r="AX136" s="87"/>
      <c r="AY136" s="88"/>
      <c r="AZ136" s="89"/>
      <c r="BA136" s="89"/>
      <c r="BB136" s="90"/>
      <c r="BC136" s="91"/>
      <c r="BD136" s="84"/>
      <c r="BE136" s="84"/>
      <c r="BF136" s="85"/>
      <c r="BG136" s="84"/>
      <c r="BH136" s="84"/>
      <c r="BI136" s="92"/>
      <c r="BJ136" s="93"/>
      <c r="BK136" s="75"/>
      <c r="BL136" s="95"/>
      <c r="BM136" s="94"/>
      <c r="BN136" s="96"/>
      <c r="BO136" s="97"/>
      <c r="BP136" s="98"/>
      <c r="BQ136" s="75"/>
      <c r="BR136" s="75"/>
      <c r="BS136" s="75"/>
      <c r="BT136" s="75"/>
      <c r="BU136" s="75"/>
      <c r="BV136" s="75"/>
      <c r="BW136" s="75"/>
      <c r="BX136" s="75"/>
      <c r="BY136" s="75"/>
      <c r="BZ136" s="75"/>
      <c r="CA136" s="75"/>
      <c r="CB136" s="75"/>
      <c r="CC136" s="75"/>
      <c r="CD136" s="75"/>
      <c r="CE136" s="75"/>
      <c r="CF136" s="75"/>
      <c r="CG136" s="75"/>
    </row>
    <row r="137" spans="1:85" ht="12.75" customHeight="1" x14ac:dyDescent="0.2">
      <c r="A137" s="29" t="str">
        <f t="shared" si="3"/>
        <v/>
      </c>
      <c r="B137" s="62"/>
      <c r="C137" s="63"/>
      <c r="D137" s="29"/>
      <c r="E137" s="64">
        <f t="shared" si="4"/>
        <v>41009</v>
      </c>
      <c r="F137" s="64">
        <f t="shared" si="5"/>
        <v>41042</v>
      </c>
      <c r="H137" s="64"/>
      <c r="I137" s="62"/>
      <c r="J137" s="65"/>
      <c r="K137" s="66"/>
      <c r="L137" s="65"/>
      <c r="M137" s="65"/>
      <c r="N137" s="64"/>
      <c r="O137" s="65"/>
      <c r="P137" s="65"/>
      <c r="Q137" s="62"/>
      <c r="R137" s="62"/>
      <c r="S137" s="63"/>
      <c r="T137" s="67"/>
      <c r="U137" s="68"/>
      <c r="V137" s="99"/>
      <c r="W137" s="70"/>
      <c r="X137" s="71"/>
      <c r="Y137" s="72"/>
      <c r="Z137" s="72"/>
      <c r="AA137" s="73"/>
      <c r="AB137" s="73"/>
      <c r="AC137" s="74"/>
      <c r="AD137" s="75"/>
      <c r="AE137" s="75"/>
      <c r="AF137" s="75"/>
      <c r="AG137" s="75"/>
      <c r="AH137" s="75"/>
      <c r="AI137" s="75"/>
      <c r="AJ137" s="75"/>
      <c r="AK137" s="75"/>
      <c r="AL137" s="104"/>
      <c r="AM137" s="77"/>
      <c r="AN137" s="78"/>
      <c r="AO137" s="79"/>
      <c r="AP137" s="80"/>
      <c r="AQ137" s="81"/>
      <c r="AR137" s="82"/>
      <c r="AS137" s="83"/>
      <c r="AT137" s="84"/>
      <c r="AU137" s="84"/>
      <c r="AV137" s="85"/>
      <c r="AW137" s="86"/>
      <c r="AX137" s="87"/>
      <c r="AY137" s="88"/>
      <c r="AZ137" s="89"/>
      <c r="BA137" s="89"/>
      <c r="BB137" s="90"/>
      <c r="BC137" s="91"/>
      <c r="BD137" s="84"/>
      <c r="BE137" s="84"/>
      <c r="BF137" s="85"/>
      <c r="BG137" s="84"/>
      <c r="BH137" s="84"/>
      <c r="BI137" s="92"/>
      <c r="BJ137" s="93"/>
      <c r="BK137" s="75"/>
      <c r="BL137" s="95"/>
      <c r="BM137" s="94"/>
      <c r="BN137" s="96"/>
      <c r="BO137" s="97"/>
      <c r="BP137" s="98"/>
      <c r="BQ137" s="75"/>
      <c r="BR137" s="75"/>
      <c r="BS137" s="75"/>
      <c r="BT137" s="75"/>
      <c r="BU137" s="75"/>
      <c r="BV137" s="75"/>
      <c r="BW137" s="75"/>
      <c r="BX137" s="75"/>
      <c r="BY137" s="75"/>
      <c r="BZ137" s="75"/>
      <c r="CA137" s="75"/>
      <c r="CB137" s="75"/>
      <c r="CC137" s="75"/>
      <c r="CD137" s="75"/>
      <c r="CE137" s="75"/>
      <c r="CF137" s="75"/>
      <c r="CG137" s="75"/>
    </row>
    <row r="138" spans="1:85" ht="12.75" customHeight="1" x14ac:dyDescent="0.2">
      <c r="A138" s="29" t="str">
        <f t="shared" si="3"/>
        <v/>
      </c>
      <c r="B138" s="62"/>
      <c r="C138" s="63"/>
      <c r="D138" s="29"/>
      <c r="E138" s="64">
        <f t="shared" si="4"/>
        <v>41009</v>
      </c>
      <c r="F138" s="64">
        <f t="shared" si="5"/>
        <v>41042</v>
      </c>
      <c r="H138" s="64"/>
      <c r="I138" s="62"/>
      <c r="J138" s="65"/>
      <c r="K138" s="66"/>
      <c r="L138" s="65"/>
      <c r="M138" s="65"/>
      <c r="N138" s="64"/>
      <c r="O138" s="65"/>
      <c r="P138" s="65"/>
      <c r="Q138" s="62"/>
      <c r="R138" s="62"/>
      <c r="S138" s="63"/>
      <c r="T138" s="67"/>
      <c r="U138" s="68"/>
      <c r="V138" s="99"/>
      <c r="W138" s="70"/>
      <c r="X138" s="71"/>
      <c r="Y138" s="72"/>
      <c r="Z138" s="72"/>
      <c r="AA138" s="73"/>
      <c r="AB138" s="73"/>
      <c r="AC138" s="74"/>
      <c r="AD138" s="75"/>
      <c r="AE138" s="75"/>
      <c r="AF138" s="75"/>
      <c r="AG138" s="75"/>
      <c r="AH138" s="75"/>
      <c r="AI138" s="75"/>
      <c r="AJ138" s="75"/>
      <c r="AK138" s="75"/>
      <c r="AL138" s="104"/>
      <c r="AM138" s="77"/>
      <c r="AN138" s="78"/>
      <c r="AO138" s="79"/>
      <c r="AP138" s="80"/>
      <c r="AQ138" s="81"/>
      <c r="AR138" s="82"/>
      <c r="AS138" s="83"/>
      <c r="AT138" s="84"/>
      <c r="AU138" s="84"/>
      <c r="AV138" s="85"/>
      <c r="AW138" s="86"/>
      <c r="AX138" s="87"/>
      <c r="AY138" s="88"/>
      <c r="AZ138" s="89"/>
      <c r="BA138" s="89"/>
      <c r="BB138" s="90"/>
      <c r="BC138" s="91"/>
      <c r="BD138" s="84"/>
      <c r="BE138" s="84"/>
      <c r="BF138" s="85"/>
      <c r="BG138" s="84"/>
      <c r="BH138" s="84"/>
      <c r="BI138" s="92"/>
      <c r="BJ138" s="93"/>
      <c r="BK138" s="75"/>
      <c r="BL138" s="95"/>
      <c r="BM138" s="94"/>
      <c r="BN138" s="96"/>
      <c r="BO138" s="97"/>
      <c r="BP138" s="98"/>
      <c r="BQ138" s="75"/>
      <c r="BR138" s="75"/>
      <c r="BS138" s="75"/>
      <c r="BT138" s="75"/>
      <c r="BU138" s="75"/>
      <c r="BV138" s="75"/>
      <c r="BW138" s="75"/>
      <c r="BX138" s="75"/>
      <c r="BY138" s="75"/>
      <c r="BZ138" s="75"/>
      <c r="CA138" s="75"/>
      <c r="CB138" s="75"/>
      <c r="CC138" s="75"/>
      <c r="CD138" s="75"/>
      <c r="CE138" s="75"/>
      <c r="CF138" s="75"/>
      <c r="CG138" s="75"/>
    </row>
    <row r="139" spans="1:85" ht="12.75" customHeight="1" x14ac:dyDescent="0.2">
      <c r="A139" s="29" t="str">
        <f t="shared" ref="A139:A202" si="6">IF(AL139=0,"",AL139)</f>
        <v/>
      </c>
      <c r="B139" s="62"/>
      <c r="C139" s="63"/>
      <c r="D139" s="29"/>
      <c r="E139" s="64">
        <f t="shared" ref="E139:E202" si="7">IF(A139=0,"",$AR$3)</f>
        <v>41009</v>
      </c>
      <c r="F139" s="64">
        <f t="shared" ref="F139:F202" si="8">IF(A139=0,"",$AR$4)</f>
        <v>41042</v>
      </c>
      <c r="H139" s="64"/>
      <c r="I139" s="62"/>
      <c r="J139" s="65"/>
      <c r="K139" s="66"/>
      <c r="L139" s="65"/>
      <c r="M139" s="65"/>
      <c r="N139" s="64"/>
      <c r="O139" s="65"/>
      <c r="P139" s="65"/>
      <c r="Q139" s="62"/>
      <c r="R139" s="62"/>
      <c r="S139" s="63"/>
      <c r="T139" s="67"/>
      <c r="U139" s="68"/>
      <c r="V139" s="99"/>
      <c r="W139" s="70"/>
      <c r="X139" s="71"/>
      <c r="Y139" s="72"/>
      <c r="Z139" s="72"/>
      <c r="AA139" s="73"/>
      <c r="AB139" s="73"/>
      <c r="AC139" s="74"/>
      <c r="AD139" s="75"/>
      <c r="AE139" s="75"/>
      <c r="AF139" s="75"/>
      <c r="AG139" s="75"/>
      <c r="AH139" s="75"/>
      <c r="AI139" s="75"/>
      <c r="AJ139" s="75"/>
      <c r="AK139" s="75"/>
      <c r="AL139" s="104"/>
      <c r="AM139" s="77"/>
      <c r="AN139" s="78"/>
      <c r="AO139" s="79"/>
      <c r="AP139" s="80"/>
      <c r="AQ139" s="81"/>
      <c r="AR139" s="82"/>
      <c r="AS139" s="83"/>
      <c r="AT139" s="84"/>
      <c r="AU139" s="84"/>
      <c r="AV139" s="85"/>
      <c r="AW139" s="86"/>
      <c r="AX139" s="87"/>
      <c r="AY139" s="88"/>
      <c r="AZ139" s="89"/>
      <c r="BA139" s="89"/>
      <c r="BB139" s="90"/>
      <c r="BC139" s="91"/>
      <c r="BD139" s="84"/>
      <c r="BE139" s="84"/>
      <c r="BF139" s="85"/>
      <c r="BG139" s="84"/>
      <c r="BH139" s="84"/>
      <c r="BI139" s="92"/>
      <c r="BJ139" s="93"/>
      <c r="BK139" s="75"/>
      <c r="BL139" s="95"/>
      <c r="BM139" s="94"/>
      <c r="BN139" s="96"/>
      <c r="BO139" s="97"/>
      <c r="BP139" s="98"/>
      <c r="BQ139" s="75"/>
      <c r="BR139" s="75"/>
      <c r="BS139" s="75"/>
      <c r="BT139" s="75"/>
      <c r="BU139" s="75"/>
      <c r="BV139" s="75"/>
      <c r="BW139" s="75"/>
      <c r="BX139" s="75"/>
      <c r="BY139" s="75"/>
      <c r="BZ139" s="75"/>
      <c r="CA139" s="75"/>
      <c r="CB139" s="75"/>
      <c r="CC139" s="75"/>
      <c r="CD139" s="75"/>
      <c r="CE139" s="75"/>
      <c r="CF139" s="75"/>
      <c r="CG139" s="75"/>
    </row>
    <row r="140" spans="1:85" ht="12.75" customHeight="1" x14ac:dyDescent="0.2">
      <c r="A140" s="29" t="str">
        <f t="shared" si="6"/>
        <v/>
      </c>
      <c r="B140" s="62"/>
      <c r="C140" s="63"/>
      <c r="D140" s="29"/>
      <c r="E140" s="64">
        <f t="shared" si="7"/>
        <v>41009</v>
      </c>
      <c r="F140" s="64">
        <f t="shared" si="8"/>
        <v>41042</v>
      </c>
      <c r="H140" s="64"/>
      <c r="I140" s="62"/>
      <c r="J140" s="65"/>
      <c r="K140" s="66"/>
      <c r="L140" s="65"/>
      <c r="M140" s="65"/>
      <c r="N140" s="64"/>
      <c r="O140" s="65"/>
      <c r="P140" s="65"/>
      <c r="Q140" s="62"/>
      <c r="R140" s="62"/>
      <c r="S140" s="63"/>
      <c r="T140" s="67"/>
      <c r="U140" s="68"/>
      <c r="V140" s="99"/>
      <c r="W140" s="70"/>
      <c r="X140" s="71"/>
      <c r="Y140" s="72"/>
      <c r="Z140" s="72"/>
      <c r="AA140" s="73"/>
      <c r="AB140" s="73"/>
      <c r="AC140" s="74"/>
      <c r="AD140" s="75"/>
      <c r="AE140" s="75"/>
      <c r="AF140" s="75"/>
      <c r="AG140" s="75"/>
      <c r="AH140" s="75"/>
      <c r="AI140" s="75"/>
      <c r="AJ140" s="75"/>
      <c r="AK140" s="75"/>
      <c r="AL140" s="104"/>
      <c r="AM140" s="77"/>
      <c r="AN140" s="78"/>
      <c r="AO140" s="79"/>
      <c r="AP140" s="80"/>
      <c r="AQ140" s="81"/>
      <c r="AR140" s="82"/>
      <c r="AS140" s="83"/>
      <c r="AT140" s="84"/>
      <c r="AU140" s="84"/>
      <c r="AV140" s="85"/>
      <c r="AW140" s="86"/>
      <c r="AX140" s="87"/>
      <c r="AY140" s="88"/>
      <c r="AZ140" s="89"/>
      <c r="BA140" s="89"/>
      <c r="BB140" s="90"/>
      <c r="BC140" s="91"/>
      <c r="BD140" s="84"/>
      <c r="BE140" s="84"/>
      <c r="BF140" s="85"/>
      <c r="BG140" s="84"/>
      <c r="BH140" s="84"/>
      <c r="BI140" s="92"/>
      <c r="BJ140" s="93"/>
      <c r="BK140" s="75"/>
      <c r="BL140" s="95"/>
      <c r="BM140" s="94"/>
      <c r="BN140" s="96"/>
      <c r="BO140" s="97"/>
      <c r="BP140" s="98"/>
      <c r="BQ140" s="75"/>
      <c r="BR140" s="75"/>
      <c r="BS140" s="75"/>
      <c r="BT140" s="75"/>
      <c r="BU140" s="75"/>
      <c r="BV140" s="75"/>
      <c r="BW140" s="75"/>
      <c r="BX140" s="75"/>
      <c r="BY140" s="75"/>
      <c r="BZ140" s="75"/>
      <c r="CA140" s="75"/>
      <c r="CB140" s="75"/>
      <c r="CC140" s="75"/>
      <c r="CD140" s="75"/>
      <c r="CE140" s="75"/>
      <c r="CF140" s="75"/>
      <c r="CG140" s="75"/>
    </row>
    <row r="141" spans="1:85" ht="12.75" customHeight="1" x14ac:dyDescent="0.2">
      <c r="A141" s="29" t="str">
        <f t="shared" si="6"/>
        <v/>
      </c>
      <c r="B141" s="62"/>
      <c r="C141" s="63"/>
      <c r="D141" s="29"/>
      <c r="E141" s="64">
        <f t="shared" si="7"/>
        <v>41009</v>
      </c>
      <c r="F141" s="64">
        <f t="shared" si="8"/>
        <v>41042</v>
      </c>
      <c r="H141" s="64"/>
      <c r="I141" s="62"/>
      <c r="J141" s="65"/>
      <c r="K141" s="66"/>
      <c r="L141" s="65"/>
      <c r="M141" s="65"/>
      <c r="N141" s="64"/>
      <c r="O141" s="65"/>
      <c r="P141" s="65"/>
      <c r="Q141" s="62"/>
      <c r="R141" s="62"/>
      <c r="S141" s="63"/>
      <c r="T141" s="67"/>
      <c r="U141" s="68"/>
      <c r="V141" s="99"/>
      <c r="W141" s="70"/>
      <c r="X141" s="71"/>
      <c r="Y141" s="72"/>
      <c r="Z141" s="72"/>
      <c r="AA141" s="73"/>
      <c r="AB141" s="73"/>
      <c r="AC141" s="74"/>
      <c r="AD141" s="75"/>
      <c r="AE141" s="75"/>
      <c r="AF141" s="75"/>
      <c r="AG141" s="75"/>
      <c r="AH141" s="75"/>
      <c r="AI141" s="75"/>
      <c r="AJ141" s="75"/>
      <c r="AK141" s="75"/>
      <c r="AL141" s="104"/>
      <c r="AM141" s="77"/>
      <c r="AN141" s="78"/>
      <c r="AO141" s="79"/>
      <c r="AP141" s="80"/>
      <c r="AQ141" s="81"/>
      <c r="AR141" s="82"/>
      <c r="AS141" s="83"/>
      <c r="AT141" s="84"/>
      <c r="AU141" s="84"/>
      <c r="AV141" s="85"/>
      <c r="AW141" s="86"/>
      <c r="AX141" s="87"/>
      <c r="AY141" s="88"/>
      <c r="AZ141" s="89"/>
      <c r="BA141" s="89"/>
      <c r="BB141" s="90"/>
      <c r="BC141" s="91"/>
      <c r="BD141" s="84"/>
      <c r="BE141" s="84"/>
      <c r="BF141" s="85"/>
      <c r="BG141" s="84"/>
      <c r="BH141" s="84"/>
      <c r="BI141" s="92"/>
      <c r="BJ141" s="93"/>
      <c r="BK141" s="75"/>
      <c r="BL141" s="95"/>
      <c r="BM141" s="94"/>
      <c r="BN141" s="96"/>
      <c r="BO141" s="97"/>
      <c r="BP141" s="98"/>
      <c r="BQ141" s="75"/>
      <c r="BR141" s="75"/>
      <c r="BS141" s="75"/>
      <c r="BT141" s="75"/>
      <c r="BU141" s="75"/>
      <c r="BV141" s="75"/>
      <c r="BW141" s="75"/>
      <c r="BX141" s="75"/>
      <c r="BY141" s="75"/>
      <c r="BZ141" s="75"/>
      <c r="CA141" s="75"/>
      <c r="CB141" s="75"/>
      <c r="CC141" s="75"/>
      <c r="CD141" s="75"/>
      <c r="CE141" s="75"/>
      <c r="CF141" s="75"/>
      <c r="CG141" s="75"/>
    </row>
    <row r="142" spans="1:85" ht="12.75" customHeight="1" x14ac:dyDescent="0.2">
      <c r="A142" s="29" t="str">
        <f t="shared" si="6"/>
        <v/>
      </c>
      <c r="B142" s="62"/>
      <c r="C142" s="63"/>
      <c r="D142" s="29"/>
      <c r="E142" s="64">
        <f t="shared" si="7"/>
        <v>41009</v>
      </c>
      <c r="F142" s="64">
        <f t="shared" si="8"/>
        <v>41042</v>
      </c>
      <c r="H142" s="64"/>
      <c r="I142" s="62"/>
      <c r="J142" s="65"/>
      <c r="K142" s="66"/>
      <c r="L142" s="65"/>
      <c r="M142" s="65"/>
      <c r="N142" s="64"/>
      <c r="O142" s="65"/>
      <c r="P142" s="65"/>
      <c r="Q142" s="62"/>
      <c r="R142" s="62"/>
      <c r="S142" s="63"/>
      <c r="T142" s="67"/>
      <c r="U142" s="68"/>
      <c r="V142" s="99"/>
      <c r="W142" s="70"/>
      <c r="X142" s="71"/>
      <c r="Y142" s="72"/>
      <c r="Z142" s="72"/>
      <c r="AA142" s="73"/>
      <c r="AB142" s="73"/>
      <c r="AC142" s="74"/>
      <c r="AD142" s="75"/>
      <c r="AE142" s="75"/>
      <c r="AF142" s="75"/>
      <c r="AG142" s="75"/>
      <c r="AH142" s="75"/>
      <c r="AI142" s="75"/>
      <c r="AJ142" s="75"/>
      <c r="AK142" s="75"/>
      <c r="AL142" s="104"/>
      <c r="AM142" s="77"/>
      <c r="AN142" s="78"/>
      <c r="AO142" s="79"/>
      <c r="AP142" s="80"/>
      <c r="AQ142" s="81"/>
      <c r="AR142" s="82"/>
      <c r="AS142" s="83"/>
      <c r="AT142" s="84"/>
      <c r="AU142" s="84"/>
      <c r="AV142" s="85"/>
      <c r="AW142" s="86"/>
      <c r="AX142" s="87"/>
      <c r="AY142" s="88"/>
      <c r="AZ142" s="89"/>
      <c r="BA142" s="89"/>
      <c r="BB142" s="90"/>
      <c r="BC142" s="91"/>
      <c r="BD142" s="84"/>
      <c r="BE142" s="84"/>
      <c r="BF142" s="85"/>
      <c r="BG142" s="84"/>
      <c r="BH142" s="84"/>
      <c r="BI142" s="92"/>
      <c r="BJ142" s="93"/>
      <c r="BK142" s="75"/>
      <c r="BL142" s="95"/>
      <c r="BM142" s="94"/>
      <c r="BN142" s="96"/>
      <c r="BO142" s="97"/>
      <c r="BP142" s="98"/>
      <c r="BQ142" s="75"/>
      <c r="BR142" s="75"/>
      <c r="BS142" s="75"/>
      <c r="BT142" s="75"/>
      <c r="BU142" s="75"/>
      <c r="BV142" s="75"/>
      <c r="BW142" s="75"/>
      <c r="BX142" s="75"/>
      <c r="BY142" s="75"/>
      <c r="BZ142" s="75"/>
      <c r="CA142" s="75"/>
      <c r="CB142" s="75"/>
      <c r="CC142" s="75"/>
      <c r="CD142" s="75"/>
      <c r="CE142" s="75"/>
      <c r="CF142" s="75"/>
      <c r="CG142" s="75"/>
    </row>
    <row r="143" spans="1:85" ht="12.75" customHeight="1" x14ac:dyDescent="0.2">
      <c r="A143" s="29" t="str">
        <f t="shared" si="6"/>
        <v/>
      </c>
      <c r="B143" s="62"/>
      <c r="C143" s="63"/>
      <c r="D143" s="29"/>
      <c r="E143" s="64">
        <f t="shared" si="7"/>
        <v>41009</v>
      </c>
      <c r="F143" s="64">
        <f t="shared" si="8"/>
        <v>41042</v>
      </c>
      <c r="H143" s="64"/>
      <c r="I143" s="62"/>
      <c r="J143" s="65"/>
      <c r="K143" s="66"/>
      <c r="L143" s="65"/>
      <c r="M143" s="65"/>
      <c r="N143" s="64"/>
      <c r="O143" s="65"/>
      <c r="P143" s="65"/>
      <c r="Q143" s="62"/>
      <c r="R143" s="62"/>
      <c r="S143" s="63"/>
      <c r="T143" s="67"/>
      <c r="U143" s="68"/>
      <c r="V143" s="99"/>
      <c r="W143" s="70"/>
      <c r="X143" s="71"/>
      <c r="Y143" s="72"/>
      <c r="Z143" s="72"/>
      <c r="AA143" s="73"/>
      <c r="AB143" s="73"/>
      <c r="AC143" s="74"/>
      <c r="AD143" s="75"/>
      <c r="AE143" s="75"/>
      <c r="AF143" s="75"/>
      <c r="AG143" s="75"/>
      <c r="AH143" s="75"/>
      <c r="AI143" s="75"/>
      <c r="AJ143" s="75"/>
      <c r="AK143" s="75"/>
      <c r="AL143" s="104"/>
      <c r="AM143" s="77"/>
      <c r="AN143" s="78"/>
      <c r="AO143" s="79"/>
      <c r="AP143" s="80"/>
      <c r="AQ143" s="81"/>
      <c r="AR143" s="82"/>
      <c r="AS143" s="83"/>
      <c r="AT143" s="84"/>
      <c r="AU143" s="84"/>
      <c r="AV143" s="85"/>
      <c r="AW143" s="86"/>
      <c r="AX143" s="87"/>
      <c r="AY143" s="88"/>
      <c r="AZ143" s="89"/>
      <c r="BA143" s="89"/>
      <c r="BB143" s="90"/>
      <c r="BC143" s="91"/>
      <c r="BD143" s="84"/>
      <c r="BE143" s="84"/>
      <c r="BF143" s="85"/>
      <c r="BG143" s="84"/>
      <c r="BH143" s="84"/>
      <c r="BI143" s="92"/>
      <c r="BJ143" s="93"/>
      <c r="BK143" s="75"/>
      <c r="BL143" s="95"/>
      <c r="BM143" s="94"/>
      <c r="BN143" s="96"/>
      <c r="BO143" s="97"/>
      <c r="BP143" s="98"/>
      <c r="BQ143" s="75"/>
      <c r="BR143" s="75"/>
      <c r="BS143" s="75"/>
      <c r="BT143" s="75"/>
      <c r="BU143" s="75"/>
      <c r="BV143" s="75"/>
      <c r="BW143" s="75"/>
      <c r="BX143" s="75"/>
      <c r="BY143" s="75"/>
      <c r="BZ143" s="75"/>
      <c r="CA143" s="75"/>
      <c r="CB143" s="75"/>
      <c r="CC143" s="75"/>
      <c r="CD143" s="75"/>
      <c r="CE143" s="75"/>
      <c r="CF143" s="75"/>
      <c r="CG143" s="75"/>
    </row>
    <row r="144" spans="1:85" ht="12.75" customHeight="1" x14ac:dyDescent="0.2">
      <c r="A144" s="29" t="str">
        <f t="shared" si="6"/>
        <v/>
      </c>
      <c r="B144" s="62"/>
      <c r="C144" s="63"/>
      <c r="D144" s="29"/>
      <c r="E144" s="64">
        <f t="shared" si="7"/>
        <v>41009</v>
      </c>
      <c r="F144" s="64">
        <f t="shared" si="8"/>
        <v>41042</v>
      </c>
      <c r="H144" s="64"/>
      <c r="I144" s="62"/>
      <c r="J144" s="65"/>
      <c r="K144" s="66"/>
      <c r="L144" s="65"/>
      <c r="M144" s="65"/>
      <c r="N144" s="64"/>
      <c r="O144" s="65"/>
      <c r="P144" s="65"/>
      <c r="Q144" s="62"/>
      <c r="R144" s="62"/>
      <c r="S144" s="63"/>
      <c r="T144" s="67"/>
      <c r="U144" s="68"/>
      <c r="V144" s="99"/>
      <c r="W144" s="70"/>
      <c r="X144" s="71"/>
      <c r="Y144" s="72"/>
      <c r="Z144" s="72"/>
      <c r="AA144" s="73"/>
      <c r="AB144" s="73"/>
      <c r="AC144" s="74"/>
      <c r="AD144" s="75"/>
      <c r="AE144" s="75"/>
      <c r="AF144" s="75"/>
      <c r="AG144" s="75"/>
      <c r="AH144" s="75"/>
      <c r="AI144" s="75"/>
      <c r="AJ144" s="75"/>
      <c r="AK144" s="75"/>
      <c r="AL144" s="104"/>
      <c r="AM144" s="77"/>
      <c r="AN144" s="78"/>
      <c r="AO144" s="79"/>
      <c r="AP144" s="80"/>
      <c r="AQ144" s="81"/>
      <c r="AR144" s="82"/>
      <c r="AS144" s="83"/>
      <c r="AT144" s="84"/>
      <c r="AU144" s="84"/>
      <c r="AV144" s="85"/>
      <c r="AW144" s="86"/>
      <c r="AX144" s="87"/>
      <c r="AY144" s="88"/>
      <c r="AZ144" s="89"/>
      <c r="BA144" s="89"/>
      <c r="BB144" s="90"/>
      <c r="BC144" s="91"/>
      <c r="BD144" s="84"/>
      <c r="BE144" s="84"/>
      <c r="BF144" s="85"/>
      <c r="BG144" s="84"/>
      <c r="BH144" s="84"/>
      <c r="BI144" s="92"/>
      <c r="BJ144" s="93"/>
      <c r="BK144" s="75"/>
      <c r="BL144" s="95"/>
      <c r="BM144" s="94"/>
      <c r="BN144" s="96"/>
      <c r="BO144" s="97"/>
      <c r="BP144" s="98"/>
      <c r="BQ144" s="75"/>
      <c r="BR144" s="75"/>
      <c r="BS144" s="75"/>
      <c r="BT144" s="75"/>
      <c r="BU144" s="75"/>
      <c r="BV144" s="75"/>
      <c r="BW144" s="75"/>
      <c r="BX144" s="75"/>
      <c r="BY144" s="75"/>
      <c r="BZ144" s="75"/>
      <c r="CA144" s="75"/>
      <c r="CB144" s="75"/>
      <c r="CC144" s="75"/>
      <c r="CD144" s="75"/>
      <c r="CE144" s="75"/>
      <c r="CF144" s="75"/>
      <c r="CG144" s="75"/>
    </row>
    <row r="145" spans="1:85" ht="12.75" customHeight="1" x14ac:dyDescent="0.2">
      <c r="A145" s="29" t="str">
        <f t="shared" si="6"/>
        <v/>
      </c>
      <c r="B145" s="62"/>
      <c r="C145" s="63"/>
      <c r="D145" s="29"/>
      <c r="E145" s="64">
        <f t="shared" si="7"/>
        <v>41009</v>
      </c>
      <c r="F145" s="64">
        <f t="shared" si="8"/>
        <v>41042</v>
      </c>
      <c r="H145" s="64"/>
      <c r="I145" s="62"/>
      <c r="J145" s="65"/>
      <c r="K145" s="66"/>
      <c r="L145" s="65"/>
      <c r="M145" s="65"/>
      <c r="N145" s="64"/>
      <c r="O145" s="65"/>
      <c r="P145" s="65"/>
      <c r="Q145" s="62"/>
      <c r="R145" s="62"/>
      <c r="S145" s="63"/>
      <c r="T145" s="67"/>
      <c r="U145" s="68"/>
      <c r="V145" s="99"/>
      <c r="W145" s="70"/>
      <c r="X145" s="71"/>
      <c r="Y145" s="72"/>
      <c r="Z145" s="72"/>
      <c r="AA145" s="73"/>
      <c r="AB145" s="73"/>
      <c r="AC145" s="74"/>
      <c r="AD145" s="75"/>
      <c r="AE145" s="75"/>
      <c r="AF145" s="75"/>
      <c r="AG145" s="75"/>
      <c r="AH145" s="75"/>
      <c r="AI145" s="75"/>
      <c r="AJ145" s="75"/>
      <c r="AK145" s="75"/>
      <c r="AL145" s="104"/>
      <c r="AM145" s="77"/>
      <c r="AN145" s="78"/>
      <c r="AO145" s="79"/>
      <c r="AP145" s="80"/>
      <c r="AQ145" s="81"/>
      <c r="AR145" s="82"/>
      <c r="AS145" s="83"/>
      <c r="AT145" s="84"/>
      <c r="AU145" s="84"/>
      <c r="AV145" s="85"/>
      <c r="AW145" s="86"/>
      <c r="AX145" s="87"/>
      <c r="AY145" s="88"/>
      <c r="AZ145" s="89"/>
      <c r="BA145" s="89"/>
      <c r="BB145" s="90"/>
      <c r="BC145" s="91"/>
      <c r="BD145" s="84"/>
      <c r="BE145" s="84"/>
      <c r="BF145" s="85"/>
      <c r="BG145" s="84"/>
      <c r="BH145" s="84"/>
      <c r="BI145" s="92"/>
      <c r="BJ145" s="93"/>
      <c r="BK145" s="75"/>
      <c r="BL145" s="95"/>
      <c r="BM145" s="94"/>
      <c r="BN145" s="96"/>
      <c r="BO145" s="97"/>
      <c r="BP145" s="98"/>
      <c r="BQ145" s="75"/>
      <c r="BR145" s="75"/>
      <c r="BS145" s="75"/>
      <c r="BT145" s="75"/>
      <c r="BU145" s="75"/>
      <c r="BV145" s="75"/>
      <c r="BW145" s="75"/>
      <c r="BX145" s="75"/>
      <c r="BY145" s="75"/>
      <c r="BZ145" s="75"/>
      <c r="CA145" s="75"/>
      <c r="CB145" s="75"/>
      <c r="CC145" s="75"/>
      <c r="CD145" s="75"/>
      <c r="CE145" s="75"/>
      <c r="CF145" s="75"/>
      <c r="CG145" s="75"/>
    </row>
    <row r="146" spans="1:85" ht="12.75" customHeight="1" x14ac:dyDescent="0.2">
      <c r="A146" s="29" t="str">
        <f t="shared" si="6"/>
        <v/>
      </c>
      <c r="B146" s="62"/>
      <c r="C146" s="63"/>
      <c r="D146" s="29"/>
      <c r="E146" s="64">
        <f t="shared" si="7"/>
        <v>41009</v>
      </c>
      <c r="F146" s="64">
        <f t="shared" si="8"/>
        <v>41042</v>
      </c>
      <c r="H146" s="64"/>
      <c r="I146" s="62"/>
      <c r="J146" s="65"/>
      <c r="K146" s="66"/>
      <c r="L146" s="65"/>
      <c r="M146" s="65"/>
      <c r="N146" s="64"/>
      <c r="O146" s="65"/>
      <c r="P146" s="65"/>
      <c r="Q146" s="62"/>
      <c r="R146" s="62"/>
      <c r="S146" s="63"/>
      <c r="T146" s="67"/>
      <c r="U146" s="68"/>
      <c r="V146" s="99"/>
      <c r="W146" s="70"/>
      <c r="X146" s="71"/>
      <c r="Y146" s="72"/>
      <c r="Z146" s="72"/>
      <c r="AA146" s="73"/>
      <c r="AB146" s="73"/>
      <c r="AC146" s="74"/>
      <c r="AD146" s="75"/>
      <c r="AE146" s="75"/>
      <c r="AF146" s="75"/>
      <c r="AG146" s="75"/>
      <c r="AH146" s="75"/>
      <c r="AI146" s="75"/>
      <c r="AJ146" s="75"/>
      <c r="AK146" s="75"/>
      <c r="AL146" s="104"/>
      <c r="AM146" s="77"/>
      <c r="AN146" s="78"/>
      <c r="AO146" s="79"/>
      <c r="AP146" s="80"/>
      <c r="AQ146" s="81"/>
      <c r="AR146" s="82"/>
      <c r="AS146" s="83"/>
      <c r="AT146" s="84"/>
      <c r="AU146" s="84"/>
      <c r="AV146" s="85"/>
      <c r="AW146" s="86"/>
      <c r="AX146" s="87"/>
      <c r="AY146" s="88"/>
      <c r="AZ146" s="89"/>
      <c r="BA146" s="89"/>
      <c r="BB146" s="90"/>
      <c r="BC146" s="91"/>
      <c r="BD146" s="84"/>
      <c r="BE146" s="84"/>
      <c r="BF146" s="85"/>
      <c r="BG146" s="84"/>
      <c r="BH146" s="84"/>
      <c r="BI146" s="92"/>
      <c r="BJ146" s="93"/>
      <c r="BK146" s="75"/>
      <c r="BL146" s="95"/>
      <c r="BM146" s="94"/>
      <c r="BN146" s="96"/>
      <c r="BO146" s="97"/>
      <c r="BP146" s="98"/>
      <c r="BQ146" s="75"/>
      <c r="BR146" s="75"/>
      <c r="BS146" s="75"/>
      <c r="BT146" s="75"/>
      <c r="BU146" s="75"/>
      <c r="BV146" s="75"/>
      <c r="BW146" s="75"/>
      <c r="BX146" s="75"/>
      <c r="BY146" s="75"/>
      <c r="BZ146" s="75"/>
      <c r="CA146" s="75"/>
      <c r="CB146" s="75"/>
      <c r="CC146" s="75"/>
      <c r="CD146" s="75"/>
      <c r="CE146" s="75"/>
      <c r="CF146" s="75"/>
      <c r="CG146" s="75"/>
    </row>
    <row r="147" spans="1:85" ht="12.75" customHeight="1" x14ac:dyDescent="0.2">
      <c r="A147" s="29" t="str">
        <f t="shared" si="6"/>
        <v/>
      </c>
      <c r="B147" s="62"/>
      <c r="C147" s="63"/>
      <c r="D147" s="29"/>
      <c r="E147" s="64">
        <f t="shared" si="7"/>
        <v>41009</v>
      </c>
      <c r="F147" s="64">
        <f t="shared" si="8"/>
        <v>41042</v>
      </c>
      <c r="H147" s="64"/>
      <c r="I147" s="62"/>
      <c r="J147" s="65"/>
      <c r="K147" s="66"/>
      <c r="L147" s="65"/>
      <c r="M147" s="65"/>
      <c r="N147" s="64"/>
      <c r="O147" s="65"/>
      <c r="P147" s="65"/>
      <c r="Q147" s="62"/>
      <c r="R147" s="62"/>
      <c r="S147" s="63"/>
      <c r="T147" s="67"/>
      <c r="U147" s="68"/>
      <c r="V147" s="99"/>
      <c r="W147" s="70"/>
      <c r="X147" s="71"/>
      <c r="Y147" s="72"/>
      <c r="Z147" s="72"/>
      <c r="AA147" s="73"/>
      <c r="AB147" s="73"/>
      <c r="AC147" s="74"/>
      <c r="AD147" s="75"/>
      <c r="AE147" s="75"/>
      <c r="AF147" s="75"/>
      <c r="AG147" s="75"/>
      <c r="AH147" s="75"/>
      <c r="AI147" s="75"/>
      <c r="AJ147" s="75"/>
      <c r="AK147" s="75"/>
      <c r="AL147" s="104"/>
      <c r="AM147" s="77"/>
      <c r="AN147" s="78"/>
      <c r="AO147" s="79"/>
      <c r="AP147" s="80"/>
      <c r="AQ147" s="81"/>
      <c r="AR147" s="82"/>
      <c r="AS147" s="83"/>
      <c r="AT147" s="84"/>
      <c r="AU147" s="84"/>
      <c r="AV147" s="85"/>
      <c r="AW147" s="86"/>
      <c r="AX147" s="87"/>
      <c r="AY147" s="88"/>
      <c r="AZ147" s="89"/>
      <c r="BA147" s="89"/>
      <c r="BB147" s="90"/>
      <c r="BC147" s="91"/>
      <c r="BD147" s="84"/>
      <c r="BE147" s="84"/>
      <c r="BF147" s="85"/>
      <c r="BG147" s="84"/>
      <c r="BH147" s="84"/>
      <c r="BI147" s="92"/>
      <c r="BJ147" s="93"/>
      <c r="BK147" s="75"/>
      <c r="BL147" s="95"/>
      <c r="BM147" s="94"/>
      <c r="BN147" s="96"/>
      <c r="BO147" s="97"/>
      <c r="BP147" s="98"/>
      <c r="BQ147" s="75"/>
      <c r="BR147" s="75"/>
      <c r="BS147" s="75"/>
      <c r="BT147" s="75"/>
      <c r="BU147" s="75"/>
      <c r="BV147" s="75"/>
      <c r="BW147" s="75"/>
      <c r="BX147" s="75"/>
      <c r="BY147" s="75"/>
      <c r="BZ147" s="75"/>
      <c r="CA147" s="75"/>
      <c r="CB147" s="75"/>
      <c r="CC147" s="75"/>
      <c r="CD147" s="75"/>
      <c r="CE147" s="75"/>
      <c r="CF147" s="75"/>
      <c r="CG147" s="75"/>
    </row>
    <row r="148" spans="1:85" ht="12.75" customHeight="1" x14ac:dyDescent="0.2">
      <c r="A148" s="29" t="str">
        <f t="shared" si="6"/>
        <v/>
      </c>
      <c r="B148" s="62"/>
      <c r="C148" s="63"/>
      <c r="D148" s="29"/>
      <c r="E148" s="64">
        <f t="shared" si="7"/>
        <v>41009</v>
      </c>
      <c r="F148" s="64">
        <f t="shared" si="8"/>
        <v>41042</v>
      </c>
      <c r="H148" s="64"/>
      <c r="I148" s="62"/>
      <c r="J148" s="65"/>
      <c r="K148" s="66"/>
      <c r="L148" s="65"/>
      <c r="M148" s="65"/>
      <c r="N148" s="64"/>
      <c r="O148" s="65"/>
      <c r="P148" s="65"/>
      <c r="Q148" s="62"/>
      <c r="R148" s="62"/>
      <c r="S148" s="63"/>
      <c r="T148" s="67"/>
      <c r="U148" s="68"/>
      <c r="V148" s="99"/>
      <c r="W148" s="70"/>
      <c r="X148" s="71"/>
      <c r="Y148" s="72"/>
      <c r="Z148" s="72"/>
      <c r="AA148" s="73"/>
      <c r="AB148" s="73"/>
      <c r="AC148" s="74"/>
      <c r="AD148" s="75"/>
      <c r="AE148" s="75"/>
      <c r="AF148" s="75"/>
      <c r="AG148" s="75"/>
      <c r="AH148" s="75"/>
      <c r="AI148" s="75"/>
      <c r="AJ148" s="75"/>
      <c r="AK148" s="75"/>
      <c r="AL148" s="104"/>
      <c r="AM148" s="77"/>
      <c r="AN148" s="78"/>
      <c r="AO148" s="79"/>
      <c r="AP148" s="80"/>
      <c r="AQ148" s="81"/>
      <c r="AR148" s="82"/>
      <c r="AS148" s="83"/>
      <c r="AT148" s="84"/>
      <c r="AU148" s="84"/>
      <c r="AV148" s="85"/>
      <c r="AW148" s="86"/>
      <c r="AX148" s="87"/>
      <c r="AY148" s="88"/>
      <c r="AZ148" s="89"/>
      <c r="BA148" s="89"/>
      <c r="BB148" s="90"/>
      <c r="BC148" s="91"/>
      <c r="BD148" s="84"/>
      <c r="BE148" s="84"/>
      <c r="BF148" s="85"/>
      <c r="BG148" s="84"/>
      <c r="BH148" s="84"/>
      <c r="BI148" s="92"/>
      <c r="BJ148" s="93"/>
      <c r="BK148" s="75"/>
      <c r="BL148" s="95"/>
      <c r="BM148" s="94"/>
      <c r="BN148" s="96"/>
      <c r="BO148" s="97"/>
      <c r="BP148" s="98"/>
      <c r="BQ148" s="75"/>
      <c r="BR148" s="75"/>
      <c r="BS148" s="75"/>
      <c r="BT148" s="75"/>
      <c r="BU148" s="75"/>
      <c r="BV148" s="75"/>
      <c r="BW148" s="75"/>
      <c r="BX148" s="75"/>
      <c r="BY148" s="75"/>
      <c r="BZ148" s="75"/>
      <c r="CA148" s="75"/>
      <c r="CB148" s="75"/>
      <c r="CC148" s="75"/>
      <c r="CD148" s="75"/>
      <c r="CE148" s="75"/>
      <c r="CF148" s="75"/>
      <c r="CG148" s="75"/>
    </row>
    <row r="149" spans="1:85" ht="12.75" customHeight="1" x14ac:dyDescent="0.2">
      <c r="A149" s="29" t="str">
        <f t="shared" si="6"/>
        <v/>
      </c>
      <c r="B149" s="62"/>
      <c r="C149" s="63"/>
      <c r="D149" s="29"/>
      <c r="E149" s="64">
        <f t="shared" si="7"/>
        <v>41009</v>
      </c>
      <c r="F149" s="64">
        <f t="shared" si="8"/>
        <v>41042</v>
      </c>
      <c r="H149" s="64"/>
      <c r="I149" s="62"/>
      <c r="J149" s="65"/>
      <c r="K149" s="66"/>
      <c r="L149" s="65"/>
      <c r="M149" s="65"/>
      <c r="N149" s="64"/>
      <c r="O149" s="65"/>
      <c r="P149" s="65"/>
      <c r="Q149" s="62"/>
      <c r="R149" s="62"/>
      <c r="S149" s="63"/>
      <c r="T149" s="67"/>
      <c r="U149" s="68"/>
      <c r="V149" s="99"/>
      <c r="W149" s="70"/>
      <c r="X149" s="71"/>
      <c r="Y149" s="72"/>
      <c r="Z149" s="72"/>
      <c r="AA149" s="73"/>
      <c r="AB149" s="73"/>
      <c r="AC149" s="74"/>
      <c r="AD149" s="75"/>
      <c r="AE149" s="75"/>
      <c r="AF149" s="75"/>
      <c r="AG149" s="75"/>
      <c r="AH149" s="75"/>
      <c r="AI149" s="75"/>
      <c r="AJ149" s="75"/>
      <c r="AK149" s="75"/>
      <c r="AL149" s="104"/>
      <c r="AM149" s="77"/>
      <c r="AN149" s="78"/>
      <c r="AO149" s="79"/>
      <c r="AP149" s="80"/>
      <c r="AQ149" s="81"/>
      <c r="AR149" s="82"/>
      <c r="AS149" s="83"/>
      <c r="AT149" s="84"/>
      <c r="AU149" s="84"/>
      <c r="AV149" s="85"/>
      <c r="AW149" s="86"/>
      <c r="AX149" s="87"/>
      <c r="AY149" s="88"/>
      <c r="AZ149" s="89"/>
      <c r="BA149" s="89"/>
      <c r="BB149" s="90"/>
      <c r="BC149" s="91"/>
      <c r="BD149" s="84"/>
      <c r="BE149" s="84"/>
      <c r="BF149" s="85"/>
      <c r="BG149" s="84"/>
      <c r="BH149" s="84"/>
      <c r="BI149" s="92"/>
      <c r="BJ149" s="93"/>
      <c r="BK149" s="75"/>
      <c r="BL149" s="95"/>
      <c r="BM149" s="94"/>
      <c r="BN149" s="96"/>
      <c r="BO149" s="97"/>
      <c r="BP149" s="98"/>
      <c r="BQ149" s="75"/>
      <c r="BR149" s="75"/>
      <c r="BS149" s="75"/>
      <c r="BT149" s="75"/>
      <c r="BU149" s="75"/>
      <c r="BV149" s="75"/>
      <c r="BW149" s="75"/>
      <c r="BX149" s="75"/>
      <c r="BY149" s="75"/>
      <c r="BZ149" s="75"/>
      <c r="CA149" s="75"/>
      <c r="CB149" s="75"/>
      <c r="CC149" s="75"/>
      <c r="CD149" s="75"/>
      <c r="CE149" s="75"/>
      <c r="CF149" s="75"/>
      <c r="CG149" s="75"/>
    </row>
    <row r="150" spans="1:85" ht="12.75" customHeight="1" x14ac:dyDescent="0.2">
      <c r="A150" s="29" t="str">
        <f t="shared" si="6"/>
        <v/>
      </c>
      <c r="B150" s="62"/>
      <c r="C150" s="63"/>
      <c r="D150" s="29"/>
      <c r="E150" s="64">
        <f t="shared" si="7"/>
        <v>41009</v>
      </c>
      <c r="F150" s="64">
        <f t="shared" si="8"/>
        <v>41042</v>
      </c>
      <c r="H150" s="64"/>
      <c r="I150" s="62"/>
      <c r="J150" s="65"/>
      <c r="K150" s="66"/>
      <c r="L150" s="65"/>
      <c r="M150" s="65"/>
      <c r="N150" s="64"/>
      <c r="O150" s="65"/>
      <c r="P150" s="65"/>
      <c r="Q150" s="62"/>
      <c r="R150" s="62"/>
      <c r="S150" s="63"/>
      <c r="T150" s="67"/>
      <c r="U150" s="68"/>
      <c r="V150" s="99"/>
      <c r="W150" s="70"/>
      <c r="X150" s="71"/>
      <c r="Y150" s="72"/>
      <c r="Z150" s="72"/>
      <c r="AA150" s="73"/>
      <c r="AB150" s="73"/>
      <c r="AC150" s="74"/>
      <c r="AD150" s="75"/>
      <c r="AE150" s="75"/>
      <c r="AF150" s="75"/>
      <c r="AG150" s="75"/>
      <c r="AH150" s="75"/>
      <c r="AI150" s="75"/>
      <c r="AJ150" s="75"/>
      <c r="AK150" s="75"/>
      <c r="AL150" s="104"/>
      <c r="AM150" s="77"/>
      <c r="AN150" s="78"/>
      <c r="AO150" s="79"/>
      <c r="AP150" s="80"/>
      <c r="AQ150" s="81"/>
      <c r="AR150" s="82"/>
      <c r="AS150" s="83"/>
      <c r="AT150" s="84"/>
      <c r="AU150" s="84"/>
      <c r="AV150" s="85"/>
      <c r="AW150" s="86"/>
      <c r="AX150" s="87"/>
      <c r="AY150" s="88"/>
      <c r="AZ150" s="89"/>
      <c r="BA150" s="89"/>
      <c r="BB150" s="90"/>
      <c r="BC150" s="91"/>
      <c r="BD150" s="84"/>
      <c r="BE150" s="84"/>
      <c r="BF150" s="85"/>
      <c r="BG150" s="84"/>
      <c r="BH150" s="84"/>
      <c r="BI150" s="92"/>
      <c r="BJ150" s="93"/>
      <c r="BK150" s="75"/>
      <c r="BL150" s="95"/>
      <c r="BM150" s="94"/>
      <c r="BN150" s="96"/>
      <c r="BO150" s="97"/>
      <c r="BP150" s="98"/>
      <c r="BQ150" s="75"/>
      <c r="BR150" s="75"/>
      <c r="BS150" s="75"/>
      <c r="BT150" s="75"/>
      <c r="BU150" s="75"/>
      <c r="BV150" s="75"/>
      <c r="BW150" s="75"/>
      <c r="BX150" s="75"/>
      <c r="BY150" s="75"/>
      <c r="BZ150" s="75"/>
      <c r="CA150" s="75"/>
      <c r="CB150" s="75"/>
      <c r="CC150" s="75"/>
      <c r="CD150" s="75"/>
      <c r="CE150" s="75"/>
      <c r="CF150" s="75"/>
      <c r="CG150" s="75"/>
    </row>
    <row r="151" spans="1:85" ht="12.75" customHeight="1" x14ac:dyDescent="0.2">
      <c r="A151" s="29" t="str">
        <f t="shared" si="6"/>
        <v/>
      </c>
      <c r="B151" s="62"/>
      <c r="C151" s="63"/>
      <c r="D151" s="29"/>
      <c r="E151" s="64">
        <f t="shared" si="7"/>
        <v>41009</v>
      </c>
      <c r="F151" s="64">
        <f t="shared" si="8"/>
        <v>41042</v>
      </c>
      <c r="H151" s="64"/>
      <c r="I151" s="62"/>
      <c r="J151" s="65"/>
      <c r="K151" s="66"/>
      <c r="L151" s="65"/>
      <c r="M151" s="65"/>
      <c r="N151" s="64"/>
      <c r="O151" s="65"/>
      <c r="P151" s="65"/>
      <c r="Q151" s="62"/>
      <c r="R151" s="62"/>
      <c r="S151" s="63"/>
      <c r="T151" s="67"/>
      <c r="U151" s="68"/>
      <c r="V151" s="99"/>
      <c r="W151" s="70"/>
      <c r="X151" s="71"/>
      <c r="Y151" s="72"/>
      <c r="Z151" s="72"/>
      <c r="AA151" s="73"/>
      <c r="AB151" s="73"/>
      <c r="AC151" s="74"/>
      <c r="AD151" s="75"/>
      <c r="AE151" s="75"/>
      <c r="AF151" s="75"/>
      <c r="AG151" s="75"/>
      <c r="AH151" s="75"/>
      <c r="AI151" s="75"/>
      <c r="AJ151" s="75"/>
      <c r="AK151" s="75"/>
      <c r="AL151" s="104"/>
      <c r="AM151" s="77"/>
      <c r="AN151" s="78"/>
      <c r="AO151" s="79"/>
      <c r="AP151" s="80"/>
      <c r="AQ151" s="81"/>
      <c r="AR151" s="82"/>
      <c r="AS151" s="83"/>
      <c r="AT151" s="84"/>
      <c r="AU151" s="84"/>
      <c r="AV151" s="85"/>
      <c r="AW151" s="86"/>
      <c r="AX151" s="87"/>
      <c r="AY151" s="88"/>
      <c r="AZ151" s="89"/>
      <c r="BA151" s="89"/>
      <c r="BB151" s="90"/>
      <c r="BC151" s="91"/>
      <c r="BD151" s="84"/>
      <c r="BE151" s="84"/>
      <c r="BF151" s="85"/>
      <c r="BG151" s="84"/>
      <c r="BH151" s="84"/>
      <c r="BI151" s="92"/>
      <c r="BJ151" s="93"/>
      <c r="BK151" s="75"/>
      <c r="BL151" s="95"/>
      <c r="BM151" s="94"/>
      <c r="BN151" s="96"/>
      <c r="BO151" s="97"/>
      <c r="BP151" s="98"/>
      <c r="BQ151" s="75"/>
      <c r="BR151" s="75"/>
      <c r="BS151" s="75"/>
      <c r="BT151" s="75"/>
      <c r="BU151" s="75"/>
      <c r="BV151" s="75"/>
      <c r="BW151" s="75"/>
      <c r="BX151" s="75"/>
      <c r="BY151" s="75"/>
      <c r="BZ151" s="75"/>
      <c r="CA151" s="75"/>
      <c r="CB151" s="75"/>
      <c r="CC151" s="75"/>
      <c r="CD151" s="75"/>
      <c r="CE151" s="75"/>
      <c r="CF151" s="75"/>
      <c r="CG151" s="75"/>
    </row>
    <row r="152" spans="1:85" ht="12.75" customHeight="1" x14ac:dyDescent="0.2">
      <c r="A152" s="29" t="str">
        <f t="shared" si="6"/>
        <v/>
      </c>
      <c r="B152" s="62"/>
      <c r="C152" s="63"/>
      <c r="D152" s="29"/>
      <c r="E152" s="64">
        <f t="shared" si="7"/>
        <v>41009</v>
      </c>
      <c r="F152" s="64">
        <f t="shared" si="8"/>
        <v>41042</v>
      </c>
      <c r="H152" s="64"/>
      <c r="I152" s="62"/>
      <c r="J152" s="65"/>
      <c r="K152" s="66"/>
      <c r="L152" s="65"/>
      <c r="M152" s="65"/>
      <c r="N152" s="64"/>
      <c r="O152" s="65"/>
      <c r="P152" s="65"/>
      <c r="Q152" s="62"/>
      <c r="R152" s="62"/>
      <c r="S152" s="63"/>
      <c r="T152" s="67"/>
      <c r="U152" s="68"/>
      <c r="V152" s="99"/>
      <c r="W152" s="70"/>
      <c r="X152" s="71"/>
      <c r="Y152" s="72"/>
      <c r="Z152" s="72"/>
      <c r="AA152" s="73"/>
      <c r="AB152" s="73"/>
      <c r="AC152" s="74"/>
      <c r="AD152" s="75"/>
      <c r="AE152" s="75"/>
      <c r="AF152" s="75"/>
      <c r="AG152" s="75"/>
      <c r="AH152" s="75"/>
      <c r="AI152" s="75"/>
      <c r="AJ152" s="75"/>
      <c r="AK152" s="75"/>
      <c r="AL152" s="104"/>
      <c r="AM152" s="77"/>
      <c r="AN152" s="78"/>
      <c r="AO152" s="79"/>
      <c r="AP152" s="80"/>
      <c r="AQ152" s="81"/>
      <c r="AR152" s="82"/>
      <c r="AS152" s="83"/>
      <c r="AT152" s="84"/>
      <c r="AU152" s="84"/>
      <c r="AV152" s="85"/>
      <c r="AW152" s="86"/>
      <c r="AX152" s="87"/>
      <c r="AY152" s="88"/>
      <c r="AZ152" s="89"/>
      <c r="BA152" s="89"/>
      <c r="BB152" s="90"/>
      <c r="BC152" s="91"/>
      <c r="BD152" s="84"/>
      <c r="BE152" s="84"/>
      <c r="BF152" s="85"/>
      <c r="BG152" s="84"/>
      <c r="BH152" s="84"/>
      <c r="BI152" s="92"/>
      <c r="BJ152" s="93"/>
      <c r="BK152" s="75"/>
      <c r="BL152" s="95"/>
      <c r="BM152" s="94"/>
      <c r="BN152" s="96"/>
      <c r="BO152" s="97"/>
      <c r="BP152" s="98"/>
      <c r="BQ152" s="75"/>
      <c r="BR152" s="75"/>
      <c r="BS152" s="75"/>
      <c r="BT152" s="75"/>
      <c r="BU152" s="75"/>
      <c r="BV152" s="75"/>
      <c r="BW152" s="75"/>
      <c r="BX152" s="75"/>
      <c r="BY152" s="75"/>
      <c r="BZ152" s="75"/>
      <c r="CA152" s="75"/>
      <c r="CB152" s="75"/>
      <c r="CC152" s="75"/>
      <c r="CD152" s="75"/>
      <c r="CE152" s="75"/>
      <c r="CF152" s="75"/>
      <c r="CG152" s="75"/>
    </row>
    <row r="153" spans="1:85" ht="12.75" customHeight="1" x14ac:dyDescent="0.2">
      <c r="A153" s="29" t="str">
        <f t="shared" si="6"/>
        <v/>
      </c>
      <c r="B153" s="62"/>
      <c r="C153" s="63"/>
      <c r="D153" s="29"/>
      <c r="E153" s="64">
        <f t="shared" si="7"/>
        <v>41009</v>
      </c>
      <c r="F153" s="64">
        <f t="shared" si="8"/>
        <v>41042</v>
      </c>
      <c r="H153" s="64"/>
      <c r="I153" s="62"/>
      <c r="J153" s="65"/>
      <c r="K153" s="66"/>
      <c r="L153" s="65"/>
      <c r="M153" s="65"/>
      <c r="N153" s="64"/>
      <c r="O153" s="65"/>
      <c r="P153" s="65"/>
      <c r="Q153" s="62"/>
      <c r="R153" s="62"/>
      <c r="S153" s="63"/>
      <c r="T153" s="67"/>
      <c r="U153" s="68"/>
      <c r="V153" s="99"/>
      <c r="W153" s="70"/>
      <c r="X153" s="71"/>
      <c r="Y153" s="72"/>
      <c r="Z153" s="72"/>
      <c r="AA153" s="73"/>
      <c r="AB153" s="73"/>
      <c r="AC153" s="74"/>
      <c r="AD153" s="75"/>
      <c r="AE153" s="75"/>
      <c r="AF153" s="75"/>
      <c r="AG153" s="75"/>
      <c r="AH153" s="75"/>
      <c r="AI153" s="75"/>
      <c r="AJ153" s="75"/>
      <c r="AK153" s="75"/>
      <c r="AL153" s="104"/>
      <c r="AM153" s="77"/>
      <c r="AN153" s="78"/>
      <c r="AO153" s="79"/>
      <c r="AP153" s="80"/>
      <c r="AQ153" s="81"/>
      <c r="AR153" s="82"/>
      <c r="AS153" s="83"/>
      <c r="AT153" s="84"/>
      <c r="AU153" s="84"/>
      <c r="AV153" s="85"/>
      <c r="AW153" s="86"/>
      <c r="AX153" s="87"/>
      <c r="AY153" s="88"/>
      <c r="AZ153" s="89"/>
      <c r="BA153" s="89"/>
      <c r="BB153" s="90"/>
      <c r="BC153" s="91"/>
      <c r="BD153" s="84"/>
      <c r="BE153" s="84"/>
      <c r="BF153" s="85"/>
      <c r="BG153" s="84"/>
      <c r="BH153" s="84"/>
      <c r="BI153" s="92"/>
      <c r="BJ153" s="93"/>
      <c r="BK153" s="75"/>
      <c r="BL153" s="95"/>
      <c r="BM153" s="94"/>
      <c r="BN153" s="96"/>
      <c r="BO153" s="97"/>
      <c r="BP153" s="98"/>
      <c r="BQ153" s="75"/>
      <c r="BR153" s="75"/>
      <c r="BS153" s="75"/>
      <c r="BT153" s="75"/>
      <c r="BU153" s="75"/>
      <c r="BV153" s="75"/>
      <c r="BW153" s="75"/>
      <c r="BX153" s="75"/>
      <c r="BY153" s="75"/>
      <c r="BZ153" s="75"/>
      <c r="CA153" s="75"/>
      <c r="CB153" s="75"/>
      <c r="CC153" s="75"/>
      <c r="CD153" s="75"/>
      <c r="CE153" s="75"/>
      <c r="CF153" s="75"/>
      <c r="CG153" s="75"/>
    </row>
    <row r="154" spans="1:85" ht="12.75" customHeight="1" x14ac:dyDescent="0.2">
      <c r="A154" s="29" t="str">
        <f t="shared" si="6"/>
        <v/>
      </c>
      <c r="B154" s="62"/>
      <c r="C154" s="63"/>
      <c r="D154" s="29"/>
      <c r="E154" s="64">
        <f t="shared" si="7"/>
        <v>41009</v>
      </c>
      <c r="F154" s="64">
        <f t="shared" si="8"/>
        <v>41042</v>
      </c>
      <c r="H154" s="64"/>
      <c r="I154" s="62"/>
      <c r="J154" s="65"/>
      <c r="K154" s="66"/>
      <c r="L154" s="65"/>
      <c r="M154" s="65"/>
      <c r="N154" s="64"/>
      <c r="O154" s="65"/>
      <c r="P154" s="65"/>
      <c r="Q154" s="62"/>
      <c r="R154" s="62"/>
      <c r="S154" s="63"/>
      <c r="T154" s="67"/>
      <c r="U154" s="68"/>
      <c r="V154" s="99"/>
      <c r="W154" s="70"/>
      <c r="X154" s="71"/>
      <c r="Y154" s="72"/>
      <c r="Z154" s="72"/>
      <c r="AA154" s="73"/>
      <c r="AB154" s="73"/>
      <c r="AC154" s="74"/>
      <c r="AD154" s="75"/>
      <c r="AE154" s="75"/>
      <c r="AF154" s="75"/>
      <c r="AG154" s="75"/>
      <c r="AH154" s="75"/>
      <c r="AI154" s="75"/>
      <c r="AJ154" s="75"/>
      <c r="AK154" s="75"/>
      <c r="AL154" s="104"/>
      <c r="AM154" s="77"/>
      <c r="AN154" s="78"/>
      <c r="AO154" s="79"/>
      <c r="AP154" s="80"/>
      <c r="AQ154" s="81"/>
      <c r="AR154" s="82"/>
      <c r="AS154" s="83"/>
      <c r="AT154" s="84"/>
      <c r="AU154" s="84"/>
      <c r="AV154" s="85"/>
      <c r="AW154" s="86"/>
      <c r="AX154" s="87"/>
      <c r="AY154" s="88"/>
      <c r="AZ154" s="89"/>
      <c r="BA154" s="89"/>
      <c r="BB154" s="90"/>
      <c r="BC154" s="91"/>
      <c r="BD154" s="84"/>
      <c r="BE154" s="84"/>
      <c r="BF154" s="85"/>
      <c r="BG154" s="84"/>
      <c r="BH154" s="84"/>
      <c r="BI154" s="92"/>
      <c r="BJ154" s="93"/>
      <c r="BK154" s="75"/>
      <c r="BL154" s="95"/>
      <c r="BM154" s="94"/>
      <c r="BN154" s="96"/>
      <c r="BO154" s="97"/>
      <c r="BP154" s="98"/>
      <c r="BQ154" s="75"/>
      <c r="BR154" s="75"/>
      <c r="BS154" s="75"/>
      <c r="BT154" s="75"/>
      <c r="BU154" s="75"/>
      <c r="BV154" s="75"/>
      <c r="BW154" s="75"/>
      <c r="BX154" s="75"/>
      <c r="BY154" s="75"/>
      <c r="BZ154" s="75"/>
      <c r="CA154" s="75"/>
      <c r="CB154" s="75"/>
      <c r="CC154" s="75"/>
      <c r="CD154" s="75"/>
      <c r="CE154" s="75"/>
      <c r="CF154" s="75"/>
      <c r="CG154" s="75"/>
    </row>
    <row r="155" spans="1:85" ht="12.75" customHeight="1" x14ac:dyDescent="0.2">
      <c r="A155" s="29" t="str">
        <f t="shared" si="6"/>
        <v/>
      </c>
      <c r="B155" s="62"/>
      <c r="C155" s="63"/>
      <c r="D155" s="29"/>
      <c r="E155" s="64">
        <f t="shared" si="7"/>
        <v>41009</v>
      </c>
      <c r="F155" s="64">
        <f t="shared" si="8"/>
        <v>41042</v>
      </c>
      <c r="H155" s="64"/>
      <c r="I155" s="62"/>
      <c r="J155" s="65"/>
      <c r="K155" s="66"/>
      <c r="L155" s="65"/>
      <c r="M155" s="65"/>
      <c r="N155" s="64"/>
      <c r="O155" s="65"/>
      <c r="P155" s="65"/>
      <c r="Q155" s="62"/>
      <c r="R155" s="62"/>
      <c r="S155" s="63"/>
      <c r="T155" s="67"/>
      <c r="U155" s="68"/>
      <c r="V155" s="99"/>
      <c r="W155" s="70"/>
      <c r="X155" s="71"/>
      <c r="Y155" s="72"/>
      <c r="Z155" s="72"/>
      <c r="AA155" s="73"/>
      <c r="AB155" s="73"/>
      <c r="AC155" s="74"/>
      <c r="AD155" s="75"/>
      <c r="AE155" s="75"/>
      <c r="AF155" s="75"/>
      <c r="AG155" s="75"/>
      <c r="AH155" s="75"/>
      <c r="AI155" s="75"/>
      <c r="AJ155" s="75"/>
      <c r="AK155" s="75"/>
      <c r="AL155" s="104"/>
      <c r="AM155" s="77"/>
      <c r="AN155" s="78"/>
      <c r="AO155" s="79"/>
      <c r="AP155" s="80"/>
      <c r="AQ155" s="81"/>
      <c r="AR155" s="82"/>
      <c r="AS155" s="83"/>
      <c r="AT155" s="84"/>
      <c r="AU155" s="84"/>
      <c r="AV155" s="85"/>
      <c r="AW155" s="86"/>
      <c r="AX155" s="87"/>
      <c r="AY155" s="88"/>
      <c r="AZ155" s="89"/>
      <c r="BA155" s="89"/>
      <c r="BB155" s="90"/>
      <c r="BC155" s="91"/>
      <c r="BD155" s="84"/>
      <c r="BE155" s="84"/>
      <c r="BF155" s="85"/>
      <c r="BG155" s="84"/>
      <c r="BH155" s="84"/>
      <c r="BI155" s="92"/>
      <c r="BJ155" s="93"/>
      <c r="BK155" s="75"/>
      <c r="BL155" s="95"/>
      <c r="BM155" s="94"/>
      <c r="BN155" s="96"/>
      <c r="BO155" s="97"/>
      <c r="BP155" s="98"/>
      <c r="BQ155" s="75"/>
      <c r="BR155" s="75"/>
      <c r="BS155" s="75"/>
      <c r="BT155" s="75"/>
      <c r="BU155" s="75"/>
      <c r="BV155" s="75"/>
      <c r="BW155" s="75"/>
      <c r="BX155" s="75"/>
      <c r="BY155" s="75"/>
      <c r="BZ155" s="75"/>
      <c r="CA155" s="75"/>
      <c r="CB155" s="75"/>
      <c r="CC155" s="75"/>
      <c r="CD155" s="75"/>
      <c r="CE155" s="75"/>
      <c r="CF155" s="75"/>
      <c r="CG155" s="75"/>
    </row>
    <row r="156" spans="1:85" ht="12.75" customHeight="1" x14ac:dyDescent="0.2">
      <c r="A156" s="29" t="str">
        <f t="shared" si="6"/>
        <v/>
      </c>
      <c r="B156" s="62"/>
      <c r="C156" s="63"/>
      <c r="D156" s="29"/>
      <c r="E156" s="64">
        <f t="shared" si="7"/>
        <v>41009</v>
      </c>
      <c r="F156" s="64">
        <f t="shared" si="8"/>
        <v>41042</v>
      </c>
      <c r="H156" s="64"/>
      <c r="I156" s="62"/>
      <c r="J156" s="65"/>
      <c r="K156" s="66"/>
      <c r="L156" s="65"/>
      <c r="M156" s="65"/>
      <c r="N156" s="64"/>
      <c r="O156" s="65"/>
      <c r="P156" s="65"/>
      <c r="Q156" s="62"/>
      <c r="R156" s="62"/>
      <c r="S156" s="63"/>
      <c r="T156" s="67"/>
      <c r="U156" s="68"/>
      <c r="V156" s="99"/>
      <c r="W156" s="70"/>
      <c r="X156" s="71"/>
      <c r="Y156" s="72"/>
      <c r="Z156" s="72"/>
      <c r="AA156" s="73"/>
      <c r="AB156" s="73"/>
      <c r="AC156" s="74"/>
      <c r="AD156" s="75"/>
      <c r="AE156" s="75"/>
      <c r="AF156" s="75"/>
      <c r="AG156" s="75"/>
      <c r="AH156" s="75"/>
      <c r="AI156" s="75"/>
      <c r="AJ156" s="75"/>
      <c r="AK156" s="75"/>
      <c r="AL156" s="104"/>
      <c r="AM156" s="77"/>
      <c r="AN156" s="78"/>
      <c r="AO156" s="79"/>
      <c r="AP156" s="80"/>
      <c r="AQ156" s="81"/>
      <c r="AR156" s="82"/>
      <c r="AS156" s="83"/>
      <c r="AT156" s="84"/>
      <c r="AU156" s="84"/>
      <c r="AV156" s="85"/>
      <c r="AW156" s="86"/>
      <c r="AX156" s="87"/>
      <c r="AY156" s="88"/>
      <c r="AZ156" s="89"/>
      <c r="BA156" s="89"/>
      <c r="BB156" s="90"/>
      <c r="BC156" s="91"/>
      <c r="BD156" s="84"/>
      <c r="BE156" s="84"/>
      <c r="BF156" s="85"/>
      <c r="BG156" s="84"/>
      <c r="BH156" s="84"/>
      <c r="BI156" s="92"/>
      <c r="BJ156" s="93"/>
      <c r="BK156" s="75"/>
      <c r="BL156" s="95"/>
      <c r="BM156" s="94"/>
      <c r="BN156" s="96"/>
      <c r="BO156" s="97"/>
      <c r="BP156" s="98"/>
      <c r="BQ156" s="75"/>
      <c r="BR156" s="75"/>
      <c r="BS156" s="75"/>
      <c r="BT156" s="75"/>
      <c r="BU156" s="75"/>
      <c r="BV156" s="75"/>
      <c r="BW156" s="75"/>
      <c r="BX156" s="75"/>
      <c r="BY156" s="75"/>
      <c r="BZ156" s="75"/>
      <c r="CA156" s="75"/>
      <c r="CB156" s="75"/>
      <c r="CC156" s="75"/>
      <c r="CD156" s="75"/>
      <c r="CE156" s="75"/>
      <c r="CF156" s="75"/>
      <c r="CG156" s="75"/>
    </row>
    <row r="157" spans="1:85" ht="12.75" customHeight="1" x14ac:dyDescent="0.2">
      <c r="A157" s="29" t="str">
        <f t="shared" si="6"/>
        <v/>
      </c>
      <c r="B157" s="62"/>
      <c r="C157" s="63"/>
      <c r="D157" s="29"/>
      <c r="E157" s="64">
        <f t="shared" si="7"/>
        <v>41009</v>
      </c>
      <c r="F157" s="64">
        <f t="shared" si="8"/>
        <v>41042</v>
      </c>
      <c r="H157" s="64"/>
      <c r="I157" s="62"/>
      <c r="J157" s="65"/>
      <c r="K157" s="66"/>
      <c r="L157" s="65"/>
      <c r="M157" s="65"/>
      <c r="N157" s="64"/>
      <c r="O157" s="65"/>
      <c r="P157" s="65"/>
      <c r="Q157" s="62"/>
      <c r="R157" s="62"/>
      <c r="S157" s="63"/>
      <c r="T157" s="67"/>
      <c r="U157" s="68"/>
      <c r="V157" s="99"/>
      <c r="W157" s="70"/>
      <c r="X157" s="71"/>
      <c r="Y157" s="72"/>
      <c r="Z157" s="72"/>
      <c r="AA157" s="73"/>
      <c r="AB157" s="73"/>
      <c r="AC157" s="74"/>
      <c r="AD157" s="75"/>
      <c r="AE157" s="75"/>
      <c r="AF157" s="75"/>
      <c r="AG157" s="75"/>
      <c r="AH157" s="75"/>
      <c r="AI157" s="75"/>
      <c r="AJ157" s="75"/>
      <c r="AK157" s="75"/>
      <c r="AL157" s="104"/>
      <c r="AM157" s="77"/>
      <c r="AN157" s="78"/>
      <c r="AO157" s="79"/>
      <c r="AP157" s="80"/>
      <c r="AQ157" s="81"/>
      <c r="AR157" s="82"/>
      <c r="AS157" s="83"/>
      <c r="AT157" s="84"/>
      <c r="AU157" s="84"/>
      <c r="AV157" s="85"/>
      <c r="AW157" s="86"/>
      <c r="AX157" s="87"/>
      <c r="AY157" s="88"/>
      <c r="AZ157" s="89"/>
      <c r="BA157" s="89"/>
      <c r="BB157" s="90"/>
      <c r="BC157" s="91"/>
      <c r="BD157" s="84"/>
      <c r="BE157" s="84"/>
      <c r="BF157" s="85"/>
      <c r="BG157" s="84"/>
      <c r="BH157" s="84"/>
      <c r="BI157" s="92"/>
      <c r="BJ157" s="93"/>
      <c r="BK157" s="75"/>
      <c r="BL157" s="95"/>
      <c r="BM157" s="94"/>
      <c r="BN157" s="96"/>
      <c r="BO157" s="97"/>
      <c r="BP157" s="98"/>
      <c r="BQ157" s="75"/>
      <c r="BR157" s="75"/>
      <c r="BS157" s="75"/>
      <c r="BT157" s="75"/>
      <c r="BU157" s="75"/>
      <c r="BV157" s="75"/>
      <c r="BW157" s="75"/>
      <c r="BX157" s="75"/>
      <c r="BY157" s="75"/>
      <c r="BZ157" s="75"/>
      <c r="CA157" s="75"/>
      <c r="CB157" s="75"/>
      <c r="CC157" s="75"/>
      <c r="CD157" s="75"/>
      <c r="CE157" s="75"/>
      <c r="CF157" s="75"/>
      <c r="CG157" s="75"/>
    </row>
    <row r="158" spans="1:85" ht="12.75" customHeight="1" x14ac:dyDescent="0.2">
      <c r="A158" s="29" t="str">
        <f t="shared" si="6"/>
        <v/>
      </c>
      <c r="B158" s="62"/>
      <c r="C158" s="63"/>
      <c r="D158" s="29"/>
      <c r="E158" s="64">
        <f t="shared" si="7"/>
        <v>41009</v>
      </c>
      <c r="F158" s="64">
        <f t="shared" si="8"/>
        <v>41042</v>
      </c>
      <c r="H158" s="64"/>
      <c r="I158" s="62"/>
      <c r="J158" s="65"/>
      <c r="K158" s="66"/>
      <c r="L158" s="65"/>
      <c r="M158" s="65"/>
      <c r="N158" s="64"/>
      <c r="O158" s="65"/>
      <c r="P158" s="65"/>
      <c r="Q158" s="62"/>
      <c r="R158" s="62"/>
      <c r="S158" s="63"/>
      <c r="T158" s="67"/>
      <c r="U158" s="68"/>
      <c r="V158" s="99"/>
      <c r="W158" s="70"/>
      <c r="X158" s="71"/>
      <c r="Y158" s="72"/>
      <c r="Z158" s="72"/>
      <c r="AA158" s="73"/>
      <c r="AB158" s="73"/>
      <c r="AC158" s="74"/>
      <c r="AD158" s="75"/>
      <c r="AE158" s="75"/>
      <c r="AF158" s="75"/>
      <c r="AG158" s="75"/>
      <c r="AH158" s="75"/>
      <c r="AI158" s="75"/>
      <c r="AJ158" s="75"/>
      <c r="AK158" s="75"/>
      <c r="AL158" s="104"/>
      <c r="AM158" s="77"/>
      <c r="AN158" s="78"/>
      <c r="AO158" s="79"/>
      <c r="AP158" s="80"/>
      <c r="AQ158" s="81"/>
      <c r="AR158" s="82"/>
      <c r="AS158" s="83"/>
      <c r="AT158" s="84"/>
      <c r="AU158" s="84"/>
      <c r="AV158" s="85"/>
      <c r="AW158" s="86"/>
      <c r="AX158" s="87"/>
      <c r="AY158" s="88"/>
      <c r="AZ158" s="89"/>
      <c r="BA158" s="89"/>
      <c r="BB158" s="90"/>
      <c r="BC158" s="91"/>
      <c r="BD158" s="84"/>
      <c r="BE158" s="84"/>
      <c r="BF158" s="85"/>
      <c r="BG158" s="84"/>
      <c r="BH158" s="84"/>
      <c r="BI158" s="92"/>
      <c r="BJ158" s="93"/>
      <c r="BK158" s="75"/>
      <c r="BL158" s="95"/>
      <c r="BM158" s="94"/>
      <c r="BN158" s="96"/>
      <c r="BO158" s="97"/>
      <c r="BP158" s="98"/>
      <c r="BQ158" s="75"/>
      <c r="BR158" s="75"/>
      <c r="BS158" s="75"/>
      <c r="BT158" s="75"/>
      <c r="BU158" s="75"/>
      <c r="BV158" s="75"/>
      <c r="BW158" s="75"/>
      <c r="BX158" s="75"/>
      <c r="BY158" s="75"/>
      <c r="BZ158" s="75"/>
      <c r="CA158" s="75"/>
      <c r="CB158" s="75"/>
      <c r="CC158" s="75"/>
      <c r="CD158" s="75"/>
      <c r="CE158" s="75"/>
      <c r="CF158" s="75"/>
      <c r="CG158" s="75"/>
    </row>
    <row r="159" spans="1:85" ht="12.75" customHeight="1" x14ac:dyDescent="0.2">
      <c r="A159" s="29" t="str">
        <f t="shared" si="6"/>
        <v/>
      </c>
      <c r="B159" s="62"/>
      <c r="C159" s="63"/>
      <c r="D159" s="29"/>
      <c r="E159" s="64">
        <f t="shared" si="7"/>
        <v>41009</v>
      </c>
      <c r="F159" s="64">
        <f t="shared" si="8"/>
        <v>41042</v>
      </c>
      <c r="H159" s="64"/>
      <c r="I159" s="62"/>
      <c r="J159" s="65"/>
      <c r="K159" s="66"/>
      <c r="L159" s="65"/>
      <c r="M159" s="65"/>
      <c r="N159" s="64"/>
      <c r="O159" s="65"/>
      <c r="P159" s="65"/>
      <c r="Q159" s="62"/>
      <c r="R159" s="62"/>
      <c r="S159" s="63"/>
      <c r="T159" s="67"/>
      <c r="U159" s="68"/>
      <c r="V159" s="99"/>
      <c r="W159" s="70"/>
      <c r="X159" s="71"/>
      <c r="Y159" s="72"/>
      <c r="Z159" s="72"/>
      <c r="AA159" s="73"/>
      <c r="AB159" s="73"/>
      <c r="AC159" s="74"/>
      <c r="AD159" s="75"/>
      <c r="AE159" s="75"/>
      <c r="AF159" s="75"/>
      <c r="AG159" s="75"/>
      <c r="AH159" s="75"/>
      <c r="AI159" s="75"/>
      <c r="AJ159" s="75"/>
      <c r="AK159" s="75"/>
      <c r="AL159" s="104"/>
      <c r="AM159" s="77"/>
      <c r="AN159" s="78"/>
      <c r="AO159" s="79"/>
      <c r="AP159" s="80"/>
      <c r="AQ159" s="81"/>
      <c r="AR159" s="82"/>
      <c r="AS159" s="83"/>
      <c r="AT159" s="84"/>
      <c r="AU159" s="84"/>
      <c r="AV159" s="85"/>
      <c r="AW159" s="86"/>
      <c r="AX159" s="87"/>
      <c r="AY159" s="88"/>
      <c r="AZ159" s="89"/>
      <c r="BA159" s="89"/>
      <c r="BB159" s="90"/>
      <c r="BC159" s="91"/>
      <c r="BD159" s="84"/>
      <c r="BE159" s="84"/>
      <c r="BF159" s="85"/>
      <c r="BG159" s="84"/>
      <c r="BH159" s="84"/>
      <c r="BI159" s="92"/>
      <c r="BJ159" s="93"/>
      <c r="BK159" s="75"/>
      <c r="BL159" s="95"/>
      <c r="BM159" s="94"/>
      <c r="BN159" s="96"/>
      <c r="BO159" s="97"/>
      <c r="BP159" s="98"/>
      <c r="BQ159" s="75"/>
      <c r="BR159" s="75"/>
      <c r="BS159" s="75"/>
      <c r="BT159" s="75"/>
      <c r="BU159" s="75"/>
      <c r="BV159" s="75"/>
      <c r="BW159" s="75"/>
      <c r="BX159" s="75"/>
      <c r="BY159" s="75"/>
      <c r="BZ159" s="75"/>
      <c r="CA159" s="75"/>
      <c r="CB159" s="75"/>
      <c r="CC159" s="75"/>
      <c r="CD159" s="75"/>
      <c r="CE159" s="75"/>
      <c r="CF159" s="75"/>
      <c r="CG159" s="75"/>
    </row>
    <row r="160" spans="1:85" ht="12.75" customHeight="1" x14ac:dyDescent="0.2">
      <c r="A160" s="29" t="str">
        <f t="shared" si="6"/>
        <v/>
      </c>
      <c r="B160" s="62"/>
      <c r="C160" s="63"/>
      <c r="D160" s="29"/>
      <c r="E160" s="64">
        <f t="shared" si="7"/>
        <v>41009</v>
      </c>
      <c r="F160" s="64">
        <f t="shared" si="8"/>
        <v>41042</v>
      </c>
      <c r="H160" s="64"/>
      <c r="I160" s="62"/>
      <c r="J160" s="65"/>
      <c r="K160" s="66"/>
      <c r="L160" s="65"/>
      <c r="M160" s="65"/>
      <c r="N160" s="64"/>
      <c r="O160" s="65"/>
      <c r="P160" s="65"/>
      <c r="Q160" s="62"/>
      <c r="R160" s="62"/>
      <c r="S160" s="63"/>
      <c r="T160" s="67"/>
      <c r="U160" s="68"/>
      <c r="V160" s="99"/>
      <c r="W160" s="70"/>
      <c r="X160" s="71"/>
      <c r="Y160" s="72"/>
      <c r="Z160" s="72"/>
      <c r="AA160" s="73"/>
      <c r="AB160" s="73"/>
      <c r="AC160" s="74"/>
      <c r="AD160" s="75"/>
      <c r="AE160" s="75"/>
      <c r="AF160" s="75"/>
      <c r="AG160" s="75"/>
      <c r="AH160" s="75"/>
      <c r="AI160" s="75"/>
      <c r="AJ160" s="75"/>
      <c r="AK160" s="75"/>
      <c r="AL160" s="104"/>
      <c r="AM160" s="77"/>
      <c r="AN160" s="78"/>
      <c r="AO160" s="79"/>
      <c r="AP160" s="80"/>
      <c r="AQ160" s="81"/>
      <c r="AR160" s="82"/>
      <c r="AS160" s="83"/>
      <c r="AT160" s="84"/>
      <c r="AU160" s="84"/>
      <c r="AV160" s="85"/>
      <c r="AW160" s="86"/>
      <c r="AX160" s="87"/>
      <c r="AY160" s="88"/>
      <c r="AZ160" s="89"/>
      <c r="BA160" s="89"/>
      <c r="BB160" s="90"/>
      <c r="BC160" s="91"/>
      <c r="BD160" s="84"/>
      <c r="BE160" s="84"/>
      <c r="BF160" s="85"/>
      <c r="BG160" s="84"/>
      <c r="BH160" s="84"/>
      <c r="BI160" s="92"/>
      <c r="BJ160" s="93"/>
      <c r="BK160" s="75"/>
      <c r="BL160" s="95"/>
      <c r="BM160" s="94"/>
      <c r="BN160" s="96"/>
      <c r="BO160" s="97"/>
      <c r="BP160" s="98"/>
      <c r="BQ160" s="75"/>
      <c r="BR160" s="75"/>
      <c r="BS160" s="75"/>
      <c r="BT160" s="75"/>
      <c r="BU160" s="75"/>
      <c r="BV160" s="75"/>
      <c r="BW160" s="75"/>
      <c r="BX160" s="75"/>
      <c r="BY160" s="75"/>
      <c r="BZ160" s="75"/>
      <c r="CA160" s="75"/>
      <c r="CB160" s="75"/>
      <c r="CC160" s="75"/>
      <c r="CD160" s="75"/>
      <c r="CE160" s="75"/>
      <c r="CF160" s="75"/>
      <c r="CG160" s="75"/>
    </row>
    <row r="161" spans="1:85" ht="12.75" customHeight="1" x14ac:dyDescent="0.2">
      <c r="A161" s="29" t="str">
        <f t="shared" si="6"/>
        <v/>
      </c>
      <c r="B161" s="62"/>
      <c r="C161" s="63"/>
      <c r="D161" s="29"/>
      <c r="E161" s="64">
        <f t="shared" si="7"/>
        <v>41009</v>
      </c>
      <c r="F161" s="64">
        <f t="shared" si="8"/>
        <v>41042</v>
      </c>
      <c r="H161" s="64"/>
      <c r="I161" s="62"/>
      <c r="J161" s="65"/>
      <c r="K161" s="66"/>
      <c r="L161" s="65"/>
      <c r="M161" s="65"/>
      <c r="N161" s="64"/>
      <c r="O161" s="65"/>
      <c r="P161" s="65"/>
      <c r="Q161" s="62"/>
      <c r="R161" s="62"/>
      <c r="S161" s="63"/>
      <c r="T161" s="67"/>
      <c r="U161" s="68"/>
      <c r="V161" s="99"/>
      <c r="W161" s="70"/>
      <c r="X161" s="71"/>
      <c r="Y161" s="72"/>
      <c r="Z161" s="72"/>
      <c r="AA161" s="73"/>
      <c r="AB161" s="73"/>
      <c r="AC161" s="74"/>
      <c r="AD161" s="75"/>
      <c r="AE161" s="75"/>
      <c r="AF161" s="75"/>
      <c r="AG161" s="75"/>
      <c r="AH161" s="75"/>
      <c r="AI161" s="75"/>
      <c r="AJ161" s="75"/>
      <c r="AK161" s="75"/>
      <c r="AL161" s="104"/>
      <c r="AM161" s="77"/>
      <c r="AN161" s="78"/>
      <c r="AO161" s="79"/>
      <c r="AP161" s="80"/>
      <c r="AQ161" s="81"/>
      <c r="AR161" s="82"/>
      <c r="AS161" s="83"/>
      <c r="AT161" s="84"/>
      <c r="AU161" s="84"/>
      <c r="AV161" s="85"/>
      <c r="AW161" s="86"/>
      <c r="AX161" s="87"/>
      <c r="AY161" s="88"/>
      <c r="AZ161" s="89"/>
      <c r="BA161" s="89"/>
      <c r="BB161" s="90"/>
      <c r="BC161" s="91"/>
      <c r="BD161" s="84"/>
      <c r="BE161" s="84"/>
      <c r="BF161" s="85"/>
      <c r="BG161" s="84"/>
      <c r="BH161" s="84"/>
      <c r="BI161" s="92"/>
      <c r="BJ161" s="93"/>
      <c r="BK161" s="75"/>
      <c r="BL161" s="95"/>
      <c r="BM161" s="94"/>
      <c r="BN161" s="96"/>
      <c r="BO161" s="97"/>
      <c r="BP161" s="98"/>
      <c r="BQ161" s="75"/>
      <c r="BR161" s="75"/>
      <c r="BS161" s="75"/>
      <c r="BT161" s="75"/>
      <c r="BU161" s="75"/>
      <c r="BV161" s="75"/>
      <c r="BW161" s="75"/>
      <c r="BX161" s="75"/>
      <c r="BY161" s="75"/>
      <c r="BZ161" s="75"/>
      <c r="CA161" s="75"/>
      <c r="CB161" s="75"/>
      <c r="CC161" s="75"/>
      <c r="CD161" s="75"/>
      <c r="CE161" s="75"/>
      <c r="CF161" s="75"/>
      <c r="CG161" s="75"/>
    </row>
    <row r="162" spans="1:85" ht="12.75" customHeight="1" x14ac:dyDescent="0.2">
      <c r="A162" s="29" t="str">
        <f t="shared" si="6"/>
        <v/>
      </c>
      <c r="B162" s="62"/>
      <c r="C162" s="63"/>
      <c r="D162" s="29"/>
      <c r="E162" s="64">
        <f t="shared" si="7"/>
        <v>41009</v>
      </c>
      <c r="F162" s="64">
        <f t="shared" si="8"/>
        <v>41042</v>
      </c>
      <c r="H162" s="64"/>
      <c r="I162" s="62"/>
      <c r="J162" s="65"/>
      <c r="K162" s="66"/>
      <c r="L162" s="65"/>
      <c r="M162" s="65"/>
      <c r="N162" s="64"/>
      <c r="O162" s="65"/>
      <c r="P162" s="65"/>
      <c r="Q162" s="62"/>
      <c r="R162" s="62"/>
      <c r="S162" s="63"/>
      <c r="T162" s="67"/>
      <c r="U162" s="68"/>
      <c r="V162" s="99"/>
      <c r="W162" s="70"/>
      <c r="X162" s="71"/>
      <c r="Y162" s="72"/>
      <c r="Z162" s="72"/>
      <c r="AA162" s="73"/>
      <c r="AB162" s="73"/>
      <c r="AC162" s="74"/>
      <c r="AD162" s="75"/>
      <c r="AE162" s="75"/>
      <c r="AF162" s="75"/>
      <c r="AG162" s="75"/>
      <c r="AH162" s="75"/>
      <c r="AI162" s="75"/>
      <c r="AJ162" s="75"/>
      <c r="AK162" s="75"/>
      <c r="AL162" s="104"/>
      <c r="AM162" s="77"/>
      <c r="AN162" s="78"/>
      <c r="AO162" s="79"/>
      <c r="AP162" s="80"/>
      <c r="AQ162" s="81"/>
      <c r="AR162" s="82"/>
      <c r="AS162" s="83"/>
      <c r="AT162" s="84"/>
      <c r="AU162" s="84"/>
      <c r="AV162" s="85"/>
      <c r="AW162" s="86"/>
      <c r="AX162" s="87"/>
      <c r="AY162" s="88"/>
      <c r="AZ162" s="89"/>
      <c r="BA162" s="89"/>
      <c r="BB162" s="90"/>
      <c r="BC162" s="91"/>
      <c r="BD162" s="84"/>
      <c r="BE162" s="84"/>
      <c r="BF162" s="85"/>
      <c r="BG162" s="84"/>
      <c r="BH162" s="84"/>
      <c r="BI162" s="92"/>
      <c r="BJ162" s="93"/>
      <c r="BK162" s="75"/>
      <c r="BL162" s="95"/>
      <c r="BM162" s="94"/>
      <c r="BN162" s="96"/>
      <c r="BO162" s="97"/>
      <c r="BP162" s="98"/>
      <c r="BQ162" s="75"/>
      <c r="BR162" s="75"/>
      <c r="BS162" s="75"/>
      <c r="BT162" s="75"/>
      <c r="BU162" s="75"/>
      <c r="BV162" s="75"/>
      <c r="BW162" s="75"/>
      <c r="BX162" s="75"/>
      <c r="BY162" s="75"/>
      <c r="BZ162" s="75"/>
      <c r="CA162" s="75"/>
      <c r="CB162" s="75"/>
      <c r="CC162" s="75"/>
      <c r="CD162" s="75"/>
      <c r="CE162" s="75"/>
      <c r="CF162" s="75"/>
      <c r="CG162" s="75"/>
    </row>
    <row r="163" spans="1:85" ht="12.75" customHeight="1" x14ac:dyDescent="0.2">
      <c r="A163" s="29" t="str">
        <f t="shared" si="6"/>
        <v/>
      </c>
      <c r="B163" s="62"/>
      <c r="C163" s="63"/>
      <c r="D163" s="29"/>
      <c r="E163" s="64">
        <f t="shared" si="7"/>
        <v>41009</v>
      </c>
      <c r="F163" s="64">
        <f t="shared" si="8"/>
        <v>41042</v>
      </c>
      <c r="H163" s="64"/>
      <c r="I163" s="62"/>
      <c r="J163" s="65"/>
      <c r="K163" s="66"/>
      <c r="L163" s="65"/>
      <c r="M163" s="65"/>
      <c r="N163" s="64"/>
      <c r="O163" s="65"/>
      <c r="P163" s="65"/>
      <c r="Q163" s="62"/>
      <c r="R163" s="62"/>
      <c r="S163" s="63"/>
      <c r="T163" s="67"/>
      <c r="U163" s="68"/>
      <c r="V163" s="99"/>
      <c r="W163" s="70"/>
      <c r="X163" s="71"/>
      <c r="Y163" s="72"/>
      <c r="Z163" s="72"/>
      <c r="AA163" s="73"/>
      <c r="AB163" s="73"/>
      <c r="AC163" s="74"/>
      <c r="AD163" s="75"/>
      <c r="AE163" s="75"/>
      <c r="AF163" s="75"/>
      <c r="AG163" s="75"/>
      <c r="AH163" s="75"/>
      <c r="AI163" s="75"/>
      <c r="AJ163" s="75"/>
      <c r="AK163" s="75"/>
      <c r="AL163" s="104"/>
      <c r="AM163" s="77"/>
      <c r="AN163" s="78"/>
      <c r="AO163" s="79"/>
      <c r="AP163" s="80"/>
      <c r="AQ163" s="81"/>
      <c r="AR163" s="82"/>
      <c r="AS163" s="83"/>
      <c r="AT163" s="84"/>
      <c r="AU163" s="84"/>
      <c r="AV163" s="85"/>
      <c r="AW163" s="86"/>
      <c r="AX163" s="87"/>
      <c r="AY163" s="88"/>
      <c r="AZ163" s="89"/>
      <c r="BA163" s="89"/>
      <c r="BB163" s="90"/>
      <c r="BC163" s="91"/>
      <c r="BD163" s="84"/>
      <c r="BE163" s="84"/>
      <c r="BF163" s="85"/>
      <c r="BG163" s="84"/>
      <c r="BH163" s="84"/>
      <c r="BI163" s="92"/>
      <c r="BJ163" s="93"/>
      <c r="BK163" s="75"/>
      <c r="BL163" s="95"/>
      <c r="BM163" s="94"/>
      <c r="BN163" s="96"/>
      <c r="BO163" s="97"/>
      <c r="BP163" s="98"/>
      <c r="BQ163" s="75"/>
      <c r="BR163" s="75"/>
      <c r="BS163" s="75"/>
      <c r="BT163" s="75"/>
      <c r="BU163" s="75"/>
      <c r="BV163" s="75"/>
      <c r="BW163" s="75"/>
      <c r="BX163" s="75"/>
      <c r="BY163" s="75"/>
      <c r="BZ163" s="75"/>
      <c r="CA163" s="75"/>
      <c r="CB163" s="75"/>
      <c r="CC163" s="75"/>
      <c r="CD163" s="75"/>
      <c r="CE163" s="75"/>
      <c r="CF163" s="75"/>
      <c r="CG163" s="75"/>
    </row>
    <row r="164" spans="1:85" ht="12.75" customHeight="1" x14ac:dyDescent="0.2">
      <c r="A164" s="29" t="str">
        <f t="shared" si="6"/>
        <v/>
      </c>
      <c r="B164" s="62"/>
      <c r="C164" s="63"/>
      <c r="D164" s="29"/>
      <c r="E164" s="64">
        <f t="shared" si="7"/>
        <v>41009</v>
      </c>
      <c r="F164" s="64">
        <f t="shared" si="8"/>
        <v>41042</v>
      </c>
      <c r="H164" s="64"/>
      <c r="I164" s="62"/>
      <c r="J164" s="65"/>
      <c r="K164" s="66"/>
      <c r="L164" s="65"/>
      <c r="M164" s="65"/>
      <c r="N164" s="64"/>
      <c r="O164" s="65"/>
      <c r="P164" s="65"/>
      <c r="Q164" s="62"/>
      <c r="R164" s="62"/>
      <c r="S164" s="63"/>
      <c r="T164" s="67"/>
      <c r="U164" s="68"/>
      <c r="V164" s="99"/>
      <c r="W164" s="70"/>
      <c r="X164" s="71"/>
      <c r="Y164" s="72"/>
      <c r="Z164" s="72"/>
      <c r="AA164" s="73"/>
      <c r="AB164" s="73"/>
      <c r="AC164" s="74"/>
      <c r="AD164" s="75"/>
      <c r="AE164" s="75"/>
      <c r="AF164" s="75"/>
      <c r="AG164" s="75"/>
      <c r="AH164" s="75"/>
      <c r="AI164" s="75"/>
      <c r="AJ164" s="75"/>
      <c r="AK164" s="75"/>
      <c r="AL164" s="104"/>
      <c r="AM164" s="77"/>
      <c r="AN164" s="78"/>
      <c r="AO164" s="79"/>
      <c r="AP164" s="80"/>
      <c r="AQ164" s="81"/>
      <c r="AR164" s="82"/>
      <c r="AS164" s="83"/>
      <c r="AT164" s="84"/>
      <c r="AU164" s="84"/>
      <c r="AV164" s="85"/>
      <c r="AW164" s="86"/>
      <c r="AX164" s="87"/>
      <c r="AY164" s="88"/>
      <c r="AZ164" s="89"/>
      <c r="BA164" s="89"/>
      <c r="BB164" s="90"/>
      <c r="BC164" s="91"/>
      <c r="BD164" s="84"/>
      <c r="BE164" s="84"/>
      <c r="BF164" s="85"/>
      <c r="BG164" s="84"/>
      <c r="BH164" s="84"/>
      <c r="BI164" s="92"/>
      <c r="BJ164" s="93"/>
      <c r="BK164" s="75"/>
      <c r="BL164" s="95"/>
      <c r="BM164" s="94"/>
      <c r="BN164" s="96"/>
      <c r="BO164" s="97"/>
      <c r="BP164" s="98"/>
      <c r="BQ164" s="75"/>
      <c r="BR164" s="75"/>
      <c r="BS164" s="75"/>
      <c r="BT164" s="75"/>
      <c r="BU164" s="75"/>
      <c r="BV164" s="75"/>
      <c r="BW164" s="75"/>
      <c r="BX164" s="75"/>
      <c r="BY164" s="75"/>
      <c r="BZ164" s="75"/>
      <c r="CA164" s="75"/>
      <c r="CB164" s="75"/>
      <c r="CC164" s="75"/>
      <c r="CD164" s="75"/>
      <c r="CE164" s="75"/>
      <c r="CF164" s="75"/>
      <c r="CG164" s="75"/>
    </row>
    <row r="165" spans="1:85" ht="12.75" customHeight="1" x14ac:dyDescent="0.2">
      <c r="A165" s="29" t="str">
        <f t="shared" si="6"/>
        <v/>
      </c>
      <c r="B165" s="62"/>
      <c r="C165" s="63"/>
      <c r="D165" s="29"/>
      <c r="E165" s="64">
        <f t="shared" si="7"/>
        <v>41009</v>
      </c>
      <c r="F165" s="64">
        <f t="shared" si="8"/>
        <v>41042</v>
      </c>
      <c r="H165" s="64"/>
      <c r="I165" s="62"/>
      <c r="J165" s="65"/>
      <c r="K165" s="66"/>
      <c r="L165" s="65"/>
      <c r="M165" s="65"/>
      <c r="N165" s="64"/>
      <c r="O165" s="65"/>
      <c r="P165" s="65"/>
      <c r="Q165" s="62"/>
      <c r="R165" s="62"/>
      <c r="S165" s="63"/>
      <c r="T165" s="67"/>
      <c r="U165" s="68"/>
      <c r="V165" s="99"/>
      <c r="W165" s="70"/>
      <c r="X165" s="71"/>
      <c r="Y165" s="72"/>
      <c r="Z165" s="72"/>
      <c r="AA165" s="73"/>
      <c r="AB165" s="73"/>
      <c r="AC165" s="74"/>
      <c r="AD165" s="75"/>
      <c r="AE165" s="75"/>
      <c r="AF165" s="75"/>
      <c r="AG165" s="75"/>
      <c r="AH165" s="75"/>
      <c r="AI165" s="75"/>
      <c r="AJ165" s="75"/>
      <c r="AK165" s="75"/>
      <c r="AL165" s="104"/>
      <c r="AM165" s="77"/>
      <c r="AN165" s="78"/>
      <c r="AO165" s="79"/>
      <c r="AP165" s="80"/>
      <c r="AQ165" s="81"/>
      <c r="AR165" s="82"/>
      <c r="AS165" s="83"/>
      <c r="AT165" s="84"/>
      <c r="AU165" s="84"/>
      <c r="AV165" s="85"/>
      <c r="AW165" s="86"/>
      <c r="AX165" s="87"/>
      <c r="AY165" s="88"/>
      <c r="AZ165" s="89"/>
      <c r="BA165" s="89"/>
      <c r="BB165" s="90"/>
      <c r="BC165" s="91"/>
      <c r="BD165" s="84"/>
      <c r="BE165" s="84"/>
      <c r="BF165" s="85"/>
      <c r="BG165" s="84"/>
      <c r="BH165" s="84"/>
      <c r="BI165" s="92"/>
      <c r="BJ165" s="93"/>
      <c r="BK165" s="75"/>
      <c r="BL165" s="95"/>
      <c r="BM165" s="94"/>
      <c r="BN165" s="96"/>
      <c r="BO165" s="97"/>
      <c r="BP165" s="98"/>
      <c r="BQ165" s="75"/>
      <c r="BR165" s="75"/>
      <c r="BS165" s="75"/>
      <c r="BT165" s="75"/>
      <c r="BU165" s="75"/>
      <c r="BV165" s="75"/>
      <c r="BW165" s="75"/>
      <c r="BX165" s="75"/>
      <c r="BY165" s="75"/>
      <c r="BZ165" s="75"/>
      <c r="CA165" s="75"/>
      <c r="CB165" s="75"/>
      <c r="CC165" s="75"/>
      <c r="CD165" s="75"/>
      <c r="CE165" s="75"/>
      <c r="CF165" s="75"/>
      <c r="CG165" s="75"/>
    </row>
    <row r="166" spans="1:85" ht="12.75" customHeight="1" x14ac:dyDescent="0.2">
      <c r="A166" s="29" t="str">
        <f t="shared" si="6"/>
        <v/>
      </c>
      <c r="B166" s="62"/>
      <c r="C166" s="63"/>
      <c r="D166" s="29"/>
      <c r="E166" s="64">
        <f t="shared" si="7"/>
        <v>41009</v>
      </c>
      <c r="F166" s="64">
        <f t="shared" si="8"/>
        <v>41042</v>
      </c>
      <c r="H166" s="64"/>
      <c r="I166" s="62"/>
      <c r="J166" s="65"/>
      <c r="K166" s="66"/>
      <c r="L166" s="65"/>
      <c r="M166" s="65"/>
      <c r="N166" s="64"/>
      <c r="O166" s="65"/>
      <c r="P166" s="65"/>
      <c r="Q166" s="62"/>
      <c r="R166" s="62"/>
      <c r="S166" s="63"/>
      <c r="T166" s="67"/>
      <c r="U166" s="68"/>
      <c r="V166" s="99"/>
      <c r="W166" s="70"/>
      <c r="X166" s="71"/>
      <c r="Y166" s="72"/>
      <c r="Z166" s="72"/>
      <c r="AA166" s="73"/>
      <c r="AB166" s="73"/>
      <c r="AC166" s="74"/>
      <c r="AD166" s="75"/>
      <c r="AE166" s="75"/>
      <c r="AF166" s="75"/>
      <c r="AG166" s="75"/>
      <c r="AH166" s="75"/>
      <c r="AI166" s="75"/>
      <c r="AJ166" s="75"/>
      <c r="AK166" s="75"/>
      <c r="AL166" s="104"/>
      <c r="AM166" s="77"/>
      <c r="AN166" s="78"/>
      <c r="AO166" s="79"/>
      <c r="AP166" s="80"/>
      <c r="AQ166" s="81"/>
      <c r="AR166" s="82"/>
      <c r="AS166" s="83"/>
      <c r="AT166" s="84"/>
      <c r="AU166" s="84"/>
      <c r="AV166" s="85"/>
      <c r="AW166" s="86"/>
      <c r="AX166" s="87"/>
      <c r="AY166" s="88"/>
      <c r="AZ166" s="89"/>
      <c r="BA166" s="89"/>
      <c r="BB166" s="90"/>
      <c r="BC166" s="91"/>
      <c r="BD166" s="84"/>
      <c r="BE166" s="84"/>
      <c r="BF166" s="85"/>
      <c r="BG166" s="84"/>
      <c r="BH166" s="84"/>
      <c r="BI166" s="92"/>
      <c r="BJ166" s="93"/>
      <c r="BK166" s="75"/>
      <c r="BL166" s="95"/>
      <c r="BM166" s="94"/>
      <c r="BN166" s="96"/>
      <c r="BO166" s="97"/>
      <c r="BP166" s="98"/>
      <c r="BQ166" s="75"/>
      <c r="BR166" s="75"/>
      <c r="BS166" s="75"/>
      <c r="BT166" s="75"/>
      <c r="BU166" s="75"/>
      <c r="BV166" s="75"/>
      <c r="BW166" s="75"/>
      <c r="BX166" s="75"/>
      <c r="BY166" s="75"/>
      <c r="BZ166" s="75"/>
      <c r="CA166" s="75"/>
      <c r="CB166" s="75"/>
      <c r="CC166" s="75"/>
      <c r="CD166" s="75"/>
      <c r="CE166" s="75"/>
      <c r="CF166" s="75"/>
      <c r="CG166" s="75"/>
    </row>
    <row r="167" spans="1:85" ht="12.75" customHeight="1" x14ac:dyDescent="0.2">
      <c r="A167" s="29" t="str">
        <f t="shared" si="6"/>
        <v/>
      </c>
      <c r="B167" s="62"/>
      <c r="C167" s="63"/>
      <c r="D167" s="29"/>
      <c r="E167" s="64">
        <f t="shared" si="7"/>
        <v>41009</v>
      </c>
      <c r="F167" s="64">
        <f t="shared" si="8"/>
        <v>41042</v>
      </c>
      <c r="H167" s="64"/>
      <c r="I167" s="62"/>
      <c r="J167" s="65"/>
      <c r="K167" s="66"/>
      <c r="L167" s="65"/>
      <c r="M167" s="65"/>
      <c r="N167" s="64"/>
      <c r="O167" s="65"/>
      <c r="P167" s="65"/>
      <c r="Q167" s="62"/>
      <c r="R167" s="62"/>
      <c r="S167" s="63"/>
      <c r="T167" s="67"/>
      <c r="U167" s="68"/>
      <c r="V167" s="99"/>
      <c r="W167" s="70"/>
      <c r="X167" s="71"/>
      <c r="Y167" s="72"/>
      <c r="Z167" s="72"/>
      <c r="AA167" s="73"/>
      <c r="AB167" s="73"/>
      <c r="AC167" s="74"/>
      <c r="AD167" s="75"/>
      <c r="AE167" s="75"/>
      <c r="AF167" s="75"/>
      <c r="AG167" s="75"/>
      <c r="AH167" s="75"/>
      <c r="AI167" s="75"/>
      <c r="AJ167" s="75"/>
      <c r="AK167" s="75"/>
      <c r="AL167" s="104"/>
      <c r="AM167" s="77"/>
      <c r="AN167" s="78"/>
      <c r="AO167" s="79"/>
      <c r="AP167" s="80"/>
      <c r="AQ167" s="81"/>
      <c r="AR167" s="82"/>
      <c r="AS167" s="83"/>
      <c r="AT167" s="84"/>
      <c r="AU167" s="84"/>
      <c r="AV167" s="85"/>
      <c r="AW167" s="86"/>
      <c r="AX167" s="87"/>
      <c r="AY167" s="88"/>
      <c r="AZ167" s="89"/>
      <c r="BA167" s="89"/>
      <c r="BB167" s="90"/>
      <c r="BC167" s="91"/>
      <c r="BD167" s="84"/>
      <c r="BE167" s="84"/>
      <c r="BF167" s="85"/>
      <c r="BG167" s="84"/>
      <c r="BH167" s="84"/>
      <c r="BI167" s="92"/>
      <c r="BJ167" s="93"/>
      <c r="BK167" s="75"/>
      <c r="BL167" s="95"/>
      <c r="BM167" s="94"/>
      <c r="BN167" s="96"/>
      <c r="BO167" s="97"/>
      <c r="BP167" s="98"/>
      <c r="BQ167" s="75"/>
      <c r="BR167" s="75"/>
      <c r="BS167" s="75"/>
      <c r="BT167" s="75"/>
      <c r="BU167" s="75"/>
      <c r="BV167" s="75"/>
      <c r="BW167" s="75"/>
      <c r="BX167" s="75"/>
      <c r="BY167" s="75"/>
      <c r="BZ167" s="75"/>
      <c r="CA167" s="75"/>
      <c r="CB167" s="75"/>
      <c r="CC167" s="75"/>
      <c r="CD167" s="75"/>
      <c r="CE167" s="75"/>
      <c r="CF167" s="75"/>
      <c r="CG167" s="75"/>
    </row>
    <row r="168" spans="1:85" ht="12.75" customHeight="1" x14ac:dyDescent="0.2">
      <c r="A168" s="29" t="str">
        <f t="shared" si="6"/>
        <v/>
      </c>
      <c r="B168" s="62"/>
      <c r="C168" s="63"/>
      <c r="D168" s="29"/>
      <c r="E168" s="64">
        <f t="shared" si="7"/>
        <v>41009</v>
      </c>
      <c r="F168" s="64">
        <f t="shared" si="8"/>
        <v>41042</v>
      </c>
      <c r="H168" s="64"/>
      <c r="I168" s="62"/>
      <c r="J168" s="65"/>
      <c r="K168" s="66"/>
      <c r="L168" s="65"/>
      <c r="M168" s="65"/>
      <c r="N168" s="64"/>
      <c r="O168" s="65"/>
      <c r="P168" s="65"/>
      <c r="Q168" s="62"/>
      <c r="R168" s="62"/>
      <c r="S168" s="63"/>
      <c r="T168" s="67"/>
      <c r="U168" s="68"/>
      <c r="V168" s="99"/>
      <c r="W168" s="70"/>
      <c r="X168" s="71"/>
      <c r="Y168" s="72"/>
      <c r="Z168" s="72"/>
      <c r="AA168" s="73"/>
      <c r="AB168" s="73"/>
      <c r="AC168" s="74"/>
      <c r="AD168" s="75"/>
      <c r="AE168" s="75"/>
      <c r="AF168" s="75"/>
      <c r="AG168" s="75"/>
      <c r="AH168" s="75"/>
      <c r="AI168" s="75"/>
      <c r="AJ168" s="75"/>
      <c r="AK168" s="75"/>
      <c r="AL168" s="104"/>
      <c r="AM168" s="77"/>
      <c r="AN168" s="78"/>
      <c r="AO168" s="79"/>
      <c r="AP168" s="80"/>
      <c r="AQ168" s="81"/>
      <c r="AR168" s="82"/>
      <c r="AS168" s="83"/>
      <c r="AT168" s="84"/>
      <c r="AU168" s="84"/>
      <c r="AV168" s="85"/>
      <c r="AW168" s="86"/>
      <c r="AX168" s="87"/>
      <c r="AY168" s="88"/>
      <c r="AZ168" s="89"/>
      <c r="BA168" s="89"/>
      <c r="BB168" s="90"/>
      <c r="BC168" s="91"/>
      <c r="BD168" s="84"/>
      <c r="BE168" s="84"/>
      <c r="BF168" s="85"/>
      <c r="BG168" s="84"/>
      <c r="BH168" s="84"/>
      <c r="BI168" s="92"/>
      <c r="BJ168" s="93"/>
      <c r="BK168" s="75"/>
      <c r="BL168" s="95"/>
      <c r="BM168" s="94"/>
      <c r="BN168" s="96"/>
      <c r="BO168" s="97"/>
      <c r="BP168" s="98"/>
      <c r="BQ168" s="75"/>
      <c r="BR168" s="75"/>
      <c r="BS168" s="75"/>
      <c r="BT168" s="75"/>
      <c r="BU168" s="75"/>
      <c r="BV168" s="75"/>
      <c r="BW168" s="75"/>
      <c r="BX168" s="75"/>
      <c r="BY168" s="75"/>
      <c r="BZ168" s="75"/>
      <c r="CA168" s="75"/>
      <c r="CB168" s="75"/>
      <c r="CC168" s="75"/>
      <c r="CD168" s="75"/>
      <c r="CE168" s="75"/>
      <c r="CF168" s="75"/>
      <c r="CG168" s="75"/>
    </row>
    <row r="169" spans="1:85" ht="12.75" customHeight="1" x14ac:dyDescent="0.2">
      <c r="A169" s="29" t="str">
        <f t="shared" si="6"/>
        <v/>
      </c>
      <c r="B169" s="62"/>
      <c r="C169" s="63"/>
      <c r="D169" s="29"/>
      <c r="E169" s="64">
        <f t="shared" si="7"/>
        <v>41009</v>
      </c>
      <c r="F169" s="64">
        <f t="shared" si="8"/>
        <v>41042</v>
      </c>
      <c r="H169" s="64"/>
      <c r="I169" s="62"/>
      <c r="J169" s="65"/>
      <c r="K169" s="66"/>
      <c r="L169" s="65"/>
      <c r="M169" s="65"/>
      <c r="N169" s="64"/>
      <c r="O169" s="65"/>
      <c r="P169" s="65"/>
      <c r="Q169" s="62"/>
      <c r="R169" s="62"/>
      <c r="S169" s="63"/>
      <c r="T169" s="67"/>
      <c r="U169" s="68"/>
      <c r="V169" s="99"/>
      <c r="W169" s="70"/>
      <c r="X169" s="71"/>
      <c r="Y169" s="72"/>
      <c r="Z169" s="72"/>
      <c r="AA169" s="73"/>
      <c r="AB169" s="73"/>
      <c r="AC169" s="74"/>
      <c r="AD169" s="75"/>
      <c r="AE169" s="75"/>
      <c r="AF169" s="75"/>
      <c r="AG169" s="75"/>
      <c r="AH169" s="75"/>
      <c r="AI169" s="75"/>
      <c r="AJ169" s="75"/>
      <c r="AK169" s="75"/>
      <c r="AL169" s="104"/>
      <c r="AM169" s="77"/>
      <c r="AN169" s="78"/>
      <c r="AO169" s="79"/>
      <c r="AP169" s="80"/>
      <c r="AQ169" s="81"/>
      <c r="AR169" s="82"/>
      <c r="AS169" s="83"/>
      <c r="AT169" s="84"/>
      <c r="AU169" s="84"/>
      <c r="AV169" s="85"/>
      <c r="AW169" s="86"/>
      <c r="AX169" s="87"/>
      <c r="AY169" s="88"/>
      <c r="AZ169" s="89"/>
      <c r="BA169" s="89"/>
      <c r="BB169" s="90"/>
      <c r="BC169" s="91"/>
      <c r="BD169" s="84"/>
      <c r="BE169" s="84"/>
      <c r="BF169" s="85"/>
      <c r="BG169" s="84"/>
      <c r="BH169" s="84"/>
      <c r="BI169" s="92"/>
      <c r="BJ169" s="93"/>
      <c r="BK169" s="75"/>
      <c r="BL169" s="95"/>
      <c r="BM169" s="94"/>
      <c r="BN169" s="96"/>
      <c r="BO169" s="97"/>
      <c r="BP169" s="98"/>
      <c r="BQ169" s="75"/>
      <c r="BR169" s="75"/>
      <c r="BS169" s="75"/>
      <c r="BT169" s="75"/>
      <c r="BU169" s="75"/>
      <c r="BV169" s="75"/>
      <c r="BW169" s="75"/>
      <c r="BX169" s="75"/>
      <c r="BY169" s="75"/>
      <c r="BZ169" s="75"/>
      <c r="CA169" s="75"/>
      <c r="CB169" s="75"/>
      <c r="CC169" s="75"/>
      <c r="CD169" s="75"/>
      <c r="CE169" s="75"/>
      <c r="CF169" s="75"/>
      <c r="CG169" s="75"/>
    </row>
    <row r="170" spans="1:85" ht="12.75" customHeight="1" x14ac:dyDescent="0.2">
      <c r="A170" s="29" t="str">
        <f t="shared" si="6"/>
        <v/>
      </c>
      <c r="B170" s="62"/>
      <c r="C170" s="63"/>
      <c r="D170" s="29"/>
      <c r="E170" s="64">
        <f t="shared" si="7"/>
        <v>41009</v>
      </c>
      <c r="F170" s="64">
        <f t="shared" si="8"/>
        <v>41042</v>
      </c>
      <c r="H170" s="64"/>
      <c r="I170" s="62"/>
      <c r="J170" s="65"/>
      <c r="K170" s="66"/>
      <c r="L170" s="65"/>
      <c r="M170" s="65"/>
      <c r="N170" s="64"/>
      <c r="O170" s="65"/>
      <c r="P170" s="65"/>
      <c r="Q170" s="62"/>
      <c r="R170" s="62"/>
      <c r="S170" s="63"/>
      <c r="T170" s="67"/>
      <c r="U170" s="68"/>
      <c r="V170" s="99"/>
      <c r="W170" s="70"/>
      <c r="X170" s="71"/>
      <c r="Y170" s="72"/>
      <c r="Z170" s="72"/>
      <c r="AA170" s="73"/>
      <c r="AB170" s="73"/>
      <c r="AC170" s="74"/>
      <c r="AD170" s="75"/>
      <c r="AE170" s="75"/>
      <c r="AF170" s="75"/>
      <c r="AG170" s="75"/>
      <c r="AH170" s="75"/>
      <c r="AI170" s="75"/>
      <c r="AJ170" s="75"/>
      <c r="AK170" s="75"/>
      <c r="AL170" s="104"/>
      <c r="AM170" s="77"/>
      <c r="AN170" s="78"/>
      <c r="AO170" s="79"/>
      <c r="AP170" s="80"/>
      <c r="AQ170" s="81"/>
      <c r="AR170" s="82"/>
      <c r="AS170" s="83"/>
      <c r="AT170" s="84"/>
      <c r="AU170" s="84"/>
      <c r="AV170" s="85"/>
      <c r="AW170" s="86"/>
      <c r="AX170" s="87"/>
      <c r="AY170" s="88"/>
      <c r="AZ170" s="89"/>
      <c r="BA170" s="89"/>
      <c r="BB170" s="90"/>
      <c r="BC170" s="91"/>
      <c r="BD170" s="84"/>
      <c r="BE170" s="84"/>
      <c r="BF170" s="85"/>
      <c r="BG170" s="84"/>
      <c r="BH170" s="84"/>
      <c r="BI170" s="92"/>
      <c r="BJ170" s="93"/>
      <c r="BK170" s="75"/>
      <c r="BL170" s="95"/>
      <c r="BM170" s="94"/>
      <c r="BN170" s="96"/>
      <c r="BO170" s="97"/>
      <c r="BP170" s="98"/>
      <c r="BQ170" s="75"/>
      <c r="BR170" s="75"/>
      <c r="BS170" s="75"/>
      <c r="BT170" s="75"/>
      <c r="BU170" s="75"/>
      <c r="BV170" s="75"/>
      <c r="BW170" s="75"/>
      <c r="BX170" s="75"/>
      <c r="BY170" s="75"/>
      <c r="BZ170" s="75"/>
      <c r="CA170" s="75"/>
      <c r="CB170" s="75"/>
      <c r="CC170" s="75"/>
      <c r="CD170" s="75"/>
      <c r="CE170" s="75"/>
      <c r="CF170" s="75"/>
      <c r="CG170" s="75"/>
    </row>
    <row r="171" spans="1:85" ht="12.75" customHeight="1" x14ac:dyDescent="0.2">
      <c r="A171" s="29" t="str">
        <f t="shared" si="6"/>
        <v/>
      </c>
      <c r="B171" s="62"/>
      <c r="C171" s="63"/>
      <c r="D171" s="29"/>
      <c r="E171" s="64">
        <f t="shared" si="7"/>
        <v>41009</v>
      </c>
      <c r="F171" s="64">
        <f t="shared" si="8"/>
        <v>41042</v>
      </c>
      <c r="H171" s="64"/>
      <c r="I171" s="62"/>
      <c r="J171" s="65"/>
      <c r="K171" s="66"/>
      <c r="L171" s="65"/>
      <c r="M171" s="65"/>
      <c r="N171" s="64"/>
      <c r="O171" s="65"/>
      <c r="P171" s="65"/>
      <c r="Q171" s="62"/>
      <c r="R171" s="62"/>
      <c r="S171" s="63"/>
      <c r="T171" s="67"/>
      <c r="U171" s="68"/>
      <c r="V171" s="99"/>
      <c r="W171" s="70"/>
      <c r="X171" s="71"/>
      <c r="Y171" s="72"/>
      <c r="Z171" s="72"/>
      <c r="AA171" s="73"/>
      <c r="AB171" s="73"/>
      <c r="AC171" s="74"/>
      <c r="AD171" s="75"/>
      <c r="AE171" s="75"/>
      <c r="AF171" s="75"/>
      <c r="AG171" s="75"/>
      <c r="AH171" s="75"/>
      <c r="AI171" s="75"/>
      <c r="AJ171" s="75"/>
      <c r="AK171" s="75"/>
      <c r="AL171" s="104"/>
      <c r="AM171" s="77"/>
      <c r="AN171" s="78"/>
      <c r="AO171" s="79"/>
      <c r="AP171" s="80"/>
      <c r="AQ171" s="81"/>
      <c r="AR171" s="82"/>
      <c r="AS171" s="83"/>
      <c r="AT171" s="84"/>
      <c r="AU171" s="84"/>
      <c r="AV171" s="85"/>
      <c r="AW171" s="86"/>
      <c r="AX171" s="87"/>
      <c r="AY171" s="88"/>
      <c r="AZ171" s="89"/>
      <c r="BA171" s="89"/>
      <c r="BB171" s="90"/>
      <c r="BC171" s="91"/>
      <c r="BD171" s="84"/>
      <c r="BE171" s="84"/>
      <c r="BF171" s="85"/>
      <c r="BG171" s="84"/>
      <c r="BH171" s="84"/>
      <c r="BI171" s="92"/>
      <c r="BJ171" s="93"/>
      <c r="BK171" s="75"/>
      <c r="BL171" s="95"/>
      <c r="BM171" s="94"/>
      <c r="BN171" s="96"/>
      <c r="BO171" s="97"/>
      <c r="BP171" s="98"/>
      <c r="BQ171" s="75"/>
      <c r="BR171" s="75"/>
      <c r="BS171" s="75"/>
      <c r="BT171" s="75"/>
      <c r="BU171" s="75"/>
      <c r="BV171" s="75"/>
      <c r="BW171" s="75"/>
      <c r="BX171" s="75"/>
      <c r="BY171" s="75"/>
      <c r="BZ171" s="75"/>
      <c r="CA171" s="75"/>
      <c r="CB171" s="75"/>
      <c r="CC171" s="75"/>
      <c r="CD171" s="75"/>
      <c r="CE171" s="75"/>
      <c r="CF171" s="75"/>
      <c r="CG171" s="75"/>
    </row>
    <row r="172" spans="1:85" ht="12.75" customHeight="1" x14ac:dyDescent="0.2">
      <c r="A172" s="29" t="str">
        <f t="shared" si="6"/>
        <v/>
      </c>
      <c r="B172" s="62"/>
      <c r="C172" s="63"/>
      <c r="D172" s="29"/>
      <c r="E172" s="64">
        <f t="shared" si="7"/>
        <v>41009</v>
      </c>
      <c r="F172" s="64">
        <f t="shared" si="8"/>
        <v>41042</v>
      </c>
      <c r="H172" s="64"/>
      <c r="I172" s="62"/>
      <c r="J172" s="65"/>
      <c r="K172" s="66"/>
      <c r="L172" s="65"/>
      <c r="M172" s="65"/>
      <c r="N172" s="64"/>
      <c r="O172" s="65"/>
      <c r="P172" s="65"/>
      <c r="Q172" s="62"/>
      <c r="R172" s="62"/>
      <c r="S172" s="63"/>
      <c r="T172" s="67"/>
      <c r="U172" s="68"/>
      <c r="V172" s="99"/>
      <c r="W172" s="70"/>
      <c r="X172" s="71"/>
      <c r="Y172" s="72"/>
      <c r="Z172" s="72"/>
      <c r="AA172" s="73"/>
      <c r="AB172" s="73"/>
      <c r="AC172" s="74"/>
      <c r="AD172" s="75"/>
      <c r="AE172" s="75"/>
      <c r="AF172" s="75"/>
      <c r="AG172" s="75"/>
      <c r="AH172" s="75"/>
      <c r="AI172" s="75"/>
      <c r="AJ172" s="75"/>
      <c r="AK172" s="75"/>
      <c r="AL172" s="104"/>
      <c r="AM172" s="77"/>
      <c r="AN172" s="78"/>
      <c r="AO172" s="79"/>
      <c r="AP172" s="80"/>
      <c r="AQ172" s="81"/>
      <c r="AR172" s="82"/>
      <c r="AS172" s="83"/>
      <c r="AT172" s="84"/>
      <c r="AU172" s="84"/>
      <c r="AV172" s="85"/>
      <c r="AW172" s="86"/>
      <c r="AX172" s="87"/>
      <c r="AY172" s="88"/>
      <c r="AZ172" s="89"/>
      <c r="BA172" s="89"/>
      <c r="BB172" s="90"/>
      <c r="BC172" s="91"/>
      <c r="BD172" s="84"/>
      <c r="BE172" s="84"/>
      <c r="BF172" s="85"/>
      <c r="BG172" s="84"/>
      <c r="BH172" s="84"/>
      <c r="BI172" s="92"/>
      <c r="BJ172" s="93"/>
      <c r="BK172" s="75"/>
      <c r="BL172" s="95"/>
      <c r="BM172" s="94"/>
      <c r="BN172" s="96"/>
      <c r="BO172" s="97"/>
      <c r="BP172" s="98"/>
      <c r="BQ172" s="75"/>
      <c r="BR172" s="75"/>
      <c r="BS172" s="75"/>
      <c r="BT172" s="75"/>
      <c r="BU172" s="75"/>
      <c r="BV172" s="75"/>
      <c r="BW172" s="75"/>
      <c r="BX172" s="75"/>
      <c r="BY172" s="75"/>
      <c r="BZ172" s="75"/>
      <c r="CA172" s="75"/>
      <c r="CB172" s="75"/>
      <c r="CC172" s="75"/>
      <c r="CD172" s="75"/>
      <c r="CE172" s="75"/>
      <c r="CF172" s="75"/>
      <c r="CG172" s="75"/>
    </row>
    <row r="173" spans="1:85" ht="12.75" customHeight="1" x14ac:dyDescent="0.2">
      <c r="A173" s="29" t="str">
        <f t="shared" si="6"/>
        <v/>
      </c>
      <c r="B173" s="62"/>
      <c r="C173" s="63"/>
      <c r="D173" s="29"/>
      <c r="E173" s="64">
        <f t="shared" si="7"/>
        <v>41009</v>
      </c>
      <c r="F173" s="64">
        <f t="shared" si="8"/>
        <v>41042</v>
      </c>
      <c r="H173" s="64"/>
      <c r="I173" s="62"/>
      <c r="J173" s="65"/>
      <c r="K173" s="66"/>
      <c r="L173" s="65"/>
      <c r="M173" s="65"/>
      <c r="N173" s="64"/>
      <c r="O173" s="65"/>
      <c r="P173" s="65"/>
      <c r="Q173" s="62"/>
      <c r="R173" s="62"/>
      <c r="S173" s="63"/>
      <c r="T173" s="67"/>
      <c r="U173" s="68"/>
      <c r="V173" s="99"/>
      <c r="W173" s="70"/>
      <c r="X173" s="71"/>
      <c r="Y173" s="72"/>
      <c r="Z173" s="72"/>
      <c r="AA173" s="73"/>
      <c r="AB173" s="73"/>
      <c r="AC173" s="74"/>
      <c r="AD173" s="75"/>
      <c r="AE173" s="75"/>
      <c r="AF173" s="75"/>
      <c r="AG173" s="75"/>
      <c r="AH173" s="75"/>
      <c r="AI173" s="75"/>
      <c r="AJ173" s="75"/>
      <c r="AK173" s="75"/>
      <c r="AL173" s="104"/>
      <c r="AM173" s="77"/>
      <c r="AN173" s="78"/>
      <c r="AO173" s="79"/>
      <c r="AP173" s="80"/>
      <c r="AQ173" s="81"/>
      <c r="AR173" s="82"/>
      <c r="AS173" s="83"/>
      <c r="AT173" s="84"/>
      <c r="AU173" s="84"/>
      <c r="AV173" s="85"/>
      <c r="AW173" s="86"/>
      <c r="AX173" s="87"/>
      <c r="AY173" s="88"/>
      <c r="AZ173" s="89"/>
      <c r="BA173" s="89"/>
      <c r="BB173" s="90"/>
      <c r="BC173" s="91"/>
      <c r="BD173" s="84"/>
      <c r="BE173" s="84"/>
      <c r="BF173" s="85"/>
      <c r="BG173" s="84"/>
      <c r="BH173" s="84"/>
      <c r="BI173" s="92"/>
      <c r="BJ173" s="93"/>
      <c r="BK173" s="75"/>
      <c r="BL173" s="95"/>
      <c r="BM173" s="94"/>
      <c r="BN173" s="96"/>
      <c r="BO173" s="97"/>
      <c r="BP173" s="98"/>
      <c r="BQ173" s="75"/>
      <c r="BR173" s="75"/>
      <c r="BS173" s="75"/>
      <c r="BT173" s="75"/>
      <c r="BU173" s="75"/>
      <c r="BV173" s="75"/>
      <c r="BW173" s="75"/>
      <c r="BX173" s="75"/>
      <c r="BY173" s="75"/>
      <c r="BZ173" s="75"/>
      <c r="CA173" s="75"/>
      <c r="CB173" s="75"/>
      <c r="CC173" s="75"/>
      <c r="CD173" s="75"/>
      <c r="CE173" s="75"/>
      <c r="CF173" s="75"/>
      <c r="CG173" s="75"/>
    </row>
    <row r="174" spans="1:85" ht="12.75" customHeight="1" x14ac:dyDescent="0.2">
      <c r="A174" s="29" t="str">
        <f t="shared" si="6"/>
        <v/>
      </c>
      <c r="B174" s="62"/>
      <c r="C174" s="63"/>
      <c r="D174" s="29"/>
      <c r="E174" s="64">
        <f t="shared" si="7"/>
        <v>41009</v>
      </c>
      <c r="F174" s="64">
        <f t="shared" si="8"/>
        <v>41042</v>
      </c>
      <c r="H174" s="64"/>
      <c r="I174" s="62"/>
      <c r="J174" s="65"/>
      <c r="K174" s="66"/>
      <c r="L174" s="65"/>
      <c r="M174" s="65"/>
      <c r="N174" s="64"/>
      <c r="O174" s="65"/>
      <c r="P174" s="65"/>
      <c r="Q174" s="62"/>
      <c r="R174" s="62"/>
      <c r="S174" s="63"/>
      <c r="T174" s="67"/>
      <c r="U174" s="68"/>
      <c r="V174" s="99"/>
      <c r="W174" s="70"/>
      <c r="X174" s="71"/>
      <c r="Y174" s="72"/>
      <c r="Z174" s="72"/>
      <c r="AA174" s="73"/>
      <c r="AB174" s="73"/>
      <c r="AC174" s="74"/>
      <c r="AD174" s="75"/>
      <c r="AE174" s="75"/>
      <c r="AF174" s="75"/>
      <c r="AG174" s="75"/>
      <c r="AH174" s="75"/>
      <c r="AI174" s="75"/>
      <c r="AJ174" s="75"/>
      <c r="AK174" s="75"/>
      <c r="AL174" s="104"/>
      <c r="AM174" s="77"/>
      <c r="AN174" s="78"/>
      <c r="AO174" s="79"/>
      <c r="AP174" s="80"/>
      <c r="AQ174" s="81"/>
      <c r="AR174" s="82"/>
      <c r="AS174" s="83"/>
      <c r="AT174" s="84"/>
      <c r="AU174" s="84"/>
      <c r="AV174" s="85"/>
      <c r="AW174" s="86"/>
      <c r="AX174" s="87"/>
      <c r="AY174" s="88"/>
      <c r="AZ174" s="89"/>
      <c r="BA174" s="89"/>
      <c r="BB174" s="90"/>
      <c r="BC174" s="91"/>
      <c r="BD174" s="84"/>
      <c r="BE174" s="84"/>
      <c r="BF174" s="85"/>
      <c r="BG174" s="84"/>
      <c r="BH174" s="84"/>
      <c r="BI174" s="92"/>
      <c r="BJ174" s="93"/>
      <c r="BK174" s="75"/>
      <c r="BL174" s="95"/>
      <c r="BM174" s="94"/>
      <c r="BN174" s="96"/>
      <c r="BO174" s="97"/>
      <c r="BP174" s="98"/>
      <c r="BQ174" s="75"/>
      <c r="BR174" s="75"/>
      <c r="BS174" s="75"/>
      <c r="BT174" s="75"/>
      <c r="BU174" s="75"/>
      <c r="BV174" s="75"/>
      <c r="BW174" s="75"/>
      <c r="BX174" s="75"/>
      <c r="BY174" s="75"/>
      <c r="BZ174" s="75"/>
      <c r="CA174" s="75"/>
      <c r="CB174" s="75"/>
      <c r="CC174" s="75"/>
      <c r="CD174" s="75"/>
      <c r="CE174" s="75"/>
      <c r="CF174" s="75"/>
      <c r="CG174" s="75"/>
    </row>
    <row r="175" spans="1:85" ht="12.75" customHeight="1" x14ac:dyDescent="0.2">
      <c r="A175" s="29" t="str">
        <f t="shared" si="6"/>
        <v/>
      </c>
      <c r="B175" s="62"/>
      <c r="C175" s="63"/>
      <c r="D175" s="29"/>
      <c r="E175" s="64">
        <f t="shared" si="7"/>
        <v>41009</v>
      </c>
      <c r="F175" s="64">
        <f t="shared" si="8"/>
        <v>41042</v>
      </c>
      <c r="H175" s="64"/>
      <c r="I175" s="62"/>
      <c r="J175" s="65"/>
      <c r="K175" s="66"/>
      <c r="L175" s="65"/>
      <c r="M175" s="65"/>
      <c r="N175" s="64"/>
      <c r="O175" s="65"/>
      <c r="P175" s="65"/>
      <c r="Q175" s="62"/>
      <c r="R175" s="62"/>
      <c r="S175" s="63"/>
      <c r="T175" s="67"/>
      <c r="U175" s="68"/>
      <c r="V175" s="99"/>
      <c r="W175" s="70"/>
      <c r="X175" s="71"/>
      <c r="Y175" s="72"/>
      <c r="Z175" s="72"/>
      <c r="AA175" s="73"/>
      <c r="AB175" s="73"/>
      <c r="AC175" s="74"/>
      <c r="AD175" s="75"/>
      <c r="AE175" s="75"/>
      <c r="AF175" s="75"/>
      <c r="AG175" s="75"/>
      <c r="AH175" s="75"/>
      <c r="AI175" s="75"/>
      <c r="AJ175" s="75"/>
      <c r="AK175" s="75"/>
      <c r="AL175" s="104"/>
      <c r="AM175" s="77"/>
      <c r="AN175" s="78"/>
      <c r="AO175" s="79"/>
      <c r="AP175" s="80"/>
      <c r="AQ175" s="81"/>
      <c r="AR175" s="82"/>
      <c r="AS175" s="83"/>
      <c r="AT175" s="84"/>
      <c r="AU175" s="84"/>
      <c r="AV175" s="85"/>
      <c r="AW175" s="86"/>
      <c r="AX175" s="87"/>
      <c r="AY175" s="88"/>
      <c r="AZ175" s="89"/>
      <c r="BA175" s="89"/>
      <c r="BB175" s="90"/>
      <c r="BC175" s="91"/>
      <c r="BD175" s="84"/>
      <c r="BE175" s="84"/>
      <c r="BF175" s="85"/>
      <c r="BG175" s="84"/>
      <c r="BH175" s="84"/>
      <c r="BI175" s="92"/>
      <c r="BJ175" s="93"/>
      <c r="BK175" s="75"/>
      <c r="BL175" s="95"/>
      <c r="BM175" s="94"/>
      <c r="BN175" s="96"/>
      <c r="BO175" s="97"/>
      <c r="BP175" s="98"/>
      <c r="BQ175" s="75"/>
      <c r="BR175" s="75"/>
      <c r="BS175" s="75"/>
      <c r="BT175" s="75"/>
      <c r="BU175" s="75"/>
      <c r="BV175" s="75"/>
      <c r="BW175" s="75"/>
      <c r="BX175" s="75"/>
      <c r="BY175" s="75"/>
      <c r="BZ175" s="75"/>
      <c r="CA175" s="75"/>
      <c r="CB175" s="75"/>
      <c r="CC175" s="75"/>
      <c r="CD175" s="75"/>
      <c r="CE175" s="75"/>
      <c r="CF175" s="75"/>
      <c r="CG175" s="75"/>
    </row>
    <row r="176" spans="1:85" ht="12.75" customHeight="1" x14ac:dyDescent="0.2">
      <c r="A176" s="29" t="str">
        <f t="shared" si="6"/>
        <v/>
      </c>
      <c r="B176" s="62"/>
      <c r="C176" s="63"/>
      <c r="D176" s="29"/>
      <c r="E176" s="64">
        <f t="shared" si="7"/>
        <v>41009</v>
      </c>
      <c r="F176" s="64">
        <f t="shared" si="8"/>
        <v>41042</v>
      </c>
      <c r="H176" s="64"/>
      <c r="I176" s="62"/>
      <c r="J176" s="65"/>
      <c r="K176" s="66"/>
      <c r="L176" s="65"/>
      <c r="M176" s="65"/>
      <c r="N176" s="64"/>
      <c r="O176" s="65"/>
      <c r="P176" s="65"/>
      <c r="Q176" s="62"/>
      <c r="R176" s="62"/>
      <c r="S176" s="63"/>
      <c r="T176" s="67"/>
      <c r="U176" s="68"/>
      <c r="V176" s="99"/>
      <c r="W176" s="70"/>
      <c r="X176" s="71"/>
      <c r="Y176" s="72"/>
      <c r="Z176" s="72"/>
      <c r="AA176" s="73"/>
      <c r="AB176" s="73"/>
      <c r="AC176" s="74"/>
      <c r="AD176" s="75"/>
      <c r="AE176" s="75"/>
      <c r="AF176" s="75"/>
      <c r="AG176" s="75"/>
      <c r="AH176" s="75"/>
      <c r="AI176" s="75"/>
      <c r="AJ176" s="75"/>
      <c r="AK176" s="75"/>
      <c r="AL176" s="104"/>
      <c r="AM176" s="77"/>
      <c r="AN176" s="78"/>
      <c r="AO176" s="79"/>
      <c r="AP176" s="80"/>
      <c r="AQ176" s="81"/>
      <c r="AR176" s="82"/>
      <c r="AS176" s="83"/>
      <c r="AT176" s="84"/>
      <c r="AU176" s="84"/>
      <c r="AV176" s="85"/>
      <c r="AW176" s="86"/>
      <c r="AX176" s="87"/>
      <c r="AY176" s="88"/>
      <c r="AZ176" s="89"/>
      <c r="BA176" s="89"/>
      <c r="BB176" s="90"/>
      <c r="BC176" s="91"/>
      <c r="BD176" s="84"/>
      <c r="BE176" s="84"/>
      <c r="BF176" s="85"/>
      <c r="BG176" s="84"/>
      <c r="BH176" s="84"/>
      <c r="BI176" s="92"/>
      <c r="BJ176" s="93"/>
      <c r="BK176" s="75"/>
      <c r="BL176" s="95"/>
      <c r="BM176" s="94"/>
      <c r="BN176" s="96"/>
      <c r="BO176" s="97"/>
      <c r="BP176" s="98"/>
      <c r="BQ176" s="75"/>
      <c r="BR176" s="75"/>
      <c r="BS176" s="75"/>
      <c r="BT176" s="75"/>
      <c r="BU176" s="75"/>
      <c r="BV176" s="75"/>
      <c r="BW176" s="75"/>
      <c r="BX176" s="75"/>
      <c r="BY176" s="75"/>
      <c r="BZ176" s="75"/>
      <c r="CA176" s="75"/>
      <c r="CB176" s="75"/>
      <c r="CC176" s="75"/>
      <c r="CD176" s="75"/>
      <c r="CE176" s="75"/>
      <c r="CF176" s="75"/>
      <c r="CG176" s="75"/>
    </row>
    <row r="177" spans="1:85" ht="12.75" customHeight="1" x14ac:dyDescent="0.2">
      <c r="A177" s="29" t="str">
        <f t="shared" si="6"/>
        <v/>
      </c>
      <c r="B177" s="62"/>
      <c r="C177" s="63"/>
      <c r="D177" s="29"/>
      <c r="E177" s="64">
        <f t="shared" si="7"/>
        <v>41009</v>
      </c>
      <c r="F177" s="64">
        <f t="shared" si="8"/>
        <v>41042</v>
      </c>
      <c r="H177" s="64"/>
      <c r="I177" s="62"/>
      <c r="J177" s="65"/>
      <c r="K177" s="66"/>
      <c r="L177" s="65"/>
      <c r="M177" s="65"/>
      <c r="N177" s="64"/>
      <c r="O177" s="65"/>
      <c r="P177" s="65"/>
      <c r="Q177" s="62"/>
      <c r="R177" s="62"/>
      <c r="S177" s="63"/>
      <c r="T177" s="67"/>
      <c r="U177" s="68"/>
      <c r="V177" s="99"/>
      <c r="W177" s="70"/>
      <c r="X177" s="71"/>
      <c r="Y177" s="72"/>
      <c r="Z177" s="72"/>
      <c r="AA177" s="73"/>
      <c r="AB177" s="73"/>
      <c r="AC177" s="74"/>
      <c r="AD177" s="75"/>
      <c r="AE177" s="75"/>
      <c r="AF177" s="75"/>
      <c r="AG177" s="75"/>
      <c r="AH177" s="75"/>
      <c r="AI177" s="75"/>
      <c r="AJ177" s="75"/>
      <c r="AK177" s="75"/>
      <c r="AL177" s="104"/>
      <c r="AM177" s="77"/>
      <c r="AN177" s="78"/>
      <c r="AO177" s="79"/>
      <c r="AP177" s="80"/>
      <c r="AQ177" s="81"/>
      <c r="AR177" s="82"/>
      <c r="AS177" s="83"/>
      <c r="AT177" s="84"/>
      <c r="AU177" s="84"/>
      <c r="AV177" s="85"/>
      <c r="AW177" s="86"/>
      <c r="AX177" s="87"/>
      <c r="AY177" s="88"/>
      <c r="AZ177" s="89"/>
      <c r="BA177" s="89"/>
      <c r="BB177" s="90"/>
      <c r="BC177" s="91"/>
      <c r="BD177" s="84"/>
      <c r="BE177" s="84"/>
      <c r="BF177" s="85"/>
      <c r="BG177" s="84"/>
      <c r="BH177" s="84"/>
      <c r="BI177" s="92"/>
      <c r="BJ177" s="93"/>
      <c r="BK177" s="75"/>
      <c r="BL177" s="95"/>
      <c r="BM177" s="94"/>
      <c r="BN177" s="96"/>
      <c r="BO177" s="97"/>
      <c r="BP177" s="98"/>
      <c r="BQ177" s="75"/>
      <c r="BR177" s="75"/>
      <c r="BS177" s="75"/>
      <c r="BT177" s="75"/>
      <c r="BU177" s="75"/>
      <c r="BV177" s="75"/>
      <c r="BW177" s="75"/>
      <c r="BX177" s="75"/>
      <c r="BY177" s="75"/>
      <c r="BZ177" s="75"/>
      <c r="CA177" s="75"/>
      <c r="CB177" s="75"/>
      <c r="CC177" s="75"/>
      <c r="CD177" s="75"/>
      <c r="CE177" s="75"/>
      <c r="CF177" s="75"/>
      <c r="CG177" s="75"/>
    </row>
    <row r="178" spans="1:85" ht="12.75" customHeight="1" x14ac:dyDescent="0.2">
      <c r="A178" s="29" t="str">
        <f t="shared" si="6"/>
        <v/>
      </c>
      <c r="B178" s="62"/>
      <c r="C178" s="63"/>
      <c r="D178" s="29"/>
      <c r="E178" s="64">
        <f t="shared" si="7"/>
        <v>41009</v>
      </c>
      <c r="F178" s="64">
        <f t="shared" si="8"/>
        <v>41042</v>
      </c>
      <c r="H178" s="64"/>
      <c r="I178" s="62"/>
      <c r="J178" s="65"/>
      <c r="K178" s="66"/>
      <c r="L178" s="65"/>
      <c r="M178" s="65"/>
      <c r="N178" s="64"/>
      <c r="O178" s="65"/>
      <c r="P178" s="65"/>
      <c r="Q178" s="62"/>
      <c r="R178" s="62"/>
      <c r="S178" s="63"/>
      <c r="T178" s="67"/>
      <c r="U178" s="68"/>
      <c r="V178" s="99"/>
      <c r="W178" s="70"/>
      <c r="X178" s="71"/>
      <c r="Y178" s="72"/>
      <c r="Z178" s="72"/>
      <c r="AA178" s="73"/>
      <c r="AB178" s="73"/>
      <c r="AC178" s="74"/>
      <c r="AD178" s="75"/>
      <c r="AE178" s="75"/>
      <c r="AF178" s="75"/>
      <c r="AG178" s="75"/>
      <c r="AH178" s="75"/>
      <c r="AI178" s="75"/>
      <c r="AJ178" s="75"/>
      <c r="AK178" s="75"/>
      <c r="AL178" s="104"/>
      <c r="AM178" s="77"/>
      <c r="AN178" s="78"/>
      <c r="AO178" s="79"/>
      <c r="AP178" s="80"/>
      <c r="AQ178" s="81"/>
      <c r="AR178" s="82"/>
      <c r="AS178" s="83"/>
      <c r="AT178" s="84"/>
      <c r="AU178" s="84"/>
      <c r="AV178" s="85"/>
      <c r="AW178" s="86"/>
      <c r="AX178" s="87"/>
      <c r="AY178" s="88"/>
      <c r="AZ178" s="89"/>
      <c r="BA178" s="89"/>
      <c r="BB178" s="90"/>
      <c r="BC178" s="91"/>
      <c r="BD178" s="84"/>
      <c r="BE178" s="84"/>
      <c r="BF178" s="85"/>
      <c r="BG178" s="84"/>
      <c r="BH178" s="84"/>
      <c r="BI178" s="92"/>
      <c r="BJ178" s="93"/>
      <c r="BK178" s="75"/>
      <c r="BL178" s="95"/>
      <c r="BM178" s="94"/>
      <c r="BN178" s="96"/>
      <c r="BO178" s="97"/>
      <c r="BP178" s="98"/>
      <c r="BQ178" s="75"/>
      <c r="BR178" s="75"/>
      <c r="BS178" s="75"/>
      <c r="BT178" s="75"/>
      <c r="BU178" s="75"/>
      <c r="BV178" s="75"/>
      <c r="BW178" s="75"/>
      <c r="BX178" s="75"/>
      <c r="BY178" s="75"/>
      <c r="BZ178" s="75"/>
      <c r="CA178" s="75"/>
      <c r="CB178" s="75"/>
      <c r="CC178" s="75"/>
      <c r="CD178" s="75"/>
      <c r="CE178" s="75"/>
      <c r="CF178" s="75"/>
      <c r="CG178" s="75"/>
    </row>
    <row r="179" spans="1:85" ht="12.75" customHeight="1" x14ac:dyDescent="0.2">
      <c r="A179" s="29" t="str">
        <f t="shared" si="6"/>
        <v/>
      </c>
      <c r="B179" s="62"/>
      <c r="C179" s="63"/>
      <c r="D179" s="29"/>
      <c r="E179" s="64">
        <f t="shared" si="7"/>
        <v>41009</v>
      </c>
      <c r="F179" s="64">
        <f t="shared" si="8"/>
        <v>41042</v>
      </c>
      <c r="H179" s="64"/>
      <c r="I179" s="62"/>
      <c r="J179" s="65"/>
      <c r="K179" s="66"/>
      <c r="L179" s="65"/>
      <c r="M179" s="65"/>
      <c r="N179" s="64"/>
      <c r="O179" s="65"/>
      <c r="P179" s="65"/>
      <c r="Q179" s="62"/>
      <c r="R179" s="62"/>
      <c r="S179" s="63"/>
      <c r="T179" s="67"/>
      <c r="U179" s="68"/>
      <c r="V179" s="99"/>
      <c r="W179" s="70"/>
      <c r="X179" s="71"/>
      <c r="Y179" s="72"/>
      <c r="Z179" s="72"/>
      <c r="AA179" s="73"/>
      <c r="AB179" s="73"/>
      <c r="AC179" s="74"/>
      <c r="AD179" s="75"/>
      <c r="AE179" s="75"/>
      <c r="AF179" s="75"/>
      <c r="AG179" s="75"/>
      <c r="AH179" s="75"/>
      <c r="AI179" s="75"/>
      <c r="AJ179" s="75"/>
      <c r="AK179" s="75"/>
      <c r="AL179" s="104"/>
      <c r="AM179" s="77"/>
      <c r="AN179" s="78"/>
      <c r="AO179" s="79"/>
      <c r="AP179" s="80"/>
      <c r="AQ179" s="81"/>
      <c r="AR179" s="82"/>
      <c r="AS179" s="83"/>
      <c r="AT179" s="84"/>
      <c r="AU179" s="84"/>
      <c r="AV179" s="85"/>
      <c r="AW179" s="86"/>
      <c r="AX179" s="87"/>
      <c r="AY179" s="88"/>
      <c r="AZ179" s="89"/>
      <c r="BA179" s="89"/>
      <c r="BB179" s="90"/>
      <c r="BC179" s="91"/>
      <c r="BD179" s="84"/>
      <c r="BE179" s="84"/>
      <c r="BF179" s="85"/>
      <c r="BG179" s="84"/>
      <c r="BH179" s="84"/>
      <c r="BI179" s="92"/>
      <c r="BJ179" s="93"/>
      <c r="BK179" s="75"/>
      <c r="BL179" s="95"/>
      <c r="BM179" s="94"/>
      <c r="BN179" s="96"/>
      <c r="BO179" s="97"/>
      <c r="BP179" s="98"/>
      <c r="BQ179" s="75"/>
      <c r="BR179" s="75"/>
      <c r="BS179" s="75"/>
      <c r="BT179" s="75"/>
      <c r="BU179" s="75"/>
      <c r="BV179" s="75"/>
      <c r="BW179" s="75"/>
      <c r="BX179" s="75"/>
      <c r="BY179" s="75"/>
      <c r="BZ179" s="75"/>
      <c r="CA179" s="75"/>
      <c r="CB179" s="75"/>
      <c r="CC179" s="75"/>
      <c r="CD179" s="75"/>
      <c r="CE179" s="75"/>
      <c r="CF179" s="75"/>
      <c r="CG179" s="75"/>
    </row>
    <row r="180" spans="1:85" ht="12.75" customHeight="1" x14ac:dyDescent="0.2">
      <c r="A180" s="29" t="str">
        <f t="shared" si="6"/>
        <v/>
      </c>
      <c r="B180" s="62"/>
      <c r="C180" s="63"/>
      <c r="D180" s="29"/>
      <c r="E180" s="64">
        <f t="shared" si="7"/>
        <v>41009</v>
      </c>
      <c r="F180" s="64">
        <f t="shared" si="8"/>
        <v>41042</v>
      </c>
      <c r="H180" s="64"/>
      <c r="I180" s="62"/>
      <c r="J180" s="65"/>
      <c r="K180" s="66"/>
      <c r="L180" s="65"/>
      <c r="M180" s="65"/>
      <c r="N180" s="64"/>
      <c r="O180" s="65"/>
      <c r="P180" s="65"/>
      <c r="Q180" s="62"/>
      <c r="R180" s="62"/>
      <c r="S180" s="63"/>
      <c r="T180" s="67"/>
      <c r="U180" s="68"/>
      <c r="V180" s="99"/>
      <c r="W180" s="70"/>
      <c r="X180" s="71"/>
      <c r="Y180" s="72"/>
      <c r="Z180" s="72"/>
      <c r="AA180" s="73"/>
      <c r="AB180" s="73"/>
      <c r="AC180" s="74"/>
      <c r="AD180" s="75"/>
      <c r="AE180" s="75"/>
      <c r="AF180" s="75"/>
      <c r="AG180" s="75"/>
      <c r="AH180" s="75"/>
      <c r="AI180" s="75"/>
      <c r="AJ180" s="75"/>
      <c r="AK180" s="75"/>
      <c r="AL180" s="104"/>
      <c r="AM180" s="77"/>
      <c r="AN180" s="78"/>
      <c r="AO180" s="79"/>
      <c r="AP180" s="80"/>
      <c r="AQ180" s="81"/>
      <c r="AR180" s="82"/>
      <c r="AS180" s="83"/>
      <c r="AT180" s="84"/>
      <c r="AU180" s="84"/>
      <c r="AV180" s="85"/>
      <c r="AW180" s="86"/>
      <c r="AX180" s="87"/>
      <c r="AY180" s="88"/>
      <c r="AZ180" s="89"/>
      <c r="BA180" s="89"/>
      <c r="BB180" s="90"/>
      <c r="BC180" s="91"/>
      <c r="BD180" s="84"/>
      <c r="BE180" s="84"/>
      <c r="BF180" s="85"/>
      <c r="BG180" s="84"/>
      <c r="BH180" s="84"/>
      <c r="BI180" s="92"/>
      <c r="BJ180" s="93"/>
      <c r="BK180" s="75"/>
      <c r="BL180" s="95"/>
      <c r="BM180" s="94"/>
      <c r="BN180" s="96"/>
      <c r="BO180" s="97"/>
      <c r="BP180" s="98"/>
      <c r="BQ180" s="75"/>
      <c r="BR180" s="75"/>
      <c r="BS180" s="75"/>
      <c r="BT180" s="75"/>
      <c r="BU180" s="75"/>
      <c r="BV180" s="75"/>
      <c r="BW180" s="75"/>
      <c r="BX180" s="75"/>
      <c r="BY180" s="75"/>
      <c r="BZ180" s="75"/>
      <c r="CA180" s="75"/>
      <c r="CB180" s="75"/>
      <c r="CC180" s="75"/>
      <c r="CD180" s="75"/>
      <c r="CE180" s="75"/>
      <c r="CF180" s="75"/>
      <c r="CG180" s="75"/>
    </row>
    <row r="181" spans="1:85" ht="12.75" customHeight="1" x14ac:dyDescent="0.2">
      <c r="A181" s="29" t="str">
        <f t="shared" si="6"/>
        <v/>
      </c>
      <c r="B181" s="62"/>
      <c r="C181" s="63"/>
      <c r="D181" s="29"/>
      <c r="E181" s="64">
        <f t="shared" si="7"/>
        <v>41009</v>
      </c>
      <c r="F181" s="64">
        <f t="shared" si="8"/>
        <v>41042</v>
      </c>
      <c r="H181" s="64"/>
      <c r="I181" s="62"/>
      <c r="J181" s="65"/>
      <c r="K181" s="66"/>
      <c r="L181" s="65"/>
      <c r="M181" s="65"/>
      <c r="N181" s="64"/>
      <c r="O181" s="65"/>
      <c r="P181" s="65"/>
      <c r="Q181" s="62"/>
      <c r="R181" s="62"/>
      <c r="S181" s="63"/>
      <c r="T181" s="67"/>
      <c r="U181" s="68"/>
      <c r="V181" s="99"/>
      <c r="W181" s="70"/>
      <c r="X181" s="71"/>
      <c r="Y181" s="72"/>
      <c r="Z181" s="72"/>
      <c r="AA181" s="73"/>
      <c r="AB181" s="73"/>
      <c r="AC181" s="74"/>
      <c r="AD181" s="75"/>
      <c r="AE181" s="75"/>
      <c r="AF181" s="75"/>
      <c r="AG181" s="75"/>
      <c r="AH181" s="75"/>
      <c r="AI181" s="75"/>
      <c r="AJ181" s="75"/>
      <c r="AK181" s="75"/>
      <c r="AL181" s="104"/>
      <c r="AM181" s="77"/>
      <c r="AN181" s="78"/>
      <c r="AO181" s="79"/>
      <c r="AP181" s="80"/>
      <c r="AQ181" s="81"/>
      <c r="AR181" s="82"/>
      <c r="AS181" s="83"/>
      <c r="AT181" s="84"/>
      <c r="AU181" s="84"/>
      <c r="AV181" s="85"/>
      <c r="AW181" s="86"/>
      <c r="AX181" s="87"/>
      <c r="AY181" s="88"/>
      <c r="AZ181" s="89"/>
      <c r="BA181" s="89"/>
      <c r="BB181" s="90"/>
      <c r="BC181" s="91"/>
      <c r="BD181" s="84"/>
      <c r="BE181" s="84"/>
      <c r="BF181" s="85"/>
      <c r="BG181" s="84"/>
      <c r="BH181" s="84"/>
      <c r="BI181" s="92"/>
      <c r="BJ181" s="93"/>
      <c r="BK181" s="75"/>
      <c r="BL181" s="95"/>
      <c r="BM181" s="94"/>
      <c r="BN181" s="96"/>
      <c r="BO181" s="97"/>
      <c r="BP181" s="98"/>
      <c r="BQ181" s="75"/>
      <c r="BR181" s="75"/>
      <c r="BS181" s="75"/>
      <c r="BT181" s="75"/>
      <c r="BU181" s="75"/>
      <c r="BV181" s="75"/>
      <c r="BW181" s="75"/>
      <c r="BX181" s="75"/>
      <c r="BY181" s="75"/>
      <c r="BZ181" s="75"/>
      <c r="CA181" s="75"/>
      <c r="CB181" s="75"/>
      <c r="CC181" s="75"/>
      <c r="CD181" s="75"/>
      <c r="CE181" s="75"/>
      <c r="CF181" s="75"/>
      <c r="CG181" s="75"/>
    </row>
    <row r="182" spans="1:85" ht="12.75" customHeight="1" x14ac:dyDescent="0.2">
      <c r="A182" s="29" t="str">
        <f t="shared" si="6"/>
        <v/>
      </c>
      <c r="B182" s="62"/>
      <c r="C182" s="63"/>
      <c r="D182" s="29"/>
      <c r="E182" s="64">
        <f t="shared" si="7"/>
        <v>41009</v>
      </c>
      <c r="F182" s="64">
        <f t="shared" si="8"/>
        <v>41042</v>
      </c>
      <c r="H182" s="64"/>
      <c r="I182" s="62"/>
      <c r="J182" s="65"/>
      <c r="K182" s="66"/>
      <c r="L182" s="65"/>
      <c r="M182" s="65"/>
      <c r="N182" s="64"/>
      <c r="O182" s="65"/>
      <c r="P182" s="65"/>
      <c r="Q182" s="62"/>
      <c r="R182" s="62"/>
      <c r="S182" s="63"/>
      <c r="T182" s="67"/>
      <c r="U182" s="68"/>
      <c r="V182" s="99"/>
      <c r="W182" s="70"/>
      <c r="X182" s="71"/>
      <c r="Y182" s="72"/>
      <c r="Z182" s="72"/>
      <c r="AA182" s="73"/>
      <c r="AB182" s="73"/>
      <c r="AC182" s="74"/>
      <c r="AD182" s="75"/>
      <c r="AE182" s="75"/>
      <c r="AF182" s="75"/>
      <c r="AG182" s="75"/>
      <c r="AH182" s="75"/>
      <c r="AI182" s="75"/>
      <c r="AJ182" s="75"/>
      <c r="AK182" s="75"/>
      <c r="AL182" s="104"/>
      <c r="AM182" s="77"/>
      <c r="AN182" s="78"/>
      <c r="AO182" s="79"/>
      <c r="AP182" s="80"/>
      <c r="AQ182" s="81"/>
      <c r="AR182" s="82"/>
      <c r="AS182" s="83"/>
      <c r="AT182" s="84"/>
      <c r="AU182" s="84"/>
      <c r="AV182" s="85"/>
      <c r="AW182" s="86"/>
      <c r="AX182" s="87"/>
      <c r="AY182" s="88"/>
      <c r="AZ182" s="89"/>
      <c r="BA182" s="89"/>
      <c r="BB182" s="90"/>
      <c r="BC182" s="91"/>
      <c r="BD182" s="84"/>
      <c r="BE182" s="84"/>
      <c r="BF182" s="85"/>
      <c r="BG182" s="84"/>
      <c r="BH182" s="84"/>
      <c r="BI182" s="92"/>
      <c r="BJ182" s="93"/>
      <c r="BK182" s="75"/>
      <c r="BL182" s="95"/>
      <c r="BM182" s="94"/>
      <c r="BN182" s="96"/>
      <c r="BO182" s="97"/>
      <c r="BP182" s="98"/>
      <c r="BQ182" s="75"/>
      <c r="BR182" s="75"/>
      <c r="BS182" s="75"/>
      <c r="BT182" s="75"/>
      <c r="BU182" s="75"/>
      <c r="BV182" s="75"/>
      <c r="BW182" s="75"/>
      <c r="BX182" s="75"/>
      <c r="BY182" s="75"/>
      <c r="BZ182" s="75"/>
      <c r="CA182" s="75"/>
      <c r="CB182" s="75"/>
      <c r="CC182" s="75"/>
      <c r="CD182" s="75"/>
      <c r="CE182" s="75"/>
      <c r="CF182" s="75"/>
      <c r="CG182" s="75"/>
    </row>
    <row r="183" spans="1:85" ht="12.75" customHeight="1" x14ac:dyDescent="0.2">
      <c r="A183" s="29" t="str">
        <f t="shared" si="6"/>
        <v/>
      </c>
      <c r="B183" s="62"/>
      <c r="C183" s="63"/>
      <c r="D183" s="29"/>
      <c r="E183" s="64">
        <f t="shared" si="7"/>
        <v>41009</v>
      </c>
      <c r="F183" s="64">
        <f t="shared" si="8"/>
        <v>41042</v>
      </c>
      <c r="H183" s="64"/>
      <c r="I183" s="62"/>
      <c r="J183" s="65"/>
      <c r="K183" s="66"/>
      <c r="L183" s="65"/>
      <c r="M183" s="65"/>
      <c r="N183" s="64"/>
      <c r="O183" s="65"/>
      <c r="P183" s="65"/>
      <c r="Q183" s="62"/>
      <c r="R183" s="62"/>
      <c r="S183" s="63"/>
      <c r="T183" s="67"/>
      <c r="U183" s="68"/>
      <c r="V183" s="99"/>
      <c r="W183" s="70"/>
      <c r="X183" s="71"/>
      <c r="Y183" s="72"/>
      <c r="Z183" s="72"/>
      <c r="AA183" s="73"/>
      <c r="AB183" s="73"/>
      <c r="AC183" s="74"/>
      <c r="AD183" s="75"/>
      <c r="AE183" s="75"/>
      <c r="AF183" s="75"/>
      <c r="AG183" s="75"/>
      <c r="AH183" s="75"/>
      <c r="AI183" s="75"/>
      <c r="AJ183" s="75"/>
      <c r="AK183" s="75"/>
      <c r="AL183" s="104"/>
      <c r="AM183" s="77"/>
      <c r="AN183" s="78"/>
      <c r="AO183" s="79"/>
      <c r="AP183" s="80"/>
      <c r="AQ183" s="81"/>
      <c r="AR183" s="82"/>
      <c r="AS183" s="83"/>
      <c r="AT183" s="84"/>
      <c r="AU183" s="84"/>
      <c r="AV183" s="85"/>
      <c r="AW183" s="86"/>
      <c r="AX183" s="87"/>
      <c r="AY183" s="88"/>
      <c r="AZ183" s="89"/>
      <c r="BA183" s="89"/>
      <c r="BB183" s="90"/>
      <c r="BC183" s="91"/>
      <c r="BD183" s="84"/>
      <c r="BE183" s="84"/>
      <c r="BF183" s="85"/>
      <c r="BG183" s="84"/>
      <c r="BH183" s="84"/>
      <c r="BI183" s="92"/>
      <c r="BJ183" s="93"/>
      <c r="BK183" s="75"/>
      <c r="BL183" s="95"/>
      <c r="BM183" s="94"/>
      <c r="BN183" s="96"/>
      <c r="BO183" s="97"/>
      <c r="BP183" s="98"/>
      <c r="BQ183" s="75"/>
      <c r="BR183" s="75"/>
      <c r="BS183" s="75"/>
      <c r="BT183" s="75"/>
      <c r="BU183" s="75"/>
      <c r="BV183" s="75"/>
      <c r="BW183" s="75"/>
      <c r="BX183" s="75"/>
      <c r="BY183" s="75"/>
      <c r="BZ183" s="75"/>
      <c r="CA183" s="75"/>
      <c r="CB183" s="75"/>
      <c r="CC183" s="75"/>
      <c r="CD183" s="75"/>
      <c r="CE183" s="75"/>
      <c r="CF183" s="75"/>
      <c r="CG183" s="75"/>
    </row>
    <row r="184" spans="1:85" ht="12.75" customHeight="1" x14ac:dyDescent="0.2">
      <c r="A184" s="29" t="str">
        <f t="shared" si="6"/>
        <v/>
      </c>
      <c r="B184" s="62"/>
      <c r="C184" s="63"/>
      <c r="D184" s="29"/>
      <c r="E184" s="64">
        <f t="shared" si="7"/>
        <v>41009</v>
      </c>
      <c r="F184" s="64">
        <f t="shared" si="8"/>
        <v>41042</v>
      </c>
      <c r="H184" s="64"/>
      <c r="I184" s="62"/>
      <c r="J184" s="65"/>
      <c r="K184" s="66"/>
      <c r="L184" s="65"/>
      <c r="M184" s="65"/>
      <c r="N184" s="64"/>
      <c r="O184" s="65"/>
      <c r="P184" s="65"/>
      <c r="Q184" s="62"/>
      <c r="R184" s="62"/>
      <c r="S184" s="63"/>
      <c r="T184" s="67"/>
      <c r="U184" s="68"/>
      <c r="V184" s="99"/>
      <c r="W184" s="70"/>
      <c r="X184" s="71"/>
      <c r="Y184" s="72"/>
      <c r="Z184" s="72"/>
      <c r="AA184" s="73"/>
      <c r="AB184" s="73"/>
      <c r="AC184" s="74"/>
      <c r="AD184" s="75"/>
      <c r="AE184" s="75"/>
      <c r="AF184" s="75"/>
      <c r="AG184" s="75"/>
      <c r="AH184" s="75"/>
      <c r="AI184" s="75"/>
      <c r="AJ184" s="75"/>
      <c r="AK184" s="75"/>
      <c r="AL184" s="104"/>
      <c r="AM184" s="77"/>
      <c r="AN184" s="78"/>
      <c r="AO184" s="79"/>
      <c r="AP184" s="80"/>
      <c r="AQ184" s="81"/>
      <c r="AR184" s="82"/>
      <c r="AS184" s="83"/>
      <c r="AT184" s="84"/>
      <c r="AU184" s="84"/>
      <c r="AV184" s="85"/>
      <c r="AW184" s="86"/>
      <c r="AX184" s="87"/>
      <c r="AY184" s="88"/>
      <c r="AZ184" s="89"/>
      <c r="BA184" s="89"/>
      <c r="BB184" s="90"/>
      <c r="BC184" s="91"/>
      <c r="BD184" s="84"/>
      <c r="BE184" s="84"/>
      <c r="BF184" s="85"/>
      <c r="BG184" s="84"/>
      <c r="BH184" s="84"/>
      <c r="BI184" s="92"/>
      <c r="BJ184" s="93"/>
      <c r="BK184" s="75"/>
      <c r="BL184" s="95"/>
      <c r="BM184" s="94"/>
      <c r="BN184" s="96"/>
      <c r="BO184" s="97"/>
      <c r="BP184" s="98"/>
      <c r="BQ184" s="75"/>
      <c r="BR184" s="75"/>
      <c r="BS184" s="75"/>
      <c r="BT184" s="75"/>
      <c r="BU184" s="75"/>
      <c r="BV184" s="75"/>
      <c r="BW184" s="75"/>
      <c r="BX184" s="75"/>
      <c r="BY184" s="75"/>
      <c r="BZ184" s="75"/>
      <c r="CA184" s="75"/>
      <c r="CB184" s="75"/>
      <c r="CC184" s="75"/>
      <c r="CD184" s="75"/>
      <c r="CE184" s="75"/>
      <c r="CF184" s="75"/>
      <c r="CG184" s="75"/>
    </row>
    <row r="185" spans="1:85" ht="12.75" customHeight="1" x14ac:dyDescent="0.2">
      <c r="A185" s="29" t="str">
        <f t="shared" si="6"/>
        <v/>
      </c>
      <c r="B185" s="62"/>
      <c r="C185" s="63"/>
      <c r="D185" s="29"/>
      <c r="E185" s="64">
        <f t="shared" si="7"/>
        <v>41009</v>
      </c>
      <c r="F185" s="64">
        <f t="shared" si="8"/>
        <v>41042</v>
      </c>
      <c r="H185" s="64"/>
      <c r="I185" s="62"/>
      <c r="J185" s="65"/>
      <c r="K185" s="66"/>
      <c r="L185" s="65"/>
      <c r="M185" s="65"/>
      <c r="N185" s="64"/>
      <c r="O185" s="65"/>
      <c r="P185" s="65"/>
      <c r="Q185" s="62"/>
      <c r="R185" s="62"/>
      <c r="S185" s="63"/>
      <c r="T185" s="67"/>
      <c r="U185" s="68"/>
      <c r="V185" s="99"/>
      <c r="W185" s="70"/>
      <c r="X185" s="71"/>
      <c r="Y185" s="72"/>
      <c r="Z185" s="72"/>
      <c r="AA185" s="73"/>
      <c r="AB185" s="73"/>
      <c r="AC185" s="74"/>
      <c r="AD185" s="75"/>
      <c r="AE185" s="75"/>
      <c r="AF185" s="75"/>
      <c r="AG185" s="75"/>
      <c r="AH185" s="75"/>
      <c r="AI185" s="75"/>
      <c r="AJ185" s="75"/>
      <c r="AK185" s="75"/>
      <c r="AL185" s="104"/>
      <c r="AM185" s="77"/>
      <c r="AN185" s="78"/>
      <c r="AO185" s="79"/>
      <c r="AP185" s="80"/>
      <c r="AQ185" s="81"/>
      <c r="AR185" s="82"/>
      <c r="AS185" s="83"/>
      <c r="AT185" s="84"/>
      <c r="AU185" s="84"/>
      <c r="AV185" s="85"/>
      <c r="AW185" s="86"/>
      <c r="AX185" s="87"/>
      <c r="AY185" s="88"/>
      <c r="AZ185" s="89"/>
      <c r="BA185" s="89"/>
      <c r="BB185" s="90"/>
      <c r="BC185" s="91"/>
      <c r="BD185" s="84"/>
      <c r="BE185" s="84"/>
      <c r="BF185" s="85"/>
      <c r="BG185" s="84"/>
      <c r="BH185" s="84"/>
      <c r="BI185" s="92"/>
      <c r="BJ185" s="93"/>
      <c r="BK185" s="75"/>
      <c r="BL185" s="95"/>
      <c r="BM185" s="94"/>
      <c r="BN185" s="96"/>
      <c r="BO185" s="97"/>
      <c r="BP185" s="98"/>
      <c r="BQ185" s="75"/>
      <c r="BR185" s="75"/>
      <c r="BS185" s="75"/>
      <c r="BT185" s="75"/>
      <c r="BU185" s="75"/>
      <c r="BV185" s="75"/>
      <c r="BW185" s="75"/>
      <c r="BX185" s="75"/>
      <c r="BY185" s="75"/>
      <c r="BZ185" s="75"/>
      <c r="CA185" s="75"/>
      <c r="CB185" s="75"/>
      <c r="CC185" s="75"/>
      <c r="CD185" s="75"/>
      <c r="CE185" s="75"/>
      <c r="CF185" s="75"/>
      <c r="CG185" s="75"/>
    </row>
    <row r="186" spans="1:85" ht="12.75" customHeight="1" x14ac:dyDescent="0.2">
      <c r="A186" s="29" t="str">
        <f t="shared" si="6"/>
        <v/>
      </c>
      <c r="B186" s="62"/>
      <c r="C186" s="63"/>
      <c r="D186" s="29"/>
      <c r="E186" s="64">
        <f t="shared" si="7"/>
        <v>41009</v>
      </c>
      <c r="F186" s="64">
        <f t="shared" si="8"/>
        <v>41042</v>
      </c>
      <c r="H186" s="64"/>
      <c r="I186" s="62"/>
      <c r="J186" s="65"/>
      <c r="K186" s="66"/>
      <c r="L186" s="65"/>
      <c r="M186" s="65"/>
      <c r="N186" s="64"/>
      <c r="O186" s="65"/>
      <c r="P186" s="65"/>
      <c r="Q186" s="62"/>
      <c r="R186" s="62"/>
      <c r="S186" s="63"/>
      <c r="T186" s="67"/>
      <c r="U186" s="68"/>
      <c r="V186" s="99"/>
      <c r="W186" s="70"/>
      <c r="X186" s="71"/>
      <c r="Y186" s="72"/>
      <c r="Z186" s="72"/>
      <c r="AA186" s="73"/>
      <c r="AB186" s="73"/>
      <c r="AC186" s="74"/>
      <c r="AD186" s="75"/>
      <c r="AE186" s="75"/>
      <c r="AF186" s="75"/>
      <c r="AG186" s="75"/>
      <c r="AH186" s="75"/>
      <c r="AI186" s="75"/>
      <c r="AJ186" s="75"/>
      <c r="AK186" s="75"/>
      <c r="AL186" s="104"/>
      <c r="AM186" s="77"/>
      <c r="AN186" s="78"/>
      <c r="AO186" s="79"/>
      <c r="AP186" s="80"/>
      <c r="AQ186" s="81"/>
      <c r="AR186" s="82"/>
      <c r="AS186" s="83"/>
      <c r="AT186" s="84"/>
      <c r="AU186" s="84"/>
      <c r="AV186" s="85"/>
      <c r="AW186" s="86"/>
      <c r="AX186" s="87"/>
      <c r="AY186" s="88"/>
      <c r="AZ186" s="89"/>
      <c r="BA186" s="89"/>
      <c r="BB186" s="90"/>
      <c r="BC186" s="91"/>
      <c r="BD186" s="84"/>
      <c r="BE186" s="84"/>
      <c r="BF186" s="85"/>
      <c r="BG186" s="84"/>
      <c r="BH186" s="84"/>
      <c r="BI186" s="92"/>
      <c r="BJ186" s="93"/>
      <c r="BK186" s="75"/>
      <c r="BL186" s="95"/>
      <c r="BM186" s="94"/>
      <c r="BN186" s="96"/>
      <c r="BO186" s="97"/>
      <c r="BP186" s="98"/>
      <c r="BQ186" s="75"/>
      <c r="BR186" s="75"/>
      <c r="BS186" s="75"/>
      <c r="BT186" s="75"/>
      <c r="BU186" s="75"/>
      <c r="BV186" s="75"/>
      <c r="BW186" s="75"/>
      <c r="BX186" s="75"/>
      <c r="BY186" s="75"/>
      <c r="BZ186" s="75"/>
      <c r="CA186" s="75"/>
      <c r="CB186" s="75"/>
      <c r="CC186" s="75"/>
      <c r="CD186" s="75"/>
      <c r="CE186" s="75"/>
      <c r="CF186" s="75"/>
      <c r="CG186" s="75"/>
    </row>
    <row r="187" spans="1:85" ht="12.75" customHeight="1" x14ac:dyDescent="0.2">
      <c r="A187" s="29" t="str">
        <f t="shared" si="6"/>
        <v/>
      </c>
      <c r="B187" s="62"/>
      <c r="C187" s="63"/>
      <c r="D187" s="29"/>
      <c r="E187" s="64">
        <f t="shared" si="7"/>
        <v>41009</v>
      </c>
      <c r="F187" s="64">
        <f t="shared" si="8"/>
        <v>41042</v>
      </c>
      <c r="H187" s="64"/>
      <c r="I187" s="62"/>
      <c r="J187" s="65"/>
      <c r="K187" s="66"/>
      <c r="L187" s="65"/>
      <c r="M187" s="65"/>
      <c r="N187" s="64"/>
      <c r="O187" s="65"/>
      <c r="P187" s="65"/>
      <c r="Q187" s="62"/>
      <c r="R187" s="62"/>
      <c r="S187" s="63"/>
      <c r="T187" s="67"/>
      <c r="U187" s="68"/>
      <c r="V187" s="99"/>
      <c r="W187" s="70"/>
      <c r="X187" s="71"/>
      <c r="Y187" s="72"/>
      <c r="Z187" s="72"/>
      <c r="AA187" s="73"/>
      <c r="AB187" s="73"/>
      <c r="AC187" s="74"/>
      <c r="AD187" s="75"/>
      <c r="AE187" s="75"/>
      <c r="AF187" s="75"/>
      <c r="AG187" s="75"/>
      <c r="AH187" s="75"/>
      <c r="AI187" s="75"/>
      <c r="AJ187" s="75"/>
      <c r="AK187" s="75"/>
      <c r="AL187" s="104"/>
      <c r="AM187" s="77"/>
      <c r="AN187" s="78"/>
      <c r="AO187" s="79"/>
      <c r="AP187" s="80"/>
      <c r="AQ187" s="81"/>
      <c r="AR187" s="82"/>
      <c r="AS187" s="83"/>
      <c r="AT187" s="84"/>
      <c r="AU187" s="84"/>
      <c r="AV187" s="85"/>
      <c r="AW187" s="86"/>
      <c r="AX187" s="87"/>
      <c r="AY187" s="88"/>
      <c r="AZ187" s="89"/>
      <c r="BA187" s="89"/>
      <c r="BB187" s="90"/>
      <c r="BC187" s="91"/>
      <c r="BD187" s="84"/>
      <c r="BE187" s="84"/>
      <c r="BF187" s="85"/>
      <c r="BG187" s="84"/>
      <c r="BH187" s="84"/>
      <c r="BI187" s="92"/>
      <c r="BJ187" s="93"/>
      <c r="BK187" s="75"/>
      <c r="BL187" s="95"/>
      <c r="BM187" s="94"/>
      <c r="BN187" s="96"/>
      <c r="BO187" s="97"/>
      <c r="BP187" s="98"/>
      <c r="BQ187" s="75"/>
      <c r="BR187" s="75"/>
      <c r="BS187" s="75"/>
      <c r="BT187" s="75"/>
      <c r="BU187" s="75"/>
      <c r="BV187" s="75"/>
      <c r="BW187" s="75"/>
      <c r="BX187" s="75"/>
      <c r="BY187" s="75"/>
      <c r="BZ187" s="75"/>
      <c r="CA187" s="75"/>
      <c r="CB187" s="75"/>
      <c r="CC187" s="75"/>
      <c r="CD187" s="75"/>
      <c r="CE187" s="75"/>
      <c r="CF187" s="75"/>
      <c r="CG187" s="75"/>
    </row>
    <row r="188" spans="1:85" ht="12.75" customHeight="1" x14ac:dyDescent="0.2">
      <c r="A188" s="29" t="str">
        <f t="shared" si="6"/>
        <v/>
      </c>
      <c r="B188" s="62"/>
      <c r="C188" s="63"/>
      <c r="D188" s="29"/>
      <c r="E188" s="64">
        <f t="shared" si="7"/>
        <v>41009</v>
      </c>
      <c r="F188" s="64">
        <f t="shared" si="8"/>
        <v>41042</v>
      </c>
      <c r="H188" s="64"/>
      <c r="I188" s="62"/>
      <c r="J188" s="65"/>
      <c r="K188" s="66"/>
      <c r="L188" s="65"/>
      <c r="M188" s="65"/>
      <c r="N188" s="64"/>
      <c r="O188" s="65"/>
      <c r="P188" s="65"/>
      <c r="Q188" s="62"/>
      <c r="R188" s="62"/>
      <c r="S188" s="63"/>
      <c r="T188" s="67"/>
      <c r="U188" s="68"/>
      <c r="V188" s="99"/>
      <c r="W188" s="70"/>
      <c r="X188" s="71"/>
      <c r="Y188" s="72"/>
      <c r="Z188" s="72"/>
      <c r="AA188" s="73"/>
      <c r="AB188" s="73"/>
      <c r="AC188" s="74"/>
      <c r="AD188" s="75"/>
      <c r="AE188" s="75"/>
      <c r="AF188" s="75"/>
      <c r="AG188" s="75"/>
      <c r="AH188" s="75"/>
      <c r="AI188" s="75"/>
      <c r="AJ188" s="75"/>
      <c r="AK188" s="75"/>
      <c r="AL188" s="104"/>
      <c r="AM188" s="77"/>
      <c r="AN188" s="78"/>
      <c r="AO188" s="79"/>
      <c r="AP188" s="80"/>
      <c r="AQ188" s="81"/>
      <c r="AR188" s="82"/>
      <c r="AS188" s="83"/>
      <c r="AT188" s="84"/>
      <c r="AU188" s="84"/>
      <c r="AV188" s="85"/>
      <c r="AW188" s="86"/>
      <c r="AX188" s="87"/>
      <c r="AY188" s="88"/>
      <c r="AZ188" s="89"/>
      <c r="BA188" s="89"/>
      <c r="BB188" s="90"/>
      <c r="BC188" s="91"/>
      <c r="BD188" s="84"/>
      <c r="BE188" s="84"/>
      <c r="BF188" s="85"/>
      <c r="BG188" s="84"/>
      <c r="BH188" s="84"/>
      <c r="BI188" s="92"/>
      <c r="BJ188" s="93"/>
      <c r="BK188" s="75"/>
      <c r="BL188" s="95"/>
      <c r="BM188" s="94"/>
      <c r="BN188" s="96"/>
      <c r="BO188" s="97"/>
      <c r="BP188" s="98"/>
      <c r="BQ188" s="75"/>
      <c r="BR188" s="75"/>
      <c r="BS188" s="75"/>
      <c r="BT188" s="75"/>
      <c r="BU188" s="75"/>
      <c r="BV188" s="75"/>
      <c r="BW188" s="75"/>
      <c r="BX188" s="75"/>
      <c r="BY188" s="75"/>
      <c r="BZ188" s="75"/>
      <c r="CA188" s="75"/>
      <c r="CB188" s="75"/>
      <c r="CC188" s="75"/>
      <c r="CD188" s="75"/>
      <c r="CE188" s="75"/>
      <c r="CF188" s="75"/>
      <c r="CG188" s="75"/>
    </row>
    <row r="189" spans="1:85" ht="12.75" customHeight="1" x14ac:dyDescent="0.2">
      <c r="A189" s="29" t="str">
        <f t="shared" si="6"/>
        <v/>
      </c>
      <c r="B189" s="62"/>
      <c r="C189" s="63"/>
      <c r="D189" s="29"/>
      <c r="E189" s="64">
        <f t="shared" si="7"/>
        <v>41009</v>
      </c>
      <c r="F189" s="64">
        <f t="shared" si="8"/>
        <v>41042</v>
      </c>
      <c r="H189" s="64"/>
      <c r="I189" s="62"/>
      <c r="J189" s="65"/>
      <c r="K189" s="66"/>
      <c r="L189" s="65"/>
      <c r="M189" s="65"/>
      <c r="N189" s="64"/>
      <c r="O189" s="65"/>
      <c r="P189" s="65"/>
      <c r="Q189" s="62"/>
      <c r="R189" s="62"/>
      <c r="S189" s="63"/>
      <c r="T189" s="67"/>
      <c r="U189" s="68"/>
      <c r="V189" s="99"/>
      <c r="W189" s="70"/>
      <c r="X189" s="71"/>
      <c r="Y189" s="72"/>
      <c r="Z189" s="72"/>
      <c r="AA189" s="73"/>
      <c r="AB189" s="73"/>
      <c r="AC189" s="74"/>
      <c r="AD189" s="75"/>
      <c r="AE189" s="75"/>
      <c r="AF189" s="75"/>
      <c r="AG189" s="75"/>
      <c r="AH189" s="75"/>
      <c r="AI189" s="75"/>
      <c r="AJ189" s="75"/>
      <c r="AK189" s="75"/>
      <c r="AL189" s="104"/>
      <c r="AM189" s="77"/>
      <c r="AN189" s="78"/>
      <c r="AO189" s="79"/>
      <c r="AP189" s="80"/>
      <c r="AQ189" s="81"/>
      <c r="AR189" s="82"/>
      <c r="AS189" s="83"/>
      <c r="AT189" s="84"/>
      <c r="AU189" s="84"/>
      <c r="AV189" s="85"/>
      <c r="AW189" s="86"/>
      <c r="AX189" s="87"/>
      <c r="AY189" s="88"/>
      <c r="AZ189" s="89"/>
      <c r="BA189" s="89"/>
      <c r="BB189" s="90"/>
      <c r="BC189" s="91"/>
      <c r="BD189" s="84"/>
      <c r="BE189" s="84"/>
      <c r="BF189" s="85"/>
      <c r="BG189" s="84"/>
      <c r="BH189" s="84"/>
      <c r="BI189" s="92"/>
      <c r="BJ189" s="93"/>
      <c r="BK189" s="75"/>
      <c r="BL189" s="95"/>
      <c r="BM189" s="94"/>
      <c r="BN189" s="96"/>
      <c r="BO189" s="97"/>
      <c r="BP189" s="98"/>
      <c r="BQ189" s="75"/>
      <c r="BR189" s="75"/>
      <c r="BS189" s="75"/>
      <c r="BT189" s="75"/>
      <c r="BU189" s="75"/>
      <c r="BV189" s="75"/>
      <c r="BW189" s="75"/>
      <c r="BX189" s="75"/>
      <c r="BY189" s="75"/>
      <c r="BZ189" s="75"/>
      <c r="CA189" s="75"/>
      <c r="CB189" s="75"/>
      <c r="CC189" s="75"/>
      <c r="CD189" s="75"/>
      <c r="CE189" s="75"/>
      <c r="CF189" s="75"/>
      <c r="CG189" s="75"/>
    </row>
    <row r="190" spans="1:85" ht="12.75" customHeight="1" x14ac:dyDescent="0.2">
      <c r="A190" s="29" t="str">
        <f t="shared" si="6"/>
        <v/>
      </c>
      <c r="B190" s="62"/>
      <c r="C190" s="63"/>
      <c r="D190" s="29"/>
      <c r="E190" s="64">
        <f t="shared" si="7"/>
        <v>41009</v>
      </c>
      <c r="F190" s="64">
        <f t="shared" si="8"/>
        <v>41042</v>
      </c>
      <c r="H190" s="64"/>
      <c r="I190" s="62"/>
      <c r="J190" s="65"/>
      <c r="K190" s="66"/>
      <c r="L190" s="65"/>
      <c r="M190" s="65"/>
      <c r="N190" s="64"/>
      <c r="O190" s="65"/>
      <c r="P190" s="65"/>
      <c r="Q190" s="62"/>
      <c r="R190" s="62"/>
      <c r="S190" s="63"/>
      <c r="T190" s="67"/>
      <c r="U190" s="68"/>
      <c r="V190" s="99"/>
      <c r="W190" s="70"/>
      <c r="X190" s="71"/>
      <c r="Y190" s="72"/>
      <c r="Z190" s="72"/>
      <c r="AA190" s="73"/>
      <c r="AB190" s="73"/>
      <c r="AC190" s="74"/>
      <c r="AD190" s="75"/>
      <c r="AE190" s="75"/>
      <c r="AF190" s="75"/>
      <c r="AG190" s="75"/>
      <c r="AH190" s="75"/>
      <c r="AI190" s="75"/>
      <c r="AJ190" s="75"/>
      <c r="AK190" s="75"/>
      <c r="AL190" s="104"/>
      <c r="AM190" s="77"/>
      <c r="AN190" s="78"/>
      <c r="AO190" s="79"/>
      <c r="AP190" s="80"/>
      <c r="AQ190" s="81"/>
      <c r="AR190" s="82"/>
      <c r="AS190" s="83"/>
      <c r="AT190" s="84"/>
      <c r="AU190" s="84"/>
      <c r="AV190" s="85"/>
      <c r="AW190" s="86"/>
      <c r="AX190" s="87"/>
      <c r="AY190" s="88"/>
      <c r="AZ190" s="89"/>
      <c r="BA190" s="89"/>
      <c r="BB190" s="90"/>
      <c r="BC190" s="91"/>
      <c r="BD190" s="84"/>
      <c r="BE190" s="84"/>
      <c r="BF190" s="85"/>
      <c r="BG190" s="84"/>
      <c r="BH190" s="84"/>
      <c r="BI190" s="92"/>
      <c r="BJ190" s="93"/>
      <c r="BK190" s="75"/>
      <c r="BL190" s="95"/>
      <c r="BM190" s="94"/>
      <c r="BN190" s="96"/>
      <c r="BO190" s="97"/>
      <c r="BP190" s="98"/>
      <c r="BQ190" s="75"/>
      <c r="BR190" s="75"/>
      <c r="BS190" s="75"/>
      <c r="BT190" s="75"/>
      <c r="BU190" s="75"/>
      <c r="BV190" s="75"/>
      <c r="BW190" s="75"/>
      <c r="BX190" s="75"/>
      <c r="BY190" s="75"/>
      <c r="BZ190" s="75"/>
      <c r="CA190" s="75"/>
      <c r="CB190" s="75"/>
      <c r="CC190" s="75"/>
      <c r="CD190" s="75"/>
      <c r="CE190" s="75"/>
      <c r="CF190" s="75"/>
      <c r="CG190" s="75"/>
    </row>
    <row r="191" spans="1:85" ht="12.75" customHeight="1" x14ac:dyDescent="0.2">
      <c r="A191" s="29" t="str">
        <f t="shared" si="6"/>
        <v/>
      </c>
      <c r="B191" s="62"/>
      <c r="C191" s="63"/>
      <c r="D191" s="29"/>
      <c r="E191" s="64">
        <f t="shared" si="7"/>
        <v>41009</v>
      </c>
      <c r="F191" s="64">
        <f t="shared" si="8"/>
        <v>41042</v>
      </c>
      <c r="H191" s="64"/>
      <c r="I191" s="62"/>
      <c r="J191" s="65"/>
      <c r="K191" s="66"/>
      <c r="L191" s="65"/>
      <c r="M191" s="65"/>
      <c r="N191" s="64"/>
      <c r="O191" s="65"/>
      <c r="P191" s="65"/>
      <c r="Q191" s="62"/>
      <c r="R191" s="62"/>
      <c r="S191" s="63"/>
      <c r="T191" s="67"/>
      <c r="U191" s="68"/>
      <c r="V191" s="99"/>
      <c r="W191" s="70"/>
      <c r="X191" s="71"/>
      <c r="Y191" s="72"/>
      <c r="Z191" s="72"/>
      <c r="AA191" s="73"/>
      <c r="AB191" s="73"/>
      <c r="AC191" s="74"/>
      <c r="AD191" s="75"/>
      <c r="AE191" s="75"/>
      <c r="AF191" s="75"/>
      <c r="AG191" s="75"/>
      <c r="AH191" s="75"/>
      <c r="AI191" s="75"/>
      <c r="AJ191" s="75"/>
      <c r="AK191" s="75"/>
      <c r="AL191" s="104"/>
      <c r="AM191" s="77"/>
      <c r="AN191" s="78"/>
      <c r="AO191" s="79"/>
      <c r="AP191" s="80"/>
      <c r="AQ191" s="81"/>
      <c r="AR191" s="82"/>
      <c r="AS191" s="83"/>
      <c r="AT191" s="84"/>
      <c r="AU191" s="84"/>
      <c r="AV191" s="85"/>
      <c r="AW191" s="86"/>
      <c r="AX191" s="87"/>
      <c r="AY191" s="88"/>
      <c r="AZ191" s="89"/>
      <c r="BA191" s="89"/>
      <c r="BB191" s="90"/>
      <c r="BC191" s="91"/>
      <c r="BD191" s="84"/>
      <c r="BE191" s="84"/>
      <c r="BF191" s="85"/>
      <c r="BG191" s="84"/>
      <c r="BH191" s="84"/>
      <c r="BI191" s="92"/>
      <c r="BJ191" s="93"/>
      <c r="BK191" s="75"/>
      <c r="BL191" s="95"/>
      <c r="BM191" s="94"/>
      <c r="BN191" s="96"/>
      <c r="BO191" s="97"/>
      <c r="BP191" s="98"/>
      <c r="BQ191" s="75"/>
      <c r="BR191" s="75"/>
      <c r="BS191" s="75"/>
      <c r="BT191" s="75"/>
      <c r="BU191" s="75"/>
      <c r="BV191" s="75"/>
      <c r="BW191" s="75"/>
      <c r="BX191" s="75"/>
      <c r="BY191" s="75"/>
      <c r="BZ191" s="75"/>
      <c r="CA191" s="75"/>
      <c r="CB191" s="75"/>
      <c r="CC191" s="75"/>
      <c r="CD191" s="75"/>
      <c r="CE191" s="75"/>
      <c r="CF191" s="75"/>
      <c r="CG191" s="75"/>
    </row>
    <row r="192" spans="1:85" ht="12.75" customHeight="1" x14ac:dyDescent="0.2">
      <c r="A192" s="29" t="str">
        <f t="shared" si="6"/>
        <v/>
      </c>
      <c r="B192" s="62"/>
      <c r="C192" s="63"/>
      <c r="D192" s="29"/>
      <c r="E192" s="64">
        <f t="shared" si="7"/>
        <v>41009</v>
      </c>
      <c r="F192" s="64">
        <f t="shared" si="8"/>
        <v>41042</v>
      </c>
      <c r="H192" s="64"/>
      <c r="I192" s="62"/>
      <c r="J192" s="65"/>
      <c r="K192" s="66"/>
      <c r="L192" s="65"/>
      <c r="M192" s="65"/>
      <c r="N192" s="64"/>
      <c r="O192" s="65"/>
      <c r="P192" s="65"/>
      <c r="Q192" s="62"/>
      <c r="R192" s="62"/>
      <c r="S192" s="63"/>
      <c r="T192" s="67"/>
      <c r="U192" s="68"/>
      <c r="V192" s="99"/>
      <c r="W192" s="70"/>
      <c r="X192" s="71"/>
      <c r="Y192" s="72"/>
      <c r="Z192" s="72"/>
      <c r="AA192" s="73"/>
      <c r="AB192" s="73"/>
      <c r="AC192" s="74"/>
      <c r="AD192" s="75"/>
      <c r="AE192" s="75"/>
      <c r="AF192" s="75"/>
      <c r="AG192" s="75"/>
      <c r="AH192" s="75"/>
      <c r="AI192" s="75"/>
      <c r="AJ192" s="75"/>
      <c r="AK192" s="75"/>
      <c r="AL192" s="104"/>
      <c r="AM192" s="77"/>
      <c r="AN192" s="78"/>
      <c r="AO192" s="79"/>
      <c r="AP192" s="80"/>
      <c r="AQ192" s="81"/>
      <c r="AR192" s="82"/>
      <c r="AS192" s="83"/>
      <c r="AT192" s="84"/>
      <c r="AU192" s="84"/>
      <c r="AV192" s="85"/>
      <c r="AW192" s="86"/>
      <c r="AX192" s="87"/>
      <c r="AY192" s="88"/>
      <c r="AZ192" s="89"/>
      <c r="BA192" s="89"/>
      <c r="BB192" s="90"/>
      <c r="BC192" s="91"/>
      <c r="BD192" s="84"/>
      <c r="BE192" s="84"/>
      <c r="BF192" s="85"/>
      <c r="BG192" s="84"/>
      <c r="BH192" s="84"/>
      <c r="BI192" s="92"/>
      <c r="BJ192" s="93"/>
      <c r="BK192" s="75"/>
      <c r="BL192" s="95"/>
      <c r="BM192" s="94"/>
      <c r="BN192" s="96"/>
      <c r="BO192" s="97"/>
      <c r="BP192" s="98"/>
      <c r="BQ192" s="75"/>
      <c r="BR192" s="75"/>
      <c r="BS192" s="75"/>
      <c r="BT192" s="75"/>
      <c r="BU192" s="75"/>
      <c r="BV192" s="75"/>
      <c r="BW192" s="75"/>
      <c r="BX192" s="75"/>
      <c r="BY192" s="75"/>
      <c r="BZ192" s="75"/>
      <c r="CA192" s="75"/>
      <c r="CB192" s="75"/>
      <c r="CC192" s="75"/>
      <c r="CD192" s="75"/>
      <c r="CE192" s="75"/>
      <c r="CF192" s="75"/>
      <c r="CG192" s="75"/>
    </row>
    <row r="193" spans="1:85" ht="12.75" customHeight="1" x14ac:dyDescent="0.2">
      <c r="A193" s="29" t="str">
        <f t="shared" si="6"/>
        <v/>
      </c>
      <c r="B193" s="62"/>
      <c r="C193" s="63"/>
      <c r="D193" s="29"/>
      <c r="E193" s="64">
        <f t="shared" si="7"/>
        <v>41009</v>
      </c>
      <c r="F193" s="64">
        <f t="shared" si="8"/>
        <v>41042</v>
      </c>
      <c r="H193" s="64"/>
      <c r="I193" s="62"/>
      <c r="J193" s="65"/>
      <c r="K193" s="66"/>
      <c r="L193" s="65"/>
      <c r="M193" s="65"/>
      <c r="N193" s="64"/>
      <c r="O193" s="65"/>
      <c r="P193" s="65"/>
      <c r="Q193" s="62"/>
      <c r="R193" s="62"/>
      <c r="S193" s="63"/>
      <c r="T193" s="67"/>
      <c r="U193" s="68"/>
      <c r="V193" s="99"/>
      <c r="W193" s="70"/>
      <c r="X193" s="71"/>
      <c r="Y193" s="72"/>
      <c r="Z193" s="72"/>
      <c r="AA193" s="73"/>
      <c r="AB193" s="73"/>
      <c r="AC193" s="74"/>
      <c r="AD193" s="75"/>
      <c r="AE193" s="75"/>
      <c r="AF193" s="75"/>
      <c r="AG193" s="75"/>
      <c r="AH193" s="75"/>
      <c r="AI193" s="75"/>
      <c r="AJ193" s="75"/>
      <c r="AK193" s="75"/>
      <c r="AL193" s="104"/>
      <c r="AM193" s="77"/>
      <c r="AN193" s="78"/>
      <c r="AO193" s="79"/>
      <c r="AP193" s="80"/>
      <c r="AQ193" s="81"/>
      <c r="AR193" s="82"/>
      <c r="AS193" s="83"/>
      <c r="AT193" s="84"/>
      <c r="AU193" s="84"/>
      <c r="AV193" s="85"/>
      <c r="AW193" s="86"/>
      <c r="AX193" s="87"/>
      <c r="AY193" s="88"/>
      <c r="AZ193" s="89"/>
      <c r="BA193" s="89"/>
      <c r="BB193" s="90"/>
      <c r="BC193" s="91"/>
      <c r="BD193" s="84"/>
      <c r="BE193" s="84"/>
      <c r="BF193" s="85"/>
      <c r="BG193" s="84"/>
      <c r="BH193" s="84"/>
      <c r="BI193" s="92"/>
      <c r="BJ193" s="93"/>
      <c r="BK193" s="75"/>
      <c r="BL193" s="95"/>
      <c r="BM193" s="94"/>
      <c r="BN193" s="96"/>
      <c r="BO193" s="97"/>
      <c r="BP193" s="98"/>
      <c r="BQ193" s="75"/>
      <c r="BR193" s="75"/>
      <c r="BS193" s="75"/>
      <c r="BT193" s="75"/>
      <c r="BU193" s="75"/>
      <c r="BV193" s="75"/>
      <c r="BW193" s="75"/>
      <c r="BX193" s="75"/>
      <c r="BY193" s="75"/>
      <c r="BZ193" s="75"/>
      <c r="CA193" s="75"/>
      <c r="CB193" s="75"/>
      <c r="CC193" s="75"/>
      <c r="CD193" s="75"/>
      <c r="CE193" s="75"/>
      <c r="CF193" s="75"/>
      <c r="CG193" s="75"/>
    </row>
    <row r="194" spans="1:85" ht="12.75" customHeight="1" x14ac:dyDescent="0.2">
      <c r="A194" s="29" t="str">
        <f t="shared" si="6"/>
        <v/>
      </c>
      <c r="B194" s="62"/>
      <c r="C194" s="63"/>
      <c r="D194" s="29"/>
      <c r="E194" s="64">
        <f t="shared" si="7"/>
        <v>41009</v>
      </c>
      <c r="F194" s="64">
        <f t="shared" si="8"/>
        <v>41042</v>
      </c>
      <c r="H194" s="64"/>
      <c r="I194" s="62"/>
      <c r="J194" s="65"/>
      <c r="K194" s="66"/>
      <c r="L194" s="65"/>
      <c r="M194" s="65"/>
      <c r="N194" s="64"/>
      <c r="O194" s="65"/>
      <c r="P194" s="65"/>
      <c r="Q194" s="62"/>
      <c r="R194" s="62"/>
      <c r="S194" s="63"/>
      <c r="T194" s="67"/>
      <c r="U194" s="68"/>
      <c r="V194" s="99"/>
      <c r="W194" s="70"/>
      <c r="X194" s="71"/>
      <c r="Y194" s="72"/>
      <c r="Z194" s="72"/>
      <c r="AA194" s="73"/>
      <c r="AB194" s="73"/>
      <c r="AC194" s="74"/>
      <c r="AD194" s="75"/>
      <c r="AE194" s="75"/>
      <c r="AF194" s="75"/>
      <c r="AG194" s="75"/>
      <c r="AH194" s="75"/>
      <c r="AI194" s="75"/>
      <c r="AJ194" s="75"/>
      <c r="AK194" s="75"/>
      <c r="AL194" s="104"/>
      <c r="AM194" s="77"/>
      <c r="AN194" s="78"/>
      <c r="AO194" s="79"/>
      <c r="AP194" s="80"/>
      <c r="AQ194" s="81"/>
      <c r="AR194" s="82"/>
      <c r="AS194" s="83"/>
      <c r="AT194" s="84"/>
      <c r="AU194" s="84"/>
      <c r="AV194" s="85"/>
      <c r="AW194" s="86"/>
      <c r="AX194" s="87"/>
      <c r="AY194" s="88"/>
      <c r="AZ194" s="89"/>
      <c r="BA194" s="89"/>
      <c r="BB194" s="90"/>
      <c r="BC194" s="91"/>
      <c r="BD194" s="84"/>
      <c r="BE194" s="84"/>
      <c r="BF194" s="85"/>
      <c r="BG194" s="84"/>
      <c r="BH194" s="84"/>
      <c r="BI194" s="92"/>
      <c r="BJ194" s="93"/>
      <c r="BK194" s="75"/>
      <c r="BL194" s="95"/>
      <c r="BM194" s="94"/>
      <c r="BN194" s="96"/>
      <c r="BO194" s="97"/>
      <c r="BP194" s="98"/>
      <c r="BQ194" s="75"/>
      <c r="BR194" s="75"/>
      <c r="BS194" s="75"/>
      <c r="BT194" s="75"/>
      <c r="BU194" s="75"/>
      <c r="BV194" s="75"/>
      <c r="BW194" s="75"/>
      <c r="BX194" s="75"/>
      <c r="BY194" s="75"/>
      <c r="BZ194" s="75"/>
      <c r="CA194" s="75"/>
      <c r="CB194" s="75"/>
      <c r="CC194" s="75"/>
      <c r="CD194" s="75"/>
      <c r="CE194" s="75"/>
      <c r="CF194" s="75"/>
      <c r="CG194" s="75"/>
    </row>
    <row r="195" spans="1:85" ht="12.75" customHeight="1" x14ac:dyDescent="0.2">
      <c r="A195" s="29" t="str">
        <f t="shared" si="6"/>
        <v/>
      </c>
      <c r="B195" s="62"/>
      <c r="C195" s="63"/>
      <c r="D195" s="29"/>
      <c r="E195" s="64">
        <f t="shared" si="7"/>
        <v>41009</v>
      </c>
      <c r="F195" s="64">
        <f t="shared" si="8"/>
        <v>41042</v>
      </c>
      <c r="H195" s="64"/>
      <c r="I195" s="62"/>
      <c r="J195" s="65"/>
      <c r="K195" s="66"/>
      <c r="L195" s="65"/>
      <c r="M195" s="65"/>
      <c r="N195" s="64"/>
      <c r="O195" s="65"/>
      <c r="P195" s="65"/>
      <c r="Q195" s="62"/>
      <c r="R195" s="62"/>
      <c r="S195" s="63"/>
      <c r="T195" s="67"/>
      <c r="U195" s="68"/>
      <c r="V195" s="99"/>
      <c r="W195" s="70"/>
      <c r="X195" s="71"/>
      <c r="Y195" s="72"/>
      <c r="Z195" s="72"/>
      <c r="AA195" s="73"/>
      <c r="AB195" s="73"/>
      <c r="AC195" s="74"/>
      <c r="AD195" s="75"/>
      <c r="AE195" s="75"/>
      <c r="AF195" s="75"/>
      <c r="AG195" s="75"/>
      <c r="AH195" s="75"/>
      <c r="AI195" s="75"/>
      <c r="AJ195" s="75"/>
      <c r="AK195" s="75"/>
      <c r="AL195" s="104"/>
      <c r="AM195" s="77"/>
      <c r="AN195" s="78"/>
      <c r="AO195" s="79"/>
      <c r="AP195" s="80"/>
      <c r="AQ195" s="81"/>
      <c r="AR195" s="82"/>
      <c r="AS195" s="83"/>
      <c r="AT195" s="84"/>
      <c r="AU195" s="84"/>
      <c r="AV195" s="85"/>
      <c r="AW195" s="86"/>
      <c r="AX195" s="87"/>
      <c r="AY195" s="88"/>
      <c r="AZ195" s="89"/>
      <c r="BA195" s="89"/>
      <c r="BB195" s="90"/>
      <c r="BC195" s="91"/>
      <c r="BD195" s="84"/>
      <c r="BE195" s="84"/>
      <c r="BF195" s="85"/>
      <c r="BG195" s="84"/>
      <c r="BH195" s="84"/>
      <c r="BI195" s="92"/>
      <c r="BJ195" s="93"/>
      <c r="BK195" s="75"/>
      <c r="BL195" s="95"/>
      <c r="BM195" s="94"/>
      <c r="BN195" s="96"/>
      <c r="BO195" s="97"/>
      <c r="BP195" s="98"/>
      <c r="BQ195" s="75"/>
      <c r="BR195" s="75"/>
      <c r="BS195" s="75"/>
      <c r="BT195" s="75"/>
      <c r="BU195" s="75"/>
      <c r="BV195" s="75"/>
      <c r="BW195" s="75"/>
      <c r="BX195" s="75"/>
      <c r="BY195" s="75"/>
      <c r="BZ195" s="75"/>
      <c r="CA195" s="75"/>
      <c r="CB195" s="75"/>
      <c r="CC195" s="75"/>
      <c r="CD195" s="75"/>
      <c r="CE195" s="75"/>
      <c r="CF195" s="75"/>
      <c r="CG195" s="75"/>
    </row>
    <row r="196" spans="1:85" ht="12.75" customHeight="1" x14ac:dyDescent="0.2">
      <c r="A196" s="29" t="str">
        <f t="shared" si="6"/>
        <v/>
      </c>
      <c r="B196" s="62"/>
      <c r="C196" s="63"/>
      <c r="D196" s="29"/>
      <c r="E196" s="64">
        <f t="shared" si="7"/>
        <v>41009</v>
      </c>
      <c r="F196" s="64">
        <f t="shared" si="8"/>
        <v>41042</v>
      </c>
      <c r="H196" s="64"/>
      <c r="I196" s="62"/>
      <c r="J196" s="65"/>
      <c r="K196" s="66"/>
      <c r="L196" s="65"/>
      <c r="M196" s="65"/>
      <c r="N196" s="64"/>
      <c r="O196" s="65"/>
      <c r="P196" s="65"/>
      <c r="Q196" s="62"/>
      <c r="R196" s="62"/>
      <c r="S196" s="63"/>
      <c r="T196" s="67"/>
      <c r="U196" s="68"/>
      <c r="V196" s="99"/>
      <c r="W196" s="70"/>
      <c r="X196" s="71"/>
      <c r="Y196" s="72"/>
      <c r="Z196" s="72"/>
      <c r="AA196" s="73"/>
      <c r="AB196" s="73"/>
      <c r="AC196" s="74"/>
      <c r="AD196" s="75"/>
      <c r="AE196" s="75"/>
      <c r="AF196" s="75"/>
      <c r="AG196" s="75"/>
      <c r="AH196" s="75"/>
      <c r="AI196" s="75"/>
      <c r="AJ196" s="75"/>
      <c r="AK196" s="75"/>
      <c r="AL196" s="104"/>
      <c r="AM196" s="77"/>
      <c r="AN196" s="78"/>
      <c r="AO196" s="79"/>
      <c r="AP196" s="80"/>
      <c r="AQ196" s="81"/>
      <c r="AR196" s="82"/>
      <c r="AS196" s="83"/>
      <c r="AT196" s="84"/>
      <c r="AU196" s="84"/>
      <c r="AV196" s="85"/>
      <c r="AW196" s="86"/>
      <c r="AX196" s="87"/>
      <c r="AY196" s="88"/>
      <c r="AZ196" s="89"/>
      <c r="BA196" s="89"/>
      <c r="BB196" s="90"/>
      <c r="BC196" s="91"/>
      <c r="BD196" s="84"/>
      <c r="BE196" s="84"/>
      <c r="BF196" s="85"/>
      <c r="BG196" s="84"/>
      <c r="BH196" s="84"/>
      <c r="BI196" s="92"/>
      <c r="BJ196" s="93"/>
      <c r="BK196" s="75"/>
      <c r="BL196" s="95"/>
      <c r="BM196" s="94"/>
      <c r="BN196" s="96"/>
      <c r="BO196" s="97"/>
      <c r="BP196" s="98"/>
      <c r="BQ196" s="75"/>
      <c r="BR196" s="75"/>
      <c r="BS196" s="75"/>
      <c r="BT196" s="75"/>
      <c r="BU196" s="75"/>
      <c r="BV196" s="75"/>
      <c r="BW196" s="75"/>
      <c r="BX196" s="75"/>
      <c r="BY196" s="75"/>
      <c r="BZ196" s="75"/>
      <c r="CA196" s="75"/>
      <c r="CB196" s="75"/>
      <c r="CC196" s="75"/>
      <c r="CD196" s="75"/>
      <c r="CE196" s="75"/>
      <c r="CF196" s="75"/>
      <c r="CG196" s="75"/>
    </row>
    <row r="197" spans="1:85" ht="12.75" customHeight="1" x14ac:dyDescent="0.2">
      <c r="A197" s="29" t="str">
        <f t="shared" si="6"/>
        <v/>
      </c>
      <c r="B197" s="62"/>
      <c r="C197" s="63"/>
      <c r="D197" s="29"/>
      <c r="E197" s="64">
        <f t="shared" si="7"/>
        <v>41009</v>
      </c>
      <c r="F197" s="64">
        <f t="shared" si="8"/>
        <v>41042</v>
      </c>
      <c r="H197" s="64"/>
      <c r="I197" s="62"/>
      <c r="J197" s="65"/>
      <c r="K197" s="66"/>
      <c r="L197" s="65"/>
      <c r="M197" s="65"/>
      <c r="N197" s="64"/>
      <c r="O197" s="65"/>
      <c r="P197" s="65"/>
      <c r="Q197" s="62"/>
      <c r="R197" s="62"/>
      <c r="S197" s="63"/>
      <c r="T197" s="67"/>
      <c r="U197" s="68"/>
      <c r="V197" s="99"/>
      <c r="W197" s="70"/>
      <c r="X197" s="71"/>
      <c r="Y197" s="72"/>
      <c r="Z197" s="72"/>
      <c r="AA197" s="73"/>
      <c r="AB197" s="73"/>
      <c r="AC197" s="74"/>
      <c r="AD197" s="75"/>
      <c r="AE197" s="75"/>
      <c r="AF197" s="75"/>
      <c r="AG197" s="75"/>
      <c r="AH197" s="75"/>
      <c r="AI197" s="75"/>
      <c r="AJ197" s="75"/>
      <c r="AK197" s="75"/>
      <c r="AL197" s="104"/>
      <c r="AM197" s="77"/>
      <c r="AN197" s="78"/>
      <c r="AO197" s="79"/>
      <c r="AP197" s="80"/>
      <c r="AQ197" s="81"/>
      <c r="AR197" s="82"/>
      <c r="AS197" s="83"/>
      <c r="AT197" s="84"/>
      <c r="AU197" s="84"/>
      <c r="AV197" s="85"/>
      <c r="AW197" s="86"/>
      <c r="AX197" s="87"/>
      <c r="AY197" s="88"/>
      <c r="AZ197" s="89"/>
      <c r="BA197" s="89"/>
      <c r="BB197" s="90"/>
      <c r="BC197" s="91"/>
      <c r="BD197" s="84"/>
      <c r="BE197" s="84"/>
      <c r="BF197" s="85"/>
      <c r="BG197" s="84"/>
      <c r="BH197" s="84"/>
      <c r="BI197" s="92"/>
      <c r="BJ197" s="93"/>
      <c r="BK197" s="75"/>
      <c r="BL197" s="95"/>
      <c r="BM197" s="94"/>
      <c r="BN197" s="96"/>
      <c r="BO197" s="97"/>
      <c r="BP197" s="98"/>
      <c r="BQ197" s="75"/>
      <c r="BR197" s="75"/>
      <c r="BS197" s="75"/>
      <c r="BT197" s="75"/>
      <c r="BU197" s="75"/>
      <c r="BV197" s="75"/>
      <c r="BW197" s="75"/>
      <c r="BX197" s="75"/>
      <c r="BY197" s="75"/>
      <c r="BZ197" s="75"/>
      <c r="CA197" s="75"/>
      <c r="CB197" s="75"/>
      <c r="CC197" s="75"/>
      <c r="CD197" s="75"/>
      <c r="CE197" s="75"/>
      <c r="CF197" s="75"/>
      <c r="CG197" s="75"/>
    </row>
    <row r="198" spans="1:85" ht="12.75" customHeight="1" x14ac:dyDescent="0.2">
      <c r="A198" s="29" t="str">
        <f t="shared" si="6"/>
        <v/>
      </c>
      <c r="B198" s="62"/>
      <c r="C198" s="63"/>
      <c r="D198" s="29"/>
      <c r="E198" s="64">
        <f t="shared" si="7"/>
        <v>41009</v>
      </c>
      <c r="F198" s="64">
        <f t="shared" si="8"/>
        <v>41042</v>
      </c>
      <c r="H198" s="64"/>
      <c r="I198" s="62"/>
      <c r="J198" s="65"/>
      <c r="K198" s="66"/>
      <c r="L198" s="65"/>
      <c r="M198" s="65"/>
      <c r="N198" s="64"/>
      <c r="O198" s="65"/>
      <c r="P198" s="65"/>
      <c r="Q198" s="62"/>
      <c r="R198" s="62"/>
      <c r="S198" s="63"/>
      <c r="T198" s="67"/>
      <c r="U198" s="68"/>
      <c r="V198" s="99"/>
      <c r="W198" s="70"/>
      <c r="X198" s="71"/>
      <c r="Y198" s="72"/>
      <c r="Z198" s="72"/>
      <c r="AA198" s="73"/>
      <c r="AB198" s="73"/>
      <c r="AC198" s="74"/>
      <c r="AD198" s="75"/>
      <c r="AE198" s="75"/>
      <c r="AF198" s="75"/>
      <c r="AG198" s="75"/>
      <c r="AH198" s="75"/>
      <c r="AI198" s="75"/>
      <c r="AJ198" s="75"/>
      <c r="AK198" s="75"/>
      <c r="AL198" s="104"/>
      <c r="AM198" s="77"/>
      <c r="AN198" s="78"/>
      <c r="AO198" s="79"/>
      <c r="AP198" s="80"/>
      <c r="AQ198" s="81"/>
      <c r="AR198" s="82"/>
      <c r="AS198" s="83"/>
      <c r="AT198" s="84"/>
      <c r="AU198" s="84"/>
      <c r="AV198" s="85"/>
      <c r="AW198" s="86"/>
      <c r="AX198" s="87"/>
      <c r="AY198" s="88"/>
      <c r="AZ198" s="89"/>
      <c r="BA198" s="89"/>
      <c r="BB198" s="90"/>
      <c r="BC198" s="91"/>
      <c r="BD198" s="84"/>
      <c r="BE198" s="84"/>
      <c r="BF198" s="85"/>
      <c r="BG198" s="84"/>
      <c r="BH198" s="84"/>
      <c r="BI198" s="92"/>
      <c r="BJ198" s="93"/>
      <c r="BK198" s="75"/>
      <c r="BL198" s="95"/>
      <c r="BM198" s="94"/>
      <c r="BN198" s="96"/>
      <c r="BO198" s="97"/>
      <c r="BP198" s="98"/>
      <c r="BQ198" s="75"/>
      <c r="BR198" s="75"/>
      <c r="BS198" s="75"/>
      <c r="BT198" s="75"/>
      <c r="BU198" s="75"/>
      <c r="BV198" s="75"/>
      <c r="BW198" s="75"/>
      <c r="BX198" s="75"/>
      <c r="BY198" s="75"/>
      <c r="BZ198" s="75"/>
      <c r="CA198" s="75"/>
      <c r="CB198" s="75"/>
      <c r="CC198" s="75"/>
      <c r="CD198" s="75"/>
      <c r="CE198" s="75"/>
      <c r="CF198" s="75"/>
      <c r="CG198" s="75"/>
    </row>
    <row r="199" spans="1:85" ht="12.75" customHeight="1" x14ac:dyDescent="0.2">
      <c r="A199" s="29" t="str">
        <f t="shared" si="6"/>
        <v/>
      </c>
      <c r="B199" s="62"/>
      <c r="C199" s="63"/>
      <c r="D199" s="29"/>
      <c r="E199" s="64">
        <f t="shared" si="7"/>
        <v>41009</v>
      </c>
      <c r="F199" s="64">
        <f t="shared" si="8"/>
        <v>41042</v>
      </c>
      <c r="H199" s="64"/>
      <c r="I199" s="62"/>
      <c r="J199" s="65"/>
      <c r="K199" s="66"/>
      <c r="L199" s="65"/>
      <c r="M199" s="65"/>
      <c r="N199" s="64"/>
      <c r="O199" s="65"/>
      <c r="P199" s="65"/>
      <c r="Q199" s="62"/>
      <c r="R199" s="62"/>
      <c r="S199" s="63"/>
      <c r="T199" s="67"/>
      <c r="U199" s="68"/>
      <c r="V199" s="99"/>
      <c r="W199" s="70"/>
      <c r="X199" s="71"/>
      <c r="Y199" s="72"/>
      <c r="Z199" s="72"/>
      <c r="AA199" s="73"/>
      <c r="AB199" s="73"/>
      <c r="AC199" s="74"/>
      <c r="AD199" s="75"/>
      <c r="AE199" s="75"/>
      <c r="AF199" s="75"/>
      <c r="AG199" s="75"/>
      <c r="AH199" s="75"/>
      <c r="AI199" s="75"/>
      <c r="AJ199" s="75"/>
      <c r="AK199" s="75"/>
      <c r="AL199" s="104"/>
      <c r="AM199" s="77"/>
      <c r="AN199" s="78"/>
      <c r="AO199" s="79"/>
      <c r="AP199" s="80"/>
      <c r="AQ199" s="81"/>
      <c r="AR199" s="82"/>
      <c r="AS199" s="83"/>
      <c r="AT199" s="84"/>
      <c r="AU199" s="84"/>
      <c r="AV199" s="85"/>
      <c r="AW199" s="86"/>
      <c r="AX199" s="87"/>
      <c r="AY199" s="88"/>
      <c r="AZ199" s="89"/>
      <c r="BA199" s="89"/>
      <c r="BB199" s="90"/>
      <c r="BC199" s="91"/>
      <c r="BD199" s="84"/>
      <c r="BE199" s="84"/>
      <c r="BF199" s="85"/>
      <c r="BG199" s="84"/>
      <c r="BH199" s="84"/>
      <c r="BI199" s="92"/>
      <c r="BJ199" s="93"/>
      <c r="BK199" s="75"/>
      <c r="BL199" s="95"/>
      <c r="BM199" s="94"/>
      <c r="BN199" s="96"/>
      <c r="BO199" s="97"/>
      <c r="BP199" s="98"/>
      <c r="BQ199" s="75"/>
      <c r="BR199" s="75"/>
      <c r="BS199" s="75"/>
      <c r="BT199" s="75"/>
      <c r="BU199" s="75"/>
      <c r="BV199" s="75"/>
      <c r="BW199" s="75"/>
      <c r="BX199" s="75"/>
      <c r="BY199" s="75"/>
      <c r="BZ199" s="75"/>
      <c r="CA199" s="75"/>
      <c r="CB199" s="75"/>
      <c r="CC199" s="75"/>
      <c r="CD199" s="75"/>
      <c r="CE199" s="75"/>
      <c r="CF199" s="75"/>
      <c r="CG199" s="75"/>
    </row>
    <row r="200" spans="1:85" ht="12.75" customHeight="1" x14ac:dyDescent="0.2">
      <c r="A200" s="29" t="str">
        <f t="shared" si="6"/>
        <v/>
      </c>
      <c r="B200" s="62"/>
      <c r="C200" s="63"/>
      <c r="D200" s="29"/>
      <c r="E200" s="64">
        <f t="shared" si="7"/>
        <v>41009</v>
      </c>
      <c r="F200" s="64">
        <f t="shared" si="8"/>
        <v>41042</v>
      </c>
      <c r="H200" s="64"/>
      <c r="I200" s="62"/>
      <c r="J200" s="65"/>
      <c r="K200" s="66"/>
      <c r="L200" s="65"/>
      <c r="M200" s="65"/>
      <c r="N200" s="64"/>
      <c r="O200" s="65"/>
      <c r="P200" s="65"/>
      <c r="Q200" s="62"/>
      <c r="R200" s="62"/>
      <c r="S200" s="63"/>
      <c r="T200" s="67"/>
      <c r="U200" s="68"/>
      <c r="V200" s="99"/>
      <c r="W200" s="70"/>
      <c r="X200" s="71"/>
      <c r="Y200" s="72"/>
      <c r="Z200" s="72"/>
      <c r="AA200" s="73"/>
      <c r="AB200" s="73"/>
      <c r="AC200" s="74"/>
      <c r="AD200" s="75"/>
      <c r="AE200" s="75"/>
      <c r="AF200" s="75"/>
      <c r="AG200" s="75"/>
      <c r="AH200" s="75"/>
      <c r="AI200" s="75"/>
      <c r="AJ200" s="75"/>
      <c r="AK200" s="75"/>
      <c r="AL200" s="104"/>
      <c r="AM200" s="77"/>
      <c r="AN200" s="78"/>
      <c r="AO200" s="79"/>
      <c r="AP200" s="80"/>
      <c r="AQ200" s="81"/>
      <c r="AR200" s="82"/>
      <c r="AS200" s="83"/>
      <c r="AT200" s="84"/>
      <c r="AU200" s="84"/>
      <c r="AV200" s="85"/>
      <c r="AW200" s="86"/>
      <c r="AX200" s="87"/>
      <c r="AY200" s="88"/>
      <c r="AZ200" s="89"/>
      <c r="BA200" s="89"/>
      <c r="BB200" s="90"/>
      <c r="BC200" s="91"/>
      <c r="BD200" s="84"/>
      <c r="BE200" s="84"/>
      <c r="BF200" s="85"/>
      <c r="BG200" s="84"/>
      <c r="BH200" s="84"/>
      <c r="BI200" s="92"/>
      <c r="BJ200" s="93"/>
      <c r="BK200" s="75"/>
      <c r="BL200" s="95"/>
      <c r="BM200" s="94"/>
      <c r="BN200" s="96"/>
      <c r="BO200" s="97"/>
      <c r="BP200" s="98"/>
      <c r="BQ200" s="75"/>
      <c r="BR200" s="75"/>
      <c r="BS200" s="75"/>
      <c r="BT200" s="75"/>
      <c r="BU200" s="75"/>
      <c r="BV200" s="75"/>
      <c r="BW200" s="75"/>
      <c r="BX200" s="75"/>
      <c r="BY200" s="75"/>
      <c r="BZ200" s="75"/>
      <c r="CA200" s="75"/>
      <c r="CB200" s="75"/>
      <c r="CC200" s="75"/>
      <c r="CD200" s="75"/>
      <c r="CE200" s="75"/>
      <c r="CF200" s="75"/>
      <c r="CG200" s="75"/>
    </row>
    <row r="201" spans="1:85" ht="12.75" customHeight="1" x14ac:dyDescent="0.2">
      <c r="A201" s="29" t="str">
        <f t="shared" si="6"/>
        <v/>
      </c>
      <c r="B201" s="62"/>
      <c r="C201" s="63"/>
      <c r="D201" s="29"/>
      <c r="E201" s="64">
        <f t="shared" si="7"/>
        <v>41009</v>
      </c>
      <c r="F201" s="64">
        <f t="shared" si="8"/>
        <v>41042</v>
      </c>
      <c r="H201" s="64"/>
      <c r="I201" s="62"/>
      <c r="J201" s="65"/>
      <c r="K201" s="66"/>
      <c r="L201" s="65"/>
      <c r="M201" s="65"/>
      <c r="N201" s="64"/>
      <c r="O201" s="65"/>
      <c r="P201" s="65"/>
      <c r="Q201" s="62"/>
      <c r="R201" s="62"/>
      <c r="S201" s="63"/>
      <c r="T201" s="67"/>
      <c r="U201" s="68"/>
      <c r="V201" s="99"/>
      <c r="W201" s="70"/>
      <c r="X201" s="71"/>
      <c r="Y201" s="72"/>
      <c r="Z201" s="72"/>
      <c r="AA201" s="73"/>
      <c r="AB201" s="73"/>
      <c r="AC201" s="74"/>
      <c r="AD201" s="75"/>
      <c r="AE201" s="75"/>
      <c r="AF201" s="75"/>
      <c r="AG201" s="75"/>
      <c r="AH201" s="75"/>
      <c r="AI201" s="75"/>
      <c r="AJ201" s="75"/>
      <c r="AK201" s="75"/>
      <c r="AL201" s="104"/>
      <c r="AM201" s="77"/>
      <c r="AN201" s="78"/>
      <c r="AO201" s="79"/>
      <c r="AP201" s="80"/>
      <c r="AQ201" s="81"/>
      <c r="AR201" s="82"/>
      <c r="AS201" s="83"/>
      <c r="AT201" s="84"/>
      <c r="AU201" s="84"/>
      <c r="AV201" s="85"/>
      <c r="AW201" s="86"/>
      <c r="AX201" s="87"/>
      <c r="AY201" s="88"/>
      <c r="AZ201" s="89"/>
      <c r="BA201" s="89"/>
      <c r="BB201" s="90"/>
      <c r="BC201" s="91"/>
      <c r="BD201" s="84"/>
      <c r="BE201" s="84"/>
      <c r="BF201" s="85"/>
      <c r="BG201" s="84"/>
      <c r="BH201" s="84"/>
      <c r="BI201" s="92"/>
      <c r="BJ201" s="93"/>
      <c r="BK201" s="75"/>
      <c r="BL201" s="95"/>
      <c r="BM201" s="94"/>
      <c r="BN201" s="96"/>
      <c r="BO201" s="97"/>
      <c r="BP201" s="98"/>
      <c r="BQ201" s="75"/>
      <c r="BR201" s="75"/>
      <c r="BS201" s="75"/>
      <c r="BT201" s="75"/>
      <c r="BU201" s="75"/>
      <c r="BV201" s="75"/>
      <c r="BW201" s="75"/>
      <c r="BX201" s="75"/>
      <c r="BY201" s="75"/>
      <c r="BZ201" s="75"/>
      <c r="CA201" s="75"/>
      <c r="CB201" s="75"/>
      <c r="CC201" s="75"/>
      <c r="CD201" s="75"/>
      <c r="CE201" s="75"/>
      <c r="CF201" s="75"/>
      <c r="CG201" s="75"/>
    </row>
    <row r="202" spans="1:85" ht="12.75" customHeight="1" x14ac:dyDescent="0.2">
      <c r="A202" s="29" t="str">
        <f t="shared" si="6"/>
        <v/>
      </c>
      <c r="B202" s="62"/>
      <c r="C202" s="63"/>
      <c r="D202" s="29"/>
      <c r="E202" s="64">
        <f t="shared" si="7"/>
        <v>41009</v>
      </c>
      <c r="F202" s="64">
        <f t="shared" si="8"/>
        <v>41042</v>
      </c>
      <c r="H202" s="64"/>
      <c r="I202" s="62"/>
      <c r="J202" s="65"/>
      <c r="K202" s="66"/>
      <c r="L202" s="65"/>
      <c r="M202" s="65"/>
      <c r="N202" s="64"/>
      <c r="O202" s="65"/>
      <c r="P202" s="65"/>
      <c r="Q202" s="62"/>
      <c r="R202" s="62"/>
      <c r="S202" s="63"/>
      <c r="T202" s="67"/>
      <c r="U202" s="68"/>
      <c r="V202" s="99"/>
      <c r="W202" s="70"/>
      <c r="X202" s="71"/>
      <c r="Y202" s="72"/>
      <c r="Z202" s="72"/>
      <c r="AA202" s="73"/>
      <c r="AB202" s="73"/>
      <c r="AC202" s="74"/>
      <c r="AD202" s="75"/>
      <c r="AE202" s="75"/>
      <c r="AF202" s="75"/>
      <c r="AG202" s="75"/>
      <c r="AH202" s="75"/>
      <c r="AI202" s="75"/>
      <c r="AJ202" s="75"/>
      <c r="AK202" s="75"/>
      <c r="AL202" s="104"/>
      <c r="AM202" s="77"/>
      <c r="AN202" s="78"/>
      <c r="AO202" s="79"/>
      <c r="AP202" s="80"/>
      <c r="AQ202" s="81"/>
      <c r="AR202" s="82"/>
      <c r="AS202" s="83"/>
      <c r="AT202" s="84"/>
      <c r="AU202" s="84"/>
      <c r="AV202" s="85"/>
      <c r="AW202" s="86"/>
      <c r="AX202" s="87"/>
      <c r="AY202" s="88"/>
      <c r="AZ202" s="89"/>
      <c r="BA202" s="89"/>
      <c r="BB202" s="90"/>
      <c r="BC202" s="91"/>
      <c r="BD202" s="84"/>
      <c r="BE202" s="84"/>
      <c r="BF202" s="85"/>
      <c r="BG202" s="84"/>
      <c r="BH202" s="84"/>
      <c r="BI202" s="92"/>
      <c r="BJ202" s="93"/>
      <c r="BK202" s="75"/>
      <c r="BL202" s="95"/>
      <c r="BM202" s="94"/>
      <c r="BN202" s="96"/>
      <c r="BO202" s="97"/>
      <c r="BP202" s="98"/>
      <c r="BQ202" s="75"/>
      <c r="BR202" s="75"/>
      <c r="BS202" s="75"/>
      <c r="BT202" s="75"/>
      <c r="BU202" s="75"/>
      <c r="BV202" s="75"/>
      <c r="BW202" s="75"/>
      <c r="BX202" s="75"/>
      <c r="BY202" s="75"/>
      <c r="BZ202" s="75"/>
      <c r="CA202" s="75"/>
      <c r="CB202" s="75"/>
      <c r="CC202" s="75"/>
      <c r="CD202" s="75"/>
      <c r="CE202" s="75"/>
      <c r="CF202" s="75"/>
      <c r="CG202" s="75"/>
    </row>
    <row r="203" spans="1:85" ht="12.75" customHeight="1" x14ac:dyDescent="0.2">
      <c r="A203" s="29" t="str">
        <f t="shared" ref="A203:A210" si="9">IF(AL203=0,"",AL203)</f>
        <v/>
      </c>
      <c r="B203" s="62"/>
      <c r="C203" s="63"/>
      <c r="D203" s="29"/>
      <c r="E203" s="64">
        <f t="shared" ref="E203:E209" si="10">IF(A203=0,"",$AR$3)</f>
        <v>41009</v>
      </c>
      <c r="F203" s="64">
        <f t="shared" ref="F203:F209" si="11">IF(A203=0,"",$AR$4)</f>
        <v>41042</v>
      </c>
      <c r="H203" s="64"/>
      <c r="I203" s="62"/>
      <c r="J203" s="65"/>
      <c r="K203" s="66"/>
      <c r="L203" s="65"/>
      <c r="M203" s="65"/>
      <c r="N203" s="64"/>
      <c r="O203" s="65"/>
      <c r="P203" s="65"/>
      <c r="Q203" s="62"/>
      <c r="R203" s="62"/>
      <c r="S203" s="63"/>
      <c r="T203" s="67"/>
      <c r="U203" s="68"/>
      <c r="V203" s="99"/>
      <c r="W203" s="70"/>
      <c r="X203" s="71"/>
      <c r="Y203" s="72"/>
      <c r="Z203" s="72"/>
      <c r="AA203" s="73"/>
      <c r="AB203" s="73"/>
      <c r="AC203" s="74"/>
      <c r="AD203" s="75"/>
      <c r="AE203" s="75"/>
      <c r="AF203" s="75"/>
      <c r="AG203" s="75"/>
      <c r="AH203" s="75"/>
      <c r="AI203" s="75"/>
      <c r="AJ203" s="75"/>
      <c r="AK203" s="75"/>
      <c r="AL203" s="104"/>
      <c r="AM203" s="77"/>
      <c r="AN203" s="78"/>
      <c r="AO203" s="79"/>
      <c r="AP203" s="80"/>
      <c r="AQ203" s="81"/>
      <c r="AR203" s="82"/>
      <c r="AS203" s="83"/>
      <c r="AT203" s="84"/>
      <c r="AU203" s="84"/>
      <c r="AV203" s="85"/>
      <c r="AW203" s="86"/>
      <c r="AX203" s="87"/>
      <c r="AY203" s="88"/>
      <c r="AZ203" s="89"/>
      <c r="BA203" s="89"/>
      <c r="BB203" s="90"/>
      <c r="BC203" s="91"/>
      <c r="BD203" s="84"/>
      <c r="BE203" s="84"/>
      <c r="BF203" s="85"/>
      <c r="BG203" s="84"/>
      <c r="BH203" s="84"/>
      <c r="BI203" s="92"/>
      <c r="BJ203" s="93"/>
      <c r="BK203" s="75"/>
      <c r="BL203" s="95"/>
      <c r="BM203" s="94"/>
      <c r="BN203" s="96"/>
      <c r="BO203" s="97"/>
      <c r="BP203" s="98"/>
      <c r="BQ203" s="75"/>
      <c r="BR203" s="75"/>
      <c r="BS203" s="75"/>
      <c r="BT203" s="75"/>
      <c r="BU203" s="75"/>
      <c r="BV203" s="75"/>
      <c r="BW203" s="75"/>
      <c r="BX203" s="75"/>
      <c r="BY203" s="75"/>
      <c r="BZ203" s="75"/>
      <c r="CA203" s="75"/>
      <c r="CB203" s="75"/>
      <c r="CC203" s="75"/>
      <c r="CD203" s="75"/>
      <c r="CE203" s="75"/>
      <c r="CF203" s="75"/>
      <c r="CG203" s="75"/>
    </row>
    <row r="204" spans="1:85" ht="12.75" customHeight="1" x14ac:dyDescent="0.2">
      <c r="A204" s="29" t="str">
        <f t="shared" si="9"/>
        <v/>
      </c>
      <c r="B204" s="62"/>
      <c r="C204" s="63"/>
      <c r="D204" s="29"/>
      <c r="E204" s="64">
        <f t="shared" si="10"/>
        <v>41009</v>
      </c>
      <c r="F204" s="64">
        <f t="shared" si="11"/>
        <v>41042</v>
      </c>
      <c r="H204" s="64"/>
      <c r="I204" s="62"/>
      <c r="J204" s="65"/>
      <c r="K204" s="66"/>
      <c r="L204" s="65"/>
      <c r="M204" s="65"/>
      <c r="N204" s="64"/>
      <c r="O204" s="65"/>
      <c r="P204" s="65"/>
      <c r="Q204" s="62"/>
      <c r="R204" s="62"/>
      <c r="S204" s="63"/>
      <c r="T204" s="67"/>
      <c r="U204" s="68"/>
      <c r="V204" s="99"/>
      <c r="W204" s="70"/>
      <c r="X204" s="71"/>
      <c r="Y204" s="72"/>
      <c r="Z204" s="72"/>
      <c r="AA204" s="73"/>
      <c r="AB204" s="73"/>
      <c r="AC204" s="74"/>
      <c r="AD204" s="75"/>
      <c r="AE204" s="75"/>
      <c r="AF204" s="75"/>
      <c r="AG204" s="75"/>
      <c r="AH204" s="75"/>
      <c r="AI204" s="75"/>
      <c r="AJ204" s="75"/>
      <c r="AK204" s="75"/>
      <c r="AL204" s="104"/>
      <c r="AM204" s="77"/>
      <c r="AN204" s="78"/>
      <c r="AO204" s="79"/>
      <c r="AP204" s="80"/>
      <c r="AQ204" s="81"/>
      <c r="AR204" s="82"/>
      <c r="AS204" s="83"/>
      <c r="AT204" s="84"/>
      <c r="AU204" s="84"/>
      <c r="AV204" s="85"/>
      <c r="AW204" s="86"/>
      <c r="AX204" s="87"/>
      <c r="AY204" s="88"/>
      <c r="AZ204" s="89"/>
      <c r="BA204" s="89"/>
      <c r="BB204" s="90"/>
      <c r="BC204" s="91"/>
      <c r="BD204" s="84"/>
      <c r="BE204" s="84"/>
      <c r="BF204" s="85"/>
      <c r="BG204" s="84"/>
      <c r="BH204" s="84"/>
      <c r="BI204" s="92"/>
      <c r="BJ204" s="93"/>
      <c r="BK204" s="75"/>
      <c r="BL204" s="95"/>
      <c r="BM204" s="94"/>
      <c r="BN204" s="96"/>
      <c r="BO204" s="97"/>
      <c r="BP204" s="98"/>
      <c r="BQ204" s="75"/>
      <c r="BR204" s="75"/>
      <c r="BS204" s="75"/>
      <c r="BT204" s="75"/>
      <c r="BU204" s="75"/>
      <c r="BV204" s="75"/>
      <c r="BW204" s="75"/>
      <c r="BX204" s="75"/>
      <c r="BY204" s="75"/>
      <c r="BZ204" s="75"/>
      <c r="CA204" s="75"/>
      <c r="CB204" s="75"/>
      <c r="CC204" s="75"/>
      <c r="CD204" s="75"/>
      <c r="CE204" s="75"/>
      <c r="CF204" s="75"/>
      <c r="CG204" s="75"/>
    </row>
    <row r="205" spans="1:85" ht="12.75" customHeight="1" x14ac:dyDescent="0.2">
      <c r="A205" s="29" t="str">
        <f t="shared" si="9"/>
        <v/>
      </c>
      <c r="B205" s="62"/>
      <c r="C205" s="63"/>
      <c r="D205" s="29"/>
      <c r="E205" s="64">
        <f t="shared" si="10"/>
        <v>41009</v>
      </c>
      <c r="F205" s="64">
        <f t="shared" si="11"/>
        <v>41042</v>
      </c>
      <c r="H205" s="64"/>
      <c r="I205" s="62"/>
      <c r="J205" s="65"/>
      <c r="K205" s="66"/>
      <c r="L205" s="65"/>
      <c r="M205" s="65"/>
      <c r="N205" s="64"/>
      <c r="O205" s="65"/>
      <c r="P205" s="65"/>
      <c r="Q205" s="62"/>
      <c r="R205" s="62"/>
      <c r="S205" s="63"/>
      <c r="T205" s="67"/>
      <c r="U205" s="68"/>
      <c r="V205" s="99"/>
      <c r="W205" s="70"/>
      <c r="X205" s="71"/>
      <c r="Y205" s="72"/>
      <c r="Z205" s="72"/>
      <c r="AA205" s="73"/>
      <c r="AB205" s="73"/>
      <c r="AC205" s="74"/>
      <c r="AD205" s="75"/>
      <c r="AE205" s="75"/>
      <c r="AF205" s="75"/>
      <c r="AG205" s="75"/>
      <c r="AH205" s="75"/>
      <c r="AI205" s="75"/>
      <c r="AJ205" s="75"/>
      <c r="AK205" s="75"/>
      <c r="AL205" s="104"/>
      <c r="AM205" s="77"/>
      <c r="AN205" s="78"/>
      <c r="AO205" s="79"/>
      <c r="AP205" s="80"/>
      <c r="AQ205" s="81"/>
      <c r="AR205" s="82"/>
      <c r="AS205" s="83"/>
      <c r="AT205" s="84"/>
      <c r="AU205" s="84"/>
      <c r="AV205" s="85"/>
      <c r="AW205" s="86"/>
      <c r="AX205" s="87"/>
      <c r="AY205" s="88"/>
      <c r="AZ205" s="89"/>
      <c r="BA205" s="89"/>
      <c r="BB205" s="90"/>
      <c r="BC205" s="91"/>
      <c r="BD205" s="84"/>
      <c r="BE205" s="84"/>
      <c r="BF205" s="85"/>
      <c r="BG205" s="84"/>
      <c r="BH205" s="84"/>
      <c r="BI205" s="92"/>
      <c r="BJ205" s="93"/>
      <c r="BK205" s="75"/>
      <c r="BL205" s="95"/>
      <c r="BM205" s="94"/>
      <c r="BN205" s="96"/>
      <c r="BO205" s="97"/>
      <c r="BP205" s="98"/>
      <c r="BQ205" s="75"/>
      <c r="BR205" s="75"/>
      <c r="BS205" s="75"/>
      <c r="BT205" s="75"/>
      <c r="BU205" s="75"/>
      <c r="BV205" s="75"/>
      <c r="BW205" s="75"/>
      <c r="BX205" s="75"/>
      <c r="BY205" s="75"/>
      <c r="BZ205" s="75"/>
      <c r="CA205" s="75"/>
      <c r="CB205" s="75"/>
      <c r="CC205" s="75"/>
      <c r="CD205" s="75"/>
      <c r="CE205" s="75"/>
      <c r="CF205" s="75"/>
      <c r="CG205" s="75"/>
    </row>
    <row r="206" spans="1:85" ht="12.75" customHeight="1" x14ac:dyDescent="0.2">
      <c r="A206" s="29" t="str">
        <f t="shared" si="9"/>
        <v/>
      </c>
      <c r="B206" s="62"/>
      <c r="C206" s="63"/>
      <c r="D206" s="29"/>
      <c r="E206" s="64">
        <f t="shared" si="10"/>
        <v>41009</v>
      </c>
      <c r="F206" s="64">
        <f t="shared" si="11"/>
        <v>41042</v>
      </c>
      <c r="H206" s="64"/>
      <c r="I206" s="62"/>
      <c r="J206" s="65"/>
      <c r="K206" s="66"/>
      <c r="L206" s="65"/>
      <c r="M206" s="65"/>
      <c r="N206" s="64"/>
      <c r="O206" s="65"/>
      <c r="P206" s="65"/>
      <c r="Q206" s="62"/>
      <c r="R206" s="62"/>
      <c r="S206" s="63"/>
      <c r="T206" s="67"/>
      <c r="U206" s="68"/>
      <c r="V206" s="99"/>
      <c r="W206" s="70"/>
      <c r="X206" s="71"/>
      <c r="Y206" s="72"/>
      <c r="Z206" s="72"/>
      <c r="AA206" s="73"/>
      <c r="AB206" s="73"/>
      <c r="AC206" s="74"/>
      <c r="AD206" s="75"/>
      <c r="AE206" s="75"/>
      <c r="AF206" s="75"/>
      <c r="AG206" s="75"/>
      <c r="AH206" s="75"/>
      <c r="AI206" s="75"/>
      <c r="AJ206" s="75"/>
      <c r="AK206" s="75"/>
      <c r="AL206" s="104"/>
      <c r="AM206" s="77"/>
      <c r="AN206" s="78"/>
      <c r="AO206" s="79"/>
      <c r="AP206" s="80"/>
      <c r="AQ206" s="81"/>
      <c r="AR206" s="82"/>
      <c r="AS206" s="83"/>
      <c r="AT206" s="84"/>
      <c r="AU206" s="84"/>
      <c r="AV206" s="85"/>
      <c r="AW206" s="86"/>
      <c r="AX206" s="87"/>
      <c r="AY206" s="88"/>
      <c r="AZ206" s="89"/>
      <c r="BA206" s="89"/>
      <c r="BB206" s="90"/>
      <c r="BC206" s="91"/>
      <c r="BD206" s="84"/>
      <c r="BE206" s="84"/>
      <c r="BF206" s="85"/>
      <c r="BG206" s="84"/>
      <c r="BH206" s="84"/>
      <c r="BI206" s="92"/>
      <c r="BJ206" s="93"/>
      <c r="BK206" s="75"/>
      <c r="BL206" s="95"/>
      <c r="BM206" s="94"/>
      <c r="BN206" s="96"/>
      <c r="BO206" s="97"/>
      <c r="BP206" s="98"/>
      <c r="BQ206" s="75"/>
      <c r="BR206" s="75"/>
      <c r="BS206" s="75"/>
      <c r="BT206" s="75"/>
      <c r="BU206" s="75"/>
      <c r="BV206" s="75"/>
      <c r="BW206" s="75"/>
      <c r="BX206" s="75"/>
      <c r="BY206" s="75"/>
      <c r="BZ206" s="75"/>
      <c r="CA206" s="75"/>
      <c r="CB206" s="75"/>
      <c r="CC206" s="75"/>
      <c r="CD206" s="75"/>
      <c r="CE206" s="75"/>
      <c r="CF206" s="75"/>
      <c r="CG206" s="75"/>
    </row>
    <row r="207" spans="1:85" ht="12.75" customHeight="1" x14ac:dyDescent="0.2">
      <c r="A207" s="29" t="str">
        <f t="shared" si="9"/>
        <v/>
      </c>
      <c r="B207" s="62"/>
      <c r="C207" s="63"/>
      <c r="D207" s="29"/>
      <c r="E207" s="64">
        <f t="shared" si="10"/>
        <v>41009</v>
      </c>
      <c r="F207" s="64">
        <f t="shared" si="11"/>
        <v>41042</v>
      </c>
      <c r="H207" s="64"/>
      <c r="I207" s="62"/>
      <c r="J207" s="65"/>
      <c r="K207" s="66"/>
      <c r="L207" s="65"/>
      <c r="M207" s="65"/>
      <c r="N207" s="64"/>
      <c r="O207" s="65"/>
      <c r="P207" s="65"/>
      <c r="Q207" s="62"/>
      <c r="R207" s="62"/>
      <c r="S207" s="63"/>
      <c r="T207" s="67"/>
      <c r="U207" s="68"/>
      <c r="V207" s="99"/>
      <c r="W207" s="70"/>
      <c r="X207" s="71"/>
      <c r="Y207" s="72"/>
      <c r="Z207" s="72"/>
      <c r="AA207" s="73"/>
      <c r="AB207" s="73"/>
      <c r="AC207" s="74"/>
      <c r="AD207" s="75"/>
      <c r="AE207" s="75"/>
      <c r="AF207" s="75"/>
      <c r="AG207" s="75"/>
      <c r="AH207" s="75"/>
      <c r="AI207" s="75"/>
      <c r="AJ207" s="75"/>
      <c r="AK207" s="75"/>
      <c r="AL207" s="104"/>
      <c r="AM207" s="77"/>
      <c r="AN207" s="78"/>
      <c r="AO207" s="79"/>
      <c r="AP207" s="80"/>
      <c r="AQ207" s="81"/>
      <c r="AR207" s="82"/>
      <c r="AS207" s="83"/>
      <c r="AT207" s="84"/>
      <c r="AU207" s="84"/>
      <c r="AV207" s="85"/>
      <c r="AW207" s="86"/>
      <c r="AX207" s="87"/>
      <c r="AY207" s="88"/>
      <c r="AZ207" s="89"/>
      <c r="BA207" s="89"/>
      <c r="BB207" s="90"/>
      <c r="BC207" s="91"/>
      <c r="BD207" s="84"/>
      <c r="BE207" s="84"/>
      <c r="BF207" s="85"/>
      <c r="BG207" s="84"/>
      <c r="BH207" s="84"/>
      <c r="BI207" s="92"/>
      <c r="BJ207" s="93"/>
      <c r="BK207" s="75"/>
      <c r="BL207" s="95"/>
      <c r="BM207" s="94"/>
      <c r="BN207" s="96"/>
      <c r="BO207" s="97"/>
      <c r="BP207" s="98"/>
      <c r="BQ207" s="75"/>
      <c r="BR207" s="75"/>
      <c r="BS207" s="75"/>
      <c r="BT207" s="75"/>
      <c r="BU207" s="75"/>
      <c r="BV207" s="75"/>
      <c r="BW207" s="75"/>
      <c r="BX207" s="75"/>
      <c r="BY207" s="75"/>
      <c r="BZ207" s="75"/>
      <c r="CA207" s="75"/>
      <c r="CB207" s="75"/>
      <c r="CC207" s="75"/>
      <c r="CD207" s="75"/>
      <c r="CE207" s="75"/>
      <c r="CF207" s="75"/>
      <c r="CG207" s="75"/>
    </row>
    <row r="208" spans="1:85" ht="12.75" customHeight="1" x14ac:dyDescent="0.2">
      <c r="A208" s="29" t="str">
        <f t="shared" si="9"/>
        <v/>
      </c>
      <c r="B208" s="62"/>
      <c r="C208" s="63"/>
      <c r="D208" s="29"/>
      <c r="E208" s="64">
        <f t="shared" si="10"/>
        <v>41009</v>
      </c>
      <c r="F208" s="64">
        <f t="shared" si="11"/>
        <v>41042</v>
      </c>
      <c r="H208" s="64"/>
      <c r="I208" s="62"/>
      <c r="J208" s="65"/>
      <c r="K208" s="66"/>
      <c r="L208" s="65"/>
      <c r="M208" s="65"/>
      <c r="N208" s="64"/>
      <c r="O208" s="65"/>
      <c r="P208" s="65"/>
      <c r="Q208" s="62"/>
      <c r="R208" s="62"/>
      <c r="S208" s="63"/>
      <c r="T208" s="67"/>
      <c r="U208" s="68"/>
      <c r="V208" s="99"/>
      <c r="W208" s="70"/>
      <c r="X208" s="71"/>
      <c r="Y208" s="72"/>
      <c r="Z208" s="72"/>
      <c r="AA208" s="73"/>
      <c r="AB208" s="73"/>
      <c r="AC208" s="74"/>
      <c r="AD208" s="75"/>
      <c r="AE208" s="75"/>
      <c r="AF208" s="75"/>
      <c r="AG208" s="75"/>
      <c r="AH208" s="75"/>
      <c r="AI208" s="75"/>
      <c r="AJ208" s="75"/>
      <c r="AK208" s="75"/>
      <c r="AL208" s="104"/>
      <c r="AM208" s="77"/>
      <c r="AN208" s="78"/>
      <c r="AO208" s="79"/>
      <c r="AP208" s="80"/>
      <c r="AQ208" s="81"/>
      <c r="AR208" s="82"/>
      <c r="AS208" s="83"/>
      <c r="AT208" s="84"/>
      <c r="AU208" s="84"/>
      <c r="AV208" s="85"/>
      <c r="AW208" s="86"/>
      <c r="AX208" s="87"/>
      <c r="AY208" s="88"/>
      <c r="AZ208" s="89"/>
      <c r="BA208" s="89"/>
      <c r="BB208" s="90"/>
      <c r="BC208" s="91"/>
      <c r="BD208" s="84"/>
      <c r="BE208" s="84"/>
      <c r="BF208" s="85"/>
      <c r="BG208" s="84"/>
      <c r="BH208" s="84"/>
      <c r="BI208" s="92"/>
      <c r="BJ208" s="93"/>
      <c r="BK208" s="75"/>
      <c r="BL208" s="95"/>
      <c r="BM208" s="94"/>
      <c r="BN208" s="96"/>
      <c r="BO208" s="97"/>
      <c r="BP208" s="98"/>
      <c r="BQ208" s="75"/>
      <c r="BR208" s="75"/>
      <c r="BS208" s="75"/>
      <c r="BT208" s="75"/>
      <c r="BU208" s="75"/>
      <c r="BV208" s="75"/>
      <c r="BW208" s="75"/>
      <c r="BX208" s="75"/>
      <c r="BY208" s="75"/>
      <c r="BZ208" s="75"/>
      <c r="CA208" s="75"/>
      <c r="CB208" s="75"/>
      <c r="CC208" s="75"/>
      <c r="CD208" s="75"/>
      <c r="CE208" s="75"/>
      <c r="CF208" s="75"/>
      <c r="CG208" s="75"/>
    </row>
    <row r="209" spans="1:85" ht="12.75" customHeight="1" thickBot="1" x14ac:dyDescent="0.25">
      <c r="A209" s="29" t="str">
        <f t="shared" si="9"/>
        <v/>
      </c>
      <c r="B209" s="62"/>
      <c r="C209" s="63"/>
      <c r="D209" s="29"/>
      <c r="E209" s="64">
        <f t="shared" si="10"/>
        <v>41009</v>
      </c>
      <c r="F209" s="64">
        <f t="shared" si="11"/>
        <v>41042</v>
      </c>
      <c r="H209" s="64"/>
      <c r="I209" s="62"/>
      <c r="J209" s="65"/>
      <c r="K209" s="66"/>
      <c r="L209" s="65"/>
      <c r="M209" s="65"/>
      <c r="N209" s="64"/>
      <c r="O209" s="65"/>
      <c r="P209" s="65"/>
      <c r="Q209" s="62"/>
      <c r="R209" s="62"/>
      <c r="S209" s="63"/>
      <c r="T209" s="67"/>
      <c r="U209" s="68"/>
      <c r="V209" s="99"/>
      <c r="W209" s="70"/>
      <c r="X209" s="71"/>
      <c r="Y209" s="72"/>
      <c r="Z209" s="72"/>
      <c r="AA209" s="73"/>
      <c r="AB209" s="73"/>
      <c r="AC209" s="74"/>
      <c r="AD209" s="75"/>
      <c r="AE209" s="75"/>
      <c r="AF209" s="75"/>
      <c r="AG209" s="75"/>
      <c r="AH209" s="75"/>
      <c r="AI209" s="75"/>
      <c r="AJ209" s="75"/>
      <c r="AK209" s="75"/>
      <c r="AL209" s="104"/>
      <c r="AM209" s="77"/>
      <c r="AN209" s="78"/>
      <c r="AO209" s="79"/>
      <c r="AP209" s="80"/>
      <c r="AQ209" s="81"/>
      <c r="AR209" s="105"/>
      <c r="AS209" s="106"/>
      <c r="AT209" s="107"/>
      <c r="AU209" s="107"/>
      <c r="AV209" s="108"/>
      <c r="AW209" s="109"/>
      <c r="AX209" s="87"/>
      <c r="AY209" s="110"/>
      <c r="AZ209" s="111"/>
      <c r="BA209" s="111"/>
      <c r="BB209" s="112"/>
      <c r="BC209" s="113"/>
      <c r="BD209" s="107"/>
      <c r="BE209" s="107"/>
      <c r="BF209" s="108"/>
      <c r="BG209" s="107"/>
      <c r="BH209" s="107"/>
      <c r="BI209" s="114"/>
      <c r="BJ209" s="115"/>
      <c r="BK209" s="75"/>
      <c r="BL209" s="95"/>
      <c r="BM209" s="94"/>
      <c r="BN209" s="116"/>
      <c r="BO209" s="117"/>
      <c r="BP209" s="98"/>
      <c r="BQ209" s="75"/>
      <c r="BR209" s="75"/>
      <c r="BS209" s="75"/>
      <c r="BT209" s="75"/>
      <c r="BU209" s="75"/>
      <c r="BV209" s="75"/>
      <c r="BW209" s="75"/>
      <c r="BX209" s="75"/>
      <c r="BY209" s="75"/>
      <c r="BZ209" s="75"/>
      <c r="CA209" s="75"/>
      <c r="CB209" s="75"/>
      <c r="CC209" s="75"/>
      <c r="CD209" s="75"/>
      <c r="CE209" s="75"/>
      <c r="CF209" s="75"/>
      <c r="CG209" s="75"/>
    </row>
    <row r="210" spans="1:85" ht="6.75" customHeight="1" x14ac:dyDescent="0.2">
      <c r="A210" s="29" t="str">
        <f t="shared" si="9"/>
        <v/>
      </c>
      <c r="AL210" s="68"/>
      <c r="AZ210" s="68"/>
      <c r="BA210" s="68"/>
      <c r="BB210" s="68"/>
      <c r="BC210" s="68"/>
      <c r="BG210" s="118" t="str">
        <f t="shared" ref="BG210" si="12">IF(ISERROR(IF(AZ210*AN210=0,"",AZ210*AN210)),"",IF(AZ210*AN210=0,"",AZ210*AN210))</f>
        <v/>
      </c>
      <c r="BH210" s="118" t="str">
        <f t="shared" ref="BH210" si="13">IF(ISERROR(IF(BC210*AN210=0,"",BC210*AN210)),"",IF(BC210*AN210=0,"",BC210*AN210))</f>
        <v/>
      </c>
      <c r="BN210" s="68"/>
      <c r="BO210" s="68"/>
      <c r="BP210" s="68"/>
    </row>
  </sheetData>
  <mergeCells count="14">
    <mergeCell ref="BR7:BS7"/>
    <mergeCell ref="A7:F7"/>
    <mergeCell ref="H7:T7"/>
    <mergeCell ref="V7:AC7"/>
    <mergeCell ref="AR7:AW7"/>
    <mergeCell ref="AY7:BJ7"/>
    <mergeCell ref="BN7:BP7"/>
    <mergeCell ref="A5:D5"/>
    <mergeCell ref="E5:F5"/>
    <mergeCell ref="A1:F2"/>
    <mergeCell ref="H1:I1"/>
    <mergeCell ref="AZ2:BB2"/>
    <mergeCell ref="A4:D4"/>
    <mergeCell ref="E4:F4"/>
  </mergeCells>
  <conditionalFormatting sqref="Y10:Y209">
    <cfRule type="expression" dxfId="30" priority="15" stopIfTrue="1">
      <formula>$Z10-$Y10&gt;0</formula>
    </cfRule>
  </conditionalFormatting>
  <conditionalFormatting sqref="N10:N209">
    <cfRule type="expression" dxfId="29" priority="16" stopIfTrue="1">
      <formula>$N10-$E10&gt;0</formula>
    </cfRule>
  </conditionalFormatting>
  <conditionalFormatting sqref="F10:F209">
    <cfRule type="expression" dxfId="28" priority="17" stopIfTrue="1">
      <formula>F10&lt;E10</formula>
    </cfRule>
  </conditionalFormatting>
  <conditionalFormatting sqref="BJ10:BJ209">
    <cfRule type="cellIs" dxfId="27" priority="19" stopIfTrue="1" operator="greaterThan">
      <formula>0</formula>
    </cfRule>
    <cfRule type="cellIs" dxfId="26" priority="20" stopIfTrue="1" operator="lessThan">
      <formula>0</formula>
    </cfRule>
  </conditionalFormatting>
  <conditionalFormatting sqref="BI10:BI209">
    <cfRule type="cellIs" dxfId="25" priority="21" stopIfTrue="1" operator="lessThan">
      <formula>1</formula>
    </cfRule>
    <cfRule type="cellIs" dxfId="24" priority="22" stopIfTrue="1" operator="greaterThan">
      <formula>1</formula>
    </cfRule>
  </conditionalFormatting>
  <conditionalFormatting sqref="BE10:BF209">
    <cfRule type="cellIs" dxfId="23" priority="23" stopIfTrue="1" operator="lessThanOrEqual">
      <formula>0</formula>
    </cfRule>
  </conditionalFormatting>
  <conditionalFormatting sqref="BI3">
    <cfRule type="cellIs" dxfId="22" priority="27" stopIfTrue="1" operator="greaterThan">
      <formula>1</formula>
    </cfRule>
    <cfRule type="cellIs" dxfId="21" priority="28" stopIfTrue="1" operator="lessThan">
      <formula>1</formula>
    </cfRule>
  </conditionalFormatting>
  <conditionalFormatting sqref="BB4 BU7 BP10:BP209">
    <cfRule type="cellIs" dxfId="20" priority="30" stopIfTrue="1" operator="greaterThan">
      <formula>0</formula>
    </cfRule>
    <cfRule type="cellIs" dxfId="19" priority="31" stopIfTrue="1" operator="lessThan">
      <formula>0</formula>
    </cfRule>
  </conditionalFormatting>
  <conditionalFormatting sqref="BB5:BB6 AT10:AU209">
    <cfRule type="cellIs" dxfId="18" priority="29" stopIfTrue="1" operator="lessThan">
      <formula>0</formula>
    </cfRule>
  </conditionalFormatting>
  <conditionalFormatting sqref="AR4">
    <cfRule type="expression" dxfId="17" priority="18" stopIfTrue="1">
      <formula>AR4&lt;#REF!</formula>
    </cfRule>
  </conditionalFormatting>
  <conditionalFormatting sqref="H10:H209">
    <cfRule type="expression" dxfId="16" priority="24" stopIfTrue="1">
      <formula>LEFT(H10,1)="H"</formula>
    </cfRule>
  </conditionalFormatting>
  <conditionalFormatting sqref="D10:D209 A10:A210">
    <cfRule type="expression" dxfId="15" priority="25" stopIfTrue="1">
      <formula>ISNUMBER(A10)=FALSE</formula>
    </cfRule>
  </conditionalFormatting>
  <conditionalFormatting sqref="AA10:AA209">
    <cfRule type="cellIs" dxfId="14" priority="26" stopIfTrue="1" operator="greaterThan">
      <formula>75</formula>
    </cfRule>
  </conditionalFormatting>
  <conditionalFormatting sqref="Y9">
    <cfRule type="expression" dxfId="13" priority="1" stopIfTrue="1">
      <formula>$Z9-$Y9&gt;0</formula>
    </cfRule>
  </conditionalFormatting>
  <conditionalFormatting sqref="N9">
    <cfRule type="expression" dxfId="12" priority="2" stopIfTrue="1">
      <formula>$N9-$E9&gt;0</formula>
    </cfRule>
  </conditionalFormatting>
  <conditionalFormatting sqref="F9">
    <cfRule type="expression" dxfId="11" priority="3" stopIfTrue="1">
      <formula>F9&lt;E9</formula>
    </cfRule>
  </conditionalFormatting>
  <conditionalFormatting sqref="BJ9">
    <cfRule type="cellIs" dxfId="10" priority="4" stopIfTrue="1" operator="greaterThan">
      <formula>0</formula>
    </cfRule>
    <cfRule type="cellIs" dxfId="9" priority="5" stopIfTrue="1" operator="lessThan">
      <formula>0</formula>
    </cfRule>
  </conditionalFormatting>
  <conditionalFormatting sqref="BI9">
    <cfRule type="cellIs" dxfId="8" priority="6" stopIfTrue="1" operator="lessThan">
      <formula>1</formula>
    </cfRule>
    <cfRule type="cellIs" dxfId="7" priority="7" stopIfTrue="1" operator="greaterThan">
      <formula>1</formula>
    </cfRule>
  </conditionalFormatting>
  <conditionalFormatting sqref="BE9:BF9">
    <cfRule type="cellIs" dxfId="6" priority="8" stopIfTrue="1" operator="lessThanOrEqual">
      <formula>0</formula>
    </cfRule>
  </conditionalFormatting>
  <conditionalFormatting sqref="BP9">
    <cfRule type="cellIs" dxfId="5" priority="13" stopIfTrue="1" operator="greaterThan">
      <formula>0</formula>
    </cfRule>
    <cfRule type="cellIs" dxfId="4" priority="14" stopIfTrue="1" operator="lessThan">
      <formula>0</formula>
    </cfRule>
  </conditionalFormatting>
  <conditionalFormatting sqref="AT9:AU9">
    <cfRule type="cellIs" dxfId="3" priority="12" stopIfTrue="1" operator="lessThan">
      <formula>0</formula>
    </cfRule>
  </conditionalFormatting>
  <conditionalFormatting sqref="H9">
    <cfRule type="expression" dxfId="2" priority="9" stopIfTrue="1">
      <formula>LEFT(H9,1)="H"</formula>
    </cfRule>
  </conditionalFormatting>
  <conditionalFormatting sqref="D9 A9">
    <cfRule type="expression" dxfId="1" priority="10" stopIfTrue="1">
      <formula>ISNUMBER(A9)=FALSE</formula>
    </cfRule>
  </conditionalFormatting>
  <conditionalFormatting sqref="AA9">
    <cfRule type="cellIs" dxfId="0" priority="11" stopIfTrue="1" operator="greaterThan">
      <formula>75</formula>
    </cfRule>
  </conditionalFormatting>
  <hyperlinks>
    <hyperlink ref="BP1" r:id="rId1"/>
  </hyperlinks>
  <pageMargins left="0.7" right="0.7" top="0.75" bottom="0.75" header="0.3" footer="0.3"/>
  <drawing r:id="rId2"/>
  <legacyDrawing r:id="rId3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enableFormatConditionsCalculation="0"/>
  <dimension ref="A1:BR209"/>
  <sheetViews>
    <sheetView topLeftCell="X1" workbookViewId="0">
      <selection activeCell="D9" sqref="D9:D51"/>
    </sheetView>
  </sheetViews>
  <sheetFormatPr baseColWidth="10" defaultColWidth="21.7109375" defaultRowHeight="15" x14ac:dyDescent="0.25"/>
  <sheetData>
    <row r="1" spans="1:70" x14ac:dyDescent="0.25">
      <c r="D1" t="s">
        <v>0</v>
      </c>
    </row>
    <row r="2" spans="1:70" x14ac:dyDescent="0.25">
      <c r="D2" t="s">
        <v>1</v>
      </c>
      <c r="E2">
        <v>11208.212941176469</v>
      </c>
      <c r="AI2" t="s">
        <v>2</v>
      </c>
      <c r="AN2" t="s">
        <v>3</v>
      </c>
      <c r="AV2" t="s">
        <v>4</v>
      </c>
    </row>
    <row r="3" spans="1:70" x14ac:dyDescent="0.25">
      <c r="D3" t="s">
        <v>5</v>
      </c>
      <c r="E3">
        <v>383.33238500885346</v>
      </c>
      <c r="AI3" t="s">
        <v>6</v>
      </c>
      <c r="AN3">
        <v>41009</v>
      </c>
      <c r="AV3" t="s">
        <v>7</v>
      </c>
      <c r="AX3">
        <v>98505.4</v>
      </c>
      <c r="AZ3" t="s">
        <v>8</v>
      </c>
      <c r="BE3">
        <v>1.9335224842329854</v>
      </c>
    </row>
    <row r="4" spans="1:70" x14ac:dyDescent="0.25">
      <c r="A4" t="s">
        <v>9</v>
      </c>
      <c r="D4" t="s">
        <v>10</v>
      </c>
      <c r="E4">
        <v>4.0904427394155653E-2</v>
      </c>
      <c r="AI4" t="s">
        <v>11</v>
      </c>
      <c r="AN4">
        <v>41042</v>
      </c>
      <c r="AV4" t="s">
        <v>12</v>
      </c>
      <c r="AX4">
        <v>0.9750713543133892</v>
      </c>
      <c r="AZ4" t="s">
        <v>13</v>
      </c>
      <c r="BE4">
        <v>129816.10600000001</v>
      </c>
    </row>
    <row r="5" spans="1:70" x14ac:dyDescent="0.25">
      <c r="A5" t="s">
        <v>14</v>
      </c>
      <c r="D5" t="s">
        <v>15</v>
      </c>
      <c r="E5">
        <v>10371.313999999998</v>
      </c>
      <c r="AV5" t="s">
        <v>16</v>
      </c>
      <c r="AX5">
        <v>13874.689581939807</v>
      </c>
      <c r="AZ5" t="s">
        <v>17</v>
      </c>
      <c r="BE5">
        <v>62676.413</v>
      </c>
    </row>
    <row r="6" spans="1:70" x14ac:dyDescent="0.25">
      <c r="AN6">
        <v>10</v>
      </c>
      <c r="AV6" t="s">
        <v>18</v>
      </c>
      <c r="AX6">
        <v>0.16845907676127408</v>
      </c>
    </row>
    <row r="7" spans="1:70" x14ac:dyDescent="0.25">
      <c r="A7" t="s">
        <v>19</v>
      </c>
      <c r="D7" t="s">
        <v>20</v>
      </c>
      <c r="R7" t="s">
        <v>21</v>
      </c>
      <c r="AN7" t="s">
        <v>22</v>
      </c>
      <c r="AU7" t="s">
        <v>23</v>
      </c>
      <c r="BJ7" t="s">
        <v>24</v>
      </c>
      <c r="BN7">
        <v>2000</v>
      </c>
      <c r="BP7" t="s">
        <v>25</v>
      </c>
      <c r="BQ7">
        <v>-0.95989922675683992</v>
      </c>
      <c r="BR7" t="s">
        <v>26</v>
      </c>
    </row>
    <row r="8" spans="1:70" x14ac:dyDescent="0.25">
      <c r="A8" t="s">
        <v>27</v>
      </c>
      <c r="B8" t="s">
        <v>28</v>
      </c>
      <c r="D8" t="s">
        <v>33</v>
      </c>
      <c r="E8" t="s">
        <v>34</v>
      </c>
      <c r="F8" t="s">
        <v>35</v>
      </c>
      <c r="G8" t="s">
        <v>36</v>
      </c>
      <c r="H8" t="s">
        <v>37</v>
      </c>
      <c r="I8" t="s">
        <v>38</v>
      </c>
      <c r="J8" t="s">
        <v>39</v>
      </c>
      <c r="K8" t="s">
        <v>40</v>
      </c>
      <c r="L8" t="s">
        <v>41</v>
      </c>
      <c r="M8" t="s">
        <v>42</v>
      </c>
      <c r="N8" t="s">
        <v>43</v>
      </c>
      <c r="O8" t="s">
        <v>44</v>
      </c>
      <c r="P8" t="s">
        <v>45</v>
      </c>
      <c r="R8" t="s">
        <v>46</v>
      </c>
      <c r="S8" t="s">
        <v>47</v>
      </c>
      <c r="T8" t="s">
        <v>48</v>
      </c>
      <c r="U8" t="s">
        <v>49</v>
      </c>
      <c r="V8" t="s">
        <v>50</v>
      </c>
      <c r="W8" t="s">
        <v>51</v>
      </c>
      <c r="X8" t="s">
        <v>52</v>
      </c>
      <c r="Y8" t="s">
        <v>53</v>
      </c>
      <c r="AB8">
        <v>9371.4155026559129</v>
      </c>
      <c r="AH8" t="s">
        <v>54</v>
      </c>
      <c r="AI8" t="s">
        <v>55</v>
      </c>
      <c r="AJ8" t="s">
        <v>34</v>
      </c>
      <c r="AK8" t="s">
        <v>35</v>
      </c>
      <c r="AL8" t="s">
        <v>56</v>
      </c>
      <c r="AN8" t="s">
        <v>57</v>
      </c>
      <c r="AO8" t="s">
        <v>58</v>
      </c>
      <c r="AP8" t="s">
        <v>59</v>
      </c>
      <c r="AQ8" t="s">
        <v>16</v>
      </c>
      <c r="AR8" t="s">
        <v>60</v>
      </c>
      <c r="AS8" t="s">
        <v>61</v>
      </c>
      <c r="AU8" t="s">
        <v>62</v>
      </c>
      <c r="AV8" t="s">
        <v>63</v>
      </c>
      <c r="AW8" t="s">
        <v>64</v>
      </c>
      <c r="AX8" t="s">
        <v>58</v>
      </c>
      <c r="AY8" t="s">
        <v>65</v>
      </c>
      <c r="AZ8" t="s">
        <v>66</v>
      </c>
      <c r="BA8" t="s">
        <v>67</v>
      </c>
      <c r="BB8" t="s">
        <v>68</v>
      </c>
      <c r="BC8" t="s">
        <v>69</v>
      </c>
      <c r="BD8" t="s">
        <v>70</v>
      </c>
      <c r="BE8" t="s">
        <v>71</v>
      </c>
      <c r="BF8" t="s">
        <v>17</v>
      </c>
      <c r="BH8" t="s">
        <v>72</v>
      </c>
      <c r="BI8" t="s">
        <v>73</v>
      </c>
      <c r="BJ8" t="s">
        <v>74</v>
      </c>
      <c r="BK8" t="s">
        <v>59</v>
      </c>
      <c r="BL8" t="s">
        <v>16</v>
      </c>
    </row>
    <row r="9" spans="1:70" x14ac:dyDescent="0.25">
      <c r="A9">
        <v>594956</v>
      </c>
      <c r="B9">
        <v>1.9</v>
      </c>
      <c r="D9" t="s">
        <v>75</v>
      </c>
      <c r="E9">
        <v>233.25</v>
      </c>
      <c r="F9">
        <v>1</v>
      </c>
      <c r="H9">
        <v>19</v>
      </c>
      <c r="I9" t="s">
        <v>75</v>
      </c>
      <c r="J9" t="s">
        <v>76</v>
      </c>
      <c r="K9">
        <v>3</v>
      </c>
      <c r="L9">
        <v>3</v>
      </c>
      <c r="M9">
        <v>837.2</v>
      </c>
      <c r="N9">
        <v>23.17</v>
      </c>
      <c r="O9">
        <v>3.3099999999999997E-2</v>
      </c>
      <c r="P9">
        <v>2.6470588235294117</v>
      </c>
      <c r="R9">
        <v>1</v>
      </c>
      <c r="S9">
        <v>1.6764705882352939</v>
      </c>
      <c r="T9">
        <v>-204.40709226834545</v>
      </c>
      <c r="U9">
        <v>-145.82473684210527</v>
      </c>
      <c r="V9">
        <v>0.19475665122472333</v>
      </c>
      <c r="W9">
        <v>216</v>
      </c>
      <c r="X9">
        <v>0</v>
      </c>
      <c r="Y9">
        <v>0</v>
      </c>
      <c r="AA9">
        <v>0.19475665122472333</v>
      </c>
      <c r="AB9">
        <v>1.4017312610662993</v>
      </c>
      <c r="AC9">
        <v>0.19600000000000001</v>
      </c>
      <c r="AH9">
        <v>594956</v>
      </c>
      <c r="AI9" t="s">
        <v>75</v>
      </c>
      <c r="AJ9">
        <v>233.25</v>
      </c>
      <c r="AK9">
        <v>1</v>
      </c>
      <c r="AL9" t="s">
        <v>77</v>
      </c>
      <c r="AN9">
        <v>3</v>
      </c>
      <c r="AO9">
        <v>279.06666666666666</v>
      </c>
      <c r="AP9">
        <v>837.2</v>
      </c>
      <c r="AQ9">
        <v>23.17</v>
      </c>
      <c r="AR9">
        <v>3.3099999999999997E-2</v>
      </c>
      <c r="AS9">
        <v>2.6470588235294117</v>
      </c>
      <c r="AU9">
        <v>19</v>
      </c>
      <c r="AV9">
        <v>9</v>
      </c>
      <c r="AW9">
        <v>205.81</v>
      </c>
      <c r="AX9">
        <v>299</v>
      </c>
      <c r="AY9">
        <v>4.5</v>
      </c>
      <c r="AZ9">
        <v>1345.5</v>
      </c>
      <c r="BA9">
        <v>198.85499999999999</v>
      </c>
      <c r="BB9">
        <v>0.17676</v>
      </c>
      <c r="BC9">
        <v>2099.25</v>
      </c>
      <c r="BD9">
        <v>1049.625</v>
      </c>
      <c r="BE9">
        <v>2</v>
      </c>
      <c r="BF9">
        <v>1049.625</v>
      </c>
      <c r="BH9">
        <v>1.67861836795868E-2</v>
      </c>
      <c r="BI9">
        <v>33.572367359173597</v>
      </c>
      <c r="BJ9">
        <v>0.11228216508084815</v>
      </c>
      <c r="BK9">
        <v>33.572367359173597</v>
      </c>
      <c r="BL9">
        <v>4.9617488749226792</v>
      </c>
    </row>
    <row r="10" spans="1:70" x14ac:dyDescent="0.25">
      <c r="A10">
        <v>543313</v>
      </c>
      <c r="B10">
        <v>43.9</v>
      </c>
      <c r="D10" t="s">
        <v>78</v>
      </c>
      <c r="E10">
        <v>158.00200000000001</v>
      </c>
      <c r="F10">
        <v>5</v>
      </c>
      <c r="H10">
        <v>8</v>
      </c>
      <c r="I10" t="s">
        <v>78</v>
      </c>
      <c r="J10" t="s">
        <v>79</v>
      </c>
      <c r="K10">
        <v>1</v>
      </c>
      <c r="L10">
        <v>1</v>
      </c>
      <c r="M10">
        <v>177.65</v>
      </c>
      <c r="N10">
        <v>0.85</v>
      </c>
      <c r="O10">
        <v>5.722364346304026E-3</v>
      </c>
      <c r="P10">
        <v>0.88235294117647056</v>
      </c>
      <c r="R10">
        <v>1</v>
      </c>
      <c r="S10">
        <v>12.911764705882353</v>
      </c>
      <c r="T10">
        <v>-35.675386582726745</v>
      </c>
      <c r="U10">
        <v>-3.304564738041003</v>
      </c>
      <c r="V10">
        <v>0.19475665122472333</v>
      </c>
      <c r="W10">
        <v>272</v>
      </c>
      <c r="X10">
        <v>0</v>
      </c>
      <c r="Y10">
        <v>0</v>
      </c>
      <c r="AA10">
        <v>0.19475665122472333</v>
      </c>
      <c r="AB10">
        <v>10.795789887861499</v>
      </c>
      <c r="AC10">
        <v>0.19600000000000001</v>
      </c>
      <c r="AH10">
        <v>543313</v>
      </c>
      <c r="AI10" t="s">
        <v>78</v>
      </c>
      <c r="AJ10">
        <v>158.00200000000001</v>
      </c>
      <c r="AK10">
        <v>5</v>
      </c>
      <c r="AL10" t="s">
        <v>77</v>
      </c>
      <c r="AN10">
        <v>1</v>
      </c>
      <c r="AO10">
        <v>177.65</v>
      </c>
      <c r="AP10">
        <v>177.65</v>
      </c>
      <c r="AQ10">
        <v>0.85</v>
      </c>
      <c r="AR10">
        <v>5.722364346304026E-3</v>
      </c>
      <c r="AS10">
        <v>0.88235294117647056</v>
      </c>
      <c r="AU10">
        <v>8</v>
      </c>
      <c r="AV10">
        <v>8</v>
      </c>
      <c r="AW10">
        <v>161.1</v>
      </c>
      <c r="AX10">
        <v>199</v>
      </c>
      <c r="AY10">
        <v>4</v>
      </c>
      <c r="AZ10">
        <v>796</v>
      </c>
      <c r="BA10">
        <v>21.151839464882983</v>
      </c>
      <c r="BB10">
        <v>3.1780904522613125E-2</v>
      </c>
      <c r="BC10">
        <v>1264.0160000000001</v>
      </c>
      <c r="BD10">
        <v>632.00800000000004</v>
      </c>
      <c r="BE10">
        <v>2</v>
      </c>
      <c r="BF10">
        <v>632.00800000000004</v>
      </c>
      <c r="BH10">
        <v>3.561951183323692E-3</v>
      </c>
      <c r="BI10">
        <v>7.1239023666473837</v>
      </c>
      <c r="BJ10">
        <v>3.579850435501198E-2</v>
      </c>
      <c r="BK10">
        <v>7.1239023666473837</v>
      </c>
      <c r="BL10">
        <v>0.18930105430003194</v>
      </c>
    </row>
    <row r="11" spans="1:70" x14ac:dyDescent="0.25">
      <c r="A11">
        <v>567907</v>
      </c>
      <c r="B11">
        <v>10.5</v>
      </c>
      <c r="D11" t="s">
        <v>80</v>
      </c>
      <c r="E11">
        <v>135.624</v>
      </c>
      <c r="F11">
        <v>1</v>
      </c>
      <c r="H11">
        <v>0</v>
      </c>
      <c r="I11" t="s">
        <v>80</v>
      </c>
      <c r="J11" t="s">
        <v>81</v>
      </c>
      <c r="K11">
        <v>3</v>
      </c>
      <c r="L11">
        <v>3</v>
      </c>
      <c r="M11">
        <v>557.20000000000005</v>
      </c>
      <c r="N11">
        <v>72.599999999999994</v>
      </c>
      <c r="O11">
        <v>0.15583077550494753</v>
      </c>
      <c r="P11">
        <v>2.6470588235294117</v>
      </c>
      <c r="R11">
        <v>1</v>
      </c>
      <c r="S11">
        <v>9.2647058823529402</v>
      </c>
      <c r="T11">
        <v>-111.92182569348809</v>
      </c>
      <c r="U11">
        <v>-14.448219428571429</v>
      </c>
      <c r="V11">
        <v>0.19475665122472333</v>
      </c>
      <c r="W11">
        <v>46</v>
      </c>
      <c r="X11">
        <v>4</v>
      </c>
      <c r="Y11">
        <v>542.49599999999998</v>
      </c>
      <c r="AA11">
        <v>0.19475665122472333</v>
      </c>
      <c r="AB11">
        <v>7.7464096006295486</v>
      </c>
      <c r="AC11">
        <v>0.19600000000000001</v>
      </c>
      <c r="AH11">
        <v>567907</v>
      </c>
      <c r="AI11" t="s">
        <v>80</v>
      </c>
      <c r="AJ11">
        <v>135.624</v>
      </c>
      <c r="AK11">
        <v>1</v>
      </c>
      <c r="AL11" t="s">
        <v>77</v>
      </c>
      <c r="AN11">
        <v>3</v>
      </c>
      <c r="AO11">
        <v>185.73333333333335</v>
      </c>
      <c r="AP11">
        <v>557.20000000000005</v>
      </c>
      <c r="AQ11">
        <v>72.599999999999994</v>
      </c>
      <c r="AR11">
        <v>0.15583077550494753</v>
      </c>
      <c r="AS11">
        <v>2.6470588235294117</v>
      </c>
      <c r="AU11" t="s">
        <v>77</v>
      </c>
      <c r="AV11">
        <v>5</v>
      </c>
      <c r="AW11">
        <v>137.9</v>
      </c>
      <c r="AX11">
        <v>179</v>
      </c>
      <c r="AY11">
        <v>2.5</v>
      </c>
      <c r="AZ11">
        <v>447.5</v>
      </c>
      <c r="BA11">
        <v>29.413879598662191</v>
      </c>
      <c r="BB11">
        <v>7.8612290502793253E-2</v>
      </c>
      <c r="BC11">
        <v>678.12</v>
      </c>
      <c r="BD11">
        <v>339.06</v>
      </c>
      <c r="BE11">
        <v>2</v>
      </c>
      <c r="BF11">
        <v>339.06</v>
      </c>
      <c r="BH11">
        <v>1.1172075425544393E-2</v>
      </c>
      <c r="BI11">
        <v>22.344150851088788</v>
      </c>
      <c r="BJ11">
        <v>0.12482765838597089</v>
      </c>
      <c r="BK11">
        <v>22.344150851088788</v>
      </c>
      <c r="BL11">
        <v>1.468666285739153</v>
      </c>
    </row>
    <row r="12" spans="1:70" x14ac:dyDescent="0.25">
      <c r="A12">
        <v>604999</v>
      </c>
      <c r="B12">
        <v>39.9</v>
      </c>
      <c r="D12" t="s">
        <v>82</v>
      </c>
      <c r="E12">
        <v>75.650000000000006</v>
      </c>
      <c r="F12">
        <v>1</v>
      </c>
      <c r="H12">
        <v>35</v>
      </c>
      <c r="I12" t="s">
        <v>82</v>
      </c>
      <c r="J12" t="s">
        <v>83</v>
      </c>
      <c r="K12">
        <v>9</v>
      </c>
      <c r="L12">
        <v>9</v>
      </c>
      <c r="M12">
        <v>905.5</v>
      </c>
      <c r="N12">
        <v>100.55</v>
      </c>
      <c r="O12">
        <v>0.1328094043059041</v>
      </c>
      <c r="P12">
        <v>7.9411764705882355</v>
      </c>
      <c r="R12">
        <v>3</v>
      </c>
      <c r="S12">
        <v>105.61764705882352</v>
      </c>
      <c r="T12">
        <v>-111.94093055282315</v>
      </c>
      <c r="U12">
        <v>-1.2676040100250627</v>
      </c>
      <c r="V12">
        <v>0.19475665122472333</v>
      </c>
      <c r="W12">
        <v>133</v>
      </c>
      <c r="X12">
        <v>0</v>
      </c>
      <c r="Y12">
        <v>0</v>
      </c>
      <c r="AA12">
        <v>0.19475665122472333</v>
      </c>
      <c r="AB12">
        <v>88.309069447176867</v>
      </c>
      <c r="AC12">
        <v>0.19600000000000001</v>
      </c>
      <c r="AH12">
        <v>604999</v>
      </c>
      <c r="AI12" t="s">
        <v>82</v>
      </c>
      <c r="AJ12">
        <v>75.650000000000006</v>
      </c>
      <c r="AK12">
        <v>1</v>
      </c>
      <c r="AL12" t="s">
        <v>77</v>
      </c>
      <c r="AN12">
        <v>9</v>
      </c>
      <c r="AO12">
        <v>100.61111111111111</v>
      </c>
      <c r="AP12">
        <v>905.5</v>
      </c>
      <c r="AQ12">
        <v>100.55</v>
      </c>
      <c r="AR12">
        <v>0.1328094043059041</v>
      </c>
      <c r="AS12">
        <v>7.9411764705882355</v>
      </c>
      <c r="AU12">
        <v>35</v>
      </c>
      <c r="AV12">
        <v>16</v>
      </c>
      <c r="AW12">
        <v>70.92</v>
      </c>
      <c r="AX12">
        <v>109</v>
      </c>
      <c r="AY12">
        <v>8</v>
      </c>
      <c r="AZ12">
        <v>872</v>
      </c>
      <c r="BA12">
        <v>161.73698996655514</v>
      </c>
      <c r="BB12">
        <v>0.22183192660550455</v>
      </c>
      <c r="BC12">
        <v>1210.4000000000001</v>
      </c>
      <c r="BD12">
        <v>605.20000000000005</v>
      </c>
      <c r="BE12">
        <v>2</v>
      </c>
      <c r="BF12">
        <v>605.20000000000005</v>
      </c>
      <c r="BH12">
        <v>1.8155625085840715E-2</v>
      </c>
      <c r="BI12">
        <v>36.311250171681429</v>
      </c>
      <c r="BJ12">
        <v>0.3331307355200131</v>
      </c>
      <c r="BK12">
        <v>36.311250171681429</v>
      </c>
      <c r="BL12">
        <v>6.7349453035439364</v>
      </c>
    </row>
    <row r="13" spans="1:70" x14ac:dyDescent="0.25">
      <c r="A13">
        <v>605001</v>
      </c>
      <c r="B13">
        <v>219</v>
      </c>
      <c r="D13" t="s">
        <v>84</v>
      </c>
      <c r="E13">
        <v>75.962000000000003</v>
      </c>
      <c r="F13">
        <v>1</v>
      </c>
      <c r="H13">
        <v>4</v>
      </c>
      <c r="I13" t="s">
        <v>84</v>
      </c>
      <c r="J13" t="s">
        <v>85</v>
      </c>
      <c r="K13">
        <v>1</v>
      </c>
      <c r="L13">
        <v>1</v>
      </c>
      <c r="M13">
        <v>119</v>
      </c>
      <c r="N13">
        <v>27</v>
      </c>
      <c r="O13">
        <v>0.271356783919598</v>
      </c>
      <c r="P13">
        <v>0.88235294117647056</v>
      </c>
      <c r="R13">
        <v>1</v>
      </c>
      <c r="S13">
        <v>64.411764705882362</v>
      </c>
      <c r="T13">
        <v>31.514225850875469</v>
      </c>
      <c r="U13">
        <v>0.58515729680365292</v>
      </c>
      <c r="V13">
        <v>0.19475665122472333</v>
      </c>
      <c r="W13">
        <v>136</v>
      </c>
      <c r="X13">
        <v>0</v>
      </c>
      <c r="Y13">
        <v>0</v>
      </c>
      <c r="AA13">
        <v>0.19475665122472333</v>
      </c>
      <c r="AB13">
        <v>53.855990556757831</v>
      </c>
      <c r="AC13">
        <v>0.19600000000000001</v>
      </c>
      <c r="AH13">
        <v>605001</v>
      </c>
      <c r="AI13" t="s">
        <v>84</v>
      </c>
      <c r="AJ13">
        <v>75.962000000000003</v>
      </c>
      <c r="AK13">
        <v>1</v>
      </c>
      <c r="AL13" t="s">
        <v>77</v>
      </c>
      <c r="AN13">
        <v>1</v>
      </c>
      <c r="AO13">
        <v>119</v>
      </c>
      <c r="AP13">
        <v>119</v>
      </c>
      <c r="AQ13">
        <v>27</v>
      </c>
      <c r="AR13">
        <v>0.271356783919598</v>
      </c>
      <c r="AS13">
        <v>0.88235294117647056</v>
      </c>
      <c r="AU13">
        <v>4</v>
      </c>
      <c r="AV13">
        <v>10</v>
      </c>
      <c r="AW13">
        <v>76.3</v>
      </c>
      <c r="AX13">
        <v>119</v>
      </c>
      <c r="AY13">
        <v>5</v>
      </c>
      <c r="AZ13">
        <v>595</v>
      </c>
      <c r="BA13">
        <v>115.99163879598663</v>
      </c>
      <c r="BB13">
        <v>0.23315294117647059</v>
      </c>
      <c r="BC13">
        <v>759.62</v>
      </c>
      <c r="BD13">
        <v>379.81</v>
      </c>
      <c r="BE13">
        <v>2</v>
      </c>
      <c r="BF13">
        <v>379.81</v>
      </c>
      <c r="BH13">
        <v>2.3859960079680234E-3</v>
      </c>
      <c r="BI13">
        <v>4.7719920159360472</v>
      </c>
      <c r="BJ13">
        <v>4.0100773243160061E-2</v>
      </c>
      <c r="BK13">
        <v>4.7719920159360472</v>
      </c>
      <c r="BL13">
        <v>0.93027088109207745</v>
      </c>
    </row>
    <row r="14" spans="1:70" x14ac:dyDescent="0.25">
      <c r="A14">
        <v>605002</v>
      </c>
      <c r="B14">
        <v>199</v>
      </c>
      <c r="D14" t="s">
        <v>86</v>
      </c>
      <c r="E14">
        <v>118.58</v>
      </c>
      <c r="F14">
        <v>1</v>
      </c>
      <c r="H14">
        <v>4</v>
      </c>
      <c r="I14" t="s">
        <v>86</v>
      </c>
      <c r="J14" t="s">
        <v>87</v>
      </c>
      <c r="K14">
        <v>5</v>
      </c>
      <c r="L14">
        <v>5</v>
      </c>
      <c r="M14">
        <v>907.2</v>
      </c>
      <c r="N14">
        <v>183.79</v>
      </c>
      <c r="O14">
        <v>0.24229440767790755</v>
      </c>
      <c r="P14">
        <v>4.4117647058823533</v>
      </c>
      <c r="R14">
        <v>2</v>
      </c>
      <c r="S14">
        <v>292.64705882352945</v>
      </c>
      <c r="T14">
        <v>70.305823332677562</v>
      </c>
      <c r="U14">
        <v>0.28732824120603018</v>
      </c>
      <c r="V14">
        <v>0.19475665122472333</v>
      </c>
      <c r="W14">
        <v>48</v>
      </c>
      <c r="X14">
        <v>3</v>
      </c>
      <c r="Y14">
        <v>355.74</v>
      </c>
      <c r="AA14">
        <v>0.19475665122472333</v>
      </c>
      <c r="AB14">
        <v>244.68817627385405</v>
      </c>
      <c r="AC14">
        <v>0.19600000000000001</v>
      </c>
      <c r="AH14">
        <v>605002</v>
      </c>
      <c r="AI14" t="s">
        <v>86</v>
      </c>
      <c r="AJ14">
        <v>118.58</v>
      </c>
      <c r="AK14">
        <v>1</v>
      </c>
      <c r="AL14" t="s">
        <v>77</v>
      </c>
      <c r="AN14">
        <v>5</v>
      </c>
      <c r="AO14">
        <v>181.44</v>
      </c>
      <c r="AP14">
        <v>907.2</v>
      </c>
      <c r="AQ14">
        <v>183.79</v>
      </c>
      <c r="AR14">
        <v>0.24229440767790755</v>
      </c>
      <c r="AS14">
        <v>4.4117647058823533</v>
      </c>
      <c r="AU14">
        <v>4</v>
      </c>
      <c r="AV14">
        <v>10</v>
      </c>
      <c r="AW14">
        <v>121</v>
      </c>
      <c r="AX14">
        <v>159</v>
      </c>
      <c r="AY14">
        <v>5</v>
      </c>
      <c r="AZ14">
        <v>795</v>
      </c>
      <c r="BA14">
        <v>59.715719063545123</v>
      </c>
      <c r="BB14">
        <v>8.9836477987421337E-2</v>
      </c>
      <c r="BC14">
        <v>1185.8</v>
      </c>
      <c r="BD14">
        <v>592.9</v>
      </c>
      <c r="BE14">
        <v>2</v>
      </c>
      <c r="BF14">
        <v>592.9</v>
      </c>
      <c r="BH14">
        <v>1.8189710743097401E-2</v>
      </c>
      <c r="BI14">
        <v>36.379421486194801</v>
      </c>
      <c r="BJ14">
        <v>0.22880139299493585</v>
      </c>
      <c r="BK14">
        <v>36.379421486194801</v>
      </c>
      <c r="BL14">
        <v>2.7326079410866742</v>
      </c>
    </row>
    <row r="15" spans="1:70" x14ac:dyDescent="0.25">
      <c r="A15">
        <v>606887</v>
      </c>
      <c r="B15">
        <v>5</v>
      </c>
      <c r="D15" t="s">
        <v>88</v>
      </c>
      <c r="E15">
        <v>57.95</v>
      </c>
      <c r="F15">
        <v>2</v>
      </c>
      <c r="H15">
        <v>4</v>
      </c>
      <c r="I15" t="s">
        <v>88</v>
      </c>
      <c r="J15" t="s">
        <v>89</v>
      </c>
      <c r="K15">
        <v>1</v>
      </c>
      <c r="L15">
        <v>1</v>
      </c>
      <c r="M15">
        <v>79</v>
      </c>
      <c r="N15">
        <v>8.1</v>
      </c>
      <c r="O15">
        <v>0.12263436790310371</v>
      </c>
      <c r="P15">
        <v>0.88235294117647056</v>
      </c>
      <c r="R15">
        <v>1</v>
      </c>
      <c r="S15">
        <v>1.4705882352941178</v>
      </c>
      <c r="T15">
        <v>-15.814528821562071</v>
      </c>
      <c r="U15">
        <v>-12.86164</v>
      </c>
      <c r="V15">
        <v>0.19475665122472333</v>
      </c>
      <c r="W15">
        <v>136</v>
      </c>
      <c r="X15">
        <v>0</v>
      </c>
      <c r="Y15">
        <v>0</v>
      </c>
      <c r="AA15">
        <v>0.19475665122472333</v>
      </c>
      <c r="AB15">
        <v>1.229588825496754</v>
      </c>
      <c r="AC15">
        <v>0.19600000000000001</v>
      </c>
      <c r="AH15">
        <v>606887</v>
      </c>
      <c r="AI15" t="s">
        <v>88</v>
      </c>
      <c r="AJ15">
        <v>57.95</v>
      </c>
      <c r="AK15">
        <v>2</v>
      </c>
      <c r="AL15" t="s">
        <v>77</v>
      </c>
      <c r="AN15">
        <v>1</v>
      </c>
      <c r="AO15">
        <v>79</v>
      </c>
      <c r="AP15">
        <v>79</v>
      </c>
      <c r="AQ15">
        <v>8.1</v>
      </c>
      <c r="AR15">
        <v>0.12263436790310371</v>
      </c>
      <c r="AS15">
        <v>0.88235294117647056</v>
      </c>
      <c r="AU15">
        <v>4</v>
      </c>
      <c r="AV15">
        <v>10</v>
      </c>
      <c r="AW15">
        <v>57.95</v>
      </c>
      <c r="AX15">
        <v>79</v>
      </c>
      <c r="AY15">
        <v>5</v>
      </c>
      <c r="AZ15">
        <v>395</v>
      </c>
      <c r="BA15">
        <v>40.517558528428097</v>
      </c>
      <c r="BB15">
        <v>0.12268101265822787</v>
      </c>
      <c r="BC15">
        <v>579.5</v>
      </c>
      <c r="BD15">
        <v>289.75</v>
      </c>
      <c r="BE15">
        <v>2</v>
      </c>
      <c r="BF15">
        <v>289.75</v>
      </c>
      <c r="BH15">
        <v>1.5839805431048222E-3</v>
      </c>
      <c r="BI15">
        <v>3.1679610862096443</v>
      </c>
      <c r="BJ15">
        <v>4.0100773243160054E-2</v>
      </c>
      <c r="BK15">
        <v>3.1679610862096443</v>
      </c>
      <c r="BL15">
        <v>0.32495708538299217</v>
      </c>
    </row>
    <row r="16" spans="1:70" x14ac:dyDescent="0.25">
      <c r="A16">
        <v>606884</v>
      </c>
      <c r="B16">
        <v>4.9000000000000004</v>
      </c>
      <c r="D16" t="s">
        <v>90</v>
      </c>
      <c r="E16">
        <v>98.6</v>
      </c>
      <c r="F16">
        <v>1</v>
      </c>
      <c r="H16">
        <v>3</v>
      </c>
      <c r="I16" t="s">
        <v>90</v>
      </c>
      <c r="J16" t="s">
        <v>91</v>
      </c>
      <c r="K16">
        <v>2</v>
      </c>
      <c r="L16">
        <v>2</v>
      </c>
      <c r="M16">
        <v>318</v>
      </c>
      <c r="N16">
        <v>68.680000000000007</v>
      </c>
      <c r="O16">
        <v>0.25831202046035806</v>
      </c>
      <c r="P16">
        <v>1.7647058823529411</v>
      </c>
      <c r="R16">
        <v>1</v>
      </c>
      <c r="S16">
        <v>2.882352941176471</v>
      </c>
      <c r="T16">
        <v>-55.590005902026363</v>
      </c>
      <c r="U16">
        <v>-23.066448979591829</v>
      </c>
      <c r="V16">
        <v>0.19475665122472333</v>
      </c>
      <c r="W16">
        <v>51</v>
      </c>
      <c r="X16">
        <v>0</v>
      </c>
      <c r="Y16">
        <v>0</v>
      </c>
      <c r="AA16">
        <v>0.19475665122472333</v>
      </c>
      <c r="AB16">
        <v>2.4099940979736383</v>
      </c>
      <c r="AC16">
        <v>0.19600000000000001</v>
      </c>
      <c r="AH16">
        <v>606884</v>
      </c>
      <c r="AI16" t="s">
        <v>90</v>
      </c>
      <c r="AJ16">
        <v>98.6</v>
      </c>
      <c r="AK16">
        <v>1</v>
      </c>
      <c r="AL16" t="s">
        <v>77</v>
      </c>
      <c r="AN16">
        <v>2</v>
      </c>
      <c r="AO16">
        <v>159</v>
      </c>
      <c r="AP16">
        <v>318</v>
      </c>
      <c r="AQ16">
        <v>68.680000000000007</v>
      </c>
      <c r="AR16">
        <v>0.25831202046035806</v>
      </c>
      <c r="AS16">
        <v>1.7647058823529411</v>
      </c>
      <c r="AU16">
        <v>3</v>
      </c>
      <c r="AV16">
        <v>9</v>
      </c>
      <c r="AW16">
        <v>87</v>
      </c>
      <c r="AX16">
        <v>139</v>
      </c>
      <c r="AY16">
        <v>4.5</v>
      </c>
      <c r="AZ16">
        <v>625.5</v>
      </c>
      <c r="BA16">
        <v>131.49331103678932</v>
      </c>
      <c r="BB16">
        <v>0.25142446043165467</v>
      </c>
      <c r="BC16">
        <v>887.4</v>
      </c>
      <c r="BD16">
        <v>443.7</v>
      </c>
      <c r="BE16">
        <v>2</v>
      </c>
      <c r="BF16">
        <v>443.7</v>
      </c>
      <c r="BH16">
        <v>6.3760229456624488E-3</v>
      </c>
      <c r="BI16">
        <v>12.752045891324897</v>
      </c>
      <c r="BJ16">
        <v>9.1741337347661128E-2</v>
      </c>
      <c r="BK16">
        <v>12.752045891324897</v>
      </c>
      <c r="BL16">
        <v>2.6807493792860044</v>
      </c>
    </row>
    <row r="17" spans="1:64" x14ac:dyDescent="0.25">
      <c r="A17">
        <v>606886</v>
      </c>
      <c r="B17">
        <v>4.9000000000000004</v>
      </c>
      <c r="D17" t="s">
        <v>92</v>
      </c>
      <c r="E17">
        <v>152.9</v>
      </c>
      <c r="F17">
        <v>1</v>
      </c>
      <c r="H17">
        <v>5</v>
      </c>
      <c r="I17" t="s">
        <v>92</v>
      </c>
      <c r="J17" t="s">
        <v>83</v>
      </c>
      <c r="K17">
        <v>3</v>
      </c>
      <c r="L17">
        <v>3</v>
      </c>
      <c r="M17">
        <v>595.4</v>
      </c>
      <c r="N17">
        <v>33.19</v>
      </c>
      <c r="O17">
        <v>6.666934495711388E-2</v>
      </c>
      <c r="P17">
        <v>2.6470588235294117</v>
      </c>
      <c r="R17">
        <v>1</v>
      </c>
      <c r="S17">
        <v>4.3235294117647065</v>
      </c>
      <c r="T17">
        <v>-131.2967735589219</v>
      </c>
      <c r="U17">
        <v>-36.320081632653057</v>
      </c>
      <c r="V17">
        <v>0.19475665122472333</v>
      </c>
      <c r="W17">
        <v>57</v>
      </c>
      <c r="X17">
        <v>0</v>
      </c>
      <c r="Y17">
        <v>0</v>
      </c>
      <c r="AA17">
        <v>0.19475665122472333</v>
      </c>
      <c r="AB17">
        <v>3.614991146960457</v>
      </c>
      <c r="AC17">
        <v>0.19600000000000001</v>
      </c>
      <c r="AH17">
        <v>606886</v>
      </c>
      <c r="AI17" t="s">
        <v>92</v>
      </c>
      <c r="AJ17">
        <v>152.9</v>
      </c>
      <c r="AK17">
        <v>1</v>
      </c>
      <c r="AL17" t="s">
        <v>77</v>
      </c>
      <c r="AN17">
        <v>3</v>
      </c>
      <c r="AO17">
        <v>198.46666666666667</v>
      </c>
      <c r="AP17">
        <v>595.4</v>
      </c>
      <c r="AQ17">
        <v>33.19</v>
      </c>
      <c r="AR17">
        <v>6.666934495711388E-2</v>
      </c>
      <c r="AS17">
        <v>2.6470588235294117</v>
      </c>
      <c r="AU17">
        <v>5</v>
      </c>
      <c r="AV17">
        <v>8</v>
      </c>
      <c r="AW17">
        <v>152.1</v>
      </c>
      <c r="AX17">
        <v>229</v>
      </c>
      <c r="AY17">
        <v>4</v>
      </c>
      <c r="AZ17">
        <v>916</v>
      </c>
      <c r="BA17">
        <v>157.48628762541807</v>
      </c>
      <c r="BB17">
        <v>0.20562620087336247</v>
      </c>
      <c r="BC17">
        <v>1223.2</v>
      </c>
      <c r="BD17">
        <v>611.6</v>
      </c>
      <c r="BE17">
        <v>2</v>
      </c>
      <c r="BF17">
        <v>611.6</v>
      </c>
      <c r="BH17">
        <v>1.1938000194488749E-2</v>
      </c>
      <c r="BI17">
        <v>23.876000388977499</v>
      </c>
      <c r="BJ17">
        <v>0.10426201043221615</v>
      </c>
      <c r="BK17">
        <v>23.876000388977499</v>
      </c>
      <c r="BL17">
        <v>4.1049592408330833</v>
      </c>
    </row>
    <row r="18" spans="1:64" x14ac:dyDescent="0.25">
      <c r="A18">
        <v>908365</v>
      </c>
      <c r="B18">
        <v>17</v>
      </c>
      <c r="D18" t="s">
        <v>93</v>
      </c>
      <c r="E18">
        <v>20.135999999999999</v>
      </c>
      <c r="F18">
        <v>1</v>
      </c>
      <c r="H18">
        <v>5</v>
      </c>
      <c r="I18" t="s">
        <v>93</v>
      </c>
      <c r="J18" t="s">
        <v>94</v>
      </c>
      <c r="K18">
        <v>7</v>
      </c>
      <c r="L18">
        <v>4</v>
      </c>
      <c r="M18">
        <v>218.6</v>
      </c>
      <c r="N18">
        <v>41.81</v>
      </c>
      <c r="O18">
        <v>0.22873242518737349</v>
      </c>
      <c r="P18">
        <v>6.1764705882352944</v>
      </c>
      <c r="R18">
        <v>3</v>
      </c>
      <c r="S18">
        <v>35</v>
      </c>
      <c r="T18">
        <v>-12.192256541412553</v>
      </c>
      <c r="U18">
        <v>-0.41662682352941166</v>
      </c>
      <c r="V18">
        <v>0.19475665122472333</v>
      </c>
      <c r="W18">
        <v>49</v>
      </c>
      <c r="X18">
        <v>5</v>
      </c>
      <c r="Y18">
        <v>100.68</v>
      </c>
      <c r="AA18">
        <v>0.19475665122472333</v>
      </c>
      <c r="AB18">
        <v>29.264214046822744</v>
      </c>
      <c r="AC18">
        <v>0.19600000000000001</v>
      </c>
      <c r="AH18">
        <v>908365</v>
      </c>
      <c r="AI18" t="s">
        <v>93</v>
      </c>
      <c r="AJ18">
        <v>20.135999999999999</v>
      </c>
      <c r="AK18">
        <v>1</v>
      </c>
      <c r="AL18" t="s">
        <v>77</v>
      </c>
      <c r="AN18">
        <v>7</v>
      </c>
      <c r="AO18">
        <v>31.228571428571428</v>
      </c>
      <c r="AP18">
        <v>218.6</v>
      </c>
      <c r="AQ18">
        <v>41.81</v>
      </c>
      <c r="AR18">
        <v>0.22873242518737349</v>
      </c>
      <c r="AS18">
        <v>6.1764705882352944</v>
      </c>
      <c r="AU18">
        <v>5</v>
      </c>
      <c r="AV18">
        <v>3</v>
      </c>
      <c r="AW18">
        <v>19.100000000000001</v>
      </c>
      <c r="AX18">
        <v>32.9</v>
      </c>
      <c r="AY18">
        <v>1.5</v>
      </c>
      <c r="AZ18">
        <v>49.349999999999994</v>
      </c>
      <c r="BA18">
        <v>12.612541806020067</v>
      </c>
      <c r="BB18">
        <v>0.30566565349544073</v>
      </c>
      <c r="BC18">
        <v>60.408000000000001</v>
      </c>
      <c r="BD18">
        <v>30.204000000000001</v>
      </c>
      <c r="BE18">
        <v>2</v>
      </c>
      <c r="BF18">
        <v>30.204000000000001</v>
      </c>
      <c r="BH18">
        <v>4.3830145154773945E-3</v>
      </c>
      <c r="BI18">
        <v>8.7660290309547886</v>
      </c>
      <c r="BJ18">
        <v>0.26644465139680212</v>
      </c>
      <c r="BK18">
        <v>8.7660290309547904</v>
      </c>
      <c r="BL18">
        <v>2.2403628698217397</v>
      </c>
    </row>
    <row r="19" spans="1:64" x14ac:dyDescent="0.25">
      <c r="A19">
        <v>908352</v>
      </c>
      <c r="B19">
        <v>17.5</v>
      </c>
      <c r="D19" t="s">
        <v>95</v>
      </c>
      <c r="E19">
        <v>50.26</v>
      </c>
      <c r="F19">
        <v>1</v>
      </c>
      <c r="H19">
        <v>3</v>
      </c>
      <c r="I19" t="s">
        <v>95</v>
      </c>
      <c r="J19" t="s">
        <v>96</v>
      </c>
      <c r="K19">
        <v>0</v>
      </c>
      <c r="L19">
        <v>0</v>
      </c>
      <c r="M19">
        <v>0</v>
      </c>
      <c r="N19">
        <v>0</v>
      </c>
      <c r="O19">
        <v>0</v>
      </c>
      <c r="P19">
        <v>0</v>
      </c>
      <c r="R19" t="s">
        <v>77</v>
      </c>
      <c r="S19" t="s">
        <v>77</v>
      </c>
      <c r="T19" t="s">
        <v>77</v>
      </c>
      <c r="U19" t="s">
        <v>77</v>
      </c>
      <c r="V19" t="s">
        <v>77</v>
      </c>
      <c r="W19" t="s">
        <v>77</v>
      </c>
      <c r="X19" t="s">
        <v>77</v>
      </c>
      <c r="Y19" t="s">
        <v>77</v>
      </c>
      <c r="AA19">
        <v>0.19475665122472333</v>
      </c>
      <c r="AB19" t="s">
        <v>77</v>
      </c>
      <c r="AC19">
        <v>0.19600000000000001</v>
      </c>
      <c r="AH19">
        <v>908352</v>
      </c>
      <c r="AI19" t="s">
        <v>95</v>
      </c>
      <c r="AJ19">
        <v>50.26</v>
      </c>
      <c r="AK19">
        <v>1</v>
      </c>
      <c r="AL19" t="s">
        <v>77</v>
      </c>
      <c r="AN19" t="s">
        <v>77</v>
      </c>
      <c r="AO19" t="s">
        <v>77</v>
      </c>
      <c r="AP19" t="s">
        <v>77</v>
      </c>
      <c r="AQ19" t="s">
        <v>77</v>
      </c>
      <c r="AR19" t="s">
        <v>77</v>
      </c>
      <c r="AS19">
        <v>0</v>
      </c>
      <c r="AU19">
        <v>3</v>
      </c>
      <c r="AV19">
        <v>3</v>
      </c>
      <c r="AW19">
        <v>50.26</v>
      </c>
      <c r="AX19">
        <v>79</v>
      </c>
      <c r="AY19">
        <v>1.5</v>
      </c>
      <c r="AZ19">
        <v>118.5</v>
      </c>
      <c r="BA19">
        <v>23.690267558528436</v>
      </c>
      <c r="BB19">
        <v>0.23910177215189882</v>
      </c>
      <c r="BC19">
        <v>150.78</v>
      </c>
      <c r="BD19">
        <v>75.39</v>
      </c>
      <c r="BE19">
        <v>2</v>
      </c>
      <c r="BF19">
        <v>75.39</v>
      </c>
      <c r="BH19" t="s">
        <v>77</v>
      </c>
      <c r="BI19" t="s">
        <v>77</v>
      </c>
      <c r="BJ19" t="s">
        <v>77</v>
      </c>
      <c r="BK19" t="s">
        <v>77</v>
      </c>
      <c r="BL19" t="s">
        <v>77</v>
      </c>
    </row>
    <row r="20" spans="1:64" x14ac:dyDescent="0.25">
      <c r="A20">
        <v>908381</v>
      </c>
      <c r="B20">
        <v>4.3</v>
      </c>
      <c r="D20" t="s">
        <v>97</v>
      </c>
      <c r="E20">
        <v>62.767000000000003</v>
      </c>
      <c r="F20">
        <v>1</v>
      </c>
      <c r="H20">
        <v>4</v>
      </c>
      <c r="I20" t="s">
        <v>97</v>
      </c>
      <c r="J20" t="s">
        <v>94</v>
      </c>
      <c r="K20">
        <v>2</v>
      </c>
      <c r="L20">
        <v>2</v>
      </c>
      <c r="M20">
        <v>218</v>
      </c>
      <c r="N20">
        <v>60.28</v>
      </c>
      <c r="O20">
        <v>0.33070002194426157</v>
      </c>
      <c r="P20">
        <v>1.7647058823529411</v>
      </c>
      <c r="R20">
        <v>1</v>
      </c>
      <c r="S20">
        <v>2.5294117647058822</v>
      </c>
      <c r="T20">
        <v>-34.806871926027938</v>
      </c>
      <c r="U20">
        <v>-16.457984186046513</v>
      </c>
      <c r="V20">
        <v>0.19475665122472333</v>
      </c>
      <c r="W20">
        <v>68</v>
      </c>
      <c r="X20">
        <v>0</v>
      </c>
      <c r="Y20">
        <v>0</v>
      </c>
      <c r="AA20">
        <v>0.19475665122472333</v>
      </c>
      <c r="AB20">
        <v>2.1148927798544168</v>
      </c>
      <c r="AC20">
        <v>0.19600000000000001</v>
      </c>
      <c r="AH20">
        <v>908381</v>
      </c>
      <c r="AI20" t="s">
        <v>97</v>
      </c>
      <c r="AJ20">
        <v>62.767000000000003</v>
      </c>
      <c r="AK20">
        <v>1</v>
      </c>
      <c r="AL20" t="s">
        <v>77</v>
      </c>
      <c r="AN20">
        <v>2</v>
      </c>
      <c r="AO20">
        <v>109</v>
      </c>
      <c r="AP20">
        <v>218</v>
      </c>
      <c r="AQ20">
        <v>60.28</v>
      </c>
      <c r="AR20">
        <v>0.33070002194426157</v>
      </c>
      <c r="AS20">
        <v>1.7647058823529411</v>
      </c>
      <c r="AU20">
        <v>4</v>
      </c>
      <c r="AV20">
        <v>8</v>
      </c>
      <c r="AW20">
        <v>62.78</v>
      </c>
      <c r="AX20">
        <v>99</v>
      </c>
      <c r="AY20">
        <v>4</v>
      </c>
      <c r="AZ20">
        <v>396</v>
      </c>
      <c r="BA20">
        <v>79.983678929765915</v>
      </c>
      <c r="BB20">
        <v>0.24156686868686875</v>
      </c>
      <c r="BC20">
        <v>502.13600000000002</v>
      </c>
      <c r="BD20">
        <v>251.06800000000001</v>
      </c>
      <c r="BE20">
        <v>2</v>
      </c>
      <c r="BF20">
        <v>251.06800000000001</v>
      </c>
      <c r="BH20">
        <v>4.3709842835044461E-3</v>
      </c>
      <c r="BI20">
        <v>8.7419685670088914</v>
      </c>
      <c r="BJ20">
        <v>8.8302712798069616E-2</v>
      </c>
      <c r="BK20">
        <v>8.7419685670088914</v>
      </c>
      <c r="BL20">
        <v>1.7656939572670329</v>
      </c>
    </row>
    <row r="21" spans="1:64" x14ac:dyDescent="0.25">
      <c r="A21">
        <v>908366</v>
      </c>
      <c r="B21">
        <v>11</v>
      </c>
      <c r="D21" t="s">
        <v>98</v>
      </c>
      <c r="E21">
        <v>32.040999999999997</v>
      </c>
      <c r="F21">
        <v>1</v>
      </c>
      <c r="H21">
        <v>3</v>
      </c>
      <c r="I21" t="s">
        <v>98</v>
      </c>
      <c r="J21" t="s">
        <v>99</v>
      </c>
      <c r="K21">
        <v>1</v>
      </c>
      <c r="L21">
        <v>2</v>
      </c>
      <c r="M21">
        <v>59</v>
      </c>
      <c r="N21">
        <v>15.6</v>
      </c>
      <c r="O21">
        <v>0.31623758362051491</v>
      </c>
      <c r="P21">
        <v>0.88235294117647056</v>
      </c>
      <c r="R21">
        <v>1</v>
      </c>
      <c r="S21">
        <v>3.2352941176470589</v>
      </c>
      <c r="T21">
        <v>-6.718728113318905</v>
      </c>
      <c r="U21">
        <v>-2.4837305454545446</v>
      </c>
      <c r="V21">
        <v>0.19475665122472333</v>
      </c>
      <c r="W21">
        <v>102</v>
      </c>
      <c r="X21">
        <v>0</v>
      </c>
      <c r="Y21">
        <v>0</v>
      </c>
      <c r="AA21">
        <v>0.19475665122472333</v>
      </c>
      <c r="AB21">
        <v>2.7050954160928589</v>
      </c>
      <c r="AC21">
        <v>0.19600000000000001</v>
      </c>
      <c r="AH21">
        <v>908366</v>
      </c>
      <c r="AI21" t="s">
        <v>98</v>
      </c>
      <c r="AJ21">
        <v>32.040999999999997</v>
      </c>
      <c r="AK21">
        <v>1</v>
      </c>
      <c r="AL21" t="s">
        <v>77</v>
      </c>
      <c r="AN21">
        <v>1</v>
      </c>
      <c r="AO21">
        <v>59</v>
      </c>
      <c r="AP21">
        <v>59</v>
      </c>
      <c r="AQ21">
        <v>15.6</v>
      </c>
      <c r="AR21">
        <v>0.31623758362051491</v>
      </c>
      <c r="AS21">
        <v>0.88235294117647056</v>
      </c>
      <c r="AU21">
        <v>3</v>
      </c>
      <c r="AV21">
        <v>3</v>
      </c>
      <c r="AW21">
        <v>32.03</v>
      </c>
      <c r="AX21">
        <v>49</v>
      </c>
      <c r="AY21">
        <v>1.5</v>
      </c>
      <c r="AZ21">
        <v>73.5</v>
      </c>
      <c r="BA21">
        <v>13.409849498327763</v>
      </c>
      <c r="BB21">
        <v>0.21820653061224496</v>
      </c>
      <c r="BC21">
        <v>96.12299999999999</v>
      </c>
      <c r="BD21">
        <v>48.061499999999995</v>
      </c>
      <c r="BE21">
        <v>2</v>
      </c>
      <c r="BF21">
        <v>48.061499999999995</v>
      </c>
      <c r="BH21">
        <v>1.1829728106732217E-3</v>
      </c>
      <c r="BI21">
        <v>2.3659456213464436</v>
      </c>
      <c r="BJ21">
        <v>4.8284604517274357E-2</v>
      </c>
      <c r="BK21">
        <v>2.3659456213464436</v>
      </c>
      <c r="BL21">
        <v>0.431659519775284</v>
      </c>
    </row>
    <row r="22" spans="1:64" x14ac:dyDescent="0.25">
      <c r="A22">
        <v>604258</v>
      </c>
      <c r="B22">
        <v>2.8</v>
      </c>
      <c r="D22" t="s">
        <v>100</v>
      </c>
      <c r="E22">
        <v>20.260000000000002</v>
      </c>
      <c r="F22">
        <v>1</v>
      </c>
      <c r="H22">
        <v>3</v>
      </c>
      <c r="I22" t="s">
        <v>100</v>
      </c>
      <c r="J22" t="s">
        <v>101</v>
      </c>
      <c r="K22">
        <v>0</v>
      </c>
      <c r="L22">
        <v>0</v>
      </c>
      <c r="M22">
        <v>0</v>
      </c>
      <c r="N22">
        <v>0</v>
      </c>
      <c r="O22">
        <v>0</v>
      </c>
      <c r="P22">
        <v>0</v>
      </c>
      <c r="R22" t="s">
        <v>77</v>
      </c>
      <c r="S22" t="s">
        <v>77</v>
      </c>
      <c r="T22" t="s">
        <v>77</v>
      </c>
      <c r="U22" t="s">
        <v>77</v>
      </c>
      <c r="V22" t="s">
        <v>77</v>
      </c>
      <c r="W22" t="s">
        <v>77</v>
      </c>
      <c r="X22" t="s">
        <v>77</v>
      </c>
      <c r="Y22" t="s">
        <v>77</v>
      </c>
      <c r="AA22">
        <v>0.19835945298752619</v>
      </c>
      <c r="AB22" t="s">
        <v>77</v>
      </c>
      <c r="AC22">
        <v>0.19600000000000001</v>
      </c>
      <c r="AH22">
        <v>604258</v>
      </c>
      <c r="AI22" t="s">
        <v>100</v>
      </c>
      <c r="AJ22">
        <v>20.260000000000002</v>
      </c>
      <c r="AK22">
        <v>1</v>
      </c>
      <c r="AL22" t="s">
        <v>77</v>
      </c>
      <c r="AN22" t="s">
        <v>77</v>
      </c>
      <c r="AO22" t="s">
        <v>77</v>
      </c>
      <c r="AP22" t="s">
        <v>77</v>
      </c>
      <c r="AQ22" t="s">
        <v>77</v>
      </c>
      <c r="AR22" t="s">
        <v>77</v>
      </c>
      <c r="AS22">
        <v>0</v>
      </c>
      <c r="AU22">
        <v>3</v>
      </c>
      <c r="AV22">
        <v>11</v>
      </c>
      <c r="AW22">
        <v>44.35</v>
      </c>
      <c r="AX22">
        <v>64.900000000000006</v>
      </c>
      <c r="AY22">
        <v>5.5</v>
      </c>
      <c r="AZ22">
        <v>356.95000000000005</v>
      </c>
      <c r="BA22">
        <v>54.528177257525122</v>
      </c>
      <c r="BB22">
        <v>0.18270261941448393</v>
      </c>
      <c r="BC22">
        <v>222.86</v>
      </c>
      <c r="BD22">
        <v>111.43</v>
      </c>
      <c r="BE22">
        <v>2</v>
      </c>
      <c r="BF22">
        <v>111.43</v>
      </c>
      <c r="BH22" t="s">
        <v>77</v>
      </c>
      <c r="BI22" t="s">
        <v>77</v>
      </c>
      <c r="BJ22" t="s">
        <v>77</v>
      </c>
      <c r="BK22" t="s">
        <v>77</v>
      </c>
      <c r="BL22" t="s">
        <v>77</v>
      </c>
    </row>
    <row r="23" spans="1:64" x14ac:dyDescent="0.25">
      <c r="A23">
        <v>607259</v>
      </c>
      <c r="B23">
        <v>6.95</v>
      </c>
      <c r="D23" t="s">
        <v>102</v>
      </c>
      <c r="E23">
        <v>47.85</v>
      </c>
      <c r="F23">
        <v>5</v>
      </c>
      <c r="H23">
        <v>8</v>
      </c>
      <c r="I23" t="s">
        <v>102</v>
      </c>
      <c r="J23" t="s">
        <v>103</v>
      </c>
      <c r="K23">
        <v>4</v>
      </c>
      <c r="L23">
        <v>4</v>
      </c>
      <c r="M23">
        <v>284.62</v>
      </c>
      <c r="N23">
        <v>46.59</v>
      </c>
      <c r="O23">
        <v>0.19576452792134122</v>
      </c>
      <c r="P23">
        <v>3.5294117647058822</v>
      </c>
      <c r="R23">
        <v>2</v>
      </c>
      <c r="S23">
        <v>8.1764705882352953</v>
      </c>
      <c r="T23">
        <v>-49.457603777296875</v>
      </c>
      <c r="U23">
        <v>-7.2343309352517977</v>
      </c>
      <c r="V23">
        <v>0.2452630055008268</v>
      </c>
      <c r="W23">
        <v>68</v>
      </c>
      <c r="X23">
        <v>0</v>
      </c>
      <c r="Y23">
        <v>0</v>
      </c>
      <c r="AA23">
        <v>0.2452630055008268</v>
      </c>
      <c r="AB23">
        <v>6.8365138697619532</v>
      </c>
      <c r="AC23">
        <v>0.19600000000000001</v>
      </c>
      <c r="AH23">
        <v>607259</v>
      </c>
      <c r="AI23" t="s">
        <v>102</v>
      </c>
      <c r="AJ23">
        <v>47.85</v>
      </c>
      <c r="AK23">
        <v>5</v>
      </c>
      <c r="AL23" t="s">
        <v>77</v>
      </c>
      <c r="AN23">
        <v>4</v>
      </c>
      <c r="AO23">
        <v>71.155000000000001</v>
      </c>
      <c r="AP23">
        <v>284.62</v>
      </c>
      <c r="AQ23">
        <v>46.59</v>
      </c>
      <c r="AR23">
        <v>0.19576452792134122</v>
      </c>
      <c r="AS23">
        <v>3.5294117647058822</v>
      </c>
      <c r="AU23">
        <v>8</v>
      </c>
      <c r="AV23">
        <v>22</v>
      </c>
      <c r="AW23">
        <v>47.85</v>
      </c>
      <c r="AX23">
        <v>74.900000000000006</v>
      </c>
      <c r="AY23">
        <v>11</v>
      </c>
      <c r="AZ23">
        <v>823.90000000000009</v>
      </c>
      <c r="BA23">
        <v>162.52959866220738</v>
      </c>
      <c r="BB23">
        <v>0.23593324432576768</v>
      </c>
      <c r="BC23">
        <v>1052.7</v>
      </c>
      <c r="BD23">
        <v>526.35</v>
      </c>
      <c r="BE23">
        <v>2</v>
      </c>
      <c r="BF23">
        <v>526.35</v>
      </c>
      <c r="BH23">
        <v>5.7067410402341081E-3</v>
      </c>
      <c r="BI23">
        <v>11.413482080468217</v>
      </c>
      <c r="BJ23">
        <v>0.15238293832400823</v>
      </c>
      <c r="BK23">
        <v>11.413482080468217</v>
      </c>
      <c r="BL23">
        <v>2.2515216189789964</v>
      </c>
    </row>
    <row r="24" spans="1:64" x14ac:dyDescent="0.25">
      <c r="A24">
        <v>607536</v>
      </c>
      <c r="B24">
        <v>6.35</v>
      </c>
      <c r="D24" t="s">
        <v>104</v>
      </c>
      <c r="E24">
        <v>51.6</v>
      </c>
      <c r="F24">
        <v>5</v>
      </c>
      <c r="H24">
        <v>10</v>
      </c>
      <c r="I24" t="s">
        <v>104</v>
      </c>
      <c r="J24" t="s">
        <v>105</v>
      </c>
      <c r="K24">
        <v>2</v>
      </c>
      <c r="L24">
        <v>2</v>
      </c>
      <c r="M24">
        <v>143.82</v>
      </c>
      <c r="N24">
        <v>17.05</v>
      </c>
      <c r="O24">
        <v>0.1417879417879418</v>
      </c>
      <c r="P24">
        <v>1.7647058823529411</v>
      </c>
      <c r="R24">
        <v>1</v>
      </c>
      <c r="S24">
        <v>3.7352941176470589</v>
      </c>
      <c r="T24">
        <v>-27.229785559708834</v>
      </c>
      <c r="U24">
        <v>-8.7186771653543307</v>
      </c>
      <c r="V24">
        <v>0.2452630055008268</v>
      </c>
      <c r="W24">
        <v>170</v>
      </c>
      <c r="X24">
        <v>0</v>
      </c>
      <c r="Y24">
        <v>0</v>
      </c>
      <c r="AA24">
        <v>0.2452630055008268</v>
      </c>
      <c r="AB24">
        <v>3.1231556167617551</v>
      </c>
      <c r="AC24">
        <v>0.19600000000000001</v>
      </c>
      <c r="AH24">
        <v>607536</v>
      </c>
      <c r="AI24" t="s">
        <v>104</v>
      </c>
      <c r="AJ24">
        <v>51.6</v>
      </c>
      <c r="AK24">
        <v>5</v>
      </c>
      <c r="AL24" t="s">
        <v>77</v>
      </c>
      <c r="AN24">
        <v>2</v>
      </c>
      <c r="AO24">
        <v>71.91</v>
      </c>
      <c r="AP24">
        <v>143.82</v>
      </c>
      <c r="AQ24">
        <v>17.05</v>
      </c>
      <c r="AR24">
        <v>0.1417879417879418</v>
      </c>
      <c r="AS24">
        <v>1.7647058823529411</v>
      </c>
      <c r="AU24">
        <v>10</v>
      </c>
      <c r="AV24">
        <v>8</v>
      </c>
      <c r="AW24">
        <v>51.6</v>
      </c>
      <c r="AX24">
        <v>79.900000000000006</v>
      </c>
      <c r="AY24">
        <v>4</v>
      </c>
      <c r="AZ24">
        <v>319.60000000000002</v>
      </c>
      <c r="BA24">
        <v>60.824080267558571</v>
      </c>
      <c r="BB24">
        <v>0.22761451814768471</v>
      </c>
      <c r="BC24">
        <v>412.8</v>
      </c>
      <c r="BD24">
        <v>206.4</v>
      </c>
      <c r="BE24">
        <v>2</v>
      </c>
      <c r="BF24">
        <v>206.4</v>
      </c>
      <c r="BH24">
        <v>2.8836466039156394E-3</v>
      </c>
      <c r="BI24">
        <v>5.7672932078312789</v>
      </c>
      <c r="BJ24">
        <v>7.2181391837688097E-2</v>
      </c>
      <c r="BK24">
        <v>5.7672932078312797</v>
      </c>
      <c r="BL24">
        <v>1.0975916927399094</v>
      </c>
    </row>
    <row r="25" spans="1:64" x14ac:dyDescent="0.25">
      <c r="A25">
        <v>607254</v>
      </c>
      <c r="B25">
        <v>14.9</v>
      </c>
      <c r="D25" t="s">
        <v>106</v>
      </c>
      <c r="E25">
        <v>58.767000000000003</v>
      </c>
      <c r="F25">
        <v>5</v>
      </c>
      <c r="H25">
        <v>18</v>
      </c>
      <c r="I25" t="s">
        <v>106</v>
      </c>
      <c r="J25" t="s">
        <v>107</v>
      </c>
      <c r="K25">
        <v>4</v>
      </c>
      <c r="L25">
        <v>4</v>
      </c>
      <c r="M25">
        <v>379.62</v>
      </c>
      <c r="N25">
        <v>74.209999999999994</v>
      </c>
      <c r="O25">
        <v>0.23379855707129579</v>
      </c>
      <c r="P25">
        <v>3.5294117647058822</v>
      </c>
      <c r="R25">
        <v>2</v>
      </c>
      <c r="S25">
        <v>17.529411764705884</v>
      </c>
      <c r="T25">
        <v>-54.480948258902231</v>
      </c>
      <c r="U25">
        <v>-3.7171363758389262</v>
      </c>
      <c r="V25">
        <v>0.2452630055008268</v>
      </c>
      <c r="W25">
        <v>153</v>
      </c>
      <c r="X25">
        <v>0</v>
      </c>
      <c r="Y25">
        <v>0</v>
      </c>
      <c r="AA25">
        <v>0.2452630055008268</v>
      </c>
      <c r="AB25">
        <v>14.656698799921308</v>
      </c>
      <c r="AC25">
        <v>0.19600000000000001</v>
      </c>
      <c r="AH25">
        <v>607254</v>
      </c>
      <c r="AI25" t="s">
        <v>106</v>
      </c>
      <c r="AJ25">
        <v>58.767000000000003</v>
      </c>
      <c r="AK25">
        <v>5</v>
      </c>
      <c r="AL25" t="s">
        <v>77</v>
      </c>
      <c r="AN25">
        <v>4</v>
      </c>
      <c r="AO25">
        <v>94.905000000000001</v>
      </c>
      <c r="AP25">
        <v>379.62</v>
      </c>
      <c r="AQ25">
        <v>74.209999999999994</v>
      </c>
      <c r="AR25">
        <v>0.23379855707129579</v>
      </c>
      <c r="AS25">
        <v>3.5294117647058822</v>
      </c>
      <c r="AU25">
        <v>18</v>
      </c>
      <c r="AV25">
        <v>8</v>
      </c>
      <c r="AW25">
        <v>60.8</v>
      </c>
      <c r="AX25">
        <v>89</v>
      </c>
      <c r="AY25">
        <v>4</v>
      </c>
      <c r="AZ25">
        <v>356</v>
      </c>
      <c r="BA25">
        <v>54.458862876254216</v>
      </c>
      <c r="BB25">
        <v>0.18295730337078661</v>
      </c>
      <c r="BC25">
        <v>470.13600000000002</v>
      </c>
      <c r="BD25">
        <v>235.06800000000001</v>
      </c>
      <c r="BE25">
        <v>2</v>
      </c>
      <c r="BF25">
        <v>235.06800000000001</v>
      </c>
      <c r="BH25">
        <v>7.61152776928421E-3</v>
      </c>
      <c r="BI25">
        <v>15.223055538568421</v>
      </c>
      <c r="BJ25">
        <v>0.17104556784908337</v>
      </c>
      <c r="BK25">
        <v>15.223055538568421</v>
      </c>
      <c r="BL25">
        <v>2.3287367812710671</v>
      </c>
    </row>
    <row r="26" spans="1:64" x14ac:dyDescent="0.25">
      <c r="A26">
        <v>554965</v>
      </c>
      <c r="B26">
        <v>14.9</v>
      </c>
      <c r="D26" t="s">
        <v>108</v>
      </c>
      <c r="E26">
        <v>24.844999999999999</v>
      </c>
      <c r="F26">
        <v>4</v>
      </c>
      <c r="H26">
        <v>25</v>
      </c>
      <c r="I26" t="s">
        <v>108</v>
      </c>
      <c r="J26" t="s">
        <v>94</v>
      </c>
      <c r="K26">
        <v>8</v>
      </c>
      <c r="L26">
        <v>8</v>
      </c>
      <c r="M26">
        <v>345.72</v>
      </c>
      <c r="N26">
        <v>64.17</v>
      </c>
      <c r="O26">
        <v>0.22199543347401923</v>
      </c>
      <c r="P26">
        <v>7.0588235294117645</v>
      </c>
      <c r="R26">
        <v>3</v>
      </c>
      <c r="S26">
        <v>35.058823529411768</v>
      </c>
      <c r="T26">
        <v>-29.14542592956915</v>
      </c>
      <c r="U26">
        <v>-0.99426979865771792</v>
      </c>
      <c r="V26">
        <v>0.2452630055008268</v>
      </c>
      <c r="W26">
        <v>107</v>
      </c>
      <c r="X26">
        <v>0</v>
      </c>
      <c r="Y26">
        <v>0</v>
      </c>
      <c r="AA26">
        <v>0.2452630055008268</v>
      </c>
      <c r="AB26">
        <v>29.313397599842617</v>
      </c>
      <c r="AC26">
        <v>0.19600000000000001</v>
      </c>
      <c r="AH26">
        <v>554965</v>
      </c>
      <c r="AI26" t="s">
        <v>108</v>
      </c>
      <c r="AJ26">
        <v>24.844999999999999</v>
      </c>
      <c r="AK26">
        <v>4</v>
      </c>
      <c r="AL26" t="s">
        <v>77</v>
      </c>
      <c r="AN26">
        <v>8</v>
      </c>
      <c r="AO26">
        <v>43.215000000000003</v>
      </c>
      <c r="AP26">
        <v>345.72</v>
      </c>
      <c r="AQ26">
        <v>64.17</v>
      </c>
      <c r="AR26">
        <v>0.22199543347401923</v>
      </c>
      <c r="AS26">
        <v>7.0588235294117645</v>
      </c>
      <c r="AU26">
        <v>25</v>
      </c>
      <c r="AV26">
        <v>18</v>
      </c>
      <c r="AW26">
        <v>25.65</v>
      </c>
      <c r="AX26">
        <v>39.9</v>
      </c>
      <c r="AY26">
        <v>9</v>
      </c>
      <c r="AZ26">
        <v>359.09999999999997</v>
      </c>
      <c r="BA26">
        <v>69.40083612040138</v>
      </c>
      <c r="BB26">
        <v>0.23114285714285729</v>
      </c>
      <c r="BC26">
        <v>447.21</v>
      </c>
      <c r="BD26">
        <v>223.60499999999999</v>
      </c>
      <c r="BE26">
        <v>2</v>
      </c>
      <c r="BF26">
        <v>223.60499999999999</v>
      </c>
      <c r="BH26">
        <v>6.9318196628126482E-3</v>
      </c>
      <c r="BI26">
        <v>13.863639325625297</v>
      </c>
      <c r="BJ26">
        <v>0.34745963222118537</v>
      </c>
      <c r="BK26">
        <v>13.863639325625295</v>
      </c>
      <c r="BL26">
        <v>2.6793321104708241</v>
      </c>
    </row>
    <row r="27" spans="1:64" x14ac:dyDescent="0.25">
      <c r="A27">
        <v>502113</v>
      </c>
      <c r="B27">
        <v>14.9</v>
      </c>
      <c r="D27" t="s">
        <v>109</v>
      </c>
      <c r="E27">
        <v>34.972999999999999</v>
      </c>
      <c r="F27">
        <v>4</v>
      </c>
      <c r="H27">
        <v>36</v>
      </c>
      <c r="I27" t="s">
        <v>109</v>
      </c>
      <c r="J27" t="s">
        <v>79</v>
      </c>
      <c r="K27">
        <v>6</v>
      </c>
      <c r="L27">
        <v>6</v>
      </c>
      <c r="M27">
        <v>376.42</v>
      </c>
      <c r="N27">
        <v>112.93</v>
      </c>
      <c r="O27">
        <v>0.35883829557370278</v>
      </c>
      <c r="P27">
        <v>5.2941176470588234</v>
      </c>
      <c r="R27">
        <v>2</v>
      </c>
      <c r="S27">
        <v>26.294117647058822</v>
      </c>
      <c r="T27">
        <v>-39.732010623647447</v>
      </c>
      <c r="U27">
        <v>-1.8072287248322145</v>
      </c>
      <c r="V27">
        <v>0.2452630055008268</v>
      </c>
      <c r="W27">
        <v>204</v>
      </c>
      <c r="X27">
        <v>0</v>
      </c>
      <c r="Y27">
        <v>0</v>
      </c>
      <c r="AA27">
        <v>0.2452630055008268</v>
      </c>
      <c r="AB27">
        <v>21.985048199881959</v>
      </c>
      <c r="AC27">
        <v>0.19600000000000001</v>
      </c>
      <c r="AH27">
        <v>502113</v>
      </c>
      <c r="AI27" t="s">
        <v>109</v>
      </c>
      <c r="AJ27">
        <v>34.972999999999999</v>
      </c>
      <c r="AK27">
        <v>4</v>
      </c>
      <c r="AL27" t="s">
        <v>77</v>
      </c>
      <c r="AN27">
        <v>6</v>
      </c>
      <c r="AO27">
        <v>62.736666666666672</v>
      </c>
      <c r="AP27">
        <v>376.42</v>
      </c>
      <c r="AQ27">
        <v>112.93</v>
      </c>
      <c r="AR27">
        <v>0.35883829557370278</v>
      </c>
      <c r="AS27">
        <v>5.2941176470588234</v>
      </c>
      <c r="AU27">
        <v>36</v>
      </c>
      <c r="AV27">
        <v>16</v>
      </c>
      <c r="AW27">
        <v>36.4</v>
      </c>
      <c r="AX27">
        <v>49</v>
      </c>
      <c r="AY27">
        <v>8</v>
      </c>
      <c r="AZ27">
        <v>392</v>
      </c>
      <c r="BA27">
        <v>36.559197324414754</v>
      </c>
      <c r="BB27">
        <v>0.11154285714285725</v>
      </c>
      <c r="BC27">
        <v>559.56799999999998</v>
      </c>
      <c r="BD27">
        <v>279.78399999999999</v>
      </c>
      <c r="BE27">
        <v>2</v>
      </c>
      <c r="BF27">
        <v>279.78399999999999</v>
      </c>
      <c r="BH27">
        <v>7.5473665320951542E-3</v>
      </c>
      <c r="BI27">
        <v>15.094733064190308</v>
      </c>
      <c r="BJ27">
        <v>0.30805577682021035</v>
      </c>
      <c r="BK27">
        <v>15.094733064190308</v>
      </c>
      <c r="BL27">
        <v>1.4077839914619927</v>
      </c>
    </row>
    <row r="28" spans="1:64" x14ac:dyDescent="0.25">
      <c r="A28">
        <v>525456</v>
      </c>
      <c r="B28">
        <v>14.9</v>
      </c>
      <c r="D28" t="s">
        <v>110</v>
      </c>
      <c r="E28">
        <v>91.569000000000003</v>
      </c>
      <c r="F28">
        <v>1</v>
      </c>
      <c r="H28">
        <v>5</v>
      </c>
      <c r="I28" t="s">
        <v>110</v>
      </c>
      <c r="J28" t="s">
        <v>111</v>
      </c>
      <c r="K28">
        <v>2</v>
      </c>
      <c r="L28">
        <v>2</v>
      </c>
      <c r="M28">
        <v>239.8</v>
      </c>
      <c r="N28">
        <v>21.8</v>
      </c>
      <c r="O28">
        <v>0.1087281795511222</v>
      </c>
      <c r="P28">
        <v>1.7647058823529411</v>
      </c>
      <c r="R28">
        <v>1</v>
      </c>
      <c r="S28">
        <v>8.764705882352942</v>
      </c>
      <c r="T28">
        <v>-46.535768247098169</v>
      </c>
      <c r="U28">
        <v>-6.3501022818791935</v>
      </c>
      <c r="V28">
        <v>0.2452630055008268</v>
      </c>
      <c r="W28">
        <v>85</v>
      </c>
      <c r="X28">
        <v>0</v>
      </c>
      <c r="Y28">
        <v>0</v>
      </c>
      <c r="AA28">
        <v>0.2452630055008268</v>
      </c>
      <c r="AB28">
        <v>7.3283493999606542</v>
      </c>
      <c r="AC28">
        <v>0.19600000000000001</v>
      </c>
      <c r="AH28">
        <v>525456</v>
      </c>
      <c r="AI28" t="s">
        <v>110</v>
      </c>
      <c r="AJ28">
        <v>91.569000000000003</v>
      </c>
      <c r="AK28">
        <v>1</v>
      </c>
      <c r="AL28" t="s">
        <v>77</v>
      </c>
      <c r="AN28">
        <v>2</v>
      </c>
      <c r="AO28">
        <v>119.9</v>
      </c>
      <c r="AP28">
        <v>239.8</v>
      </c>
      <c r="AQ28">
        <v>21.8</v>
      </c>
      <c r="AR28">
        <v>0.1087281795511222</v>
      </c>
      <c r="AS28">
        <v>1.7647058823529411</v>
      </c>
      <c r="AU28">
        <v>5</v>
      </c>
      <c r="AV28">
        <v>12</v>
      </c>
      <c r="AW28">
        <v>91.6</v>
      </c>
      <c r="AX28">
        <v>139.9</v>
      </c>
      <c r="AY28">
        <v>6</v>
      </c>
      <c r="AZ28">
        <v>839.40000000000009</v>
      </c>
      <c r="BA28">
        <v>152.23946488294325</v>
      </c>
      <c r="BB28">
        <v>0.21691493924231606</v>
      </c>
      <c r="BC28">
        <v>1098.828</v>
      </c>
      <c r="BD28">
        <v>549.41399999999999</v>
      </c>
      <c r="BE28">
        <v>2</v>
      </c>
      <c r="BF28">
        <v>549.41399999999999</v>
      </c>
      <c r="BH28">
        <v>4.808082711854891E-3</v>
      </c>
      <c r="BI28">
        <v>9.6161654237097824</v>
      </c>
      <c r="BJ28">
        <v>6.8735993021513814E-2</v>
      </c>
      <c r="BK28">
        <v>9.6161654237097824</v>
      </c>
      <c r="BL28">
        <v>1.7440551326321641</v>
      </c>
    </row>
    <row r="29" spans="1:64" x14ac:dyDescent="0.25">
      <c r="A29">
        <v>559213</v>
      </c>
      <c r="B29">
        <v>14.9</v>
      </c>
      <c r="D29" t="s">
        <v>112</v>
      </c>
      <c r="E29">
        <v>113.22799999999999</v>
      </c>
      <c r="F29">
        <v>1</v>
      </c>
      <c r="H29">
        <v>10</v>
      </c>
      <c r="I29" t="s">
        <v>112</v>
      </c>
      <c r="J29" t="s">
        <v>79</v>
      </c>
      <c r="K29">
        <v>7</v>
      </c>
      <c r="L29">
        <v>7</v>
      </c>
      <c r="M29">
        <v>1119.3</v>
      </c>
      <c r="N29">
        <v>133.71</v>
      </c>
      <c r="O29">
        <v>0.14286782775937601</v>
      </c>
      <c r="P29">
        <v>6.1764705882352944</v>
      </c>
      <c r="R29">
        <v>3</v>
      </c>
      <c r="S29">
        <v>30.676470588235297</v>
      </c>
      <c r="T29">
        <v>-207.46724768837302</v>
      </c>
      <c r="U29">
        <v>-8.0886367785234903</v>
      </c>
      <c r="V29">
        <v>0.2452630055008268</v>
      </c>
      <c r="W29">
        <v>49</v>
      </c>
      <c r="X29">
        <v>0</v>
      </c>
      <c r="Y29">
        <v>0</v>
      </c>
      <c r="AA29">
        <v>0.2452630055008268</v>
      </c>
      <c r="AB29">
        <v>25.649222899862288</v>
      </c>
      <c r="AC29">
        <v>0.19600000000000001</v>
      </c>
      <c r="AH29">
        <v>559213</v>
      </c>
      <c r="AI29" t="s">
        <v>112</v>
      </c>
      <c r="AJ29">
        <v>113.22799999999999</v>
      </c>
      <c r="AK29">
        <v>1</v>
      </c>
      <c r="AL29" t="s">
        <v>77</v>
      </c>
      <c r="AN29">
        <v>7</v>
      </c>
      <c r="AO29">
        <v>159.9</v>
      </c>
      <c r="AP29">
        <v>1119.3</v>
      </c>
      <c r="AQ29">
        <v>133.71</v>
      </c>
      <c r="AR29">
        <v>0.14286782775937601</v>
      </c>
      <c r="AS29">
        <v>6.1764705882352944</v>
      </c>
      <c r="AU29">
        <v>10</v>
      </c>
      <c r="AV29">
        <v>12</v>
      </c>
      <c r="AW29">
        <v>115.7</v>
      </c>
      <c r="AX29">
        <v>149</v>
      </c>
      <c r="AY29">
        <v>6</v>
      </c>
      <c r="AZ29">
        <v>894</v>
      </c>
      <c r="BA29">
        <v>53.291638795986643</v>
      </c>
      <c r="BB29">
        <v>7.1293959731543649E-2</v>
      </c>
      <c r="BC29">
        <v>1358.7359999999999</v>
      </c>
      <c r="BD29">
        <v>679.36799999999994</v>
      </c>
      <c r="BE29">
        <v>2</v>
      </c>
      <c r="BF29">
        <v>679.36799999999994</v>
      </c>
      <c r="BH29">
        <v>2.2442397745534526E-2</v>
      </c>
      <c r="BI29">
        <v>44.884795491069049</v>
      </c>
      <c r="BJ29">
        <v>0.30124023819509427</v>
      </c>
      <c r="BK29">
        <v>44.884795491069049</v>
      </c>
      <c r="BL29">
        <v>2.6755976607849905</v>
      </c>
    </row>
    <row r="30" spans="1:64" x14ac:dyDescent="0.25">
      <c r="A30">
        <v>598604</v>
      </c>
      <c r="B30">
        <v>14.9</v>
      </c>
      <c r="D30" t="s">
        <v>113</v>
      </c>
      <c r="E30">
        <v>53.44</v>
      </c>
      <c r="F30">
        <v>33</v>
      </c>
      <c r="G30">
        <v>41308</v>
      </c>
      <c r="H30">
        <v>132</v>
      </c>
      <c r="I30" t="s">
        <v>113</v>
      </c>
      <c r="J30" t="s">
        <v>114</v>
      </c>
      <c r="K30">
        <v>0</v>
      </c>
      <c r="L30">
        <v>0</v>
      </c>
      <c r="M30">
        <v>0</v>
      </c>
      <c r="N30">
        <v>0</v>
      </c>
      <c r="O30">
        <v>0</v>
      </c>
      <c r="P30">
        <v>0</v>
      </c>
      <c r="R30" t="s">
        <v>77</v>
      </c>
      <c r="S30" t="s">
        <v>77</v>
      </c>
      <c r="T30" t="s">
        <v>77</v>
      </c>
      <c r="U30" t="s">
        <v>77</v>
      </c>
      <c r="V30" t="s">
        <v>77</v>
      </c>
      <c r="W30" t="s">
        <v>77</v>
      </c>
      <c r="X30" t="s">
        <v>77</v>
      </c>
      <c r="Y30" t="s">
        <v>77</v>
      </c>
      <c r="AA30">
        <v>0.35381411309751903</v>
      </c>
      <c r="AB30" t="s">
        <v>77</v>
      </c>
      <c r="AC30">
        <v>0.19600000000000001</v>
      </c>
      <c r="AH30">
        <v>598604</v>
      </c>
      <c r="AI30" t="s">
        <v>113</v>
      </c>
      <c r="AJ30">
        <v>53.44</v>
      </c>
      <c r="AK30">
        <v>33</v>
      </c>
      <c r="AL30">
        <v>41308</v>
      </c>
      <c r="AN30" t="s">
        <v>77</v>
      </c>
      <c r="AO30" t="s">
        <v>77</v>
      </c>
      <c r="AP30" t="s">
        <v>77</v>
      </c>
      <c r="AQ30" t="s">
        <v>77</v>
      </c>
      <c r="AR30" t="s">
        <v>77</v>
      </c>
      <c r="AS30">
        <v>0</v>
      </c>
      <c r="AU30">
        <v>132</v>
      </c>
      <c r="AV30">
        <v>1100</v>
      </c>
      <c r="AW30">
        <v>57.1</v>
      </c>
      <c r="AX30">
        <v>69.900000000000006</v>
      </c>
      <c r="AY30">
        <v>550</v>
      </c>
      <c r="AZ30">
        <v>38445</v>
      </c>
      <c r="BA30">
        <v>739.64882943144266</v>
      </c>
      <c r="BB30">
        <v>2.3010014306151783E-2</v>
      </c>
      <c r="BC30">
        <v>58784</v>
      </c>
      <c r="BD30">
        <v>29392</v>
      </c>
      <c r="BE30">
        <v>2</v>
      </c>
      <c r="BF30">
        <v>29392</v>
      </c>
      <c r="BH30" t="s">
        <v>77</v>
      </c>
      <c r="BI30" t="s">
        <v>77</v>
      </c>
      <c r="BJ30" t="s">
        <v>77</v>
      </c>
      <c r="BK30" t="s">
        <v>77</v>
      </c>
      <c r="BL30" t="s">
        <v>77</v>
      </c>
    </row>
    <row r="31" spans="1:64" x14ac:dyDescent="0.25">
      <c r="A31">
        <v>541601</v>
      </c>
      <c r="B31">
        <v>14.9</v>
      </c>
      <c r="D31" t="s">
        <v>115</v>
      </c>
      <c r="E31">
        <v>30.01</v>
      </c>
      <c r="F31">
        <v>33</v>
      </c>
      <c r="G31">
        <v>41308</v>
      </c>
      <c r="H31">
        <v>330</v>
      </c>
      <c r="I31" t="s">
        <v>115</v>
      </c>
      <c r="K31">
        <v>0</v>
      </c>
      <c r="L31">
        <v>0</v>
      </c>
      <c r="M31">
        <v>0</v>
      </c>
      <c r="N31">
        <v>0</v>
      </c>
      <c r="O31">
        <v>0</v>
      </c>
      <c r="P31">
        <v>0</v>
      </c>
      <c r="R31" t="s">
        <v>77</v>
      </c>
      <c r="S31" t="s">
        <v>77</v>
      </c>
      <c r="T31" t="s">
        <v>77</v>
      </c>
      <c r="U31" t="s">
        <v>77</v>
      </c>
      <c r="V31" t="s">
        <v>77</v>
      </c>
      <c r="W31" t="s">
        <v>77</v>
      </c>
      <c r="X31" t="s">
        <v>77</v>
      </c>
      <c r="Y31" t="s">
        <v>77</v>
      </c>
      <c r="AA31">
        <v>0.35381411309751903</v>
      </c>
      <c r="AB31" t="s">
        <v>77</v>
      </c>
      <c r="AC31">
        <v>0.19600000000000001</v>
      </c>
      <c r="AH31">
        <v>541601</v>
      </c>
      <c r="AI31" t="s">
        <v>115</v>
      </c>
      <c r="AJ31">
        <v>30.01</v>
      </c>
      <c r="AK31">
        <v>33</v>
      </c>
      <c r="AL31">
        <v>41308</v>
      </c>
      <c r="AN31" t="s">
        <v>77</v>
      </c>
      <c r="AO31" t="s">
        <v>77</v>
      </c>
      <c r="AP31" t="s">
        <v>77</v>
      </c>
      <c r="AQ31" t="s">
        <v>77</v>
      </c>
      <c r="AR31" t="s">
        <v>77</v>
      </c>
      <c r="AS31">
        <v>0</v>
      </c>
      <c r="AU31">
        <v>330</v>
      </c>
      <c r="AV31">
        <v>330</v>
      </c>
      <c r="AW31">
        <v>30.01</v>
      </c>
      <c r="AX31">
        <v>39.9</v>
      </c>
      <c r="AY31">
        <v>165</v>
      </c>
      <c r="AZ31">
        <v>6583.5</v>
      </c>
      <c r="BA31">
        <v>552.94866220735798</v>
      </c>
      <c r="BB31">
        <v>0.10045213032581456</v>
      </c>
      <c r="BC31">
        <v>9903.3000000000011</v>
      </c>
      <c r="BD31">
        <v>4951.6500000000005</v>
      </c>
      <c r="BE31">
        <v>2</v>
      </c>
      <c r="BF31">
        <v>4951.6500000000005</v>
      </c>
      <c r="BH31" t="s">
        <v>77</v>
      </c>
      <c r="BI31" t="s">
        <v>77</v>
      </c>
      <c r="BJ31" t="s">
        <v>77</v>
      </c>
      <c r="BK31" t="s">
        <v>77</v>
      </c>
      <c r="BL31" t="s">
        <v>77</v>
      </c>
    </row>
    <row r="32" spans="1:64" x14ac:dyDescent="0.25">
      <c r="A32">
        <v>579505</v>
      </c>
      <c r="B32">
        <v>14.9</v>
      </c>
      <c r="D32" t="s">
        <v>116</v>
      </c>
      <c r="E32">
        <v>24.094999999999999</v>
      </c>
      <c r="F32">
        <v>1</v>
      </c>
      <c r="H32">
        <v>341</v>
      </c>
      <c r="I32" t="s">
        <v>116</v>
      </c>
      <c r="J32" t="s">
        <v>79</v>
      </c>
      <c r="K32">
        <v>25</v>
      </c>
      <c r="L32">
        <v>24</v>
      </c>
      <c r="M32">
        <v>1160.77</v>
      </c>
      <c r="N32">
        <v>384.44</v>
      </c>
      <c r="O32">
        <v>0.39614611778041114</v>
      </c>
      <c r="P32">
        <v>22.058823529411764</v>
      </c>
      <c r="R32">
        <v>8</v>
      </c>
      <c r="S32">
        <v>109.55882352941177</v>
      </c>
      <c r="T32">
        <v>-85.56475014755064</v>
      </c>
      <c r="U32">
        <v>-0.93406845637583868</v>
      </c>
      <c r="V32">
        <v>0.35381411309751903</v>
      </c>
      <c r="W32">
        <v>464</v>
      </c>
      <c r="X32">
        <v>0</v>
      </c>
      <c r="Y32">
        <v>0</v>
      </c>
      <c r="AA32">
        <v>0.35381411309751903</v>
      </c>
      <c r="AB32">
        <v>91.604367499508172</v>
      </c>
      <c r="AC32">
        <v>0.19600000000000001</v>
      </c>
      <c r="AH32">
        <v>579505</v>
      </c>
      <c r="AI32" t="s">
        <v>116</v>
      </c>
      <c r="AJ32">
        <v>24.094999999999999</v>
      </c>
      <c r="AK32">
        <v>1</v>
      </c>
      <c r="AL32" t="s">
        <v>77</v>
      </c>
      <c r="AN32">
        <v>25</v>
      </c>
      <c r="AO32">
        <v>46.430799999999998</v>
      </c>
      <c r="AP32">
        <v>1160.77</v>
      </c>
      <c r="AQ32">
        <v>384.44</v>
      </c>
      <c r="AR32">
        <v>0.39614611778041114</v>
      </c>
      <c r="AS32">
        <v>22.058823529411764</v>
      </c>
      <c r="AU32">
        <v>341</v>
      </c>
      <c r="AV32">
        <v>324</v>
      </c>
      <c r="AW32">
        <v>19.899999999999999</v>
      </c>
      <c r="AX32">
        <v>29.9</v>
      </c>
      <c r="AY32">
        <v>162</v>
      </c>
      <c r="AZ32">
        <v>4843.8</v>
      </c>
      <c r="BA32">
        <v>826.20000000000027</v>
      </c>
      <c r="BB32">
        <v>0.20400000000000004</v>
      </c>
      <c r="BC32">
        <v>7806.78</v>
      </c>
      <c r="BD32">
        <v>3903.39</v>
      </c>
      <c r="BE32">
        <v>2</v>
      </c>
      <c r="BF32">
        <v>3903.39</v>
      </c>
      <c r="BH32">
        <v>2.3273887278731448E-2</v>
      </c>
      <c r="BI32">
        <v>46.547774557462894</v>
      </c>
      <c r="BJ32">
        <v>1.5567817577746788</v>
      </c>
      <c r="BK32">
        <v>46.547774557462894</v>
      </c>
      <c r="BL32">
        <v>7.9395869646508634</v>
      </c>
    </row>
    <row r="33" spans="1:64" x14ac:dyDescent="0.25">
      <c r="A33">
        <v>740050</v>
      </c>
      <c r="B33">
        <v>19.899999999999999</v>
      </c>
      <c r="D33" t="s">
        <v>117</v>
      </c>
      <c r="E33">
        <v>2.5510000000000002</v>
      </c>
      <c r="F33">
        <v>112</v>
      </c>
      <c r="H33">
        <v>137</v>
      </c>
      <c r="I33" t="s">
        <v>117</v>
      </c>
      <c r="J33" t="s">
        <v>79</v>
      </c>
      <c r="K33">
        <v>226</v>
      </c>
      <c r="L33">
        <v>196</v>
      </c>
      <c r="M33">
        <v>1130</v>
      </c>
      <c r="N33">
        <v>372.1</v>
      </c>
      <c r="O33">
        <v>0.39388999449549056</v>
      </c>
      <c r="P33">
        <v>199.41176470588235</v>
      </c>
      <c r="R33">
        <v>67</v>
      </c>
      <c r="S33">
        <v>1322.7647058823527</v>
      </c>
      <c r="T33">
        <v>936.42408616958494</v>
      </c>
      <c r="U33">
        <v>0.84668361809045245</v>
      </c>
      <c r="V33">
        <v>0.35381411309751903</v>
      </c>
      <c r="W33">
        <v>55</v>
      </c>
      <c r="X33">
        <v>224</v>
      </c>
      <c r="Y33">
        <v>571.42399999999998</v>
      </c>
      <c r="AA33">
        <v>0.35381411309751903</v>
      </c>
      <c r="AB33">
        <v>1105.9905567578201</v>
      </c>
      <c r="AC33">
        <v>0.19600000000000001</v>
      </c>
      <c r="AH33">
        <v>740050</v>
      </c>
      <c r="AI33" t="s">
        <v>117</v>
      </c>
      <c r="AJ33">
        <v>2.5510000000000002</v>
      </c>
      <c r="AK33">
        <v>112</v>
      </c>
      <c r="AL33" t="s">
        <v>77</v>
      </c>
      <c r="AN33">
        <v>226</v>
      </c>
      <c r="AO33">
        <v>5</v>
      </c>
      <c r="AP33">
        <v>1130</v>
      </c>
      <c r="AQ33">
        <v>372.1</v>
      </c>
      <c r="AR33">
        <v>0.39388999449549056</v>
      </c>
      <c r="AS33">
        <v>199.41176470588235</v>
      </c>
      <c r="AU33">
        <v>137</v>
      </c>
      <c r="AV33">
        <v>800</v>
      </c>
      <c r="AW33">
        <v>3.05</v>
      </c>
      <c r="AX33">
        <v>5.85</v>
      </c>
      <c r="AY33">
        <v>400</v>
      </c>
      <c r="AZ33">
        <v>2340</v>
      </c>
      <c r="BA33">
        <v>736.52173913043487</v>
      </c>
      <c r="BB33">
        <v>0.37644444444444447</v>
      </c>
      <c r="BC33">
        <v>2040.8000000000002</v>
      </c>
      <c r="BD33">
        <v>1020.4000000000001</v>
      </c>
      <c r="BE33">
        <v>2</v>
      </c>
      <c r="BF33">
        <v>1020.4000000000001</v>
      </c>
      <c r="BH33">
        <v>2.2656936882385431E-2</v>
      </c>
      <c r="BI33">
        <v>45.313873764770861</v>
      </c>
      <c r="BJ33">
        <v>7.7459613273112584</v>
      </c>
      <c r="BK33">
        <v>45.313873764770861</v>
      </c>
      <c r="BL33">
        <v>14.262672270070949</v>
      </c>
    </row>
    <row r="34" spans="1:64" x14ac:dyDescent="0.25">
      <c r="A34">
        <v>578923</v>
      </c>
      <c r="B34">
        <v>39.950000000000003</v>
      </c>
      <c r="D34" t="s">
        <v>118</v>
      </c>
      <c r="E34">
        <v>24.076000000000001</v>
      </c>
      <c r="F34">
        <v>1</v>
      </c>
      <c r="H34">
        <v>38</v>
      </c>
      <c r="I34" t="s">
        <v>118</v>
      </c>
      <c r="J34" t="s">
        <v>119</v>
      </c>
      <c r="K34">
        <v>10</v>
      </c>
      <c r="L34">
        <v>10</v>
      </c>
      <c r="M34">
        <v>475</v>
      </c>
      <c r="N34">
        <v>161.33000000000001</v>
      </c>
      <c r="O34">
        <v>0.40616817724068477</v>
      </c>
      <c r="P34">
        <v>8.8235294117647065</v>
      </c>
      <c r="R34">
        <v>3</v>
      </c>
      <c r="S34">
        <v>117.5</v>
      </c>
      <c r="T34">
        <v>27.4323824513083</v>
      </c>
      <c r="U34">
        <v>0.27922663329161462</v>
      </c>
      <c r="V34">
        <v>0.35381411309751903</v>
      </c>
      <c r="W34">
        <v>130</v>
      </c>
      <c r="X34">
        <v>0</v>
      </c>
      <c r="Y34">
        <v>0</v>
      </c>
      <c r="AA34">
        <v>0.35381411309751903</v>
      </c>
      <c r="AB34">
        <v>98.244147157190639</v>
      </c>
      <c r="AC34">
        <v>0.19600000000000001</v>
      </c>
      <c r="AH34">
        <v>578923</v>
      </c>
      <c r="AI34" t="s">
        <v>118</v>
      </c>
      <c r="AJ34">
        <v>24.076000000000001</v>
      </c>
      <c r="AK34">
        <v>1</v>
      </c>
      <c r="AL34" t="s">
        <v>77</v>
      </c>
      <c r="AN34">
        <v>10</v>
      </c>
      <c r="AO34">
        <v>47.5</v>
      </c>
      <c r="AP34">
        <v>475</v>
      </c>
      <c r="AQ34">
        <v>161.33000000000001</v>
      </c>
      <c r="AR34">
        <v>0.40616817724068477</v>
      </c>
      <c r="AS34">
        <v>8.8235294117647065</v>
      </c>
      <c r="AU34">
        <v>38</v>
      </c>
      <c r="AV34">
        <v>33</v>
      </c>
      <c r="AW34">
        <v>29.19</v>
      </c>
      <c r="AX34">
        <v>39.9</v>
      </c>
      <c r="AY34">
        <v>16.5</v>
      </c>
      <c r="AZ34">
        <v>658.35</v>
      </c>
      <c r="BA34">
        <v>68.8248662207358</v>
      </c>
      <c r="BB34">
        <v>0.12503157894736844</v>
      </c>
      <c r="BC34">
        <v>794.50800000000004</v>
      </c>
      <c r="BD34">
        <v>397.25400000000002</v>
      </c>
      <c r="BE34">
        <v>2</v>
      </c>
      <c r="BF34">
        <v>397.25400000000002</v>
      </c>
      <c r="BH34">
        <v>9.5239336452505128E-3</v>
      </c>
      <c r="BI34">
        <v>19.047867290501024</v>
      </c>
      <c r="BJ34">
        <v>0.47739015765666731</v>
      </c>
      <c r="BK34">
        <v>19.047867290501024</v>
      </c>
      <c r="BL34">
        <v>1.9912917415646123</v>
      </c>
    </row>
    <row r="35" spans="1:64" x14ac:dyDescent="0.25">
      <c r="A35">
        <v>601641</v>
      </c>
      <c r="B35">
        <v>56.9</v>
      </c>
      <c r="D35" t="s">
        <v>120</v>
      </c>
      <c r="E35">
        <v>8.9740000000000002</v>
      </c>
      <c r="F35">
        <v>33</v>
      </c>
      <c r="G35">
        <v>41309</v>
      </c>
      <c r="H35">
        <v>157</v>
      </c>
      <c r="I35" t="s">
        <v>120</v>
      </c>
      <c r="J35" t="s">
        <v>121</v>
      </c>
      <c r="K35">
        <v>1</v>
      </c>
      <c r="L35">
        <v>1</v>
      </c>
      <c r="M35">
        <v>21.7</v>
      </c>
      <c r="N35">
        <v>9.35</v>
      </c>
      <c r="O35">
        <v>0.5154355016538037</v>
      </c>
      <c r="P35">
        <v>0.88235294117647056</v>
      </c>
      <c r="R35">
        <v>1</v>
      </c>
      <c r="S35">
        <v>16.735294117647058</v>
      </c>
      <c r="T35">
        <v>11.353309069447176</v>
      </c>
      <c r="U35">
        <v>0.81137251318101922</v>
      </c>
      <c r="V35">
        <v>0.17904662653247658</v>
      </c>
      <c r="W35">
        <v>5338</v>
      </c>
      <c r="X35">
        <v>0</v>
      </c>
      <c r="Y35">
        <v>0</v>
      </c>
      <c r="AA35">
        <v>0.17904662653247658</v>
      </c>
      <c r="AB35">
        <v>13.99272083415306</v>
      </c>
      <c r="AC35">
        <v>0.19600000000000001</v>
      </c>
      <c r="AH35">
        <v>601641</v>
      </c>
      <c r="AI35" t="s">
        <v>120</v>
      </c>
      <c r="AJ35">
        <v>8.9740000000000002</v>
      </c>
      <c r="AK35">
        <v>33</v>
      </c>
      <c r="AL35">
        <v>41309</v>
      </c>
      <c r="AN35">
        <v>1</v>
      </c>
      <c r="AO35">
        <v>21.7</v>
      </c>
      <c r="AP35">
        <v>21.7</v>
      </c>
      <c r="AQ35">
        <v>9.35</v>
      </c>
      <c r="AR35">
        <v>0.5154355016538037</v>
      </c>
      <c r="AS35">
        <v>0.88235294117647056</v>
      </c>
      <c r="AU35">
        <v>157</v>
      </c>
      <c r="AV35">
        <v>264</v>
      </c>
      <c r="AW35">
        <v>6.74</v>
      </c>
      <c r="AX35">
        <v>14.9</v>
      </c>
      <c r="AY35">
        <v>132</v>
      </c>
      <c r="AZ35">
        <v>1966.8</v>
      </c>
      <c r="BA35">
        <v>754.80160535117056</v>
      </c>
      <c r="BB35">
        <v>0.45899060402684561</v>
      </c>
      <c r="BC35">
        <v>2369.136</v>
      </c>
      <c r="BD35">
        <v>1184.568</v>
      </c>
      <c r="BE35">
        <v>2</v>
      </c>
      <c r="BF35">
        <v>1184.568</v>
      </c>
      <c r="BH35">
        <v>4.3509338968828658E-4</v>
      </c>
      <c r="BI35">
        <v>0.87018677937657318</v>
      </c>
      <c r="BJ35">
        <v>5.8401797273595513E-2</v>
      </c>
      <c r="BK35">
        <v>0.87018677937657318</v>
      </c>
      <c r="BL35">
        <v>0.33395280558714779</v>
      </c>
    </row>
    <row r="36" spans="1:64" x14ac:dyDescent="0.25">
      <c r="A36">
        <v>601702</v>
      </c>
      <c r="B36">
        <v>7.9</v>
      </c>
      <c r="D36" t="s">
        <v>122</v>
      </c>
      <c r="E36">
        <v>7.18</v>
      </c>
      <c r="F36">
        <v>36</v>
      </c>
      <c r="H36">
        <v>136</v>
      </c>
      <c r="I36" t="s">
        <v>122</v>
      </c>
      <c r="J36" t="s">
        <v>94</v>
      </c>
      <c r="K36">
        <v>3</v>
      </c>
      <c r="L36">
        <v>2</v>
      </c>
      <c r="M36">
        <v>39.520000000000003</v>
      </c>
      <c r="N36">
        <v>3.34</v>
      </c>
      <c r="O36">
        <v>0.10108958837772397</v>
      </c>
      <c r="P36">
        <v>2.6470588235294117</v>
      </c>
      <c r="R36">
        <v>1</v>
      </c>
      <c r="S36">
        <v>6.9705882352941178</v>
      </c>
      <c r="T36">
        <v>-0.50704308479244453</v>
      </c>
      <c r="U36">
        <v>-8.6997468354430216E-2</v>
      </c>
      <c r="V36">
        <v>0.17904662653247658</v>
      </c>
      <c r="W36">
        <v>1542</v>
      </c>
      <c r="X36">
        <v>0</v>
      </c>
      <c r="Y36">
        <v>0</v>
      </c>
      <c r="AA36">
        <v>0.17904662653247658</v>
      </c>
      <c r="AB36">
        <v>5.828251032854614</v>
      </c>
      <c r="AC36">
        <v>0.19600000000000001</v>
      </c>
      <c r="AH36">
        <v>601702</v>
      </c>
      <c r="AI36" t="s">
        <v>122</v>
      </c>
      <c r="AJ36">
        <v>7.18</v>
      </c>
      <c r="AK36">
        <v>36</v>
      </c>
      <c r="AL36" t="s">
        <v>77</v>
      </c>
      <c r="AN36">
        <v>3</v>
      </c>
      <c r="AO36">
        <v>13.173333333333334</v>
      </c>
      <c r="AP36">
        <v>39.520000000000003</v>
      </c>
      <c r="AQ36">
        <v>3.34</v>
      </c>
      <c r="AR36">
        <v>0.10108958837772397</v>
      </c>
      <c r="AS36">
        <v>2.6470588235294117</v>
      </c>
      <c r="AU36">
        <v>136</v>
      </c>
      <c r="AV36">
        <v>216</v>
      </c>
      <c r="AW36">
        <v>7.46</v>
      </c>
      <c r="AX36">
        <v>14.9</v>
      </c>
      <c r="AY36">
        <v>108</v>
      </c>
      <c r="AZ36">
        <v>1609.2</v>
      </c>
      <c r="BA36">
        <v>539.80494983277595</v>
      </c>
      <c r="BB36">
        <v>0.4011973154362416</v>
      </c>
      <c r="BC36">
        <v>1550.8799999999999</v>
      </c>
      <c r="BD36">
        <v>775.43999999999994</v>
      </c>
      <c r="BE36">
        <v>2</v>
      </c>
      <c r="BF36">
        <v>775.43999999999994</v>
      </c>
      <c r="BH36">
        <v>7.9239127928484279E-4</v>
      </c>
      <c r="BI36">
        <v>1.5847825585696855</v>
      </c>
      <c r="BJ36">
        <v>0.10636124554158963</v>
      </c>
      <c r="BK36">
        <v>1.5847825585696855</v>
      </c>
      <c r="BL36">
        <v>0.53161413716416062</v>
      </c>
    </row>
    <row r="37" spans="1:64" x14ac:dyDescent="0.25">
      <c r="A37">
        <v>601703</v>
      </c>
      <c r="B37">
        <v>5</v>
      </c>
      <c r="D37" t="s">
        <v>123</v>
      </c>
      <c r="E37">
        <v>9.9890000000000008</v>
      </c>
      <c r="F37">
        <v>36</v>
      </c>
      <c r="H37">
        <v>109</v>
      </c>
      <c r="I37" t="s">
        <v>123</v>
      </c>
      <c r="J37" t="s">
        <v>124</v>
      </c>
      <c r="K37">
        <v>0</v>
      </c>
      <c r="L37">
        <v>0</v>
      </c>
      <c r="M37">
        <v>0</v>
      </c>
      <c r="N37">
        <v>0</v>
      </c>
      <c r="O37">
        <v>0</v>
      </c>
      <c r="P37">
        <v>0</v>
      </c>
      <c r="R37" t="s">
        <v>77</v>
      </c>
      <c r="S37" t="s">
        <v>77</v>
      </c>
      <c r="T37" t="s">
        <v>77</v>
      </c>
      <c r="U37" t="s">
        <v>77</v>
      </c>
      <c r="V37" t="s">
        <v>77</v>
      </c>
      <c r="W37" t="s">
        <v>77</v>
      </c>
      <c r="X37" t="s">
        <v>77</v>
      </c>
      <c r="Y37" t="s">
        <v>77</v>
      </c>
      <c r="AA37">
        <v>0.17904662653247658</v>
      </c>
      <c r="AB37" t="s">
        <v>77</v>
      </c>
      <c r="AC37">
        <v>0.19600000000000001</v>
      </c>
      <c r="AH37">
        <v>601703</v>
      </c>
      <c r="AI37" t="s">
        <v>123</v>
      </c>
      <c r="AJ37">
        <v>9.9890000000000008</v>
      </c>
      <c r="AK37">
        <v>36</v>
      </c>
      <c r="AL37" t="s">
        <v>77</v>
      </c>
      <c r="AN37" t="s">
        <v>77</v>
      </c>
      <c r="AO37" t="s">
        <v>77</v>
      </c>
      <c r="AP37" t="s">
        <v>77</v>
      </c>
      <c r="AQ37" t="s">
        <v>77</v>
      </c>
      <c r="AR37" t="s">
        <v>77</v>
      </c>
      <c r="AS37">
        <v>0</v>
      </c>
      <c r="AU37">
        <v>109</v>
      </c>
      <c r="AV37">
        <v>144</v>
      </c>
      <c r="AW37">
        <v>9.9</v>
      </c>
      <c r="AX37">
        <v>19.899999999999999</v>
      </c>
      <c r="AY37">
        <v>72</v>
      </c>
      <c r="AZ37">
        <v>1432.8</v>
      </c>
      <c r="BA37">
        <v>485.19331103678934</v>
      </c>
      <c r="BB37">
        <v>0.40500502512562819</v>
      </c>
      <c r="BC37">
        <v>1438.4160000000002</v>
      </c>
      <c r="BD37">
        <v>719.20800000000008</v>
      </c>
      <c r="BE37">
        <v>2</v>
      </c>
      <c r="BF37">
        <v>719.20800000000008</v>
      </c>
      <c r="BH37" t="s">
        <v>77</v>
      </c>
      <c r="BI37" t="s">
        <v>77</v>
      </c>
      <c r="BJ37" t="s">
        <v>77</v>
      </c>
      <c r="BK37" t="s">
        <v>77</v>
      </c>
      <c r="BL37" t="s">
        <v>77</v>
      </c>
    </row>
    <row r="38" spans="1:64" x14ac:dyDescent="0.25">
      <c r="A38">
        <v>599612</v>
      </c>
      <c r="B38">
        <v>4.9000000000000004</v>
      </c>
      <c r="D38" t="s">
        <v>125</v>
      </c>
      <c r="E38">
        <v>3.8</v>
      </c>
      <c r="F38">
        <v>60</v>
      </c>
      <c r="H38">
        <v>248</v>
      </c>
      <c r="I38" t="s">
        <v>125</v>
      </c>
      <c r="J38" t="s">
        <v>126</v>
      </c>
      <c r="K38">
        <v>9</v>
      </c>
      <c r="L38">
        <v>3</v>
      </c>
      <c r="M38">
        <v>67.5</v>
      </c>
      <c r="N38">
        <v>22.23</v>
      </c>
      <c r="O38">
        <v>0.39393939393939392</v>
      </c>
      <c r="P38">
        <v>7.9411764705882355</v>
      </c>
      <c r="R38">
        <v>3</v>
      </c>
      <c r="S38">
        <v>12.970588235294118</v>
      </c>
      <c r="T38">
        <v>0.78614991146960544</v>
      </c>
      <c r="U38">
        <v>7.248979591836742E-2</v>
      </c>
      <c r="V38">
        <v>0.17904662653247658</v>
      </c>
      <c r="W38">
        <v>937</v>
      </c>
      <c r="X38">
        <v>0</v>
      </c>
      <c r="Y38">
        <v>0</v>
      </c>
      <c r="AA38">
        <v>0.17904662653247658</v>
      </c>
      <c r="AB38">
        <v>10.84497344088137</v>
      </c>
      <c r="AC38">
        <v>0.19600000000000001</v>
      </c>
      <c r="AH38">
        <v>599612</v>
      </c>
      <c r="AI38" t="s">
        <v>125</v>
      </c>
      <c r="AJ38">
        <v>3.8</v>
      </c>
      <c r="AK38">
        <v>60</v>
      </c>
      <c r="AL38" t="s">
        <v>77</v>
      </c>
      <c r="AN38">
        <v>9</v>
      </c>
      <c r="AO38">
        <v>7.5</v>
      </c>
      <c r="AP38">
        <v>67.5</v>
      </c>
      <c r="AQ38">
        <v>22.23</v>
      </c>
      <c r="AR38">
        <v>0.39393939393939392</v>
      </c>
      <c r="AS38">
        <v>7.9411764705882355</v>
      </c>
      <c r="AU38">
        <v>248</v>
      </c>
      <c r="AV38">
        <v>240</v>
      </c>
      <c r="AW38">
        <v>3.8</v>
      </c>
      <c r="AX38">
        <v>7.5</v>
      </c>
      <c r="AY38">
        <v>120</v>
      </c>
      <c r="AZ38">
        <v>900</v>
      </c>
      <c r="BA38">
        <v>296.5083612040134</v>
      </c>
      <c r="BB38">
        <v>0.39402666666666664</v>
      </c>
      <c r="BC38">
        <v>912</v>
      </c>
      <c r="BD38">
        <v>456</v>
      </c>
      <c r="BE38">
        <v>2</v>
      </c>
      <c r="BF38">
        <v>456</v>
      </c>
      <c r="BH38">
        <v>1.3534010969566519E-3</v>
      </c>
      <c r="BI38">
        <v>2.7068021939133038</v>
      </c>
      <c r="BJ38">
        <v>0.36090695918844051</v>
      </c>
      <c r="BK38">
        <v>2.7068021939133038</v>
      </c>
      <c r="BL38">
        <v>0.89176609180073541</v>
      </c>
    </row>
    <row r="39" spans="1:64" x14ac:dyDescent="0.25">
      <c r="A39">
        <v>599613</v>
      </c>
      <c r="B39">
        <v>4.9000000000000004</v>
      </c>
      <c r="D39" t="s">
        <v>127</v>
      </c>
      <c r="E39">
        <v>5.67</v>
      </c>
      <c r="F39">
        <v>60</v>
      </c>
      <c r="H39">
        <v>60</v>
      </c>
      <c r="I39" t="s">
        <v>127</v>
      </c>
      <c r="K39">
        <v>0</v>
      </c>
      <c r="L39">
        <v>0</v>
      </c>
      <c r="M39">
        <v>0</v>
      </c>
      <c r="N39">
        <v>0</v>
      </c>
      <c r="O39">
        <v>0</v>
      </c>
      <c r="P39">
        <v>0</v>
      </c>
      <c r="R39" t="s">
        <v>77</v>
      </c>
      <c r="S39" t="s">
        <v>77</v>
      </c>
      <c r="T39" t="s">
        <v>77</v>
      </c>
      <c r="U39" t="s">
        <v>77</v>
      </c>
      <c r="V39" t="s">
        <v>77</v>
      </c>
      <c r="W39" t="s">
        <v>77</v>
      </c>
      <c r="X39" t="s">
        <v>77</v>
      </c>
      <c r="Y39" t="s">
        <v>77</v>
      </c>
      <c r="AA39">
        <v>0.17904662653247658</v>
      </c>
      <c r="AB39" t="s">
        <v>77</v>
      </c>
      <c r="AC39">
        <v>0.19600000000000001</v>
      </c>
      <c r="AH39">
        <v>599613</v>
      </c>
      <c r="AI39" t="s">
        <v>127</v>
      </c>
      <c r="AJ39">
        <v>5.67</v>
      </c>
      <c r="AK39">
        <v>60</v>
      </c>
      <c r="AL39" t="s">
        <v>77</v>
      </c>
      <c r="AN39" t="s">
        <v>77</v>
      </c>
      <c r="AO39" t="s">
        <v>77</v>
      </c>
      <c r="AP39" t="s">
        <v>77</v>
      </c>
      <c r="AQ39" t="s">
        <v>77</v>
      </c>
      <c r="AR39" t="s">
        <v>77</v>
      </c>
      <c r="AS39">
        <v>0</v>
      </c>
      <c r="AU39">
        <v>60</v>
      </c>
      <c r="AV39">
        <v>180</v>
      </c>
      <c r="AW39">
        <v>5.67</v>
      </c>
      <c r="AX39">
        <v>10.9</v>
      </c>
      <c r="AY39">
        <v>90</v>
      </c>
      <c r="AZ39">
        <v>981</v>
      </c>
      <c r="BA39">
        <v>309.9341137123746</v>
      </c>
      <c r="BB39">
        <v>0.37786055045871558</v>
      </c>
      <c r="BC39">
        <v>1020.6</v>
      </c>
      <c r="BD39">
        <v>510.3</v>
      </c>
      <c r="BE39">
        <v>2</v>
      </c>
      <c r="BF39">
        <v>510.3</v>
      </c>
      <c r="BH39" t="s">
        <v>77</v>
      </c>
      <c r="BI39" t="s">
        <v>77</v>
      </c>
      <c r="BJ39" t="s">
        <v>77</v>
      </c>
      <c r="BK39" t="s">
        <v>77</v>
      </c>
      <c r="BL39" t="s">
        <v>77</v>
      </c>
    </row>
    <row r="40" spans="1:64" x14ac:dyDescent="0.25">
      <c r="A40">
        <v>442647</v>
      </c>
      <c r="B40">
        <v>17</v>
      </c>
      <c r="D40" t="s">
        <v>128</v>
      </c>
      <c r="E40">
        <v>12.404999999999999</v>
      </c>
      <c r="F40">
        <v>42</v>
      </c>
      <c r="H40">
        <v>391</v>
      </c>
      <c r="I40" t="s">
        <v>128</v>
      </c>
      <c r="J40" t="s">
        <v>79</v>
      </c>
      <c r="K40">
        <v>780</v>
      </c>
      <c r="L40">
        <v>236</v>
      </c>
      <c r="M40">
        <v>15323.24</v>
      </c>
      <c r="N40">
        <v>3653.23</v>
      </c>
      <c r="O40">
        <v>0.28512547306541708</v>
      </c>
      <c r="P40">
        <v>688.23529411764707</v>
      </c>
      <c r="R40">
        <v>230</v>
      </c>
      <c r="S40">
        <v>3900</v>
      </c>
      <c r="T40">
        <v>415.01662404092082</v>
      </c>
      <c r="U40">
        <v>0.12727176470588239</v>
      </c>
      <c r="V40">
        <v>0.26073259696830109</v>
      </c>
      <c r="W40">
        <v>41</v>
      </c>
      <c r="X40">
        <v>546</v>
      </c>
      <c r="Y40">
        <v>6773.13</v>
      </c>
      <c r="AA40">
        <v>0.26073259696830109</v>
      </c>
      <c r="AB40">
        <v>3260.8695652173915</v>
      </c>
      <c r="AC40">
        <v>0.19600000000000001</v>
      </c>
      <c r="AH40">
        <v>442647</v>
      </c>
      <c r="AI40" t="s">
        <v>128</v>
      </c>
      <c r="AJ40">
        <v>12.404999999999999</v>
      </c>
      <c r="AK40">
        <v>42</v>
      </c>
      <c r="AL40" t="s">
        <v>77</v>
      </c>
      <c r="AN40">
        <v>780</v>
      </c>
      <c r="AO40">
        <v>19.645179487179487</v>
      </c>
      <c r="AP40">
        <v>15323.24</v>
      </c>
      <c r="AQ40">
        <v>3653.23</v>
      </c>
      <c r="AR40">
        <v>0.28512547306541708</v>
      </c>
      <c r="AS40">
        <v>688.23529411764707</v>
      </c>
      <c r="AU40">
        <v>391</v>
      </c>
      <c r="AV40">
        <v>676</v>
      </c>
      <c r="AW40">
        <v>12.31</v>
      </c>
      <c r="AX40">
        <v>21.9</v>
      </c>
      <c r="AY40">
        <v>338</v>
      </c>
      <c r="AZ40">
        <v>7402.2</v>
      </c>
      <c r="BA40">
        <v>2028.3504347826088</v>
      </c>
      <c r="BB40">
        <v>0.32772785388127856</v>
      </c>
      <c r="BC40">
        <v>8385.7799999999988</v>
      </c>
      <c r="BD40">
        <v>4192.8899999999994</v>
      </c>
      <c r="BE40">
        <v>2</v>
      </c>
      <c r="BF40">
        <v>4192.8899999999994</v>
      </c>
      <c r="BH40">
        <v>0.30723688629525997</v>
      </c>
      <c r="BI40">
        <v>614.47377259051996</v>
      </c>
      <c r="BJ40">
        <v>28.058163131987214</v>
      </c>
      <c r="BK40">
        <v>614.47377259051996</v>
      </c>
      <c r="BL40">
        <v>168.3780691951705</v>
      </c>
    </row>
    <row r="41" spans="1:64" x14ac:dyDescent="0.25">
      <c r="A41">
        <v>525466</v>
      </c>
      <c r="B41">
        <v>17.5</v>
      </c>
      <c r="D41" t="s">
        <v>129</v>
      </c>
      <c r="E41">
        <v>8.3480000000000008</v>
      </c>
      <c r="F41">
        <v>65</v>
      </c>
      <c r="H41">
        <v>2235</v>
      </c>
      <c r="I41" t="s">
        <v>129</v>
      </c>
      <c r="J41" t="s">
        <v>119</v>
      </c>
      <c r="K41">
        <v>457.5</v>
      </c>
      <c r="L41">
        <v>12</v>
      </c>
      <c r="M41">
        <v>5640.89</v>
      </c>
      <c r="N41">
        <v>946.53</v>
      </c>
      <c r="O41">
        <v>0.20070695804477542</v>
      </c>
      <c r="P41">
        <v>403.6764705882353</v>
      </c>
      <c r="R41">
        <v>135</v>
      </c>
      <c r="S41">
        <v>2354.7794117647059</v>
      </c>
      <c r="T41">
        <v>845.58204800314775</v>
      </c>
      <c r="U41">
        <v>0.42947382857142857</v>
      </c>
      <c r="V41">
        <v>0.26073259696830109</v>
      </c>
      <c r="W41">
        <v>167</v>
      </c>
      <c r="X41">
        <v>0</v>
      </c>
      <c r="Y41">
        <v>0</v>
      </c>
      <c r="AA41">
        <v>0.26073259696830109</v>
      </c>
      <c r="AB41">
        <v>1968.8791068266771</v>
      </c>
      <c r="AC41">
        <v>0.19600000000000001</v>
      </c>
      <c r="AH41">
        <v>525466</v>
      </c>
      <c r="AI41" t="s">
        <v>129</v>
      </c>
      <c r="AJ41">
        <v>8.3480000000000008</v>
      </c>
      <c r="AK41">
        <v>65</v>
      </c>
      <c r="AL41" t="s">
        <v>77</v>
      </c>
      <c r="AN41">
        <v>457.5</v>
      </c>
      <c r="AO41">
        <v>12.329814207650275</v>
      </c>
      <c r="AP41">
        <v>5640.89</v>
      </c>
      <c r="AQ41">
        <v>946.53</v>
      </c>
      <c r="AR41">
        <v>0.20070695804477542</v>
      </c>
      <c r="AS41">
        <v>403.6764705882353</v>
      </c>
      <c r="AU41">
        <v>2235</v>
      </c>
      <c r="AV41">
        <v>350</v>
      </c>
      <c r="AW41">
        <v>8.35</v>
      </c>
      <c r="AX41">
        <v>16.899999999999999</v>
      </c>
      <c r="AY41">
        <v>175</v>
      </c>
      <c r="AZ41">
        <v>2957.4999999999995</v>
      </c>
      <c r="BA41">
        <v>1011.5760869565217</v>
      </c>
      <c r="BB41">
        <v>0.40907692307692312</v>
      </c>
      <c r="BC41">
        <v>2921.8</v>
      </c>
      <c r="BD41">
        <v>1460.9</v>
      </c>
      <c r="BE41">
        <v>2</v>
      </c>
      <c r="BF41">
        <v>1460.9</v>
      </c>
      <c r="BH41">
        <v>0.11310202538980457</v>
      </c>
      <c r="BI41">
        <v>226.20405077960913</v>
      </c>
      <c r="BJ41">
        <v>13.384855075716517</v>
      </c>
      <c r="BK41">
        <v>226.20405077960913</v>
      </c>
      <c r="BL41">
        <v>77.370281839848303</v>
      </c>
    </row>
    <row r="42" spans="1:64" x14ac:dyDescent="0.25">
      <c r="A42">
        <v>559851</v>
      </c>
      <c r="B42">
        <v>4.3</v>
      </c>
      <c r="D42" t="s">
        <v>130</v>
      </c>
      <c r="E42">
        <v>7.32</v>
      </c>
      <c r="F42">
        <v>97.92</v>
      </c>
      <c r="H42">
        <v>1014.26</v>
      </c>
      <c r="I42" t="s">
        <v>130</v>
      </c>
      <c r="J42" t="s">
        <v>131</v>
      </c>
      <c r="K42">
        <v>442.68</v>
      </c>
      <c r="L42">
        <v>15</v>
      </c>
      <c r="M42">
        <v>4382.6899999999996</v>
      </c>
      <c r="N42">
        <v>423.77</v>
      </c>
      <c r="O42">
        <v>0.11564260140592936</v>
      </c>
      <c r="P42">
        <v>390.6</v>
      </c>
      <c r="R42">
        <v>131</v>
      </c>
      <c r="S42">
        <v>559.86</v>
      </c>
      <c r="T42">
        <v>-484.9536321070234</v>
      </c>
      <c r="U42">
        <v>-1.0359813953488373</v>
      </c>
      <c r="V42">
        <v>0.26073259696830109</v>
      </c>
      <c r="W42">
        <v>78</v>
      </c>
      <c r="X42">
        <v>0</v>
      </c>
      <c r="Y42">
        <v>0</v>
      </c>
      <c r="AA42">
        <v>0.26073259696830109</v>
      </c>
      <c r="AB42">
        <v>468.11036789297663</v>
      </c>
      <c r="AC42">
        <v>0.19600000000000001</v>
      </c>
      <c r="AH42">
        <v>559851</v>
      </c>
      <c r="AI42" t="s">
        <v>130</v>
      </c>
      <c r="AJ42">
        <v>7.32</v>
      </c>
      <c r="AK42">
        <v>97.92</v>
      </c>
      <c r="AL42" t="s">
        <v>77</v>
      </c>
      <c r="AN42">
        <v>442.68</v>
      </c>
      <c r="AO42">
        <v>9.900356916960332</v>
      </c>
      <c r="AP42">
        <v>4382.6899999999996</v>
      </c>
      <c r="AQ42">
        <v>423.77</v>
      </c>
      <c r="AR42">
        <v>0.11564260140592936</v>
      </c>
      <c r="AS42">
        <v>390.6</v>
      </c>
      <c r="AU42">
        <v>1014.26</v>
      </c>
      <c r="AV42">
        <v>300</v>
      </c>
      <c r="AW42">
        <v>7.32</v>
      </c>
      <c r="AX42">
        <v>14.9</v>
      </c>
      <c r="AY42">
        <v>150</v>
      </c>
      <c r="AZ42">
        <v>2235</v>
      </c>
      <c r="BA42">
        <v>770.72909698996648</v>
      </c>
      <c r="BB42">
        <v>0.41243489932885902</v>
      </c>
      <c r="BC42">
        <v>2196</v>
      </c>
      <c r="BD42">
        <v>1098</v>
      </c>
      <c r="BE42">
        <v>2</v>
      </c>
      <c r="BF42">
        <v>1098</v>
      </c>
      <c r="BH42">
        <v>8.7874628942532562E-2</v>
      </c>
      <c r="BI42">
        <v>175.74925788506513</v>
      </c>
      <c r="BJ42">
        <v>11.795252207051352</v>
      </c>
      <c r="BK42">
        <v>175.74925788506513</v>
      </c>
      <c r="BL42">
        <v>60.606293882063987</v>
      </c>
    </row>
    <row r="43" spans="1:64" x14ac:dyDescent="0.25">
      <c r="A43">
        <v>498108</v>
      </c>
      <c r="B43">
        <v>11</v>
      </c>
      <c r="D43" t="s">
        <v>132</v>
      </c>
      <c r="E43">
        <v>18.29</v>
      </c>
      <c r="F43">
        <v>27</v>
      </c>
      <c r="H43">
        <v>202</v>
      </c>
      <c r="I43" t="s">
        <v>132</v>
      </c>
      <c r="J43" t="s">
        <v>119</v>
      </c>
      <c r="K43">
        <v>206</v>
      </c>
      <c r="L43">
        <v>141</v>
      </c>
      <c r="M43">
        <v>8022.83</v>
      </c>
      <c r="N43">
        <v>2959.51</v>
      </c>
      <c r="O43">
        <v>0.4412022964207501</v>
      </c>
      <c r="P43">
        <v>181.76470588235293</v>
      </c>
      <c r="R43">
        <v>61</v>
      </c>
      <c r="S43">
        <v>666.47058823529414</v>
      </c>
      <c r="T43">
        <v>-550.9091678142828</v>
      </c>
      <c r="U43">
        <v>-0.98862181818181782</v>
      </c>
      <c r="V43">
        <v>0.26073259696830109</v>
      </c>
      <c r="W43">
        <v>43</v>
      </c>
      <c r="X43">
        <v>54</v>
      </c>
      <c r="Y43">
        <v>987.66</v>
      </c>
      <c r="AA43">
        <v>0.26073259696830109</v>
      </c>
      <c r="AB43">
        <v>557.24965571512894</v>
      </c>
      <c r="AC43">
        <v>0.19600000000000001</v>
      </c>
      <c r="AH43">
        <v>498108</v>
      </c>
      <c r="AI43" t="s">
        <v>132</v>
      </c>
      <c r="AJ43">
        <v>18.29</v>
      </c>
      <c r="AK43">
        <v>27</v>
      </c>
      <c r="AL43" t="s">
        <v>77</v>
      </c>
      <c r="AN43">
        <v>206</v>
      </c>
      <c r="AO43">
        <v>38.945776699029125</v>
      </c>
      <c r="AP43">
        <v>8022.83</v>
      </c>
      <c r="AQ43">
        <v>2959.51</v>
      </c>
      <c r="AR43">
        <v>0.4412022964207501</v>
      </c>
      <c r="AS43">
        <v>181.76470588235293</v>
      </c>
      <c r="AU43">
        <v>202</v>
      </c>
      <c r="AV43">
        <v>216</v>
      </c>
      <c r="AW43">
        <v>18.28</v>
      </c>
      <c r="AX43">
        <v>29.9</v>
      </c>
      <c r="AY43">
        <v>108</v>
      </c>
      <c r="AZ43">
        <v>3229.2</v>
      </c>
      <c r="BA43">
        <v>725.75999999999988</v>
      </c>
      <c r="BB43">
        <v>0.26879999999999993</v>
      </c>
      <c r="BC43">
        <v>3950.64</v>
      </c>
      <c r="BD43">
        <v>1975.32</v>
      </c>
      <c r="BE43">
        <v>2</v>
      </c>
      <c r="BF43">
        <v>1975.32</v>
      </c>
      <c r="BH43">
        <v>0.16086084329921091</v>
      </c>
      <c r="BI43">
        <v>321.7216865984218</v>
      </c>
      <c r="BJ43">
        <v>10.759922628709759</v>
      </c>
      <c r="BK43">
        <v>321.7216865984218</v>
      </c>
      <c r="BL43">
        <v>72.306680064929566</v>
      </c>
    </row>
    <row r="44" spans="1:64" x14ac:dyDescent="0.25">
      <c r="A44">
        <v>442649</v>
      </c>
      <c r="B44">
        <v>2.8</v>
      </c>
      <c r="D44" t="s">
        <v>133</v>
      </c>
      <c r="E44">
        <v>15.38</v>
      </c>
      <c r="F44">
        <v>21</v>
      </c>
      <c r="H44">
        <v>63</v>
      </c>
      <c r="I44" t="s">
        <v>133</v>
      </c>
      <c r="J44" t="s">
        <v>79</v>
      </c>
      <c r="K44">
        <v>13</v>
      </c>
      <c r="L44">
        <v>12</v>
      </c>
      <c r="M44">
        <v>423.7</v>
      </c>
      <c r="N44">
        <v>155.41999999999999</v>
      </c>
      <c r="O44">
        <v>0.43863065503908788</v>
      </c>
      <c r="P44">
        <v>11.470588235294118</v>
      </c>
      <c r="R44">
        <v>4</v>
      </c>
      <c r="S44">
        <v>10.705882352941176</v>
      </c>
      <c r="T44">
        <v>-49.854475703324816</v>
      </c>
      <c r="U44">
        <v>-5.5694571428571438</v>
      </c>
      <c r="V44">
        <v>0.26073259696830109</v>
      </c>
      <c r="W44">
        <v>165</v>
      </c>
      <c r="X44">
        <v>0</v>
      </c>
      <c r="Y44">
        <v>0</v>
      </c>
      <c r="AA44">
        <v>0.26073259696830109</v>
      </c>
      <c r="AB44">
        <v>8.9514066496163682</v>
      </c>
      <c r="AC44">
        <v>0.19600000000000001</v>
      </c>
      <c r="AH44">
        <v>442649</v>
      </c>
      <c r="AI44" t="s">
        <v>133</v>
      </c>
      <c r="AJ44">
        <v>15.38</v>
      </c>
      <c r="AK44">
        <v>21</v>
      </c>
      <c r="AL44" t="s">
        <v>77</v>
      </c>
      <c r="AN44">
        <v>13</v>
      </c>
      <c r="AO44">
        <v>32.592307692307692</v>
      </c>
      <c r="AP44">
        <v>423.7</v>
      </c>
      <c r="AQ44">
        <v>155.41999999999999</v>
      </c>
      <c r="AR44">
        <v>0.43863065503908788</v>
      </c>
      <c r="AS44">
        <v>11.470588235294118</v>
      </c>
      <c r="AU44">
        <v>63</v>
      </c>
      <c r="AV44">
        <v>576</v>
      </c>
      <c r="AW44">
        <v>15.39</v>
      </c>
      <c r="AX44">
        <v>21.9</v>
      </c>
      <c r="AY44">
        <v>288</v>
      </c>
      <c r="AZ44">
        <v>6307.2</v>
      </c>
      <c r="BA44">
        <v>841.25859531772585</v>
      </c>
      <c r="BB44">
        <v>0.15952328767123289</v>
      </c>
      <c r="BC44">
        <v>8858.880000000001</v>
      </c>
      <c r="BD44">
        <v>4429.4400000000005</v>
      </c>
      <c r="BE44">
        <v>2</v>
      </c>
      <c r="BF44">
        <v>4429.4400000000005</v>
      </c>
      <c r="BH44">
        <v>8.4953488115634586E-3</v>
      </c>
      <c r="BI44">
        <v>16.990697623126916</v>
      </c>
      <c r="BJ44">
        <v>0.77583094169529299</v>
      </c>
      <c r="BK44">
        <v>16.990697623126916</v>
      </c>
      <c r="BL44">
        <v>2.2662307229673981</v>
      </c>
    </row>
    <row r="45" spans="1:64" x14ac:dyDescent="0.25">
      <c r="A45">
        <v>572932</v>
      </c>
      <c r="B45">
        <v>6.95</v>
      </c>
      <c r="D45" t="s">
        <v>134</v>
      </c>
      <c r="E45">
        <v>15.33</v>
      </c>
      <c r="F45">
        <v>1</v>
      </c>
      <c r="H45">
        <v>20</v>
      </c>
      <c r="I45" t="s">
        <v>134</v>
      </c>
      <c r="J45" t="s">
        <v>135</v>
      </c>
      <c r="K45">
        <v>17</v>
      </c>
      <c r="L45">
        <v>10</v>
      </c>
      <c r="M45">
        <v>576.29999999999995</v>
      </c>
      <c r="N45">
        <v>222.53</v>
      </c>
      <c r="O45">
        <v>0.46189131968948482</v>
      </c>
      <c r="P45">
        <v>15</v>
      </c>
      <c r="R45">
        <v>5</v>
      </c>
      <c r="S45">
        <v>34.75</v>
      </c>
      <c r="T45">
        <v>-47.594816053511707</v>
      </c>
      <c r="U45">
        <v>-1.63808345323741</v>
      </c>
      <c r="V45">
        <v>0.26073259696830109</v>
      </c>
      <c r="W45">
        <v>40</v>
      </c>
      <c r="X45">
        <v>0</v>
      </c>
      <c r="Y45">
        <v>0</v>
      </c>
      <c r="AA45">
        <v>0.26073259696830109</v>
      </c>
      <c r="AB45">
        <v>29.055183946488295</v>
      </c>
      <c r="AC45">
        <v>0.19600000000000001</v>
      </c>
      <c r="AH45">
        <v>572932</v>
      </c>
      <c r="AI45" t="s">
        <v>134</v>
      </c>
      <c r="AJ45">
        <v>15.33</v>
      </c>
      <c r="AK45">
        <v>1</v>
      </c>
      <c r="AL45" t="s">
        <v>77</v>
      </c>
      <c r="AN45">
        <v>17</v>
      </c>
      <c r="AO45">
        <v>33.9</v>
      </c>
      <c r="AP45">
        <v>576.29999999999995</v>
      </c>
      <c r="AQ45">
        <v>222.53</v>
      </c>
      <c r="AR45">
        <v>0.46189131968948482</v>
      </c>
      <c r="AS45">
        <v>15</v>
      </c>
      <c r="AU45">
        <v>20</v>
      </c>
      <c r="AV45">
        <v>24</v>
      </c>
      <c r="AW45">
        <v>14.87</v>
      </c>
      <c r="AX45">
        <v>33.9</v>
      </c>
      <c r="AY45">
        <v>12</v>
      </c>
      <c r="AZ45">
        <v>406.79999999999995</v>
      </c>
      <c r="BA45">
        <v>161.69377926421404</v>
      </c>
      <c r="BB45">
        <v>0.47538289085545726</v>
      </c>
      <c r="BC45">
        <v>367.92</v>
      </c>
      <c r="BD45">
        <v>183.96</v>
      </c>
      <c r="BE45">
        <v>2</v>
      </c>
      <c r="BF45">
        <v>183.96</v>
      </c>
      <c r="BH45">
        <v>1.155503781001657E-2</v>
      </c>
      <c r="BI45">
        <v>23.11007562003314</v>
      </c>
      <c r="BJ45">
        <v>0.68171314513372094</v>
      </c>
      <c r="BK45">
        <v>23.11007562003314</v>
      </c>
      <c r="BL45">
        <v>9.1857312342304152</v>
      </c>
    </row>
    <row r="46" spans="1:64" x14ac:dyDescent="0.25">
      <c r="A46">
        <v>441874</v>
      </c>
      <c r="B46">
        <v>5.9</v>
      </c>
      <c r="D46" t="s">
        <v>136</v>
      </c>
      <c r="E46">
        <v>10.475</v>
      </c>
      <c r="F46">
        <v>7</v>
      </c>
      <c r="H46">
        <v>41</v>
      </c>
      <c r="I46" t="s">
        <v>136</v>
      </c>
      <c r="J46" t="s">
        <v>79</v>
      </c>
      <c r="K46">
        <v>33</v>
      </c>
      <c r="L46">
        <v>23</v>
      </c>
      <c r="M46">
        <v>826.68</v>
      </c>
      <c r="N46">
        <v>335.99</v>
      </c>
      <c r="O46">
        <v>0.48604038884388379</v>
      </c>
      <c r="P46">
        <v>29.117647058823529</v>
      </c>
      <c r="R46">
        <v>10</v>
      </c>
      <c r="S46">
        <v>57.264705882352942</v>
      </c>
      <c r="T46">
        <v>-53.788928782215208</v>
      </c>
      <c r="U46">
        <v>-1.1234067796610165</v>
      </c>
      <c r="V46">
        <v>0.26073259696830109</v>
      </c>
      <c r="W46">
        <v>43</v>
      </c>
      <c r="X46">
        <v>0</v>
      </c>
      <c r="Y46">
        <v>0</v>
      </c>
      <c r="AA46">
        <v>0.26073259696830109</v>
      </c>
      <c r="AB46">
        <v>47.880188864843596</v>
      </c>
      <c r="AC46">
        <v>0.19600000000000001</v>
      </c>
      <c r="AH46">
        <v>441874</v>
      </c>
      <c r="AI46" t="s">
        <v>136</v>
      </c>
      <c r="AJ46">
        <v>10.475</v>
      </c>
      <c r="AK46">
        <v>7</v>
      </c>
      <c r="AL46" t="s">
        <v>77</v>
      </c>
      <c r="AN46">
        <v>33</v>
      </c>
      <c r="AO46">
        <v>25.050909090909091</v>
      </c>
      <c r="AP46">
        <v>826.68</v>
      </c>
      <c r="AQ46">
        <v>335.99</v>
      </c>
      <c r="AR46">
        <v>0.48604038884388379</v>
      </c>
      <c r="AS46">
        <v>29.117647058823529</v>
      </c>
      <c r="AU46">
        <v>41</v>
      </c>
      <c r="AV46">
        <v>0</v>
      </c>
      <c r="AW46">
        <v>10.220000000000001</v>
      </c>
      <c r="AX46">
        <v>30.9</v>
      </c>
      <c r="AY46">
        <v>10</v>
      </c>
      <c r="AZ46">
        <v>309</v>
      </c>
      <c r="BA46">
        <v>156.1612040133779</v>
      </c>
      <c r="BB46">
        <v>0.60442977346278304</v>
      </c>
      <c r="BC46" t="s">
        <v>77</v>
      </c>
      <c r="BD46">
        <v>104.75</v>
      </c>
      <c r="BE46">
        <v>0</v>
      </c>
      <c r="BF46">
        <v>-104.75</v>
      </c>
      <c r="BH46">
        <v>1.6575253612327777E-2</v>
      </c>
      <c r="BI46">
        <v>33.150507224655556</v>
      </c>
      <c r="BJ46">
        <v>1.0728319490179792</v>
      </c>
      <c r="BK46">
        <v>33.150507224655556</v>
      </c>
      <c r="BL46">
        <v>16.75347288626665</v>
      </c>
    </row>
    <row r="47" spans="1:64" x14ac:dyDescent="0.25">
      <c r="A47">
        <v>442596</v>
      </c>
      <c r="B47">
        <v>14.9</v>
      </c>
      <c r="D47" t="s">
        <v>137</v>
      </c>
      <c r="E47">
        <v>16.045999999999999</v>
      </c>
      <c r="F47">
        <v>6</v>
      </c>
      <c r="H47">
        <v>19</v>
      </c>
      <c r="I47" t="s">
        <v>137</v>
      </c>
      <c r="J47" t="s">
        <v>79</v>
      </c>
      <c r="K47">
        <v>31</v>
      </c>
      <c r="L47">
        <v>12</v>
      </c>
      <c r="M47">
        <v>774.3</v>
      </c>
      <c r="N47">
        <v>150.87</v>
      </c>
      <c r="O47">
        <v>0.23301105825662569</v>
      </c>
      <c r="P47">
        <v>27.352941176470587</v>
      </c>
      <c r="R47">
        <v>10</v>
      </c>
      <c r="S47">
        <v>135.85294117647058</v>
      </c>
      <c r="T47">
        <v>-32.712349006492225</v>
      </c>
      <c r="U47">
        <v>-0.28798765100671142</v>
      </c>
      <c r="V47">
        <v>0.26073259696830109</v>
      </c>
      <c r="W47">
        <v>48</v>
      </c>
      <c r="X47">
        <v>24</v>
      </c>
      <c r="Y47">
        <v>385.10399999999998</v>
      </c>
      <c r="AA47">
        <v>0.26073259696830109</v>
      </c>
      <c r="AB47">
        <v>113.58941569939012</v>
      </c>
      <c r="AC47">
        <v>0.19600000000000001</v>
      </c>
      <c r="AH47">
        <v>442596</v>
      </c>
      <c r="AI47" t="s">
        <v>137</v>
      </c>
      <c r="AJ47">
        <v>16.045999999999999</v>
      </c>
      <c r="AK47">
        <v>6</v>
      </c>
      <c r="AL47" t="s">
        <v>77</v>
      </c>
      <c r="AN47">
        <v>31</v>
      </c>
      <c r="AO47">
        <v>24.977419354838709</v>
      </c>
      <c r="AP47">
        <v>774.3</v>
      </c>
      <c r="AQ47">
        <v>150.87</v>
      </c>
      <c r="AR47">
        <v>0.23301105825662569</v>
      </c>
      <c r="AS47">
        <v>27.352941176470587</v>
      </c>
      <c r="AU47">
        <v>19</v>
      </c>
      <c r="AV47">
        <v>0</v>
      </c>
      <c r="AW47">
        <v>16.02</v>
      </c>
      <c r="AX47">
        <v>37.9</v>
      </c>
      <c r="AY47">
        <v>15</v>
      </c>
      <c r="AZ47">
        <v>568.5</v>
      </c>
      <c r="BA47">
        <v>235.03444816053511</v>
      </c>
      <c r="BB47">
        <v>0.49446121372031659</v>
      </c>
      <c r="BC47" t="s">
        <v>77</v>
      </c>
      <c r="BD47">
        <v>240.69</v>
      </c>
      <c r="BE47">
        <v>0</v>
      </c>
      <c r="BF47">
        <v>-240.69</v>
      </c>
      <c r="BH47">
        <v>1.5525014361089415E-2</v>
      </c>
      <c r="BI47">
        <v>31.05002872217883</v>
      </c>
      <c r="BJ47">
        <v>0.81926197156144676</v>
      </c>
      <c r="BK47">
        <v>31.05002872217883</v>
      </c>
      <c r="BL47">
        <v>12.836985692323777</v>
      </c>
    </row>
    <row r="48" spans="1:64" x14ac:dyDescent="0.25">
      <c r="A48">
        <v>443484</v>
      </c>
      <c r="B48">
        <v>14.9</v>
      </c>
      <c r="D48" t="s">
        <v>138</v>
      </c>
      <c r="E48">
        <v>20</v>
      </c>
      <c r="F48">
        <v>24</v>
      </c>
      <c r="H48">
        <v>33</v>
      </c>
      <c r="I48" t="s">
        <v>138</v>
      </c>
      <c r="J48" t="s">
        <v>79</v>
      </c>
      <c r="K48">
        <v>6</v>
      </c>
      <c r="L48">
        <v>5</v>
      </c>
      <c r="M48">
        <v>193.86</v>
      </c>
      <c r="N48">
        <v>42.06</v>
      </c>
      <c r="O48">
        <v>0.25946946329426279</v>
      </c>
      <c r="P48">
        <v>5.2941176470588234</v>
      </c>
      <c r="R48">
        <v>2</v>
      </c>
      <c r="S48">
        <v>26.294117647058822</v>
      </c>
      <c r="T48">
        <v>-13.309069447176864</v>
      </c>
      <c r="U48">
        <v>-0.60536912751677852</v>
      </c>
      <c r="V48">
        <v>0.26073259696830109</v>
      </c>
      <c r="W48">
        <v>187</v>
      </c>
      <c r="X48">
        <v>0</v>
      </c>
      <c r="Y48">
        <v>0</v>
      </c>
      <c r="AA48">
        <v>0.26073259696830109</v>
      </c>
      <c r="AB48">
        <v>21.985048199881959</v>
      </c>
      <c r="AC48">
        <v>0.19600000000000001</v>
      </c>
      <c r="AH48">
        <v>443484</v>
      </c>
      <c r="AI48" t="s">
        <v>138</v>
      </c>
      <c r="AJ48">
        <v>20</v>
      </c>
      <c r="AK48">
        <v>24</v>
      </c>
      <c r="AL48" t="s">
        <v>77</v>
      </c>
      <c r="AN48">
        <v>6</v>
      </c>
      <c r="AO48">
        <v>32.31</v>
      </c>
      <c r="AP48">
        <v>193.86</v>
      </c>
      <c r="AQ48">
        <v>42.06</v>
      </c>
      <c r="AR48">
        <v>0.25946946329426279</v>
      </c>
      <c r="AS48">
        <v>5.2941176470588234</v>
      </c>
      <c r="AU48">
        <v>33</v>
      </c>
      <c r="AV48">
        <v>0</v>
      </c>
      <c r="AW48">
        <v>20</v>
      </c>
      <c r="AX48">
        <v>36.700000000000003</v>
      </c>
      <c r="AY48">
        <v>25</v>
      </c>
      <c r="AZ48">
        <v>917.50000000000011</v>
      </c>
      <c r="BA48">
        <v>267.14046822742483</v>
      </c>
      <c r="BB48">
        <v>0.3482288828337875</v>
      </c>
      <c r="BC48" t="s">
        <v>77</v>
      </c>
      <c r="BD48">
        <v>500</v>
      </c>
      <c r="BE48">
        <v>0</v>
      </c>
      <c r="BF48">
        <v>-500</v>
      </c>
      <c r="BH48">
        <v>3.8869679504595044E-3</v>
      </c>
      <c r="BI48">
        <v>7.7739359009190085</v>
      </c>
      <c r="BJ48">
        <v>0.21182386651005472</v>
      </c>
      <c r="BK48">
        <v>7.7739359009190085</v>
      </c>
      <c r="BL48">
        <v>2.2634690752495823</v>
      </c>
    </row>
    <row r="49" spans="1:64" x14ac:dyDescent="0.25">
      <c r="A49">
        <v>595826</v>
      </c>
      <c r="B49">
        <v>14.9</v>
      </c>
      <c r="D49" t="s">
        <v>139</v>
      </c>
      <c r="E49">
        <v>7.36</v>
      </c>
      <c r="F49">
        <v>40</v>
      </c>
      <c r="H49">
        <v>60</v>
      </c>
      <c r="I49" t="s">
        <v>139</v>
      </c>
      <c r="J49" t="s">
        <v>140</v>
      </c>
      <c r="K49">
        <v>0</v>
      </c>
      <c r="L49">
        <v>0</v>
      </c>
      <c r="M49">
        <v>0</v>
      </c>
      <c r="N49">
        <v>0</v>
      </c>
      <c r="O49">
        <v>0</v>
      </c>
      <c r="P49">
        <v>0</v>
      </c>
      <c r="R49" t="s">
        <v>77</v>
      </c>
      <c r="S49" t="s">
        <v>77</v>
      </c>
      <c r="T49" t="s">
        <v>77</v>
      </c>
      <c r="U49" t="s">
        <v>77</v>
      </c>
      <c r="V49" t="s">
        <v>77</v>
      </c>
      <c r="W49" t="s">
        <v>77</v>
      </c>
      <c r="X49" t="s">
        <v>77</v>
      </c>
      <c r="Y49" t="s">
        <v>77</v>
      </c>
      <c r="AA49">
        <v>0.35381411309751903</v>
      </c>
      <c r="AB49" t="s">
        <v>77</v>
      </c>
      <c r="AC49">
        <v>0.19600000000000001</v>
      </c>
      <c r="AH49">
        <v>595826</v>
      </c>
      <c r="AI49" t="s">
        <v>139</v>
      </c>
      <c r="AJ49">
        <v>7.36</v>
      </c>
      <c r="AK49">
        <v>40</v>
      </c>
      <c r="AL49" t="s">
        <v>77</v>
      </c>
      <c r="AN49" t="s">
        <v>77</v>
      </c>
      <c r="AO49" t="s">
        <v>77</v>
      </c>
      <c r="AP49" t="s">
        <v>77</v>
      </c>
      <c r="AQ49" t="s">
        <v>77</v>
      </c>
      <c r="AR49" t="s">
        <v>77</v>
      </c>
      <c r="AS49">
        <v>0</v>
      </c>
      <c r="AU49">
        <v>60</v>
      </c>
      <c r="AV49">
        <v>0</v>
      </c>
      <c r="AW49">
        <v>8.8000000000000007</v>
      </c>
      <c r="AX49">
        <v>11.5</v>
      </c>
      <c r="AY49">
        <v>40</v>
      </c>
      <c r="AZ49">
        <v>460</v>
      </c>
      <c r="BA49">
        <v>32.615384615384571</v>
      </c>
      <c r="BB49">
        <v>8.4799999999999875E-2</v>
      </c>
      <c r="BC49" t="s">
        <v>77</v>
      </c>
      <c r="BD49">
        <v>294.40000000000003</v>
      </c>
      <c r="BE49">
        <v>0</v>
      </c>
      <c r="BF49">
        <v>-294.40000000000003</v>
      </c>
      <c r="BH49" t="s">
        <v>77</v>
      </c>
      <c r="BI49" t="s">
        <v>77</v>
      </c>
      <c r="BJ49" t="s">
        <v>77</v>
      </c>
      <c r="BK49" t="s">
        <v>77</v>
      </c>
      <c r="BL49" t="s">
        <v>77</v>
      </c>
    </row>
    <row r="50" spans="1:64" x14ac:dyDescent="0.25">
      <c r="A50">
        <v>739775</v>
      </c>
      <c r="B50">
        <v>14.9</v>
      </c>
      <c r="D50" t="s">
        <v>141</v>
      </c>
      <c r="E50">
        <v>5.4589999999999996</v>
      </c>
      <c r="F50">
        <v>120</v>
      </c>
      <c r="H50">
        <v>164</v>
      </c>
      <c r="I50" t="s">
        <v>141</v>
      </c>
      <c r="J50" t="s">
        <v>79</v>
      </c>
      <c r="K50">
        <v>233</v>
      </c>
      <c r="L50">
        <v>215</v>
      </c>
      <c r="M50">
        <v>2313</v>
      </c>
      <c r="N50">
        <v>672.53</v>
      </c>
      <c r="O50">
        <v>0.34779258523770368</v>
      </c>
      <c r="P50">
        <v>205.58823529411765</v>
      </c>
      <c r="R50">
        <v>69</v>
      </c>
      <c r="S50">
        <v>1021.0882352941177</v>
      </c>
      <c r="T50">
        <v>479.65064627188673</v>
      </c>
      <c r="U50">
        <v>0.56181449664429539</v>
      </c>
      <c r="V50">
        <v>0.35381411309751903</v>
      </c>
      <c r="W50">
        <v>42</v>
      </c>
      <c r="X50">
        <v>120</v>
      </c>
      <c r="Y50">
        <v>655.08000000000004</v>
      </c>
      <c r="AA50">
        <v>0.35381411309751903</v>
      </c>
      <c r="AB50">
        <v>853.7527050954161</v>
      </c>
      <c r="AC50">
        <v>0.19600000000000001</v>
      </c>
      <c r="AH50">
        <v>739775</v>
      </c>
      <c r="AI50" t="s">
        <v>141</v>
      </c>
      <c r="AJ50">
        <v>5.4589999999999996</v>
      </c>
      <c r="AK50">
        <v>120</v>
      </c>
      <c r="AL50" t="s">
        <v>77</v>
      </c>
      <c r="AN50">
        <v>233</v>
      </c>
      <c r="AO50">
        <v>9.9270386266094413</v>
      </c>
      <c r="AP50">
        <v>2313</v>
      </c>
      <c r="AQ50">
        <v>672.53</v>
      </c>
      <c r="AR50">
        <v>0.34779258523770368</v>
      </c>
      <c r="AS50">
        <v>205.58823529411765</v>
      </c>
      <c r="AU50">
        <v>164</v>
      </c>
      <c r="AV50">
        <v>0</v>
      </c>
      <c r="AW50">
        <v>5.43</v>
      </c>
      <c r="AX50">
        <v>10</v>
      </c>
      <c r="AY50">
        <v>200</v>
      </c>
      <c r="AZ50">
        <v>2000</v>
      </c>
      <c r="BA50">
        <v>586.24080267558543</v>
      </c>
      <c r="BB50">
        <v>0.35057200000000005</v>
      </c>
      <c r="BC50" t="s">
        <v>77</v>
      </c>
      <c r="BD50">
        <v>1091.8</v>
      </c>
      <c r="BE50">
        <v>0</v>
      </c>
      <c r="BF50">
        <v>-1091.8</v>
      </c>
      <c r="BH50">
        <v>4.6376544255714608E-2</v>
      </c>
      <c r="BI50">
        <v>92.753088511429212</v>
      </c>
      <c r="BJ50">
        <v>9.2753088511429205</v>
      </c>
      <c r="BK50">
        <v>92.753088511429212</v>
      </c>
      <c r="BL50">
        <v>27.187822529789941</v>
      </c>
    </row>
    <row r="51" spans="1:64" x14ac:dyDescent="0.25">
      <c r="A51">
        <v>745710</v>
      </c>
      <c r="B51">
        <v>14.9</v>
      </c>
      <c r="D51" t="s">
        <v>142</v>
      </c>
      <c r="E51">
        <v>7.8029999999999999</v>
      </c>
      <c r="F51">
        <v>50</v>
      </c>
      <c r="H51">
        <v>63</v>
      </c>
      <c r="I51" t="s">
        <v>142</v>
      </c>
      <c r="J51" t="s">
        <v>79</v>
      </c>
      <c r="K51">
        <v>43</v>
      </c>
      <c r="L51">
        <v>43</v>
      </c>
      <c r="M51">
        <v>621.32000000000005</v>
      </c>
      <c r="N51">
        <v>222.48</v>
      </c>
      <c r="O51">
        <v>0.4283898794623946</v>
      </c>
      <c r="P51">
        <v>37.941176470588232</v>
      </c>
      <c r="R51">
        <v>13</v>
      </c>
      <c r="S51">
        <v>188.44117647058823</v>
      </c>
      <c r="T51">
        <v>58.874512099154039</v>
      </c>
      <c r="U51">
        <v>0.37366523489932885</v>
      </c>
      <c r="V51">
        <v>0.35381411309751903</v>
      </c>
      <c r="W51">
        <v>50</v>
      </c>
      <c r="X51">
        <v>0</v>
      </c>
      <c r="Y51">
        <v>0</v>
      </c>
      <c r="AA51">
        <v>0.35381411309751903</v>
      </c>
      <c r="AB51">
        <v>157.55951209915403</v>
      </c>
      <c r="AC51">
        <v>0.19600000000000001</v>
      </c>
      <c r="AH51">
        <v>745710</v>
      </c>
      <c r="AI51" t="s">
        <v>142</v>
      </c>
      <c r="AJ51">
        <v>7.8029999999999999</v>
      </c>
      <c r="AK51">
        <v>50</v>
      </c>
      <c r="AL51" t="s">
        <v>77</v>
      </c>
      <c r="AN51">
        <v>43</v>
      </c>
      <c r="AO51">
        <v>14.449302325581396</v>
      </c>
      <c r="AP51">
        <v>621.32000000000005</v>
      </c>
      <c r="AQ51">
        <v>222.48</v>
      </c>
      <c r="AR51">
        <v>0.4283898794623946</v>
      </c>
      <c r="AS51">
        <v>37.941176470588232</v>
      </c>
      <c r="AU51">
        <v>63</v>
      </c>
      <c r="AV51">
        <v>25</v>
      </c>
      <c r="AW51">
        <v>7.83</v>
      </c>
      <c r="AX51">
        <v>14.9</v>
      </c>
      <c r="AY51">
        <v>12.5</v>
      </c>
      <c r="AZ51">
        <v>186.25</v>
      </c>
      <c r="BA51">
        <v>57.85242474916388</v>
      </c>
      <c r="BB51">
        <v>0.37149798657718125</v>
      </c>
      <c r="BC51">
        <v>195.07499999999999</v>
      </c>
      <c r="BD51">
        <v>97.537499999999994</v>
      </c>
      <c r="BE51">
        <v>2</v>
      </c>
      <c r="BF51">
        <v>97.537499999999994</v>
      </c>
      <c r="BH51">
        <v>1.2457706215720104E-2</v>
      </c>
      <c r="BI51">
        <v>24.915412431440206</v>
      </c>
      <c r="BJ51">
        <v>1.6721753309691414</v>
      </c>
      <c r="BK51">
        <v>24.915412431440206</v>
      </c>
      <c r="BL51">
        <v>7.739151800184036</v>
      </c>
    </row>
    <row r="52" spans="1:64" x14ac:dyDescent="0.25">
      <c r="A52" t="s">
        <v>77</v>
      </c>
      <c r="B52">
        <v>14.9</v>
      </c>
      <c r="P52" t="s">
        <v>77</v>
      </c>
      <c r="R52" t="s">
        <v>77</v>
      </c>
      <c r="S52" t="s">
        <v>77</v>
      </c>
      <c r="T52" t="s">
        <v>77</v>
      </c>
      <c r="U52" t="s">
        <v>77</v>
      </c>
      <c r="V52" t="s">
        <v>77</v>
      </c>
      <c r="W52" t="s">
        <v>77</v>
      </c>
      <c r="X52" t="s">
        <v>77</v>
      </c>
      <c r="Y52" t="s">
        <v>77</v>
      </c>
      <c r="AB52" t="s">
        <v>77</v>
      </c>
      <c r="AI52" t="s">
        <v>77</v>
      </c>
      <c r="AJ52" t="s">
        <v>77</v>
      </c>
      <c r="AK52" t="s">
        <v>77</v>
      </c>
      <c r="AL52" t="s">
        <v>77</v>
      </c>
      <c r="AN52" t="s">
        <v>77</v>
      </c>
      <c r="AO52" t="s">
        <v>77</v>
      </c>
      <c r="AP52" t="s">
        <v>77</v>
      </c>
      <c r="AQ52" t="s">
        <v>77</v>
      </c>
      <c r="AR52" t="s">
        <v>77</v>
      </c>
      <c r="AS52" t="s">
        <v>77</v>
      </c>
      <c r="AU52" t="s">
        <v>77</v>
      </c>
      <c r="AZ52" t="s">
        <v>77</v>
      </c>
      <c r="BA52" t="s">
        <v>77</v>
      </c>
      <c r="BB52" t="s">
        <v>77</v>
      </c>
      <c r="BC52" t="s">
        <v>77</v>
      </c>
      <c r="BD52" t="s">
        <v>77</v>
      </c>
      <c r="BE52" t="s">
        <v>77</v>
      </c>
      <c r="BF52" t="s">
        <v>77</v>
      </c>
      <c r="BH52" t="s">
        <v>77</v>
      </c>
      <c r="BI52" t="s">
        <v>77</v>
      </c>
      <c r="BJ52" t="s">
        <v>77</v>
      </c>
      <c r="BK52" t="s">
        <v>77</v>
      </c>
      <c r="BL52" t="s">
        <v>77</v>
      </c>
    </row>
    <row r="53" spans="1:64" x14ac:dyDescent="0.25">
      <c r="A53" t="s">
        <v>77</v>
      </c>
      <c r="B53">
        <v>14.9</v>
      </c>
      <c r="P53" t="s">
        <v>77</v>
      </c>
      <c r="R53" t="s">
        <v>77</v>
      </c>
      <c r="S53" t="s">
        <v>77</v>
      </c>
      <c r="T53" t="s">
        <v>77</v>
      </c>
      <c r="U53" t="s">
        <v>77</v>
      </c>
      <c r="V53" t="s">
        <v>77</v>
      </c>
      <c r="W53" t="s">
        <v>77</v>
      </c>
      <c r="X53" t="s">
        <v>77</v>
      </c>
      <c r="Y53" t="s">
        <v>77</v>
      </c>
      <c r="AB53" t="s">
        <v>77</v>
      </c>
      <c r="AI53" t="s">
        <v>77</v>
      </c>
      <c r="AJ53" t="s">
        <v>77</v>
      </c>
      <c r="AK53" t="s">
        <v>77</v>
      </c>
      <c r="AL53" t="s">
        <v>77</v>
      </c>
      <c r="AN53" t="s">
        <v>77</v>
      </c>
      <c r="AO53" t="s">
        <v>77</v>
      </c>
      <c r="AP53" t="s">
        <v>77</v>
      </c>
      <c r="AQ53" t="s">
        <v>77</v>
      </c>
      <c r="AR53" t="s">
        <v>77</v>
      </c>
      <c r="AS53" t="s">
        <v>77</v>
      </c>
      <c r="AU53" t="s">
        <v>77</v>
      </c>
      <c r="AZ53" t="s">
        <v>77</v>
      </c>
      <c r="BA53" t="s">
        <v>77</v>
      </c>
      <c r="BB53" t="s">
        <v>77</v>
      </c>
      <c r="BC53" t="s">
        <v>77</v>
      </c>
      <c r="BD53" t="s">
        <v>77</v>
      </c>
      <c r="BE53" t="s">
        <v>77</v>
      </c>
      <c r="BF53" t="s">
        <v>77</v>
      </c>
      <c r="BH53" t="s">
        <v>77</v>
      </c>
      <c r="BI53" t="s">
        <v>77</v>
      </c>
      <c r="BJ53" t="s">
        <v>77</v>
      </c>
      <c r="BK53" t="s">
        <v>77</v>
      </c>
      <c r="BL53" t="s">
        <v>77</v>
      </c>
    </row>
    <row r="54" spans="1:64" x14ac:dyDescent="0.25">
      <c r="A54" t="s">
        <v>77</v>
      </c>
      <c r="B54">
        <v>14.9</v>
      </c>
      <c r="P54" t="s">
        <v>77</v>
      </c>
      <c r="R54" t="s">
        <v>77</v>
      </c>
      <c r="S54" t="s">
        <v>77</v>
      </c>
      <c r="T54" t="s">
        <v>77</v>
      </c>
      <c r="U54" t="s">
        <v>77</v>
      </c>
      <c r="V54" t="s">
        <v>77</v>
      </c>
      <c r="W54" t="s">
        <v>77</v>
      </c>
      <c r="X54" t="s">
        <v>77</v>
      </c>
      <c r="Y54" t="s">
        <v>77</v>
      </c>
      <c r="AB54" t="s">
        <v>77</v>
      </c>
      <c r="AI54" t="s">
        <v>77</v>
      </c>
      <c r="AJ54" t="s">
        <v>77</v>
      </c>
      <c r="AK54" t="s">
        <v>77</v>
      </c>
      <c r="AL54" t="s">
        <v>77</v>
      </c>
      <c r="AN54" t="s">
        <v>77</v>
      </c>
      <c r="AO54" t="s">
        <v>77</v>
      </c>
      <c r="AP54" t="s">
        <v>77</v>
      </c>
      <c r="AQ54" t="s">
        <v>77</v>
      </c>
      <c r="AR54" t="s">
        <v>77</v>
      </c>
      <c r="AS54" t="s">
        <v>77</v>
      </c>
      <c r="AU54" t="s">
        <v>77</v>
      </c>
      <c r="AZ54" t="s">
        <v>77</v>
      </c>
      <c r="BA54" t="s">
        <v>77</v>
      </c>
      <c r="BB54" t="s">
        <v>77</v>
      </c>
      <c r="BC54" t="s">
        <v>77</v>
      </c>
      <c r="BD54" t="s">
        <v>77</v>
      </c>
      <c r="BE54" t="s">
        <v>77</v>
      </c>
      <c r="BF54" t="s">
        <v>77</v>
      </c>
      <c r="BH54" t="s">
        <v>77</v>
      </c>
      <c r="BI54" t="s">
        <v>77</v>
      </c>
      <c r="BJ54" t="s">
        <v>77</v>
      </c>
      <c r="BK54" t="s">
        <v>77</v>
      </c>
      <c r="BL54" t="s">
        <v>77</v>
      </c>
    </row>
    <row r="55" spans="1:64" x14ac:dyDescent="0.25">
      <c r="A55" t="s">
        <v>77</v>
      </c>
      <c r="B55">
        <v>16.899999999999999</v>
      </c>
      <c r="P55" t="s">
        <v>77</v>
      </c>
      <c r="R55" t="s">
        <v>77</v>
      </c>
      <c r="S55" t="s">
        <v>77</v>
      </c>
      <c r="T55" t="s">
        <v>77</v>
      </c>
      <c r="U55" t="s">
        <v>77</v>
      </c>
      <c r="V55" t="s">
        <v>77</v>
      </c>
      <c r="W55" t="s">
        <v>77</v>
      </c>
      <c r="X55" t="s">
        <v>77</v>
      </c>
      <c r="Y55" t="s">
        <v>77</v>
      </c>
      <c r="AB55" t="s">
        <v>77</v>
      </c>
      <c r="AI55" t="s">
        <v>77</v>
      </c>
      <c r="AJ55" t="s">
        <v>77</v>
      </c>
      <c r="AK55" t="s">
        <v>77</v>
      </c>
      <c r="AL55" t="s">
        <v>77</v>
      </c>
      <c r="AN55" t="s">
        <v>77</v>
      </c>
      <c r="AO55" t="s">
        <v>77</v>
      </c>
      <c r="AP55" t="s">
        <v>77</v>
      </c>
      <c r="AQ55" t="s">
        <v>77</v>
      </c>
      <c r="AR55" t="s">
        <v>77</v>
      </c>
      <c r="AS55" t="s">
        <v>77</v>
      </c>
      <c r="AU55" t="s">
        <v>77</v>
      </c>
      <c r="AZ55" t="s">
        <v>77</v>
      </c>
      <c r="BA55" t="s">
        <v>77</v>
      </c>
      <c r="BB55" t="s">
        <v>77</v>
      </c>
      <c r="BC55" t="s">
        <v>77</v>
      </c>
      <c r="BD55" t="s">
        <v>77</v>
      </c>
      <c r="BE55" t="s">
        <v>77</v>
      </c>
      <c r="BF55" t="s">
        <v>77</v>
      </c>
      <c r="BH55" t="s">
        <v>77</v>
      </c>
      <c r="BI55" t="s">
        <v>77</v>
      </c>
      <c r="BJ55" t="s">
        <v>77</v>
      </c>
      <c r="BK55" t="s">
        <v>77</v>
      </c>
      <c r="BL55" t="s">
        <v>77</v>
      </c>
    </row>
    <row r="56" spans="1:64" x14ac:dyDescent="0.25">
      <c r="A56" t="s">
        <v>77</v>
      </c>
      <c r="B56">
        <v>39.950000000000003</v>
      </c>
      <c r="P56" t="s">
        <v>77</v>
      </c>
      <c r="R56" t="s">
        <v>77</v>
      </c>
      <c r="S56" t="s">
        <v>77</v>
      </c>
      <c r="T56" t="s">
        <v>77</v>
      </c>
      <c r="U56" t="s">
        <v>77</v>
      </c>
      <c r="V56" t="s">
        <v>77</v>
      </c>
      <c r="W56" t="s">
        <v>77</v>
      </c>
      <c r="X56" t="s">
        <v>77</v>
      </c>
      <c r="Y56" t="s">
        <v>77</v>
      </c>
      <c r="AB56" t="s">
        <v>77</v>
      </c>
      <c r="AI56" t="s">
        <v>77</v>
      </c>
      <c r="AJ56" t="s">
        <v>77</v>
      </c>
      <c r="AK56" t="s">
        <v>77</v>
      </c>
      <c r="AL56" t="s">
        <v>77</v>
      </c>
      <c r="AN56" t="s">
        <v>77</v>
      </c>
      <c r="AO56" t="s">
        <v>77</v>
      </c>
      <c r="AP56" t="s">
        <v>77</v>
      </c>
      <c r="AQ56" t="s">
        <v>77</v>
      </c>
      <c r="AR56" t="s">
        <v>77</v>
      </c>
      <c r="AS56" t="s">
        <v>77</v>
      </c>
      <c r="AU56" t="s">
        <v>77</v>
      </c>
      <c r="AZ56" t="s">
        <v>77</v>
      </c>
      <c r="BA56" t="s">
        <v>77</v>
      </c>
      <c r="BB56" t="s">
        <v>77</v>
      </c>
      <c r="BC56" t="s">
        <v>77</v>
      </c>
      <c r="BD56" t="s">
        <v>77</v>
      </c>
      <c r="BE56" t="s">
        <v>77</v>
      </c>
      <c r="BF56" t="s">
        <v>77</v>
      </c>
      <c r="BH56" t="s">
        <v>77</v>
      </c>
      <c r="BI56" t="s">
        <v>77</v>
      </c>
      <c r="BJ56" t="s">
        <v>77</v>
      </c>
      <c r="BK56" t="s">
        <v>77</v>
      </c>
      <c r="BL56" t="s">
        <v>77</v>
      </c>
    </row>
    <row r="57" spans="1:64" x14ac:dyDescent="0.25">
      <c r="A57" t="s">
        <v>77</v>
      </c>
      <c r="B57">
        <v>54.9</v>
      </c>
      <c r="P57" t="s">
        <v>77</v>
      </c>
      <c r="R57" t="s">
        <v>77</v>
      </c>
      <c r="S57" t="s">
        <v>77</v>
      </c>
      <c r="T57" t="s">
        <v>77</v>
      </c>
      <c r="U57" t="s">
        <v>77</v>
      </c>
      <c r="V57" t="s">
        <v>77</v>
      </c>
      <c r="W57" t="s">
        <v>77</v>
      </c>
      <c r="X57" t="s">
        <v>77</v>
      </c>
      <c r="Y57" t="s">
        <v>77</v>
      </c>
      <c r="AB57" t="s">
        <v>77</v>
      </c>
      <c r="AI57" t="s">
        <v>77</v>
      </c>
      <c r="AJ57" t="s">
        <v>77</v>
      </c>
      <c r="AK57" t="s">
        <v>77</v>
      </c>
      <c r="AL57" t="s">
        <v>77</v>
      </c>
      <c r="AN57" t="s">
        <v>77</v>
      </c>
      <c r="AO57" t="s">
        <v>77</v>
      </c>
      <c r="AP57" t="s">
        <v>77</v>
      </c>
      <c r="AQ57" t="s">
        <v>77</v>
      </c>
      <c r="AR57" t="s">
        <v>77</v>
      </c>
      <c r="AS57" t="s">
        <v>77</v>
      </c>
      <c r="AU57" t="s">
        <v>77</v>
      </c>
      <c r="AZ57" t="s">
        <v>77</v>
      </c>
      <c r="BA57" t="s">
        <v>77</v>
      </c>
      <c r="BB57" t="s">
        <v>77</v>
      </c>
      <c r="BC57" t="s">
        <v>77</v>
      </c>
      <c r="BD57" t="s">
        <v>77</v>
      </c>
      <c r="BE57" t="s">
        <v>77</v>
      </c>
      <c r="BF57" t="s">
        <v>77</v>
      </c>
      <c r="BH57" t="s">
        <v>77</v>
      </c>
      <c r="BI57" t="s">
        <v>77</v>
      </c>
      <c r="BJ57" t="s">
        <v>77</v>
      </c>
      <c r="BK57" t="s">
        <v>77</v>
      </c>
      <c r="BL57" t="s">
        <v>77</v>
      </c>
    </row>
    <row r="58" spans="1:64" x14ac:dyDescent="0.25">
      <c r="A58" t="s">
        <v>77</v>
      </c>
      <c r="B58">
        <v>21.9</v>
      </c>
      <c r="P58" t="s">
        <v>77</v>
      </c>
      <c r="R58" t="s">
        <v>77</v>
      </c>
      <c r="S58" t="s">
        <v>77</v>
      </c>
      <c r="T58" t="s">
        <v>77</v>
      </c>
      <c r="U58" t="s">
        <v>77</v>
      </c>
      <c r="V58" t="s">
        <v>77</v>
      </c>
      <c r="W58" t="s">
        <v>77</v>
      </c>
      <c r="X58" t="s">
        <v>77</v>
      </c>
      <c r="Y58" t="s">
        <v>77</v>
      </c>
      <c r="AB58" t="s">
        <v>77</v>
      </c>
      <c r="AI58" t="s">
        <v>77</v>
      </c>
      <c r="AJ58" t="s">
        <v>77</v>
      </c>
      <c r="AK58" t="s">
        <v>77</v>
      </c>
      <c r="AL58" t="s">
        <v>77</v>
      </c>
      <c r="AN58" t="s">
        <v>77</v>
      </c>
      <c r="AO58" t="s">
        <v>77</v>
      </c>
      <c r="AP58" t="s">
        <v>77</v>
      </c>
      <c r="AQ58" t="s">
        <v>77</v>
      </c>
      <c r="AR58" t="s">
        <v>77</v>
      </c>
      <c r="AS58" t="s">
        <v>77</v>
      </c>
      <c r="AU58" t="s">
        <v>77</v>
      </c>
      <c r="AZ58" t="s">
        <v>77</v>
      </c>
      <c r="BA58" t="s">
        <v>77</v>
      </c>
      <c r="BB58" t="s">
        <v>77</v>
      </c>
      <c r="BC58" t="s">
        <v>77</v>
      </c>
      <c r="BD58" t="s">
        <v>77</v>
      </c>
      <c r="BE58" t="s">
        <v>77</v>
      </c>
      <c r="BF58" t="s">
        <v>77</v>
      </c>
      <c r="BH58" t="s">
        <v>77</v>
      </c>
      <c r="BI58" t="s">
        <v>77</v>
      </c>
      <c r="BJ58" t="s">
        <v>77</v>
      </c>
      <c r="BK58" t="s">
        <v>77</v>
      </c>
      <c r="BL58" t="s">
        <v>77</v>
      </c>
    </row>
    <row r="59" spans="1:64" x14ac:dyDescent="0.25">
      <c r="A59" t="s">
        <v>77</v>
      </c>
      <c r="B59">
        <v>149</v>
      </c>
      <c r="P59" t="s">
        <v>77</v>
      </c>
      <c r="R59" t="s">
        <v>77</v>
      </c>
      <c r="S59" t="s">
        <v>77</v>
      </c>
      <c r="T59" t="s">
        <v>77</v>
      </c>
      <c r="U59" t="s">
        <v>77</v>
      </c>
      <c r="V59" t="s">
        <v>77</v>
      </c>
      <c r="W59" t="s">
        <v>77</v>
      </c>
      <c r="X59" t="s">
        <v>77</v>
      </c>
      <c r="Y59" t="s">
        <v>77</v>
      </c>
      <c r="AB59" t="s">
        <v>77</v>
      </c>
      <c r="AI59" t="s">
        <v>77</v>
      </c>
      <c r="AJ59" t="s">
        <v>77</v>
      </c>
      <c r="AK59" t="s">
        <v>77</v>
      </c>
      <c r="AL59" t="s">
        <v>77</v>
      </c>
      <c r="AN59" t="s">
        <v>77</v>
      </c>
      <c r="AO59" t="s">
        <v>77</v>
      </c>
      <c r="AP59" t="s">
        <v>77</v>
      </c>
      <c r="AQ59" t="s">
        <v>77</v>
      </c>
      <c r="AR59" t="s">
        <v>77</v>
      </c>
      <c r="AS59" t="s">
        <v>77</v>
      </c>
      <c r="AU59" t="s">
        <v>77</v>
      </c>
      <c r="AZ59" t="s">
        <v>77</v>
      </c>
      <c r="BA59" t="s">
        <v>77</v>
      </c>
      <c r="BB59" t="s">
        <v>77</v>
      </c>
      <c r="BC59" t="s">
        <v>77</v>
      </c>
      <c r="BD59" t="s">
        <v>77</v>
      </c>
      <c r="BE59" t="s">
        <v>77</v>
      </c>
      <c r="BF59" t="s">
        <v>77</v>
      </c>
      <c r="BH59" t="s">
        <v>77</v>
      </c>
      <c r="BI59" t="s">
        <v>77</v>
      </c>
      <c r="BJ59" t="s">
        <v>77</v>
      </c>
      <c r="BK59" t="s">
        <v>77</v>
      </c>
      <c r="BL59" t="s">
        <v>77</v>
      </c>
    </row>
    <row r="60" spans="1:64" x14ac:dyDescent="0.25">
      <c r="A60" t="s">
        <v>77</v>
      </c>
      <c r="B60">
        <v>11.95</v>
      </c>
      <c r="P60" t="s">
        <v>77</v>
      </c>
      <c r="R60" t="s">
        <v>77</v>
      </c>
      <c r="S60" t="s">
        <v>77</v>
      </c>
      <c r="T60" t="s">
        <v>77</v>
      </c>
      <c r="U60" t="s">
        <v>77</v>
      </c>
      <c r="V60" t="s">
        <v>77</v>
      </c>
      <c r="W60" t="s">
        <v>77</v>
      </c>
      <c r="X60" t="s">
        <v>77</v>
      </c>
      <c r="Y60" t="s">
        <v>77</v>
      </c>
      <c r="AB60" t="s">
        <v>77</v>
      </c>
      <c r="AI60" t="s">
        <v>77</v>
      </c>
      <c r="AJ60" t="s">
        <v>77</v>
      </c>
      <c r="AK60" t="s">
        <v>77</v>
      </c>
      <c r="AL60" t="s">
        <v>77</v>
      </c>
      <c r="AN60" t="s">
        <v>77</v>
      </c>
      <c r="AO60" t="s">
        <v>77</v>
      </c>
      <c r="AP60" t="s">
        <v>77</v>
      </c>
      <c r="AQ60" t="s">
        <v>77</v>
      </c>
      <c r="AR60" t="s">
        <v>77</v>
      </c>
      <c r="AS60" t="s">
        <v>77</v>
      </c>
      <c r="AU60" t="s">
        <v>77</v>
      </c>
      <c r="AZ60" t="s">
        <v>77</v>
      </c>
      <c r="BA60" t="s">
        <v>77</v>
      </c>
      <c r="BB60" t="s">
        <v>77</v>
      </c>
      <c r="BC60" t="s">
        <v>77</v>
      </c>
      <c r="BD60" t="s">
        <v>77</v>
      </c>
      <c r="BE60" t="s">
        <v>77</v>
      </c>
      <c r="BF60" t="s">
        <v>77</v>
      </c>
      <c r="BH60" t="s">
        <v>77</v>
      </c>
      <c r="BI60" t="s">
        <v>77</v>
      </c>
      <c r="BJ60" t="s">
        <v>77</v>
      </c>
      <c r="BK60" t="s">
        <v>77</v>
      </c>
      <c r="BL60" t="s">
        <v>77</v>
      </c>
    </row>
    <row r="61" spans="1:64" x14ac:dyDescent="0.25">
      <c r="A61" t="s">
        <v>77</v>
      </c>
      <c r="B61">
        <v>16.899999999999999</v>
      </c>
      <c r="P61" t="s">
        <v>77</v>
      </c>
      <c r="R61" t="s">
        <v>77</v>
      </c>
      <c r="S61" t="s">
        <v>77</v>
      </c>
      <c r="T61" t="s">
        <v>77</v>
      </c>
      <c r="U61" t="s">
        <v>77</v>
      </c>
      <c r="V61" t="s">
        <v>77</v>
      </c>
      <c r="W61" t="s">
        <v>77</v>
      </c>
      <c r="X61" t="s">
        <v>77</v>
      </c>
      <c r="Y61" t="s">
        <v>77</v>
      </c>
      <c r="AB61" t="s">
        <v>77</v>
      </c>
      <c r="AI61" t="s">
        <v>77</v>
      </c>
      <c r="AJ61" t="s">
        <v>77</v>
      </c>
      <c r="AK61" t="s">
        <v>77</v>
      </c>
      <c r="AL61" t="s">
        <v>77</v>
      </c>
      <c r="AN61" t="s">
        <v>77</v>
      </c>
      <c r="AO61" t="s">
        <v>77</v>
      </c>
      <c r="AP61" t="s">
        <v>77</v>
      </c>
      <c r="AQ61" t="s">
        <v>77</v>
      </c>
      <c r="AR61" t="s">
        <v>77</v>
      </c>
      <c r="AS61" t="s">
        <v>77</v>
      </c>
      <c r="AU61" t="s">
        <v>77</v>
      </c>
      <c r="AZ61" t="s">
        <v>77</v>
      </c>
      <c r="BA61" t="s">
        <v>77</v>
      </c>
      <c r="BB61" t="s">
        <v>77</v>
      </c>
      <c r="BC61" t="s">
        <v>77</v>
      </c>
      <c r="BD61" t="s">
        <v>77</v>
      </c>
      <c r="BE61" t="s">
        <v>77</v>
      </c>
      <c r="BF61" t="s">
        <v>77</v>
      </c>
      <c r="BH61" t="s">
        <v>77</v>
      </c>
      <c r="BI61" t="s">
        <v>77</v>
      </c>
      <c r="BJ61" t="s">
        <v>77</v>
      </c>
      <c r="BK61" t="s">
        <v>77</v>
      </c>
      <c r="BL61" t="s">
        <v>77</v>
      </c>
    </row>
    <row r="62" spans="1:64" x14ac:dyDescent="0.25">
      <c r="A62" t="s">
        <v>77</v>
      </c>
      <c r="B62">
        <v>14.44</v>
      </c>
      <c r="P62" t="s">
        <v>77</v>
      </c>
      <c r="R62" t="s">
        <v>77</v>
      </c>
      <c r="S62" t="s">
        <v>77</v>
      </c>
      <c r="T62" t="s">
        <v>77</v>
      </c>
      <c r="U62" t="s">
        <v>77</v>
      </c>
      <c r="V62" t="s">
        <v>77</v>
      </c>
      <c r="W62" t="s">
        <v>77</v>
      </c>
      <c r="X62" t="s">
        <v>77</v>
      </c>
      <c r="Y62" t="s">
        <v>77</v>
      </c>
      <c r="AB62" t="s">
        <v>77</v>
      </c>
      <c r="AI62" t="s">
        <v>77</v>
      </c>
      <c r="AJ62" t="s">
        <v>77</v>
      </c>
      <c r="AK62" t="s">
        <v>77</v>
      </c>
      <c r="AL62" t="s">
        <v>77</v>
      </c>
      <c r="AN62" t="s">
        <v>77</v>
      </c>
      <c r="AO62" t="s">
        <v>77</v>
      </c>
      <c r="AP62" t="s">
        <v>77</v>
      </c>
      <c r="AQ62" t="s">
        <v>77</v>
      </c>
      <c r="AR62" t="s">
        <v>77</v>
      </c>
      <c r="AS62" t="s">
        <v>77</v>
      </c>
      <c r="AU62" t="s">
        <v>77</v>
      </c>
      <c r="AZ62" t="s">
        <v>77</v>
      </c>
      <c r="BA62" t="s">
        <v>77</v>
      </c>
      <c r="BB62" t="s">
        <v>77</v>
      </c>
      <c r="BC62" t="s">
        <v>77</v>
      </c>
      <c r="BD62" t="s">
        <v>77</v>
      </c>
      <c r="BE62" t="s">
        <v>77</v>
      </c>
      <c r="BF62" t="s">
        <v>77</v>
      </c>
      <c r="BH62" t="s">
        <v>77</v>
      </c>
      <c r="BI62" t="s">
        <v>77</v>
      </c>
      <c r="BJ62" t="s">
        <v>77</v>
      </c>
      <c r="BK62" t="s">
        <v>77</v>
      </c>
      <c r="BL62" t="s">
        <v>77</v>
      </c>
    </row>
    <row r="63" spans="1:64" x14ac:dyDescent="0.25">
      <c r="A63" t="s">
        <v>77</v>
      </c>
      <c r="B63">
        <v>9.9</v>
      </c>
      <c r="P63" t="s">
        <v>77</v>
      </c>
      <c r="R63" t="s">
        <v>77</v>
      </c>
      <c r="S63" t="s">
        <v>77</v>
      </c>
      <c r="T63" t="s">
        <v>77</v>
      </c>
      <c r="U63" t="s">
        <v>77</v>
      </c>
      <c r="V63" t="s">
        <v>77</v>
      </c>
      <c r="W63" t="s">
        <v>77</v>
      </c>
      <c r="X63" t="s">
        <v>77</v>
      </c>
      <c r="Y63" t="s">
        <v>77</v>
      </c>
      <c r="AB63" t="s">
        <v>77</v>
      </c>
      <c r="AI63" t="s">
        <v>77</v>
      </c>
      <c r="AJ63" t="s">
        <v>77</v>
      </c>
      <c r="AK63" t="s">
        <v>77</v>
      </c>
      <c r="AL63" t="s">
        <v>77</v>
      </c>
      <c r="AN63" t="s">
        <v>77</v>
      </c>
      <c r="AO63" t="s">
        <v>77</v>
      </c>
      <c r="AP63" t="s">
        <v>77</v>
      </c>
      <c r="AQ63" t="s">
        <v>77</v>
      </c>
      <c r="AR63" t="s">
        <v>77</v>
      </c>
      <c r="AS63" t="s">
        <v>77</v>
      </c>
      <c r="AU63" t="s">
        <v>77</v>
      </c>
      <c r="AZ63" t="s">
        <v>77</v>
      </c>
      <c r="BA63" t="s">
        <v>77</v>
      </c>
      <c r="BB63" t="s">
        <v>77</v>
      </c>
      <c r="BC63" t="s">
        <v>77</v>
      </c>
      <c r="BD63" t="s">
        <v>77</v>
      </c>
      <c r="BE63" t="s">
        <v>77</v>
      </c>
      <c r="BF63" t="s">
        <v>77</v>
      </c>
      <c r="BH63" t="s">
        <v>77</v>
      </c>
      <c r="BI63" t="s">
        <v>77</v>
      </c>
      <c r="BJ63" t="s">
        <v>77</v>
      </c>
      <c r="BK63" t="s">
        <v>77</v>
      </c>
      <c r="BL63" t="s">
        <v>77</v>
      </c>
    </row>
    <row r="64" spans="1:64" x14ac:dyDescent="0.25">
      <c r="A64" t="s">
        <v>77</v>
      </c>
      <c r="B64">
        <v>99</v>
      </c>
      <c r="P64" t="s">
        <v>77</v>
      </c>
      <c r="R64" t="s">
        <v>77</v>
      </c>
      <c r="S64" t="s">
        <v>77</v>
      </c>
      <c r="T64" t="s">
        <v>77</v>
      </c>
      <c r="U64" t="s">
        <v>77</v>
      </c>
      <c r="V64" t="s">
        <v>77</v>
      </c>
      <c r="W64" t="s">
        <v>77</v>
      </c>
      <c r="X64" t="s">
        <v>77</v>
      </c>
      <c r="Y64" t="s">
        <v>77</v>
      </c>
      <c r="AB64" t="s">
        <v>77</v>
      </c>
      <c r="AI64" t="s">
        <v>77</v>
      </c>
      <c r="AJ64" t="s">
        <v>77</v>
      </c>
      <c r="AK64" t="s">
        <v>77</v>
      </c>
      <c r="AL64" t="s">
        <v>77</v>
      </c>
      <c r="AN64" t="s">
        <v>77</v>
      </c>
      <c r="AO64" t="s">
        <v>77</v>
      </c>
      <c r="AP64" t="s">
        <v>77</v>
      </c>
      <c r="AQ64" t="s">
        <v>77</v>
      </c>
      <c r="AR64" t="s">
        <v>77</v>
      </c>
      <c r="AS64" t="s">
        <v>77</v>
      </c>
      <c r="AU64" t="s">
        <v>77</v>
      </c>
      <c r="AZ64" t="s">
        <v>77</v>
      </c>
      <c r="BA64" t="s">
        <v>77</v>
      </c>
      <c r="BB64" t="s">
        <v>77</v>
      </c>
      <c r="BC64" t="s">
        <v>77</v>
      </c>
      <c r="BD64" t="s">
        <v>77</v>
      </c>
      <c r="BE64" t="s">
        <v>77</v>
      </c>
      <c r="BF64" t="s">
        <v>77</v>
      </c>
      <c r="BH64" t="s">
        <v>77</v>
      </c>
      <c r="BI64" t="s">
        <v>77</v>
      </c>
      <c r="BJ64" t="s">
        <v>77</v>
      </c>
      <c r="BK64" t="s">
        <v>77</v>
      </c>
      <c r="BL64" t="s">
        <v>77</v>
      </c>
    </row>
    <row r="65" spans="1:64" x14ac:dyDescent="0.25">
      <c r="A65" t="s">
        <v>77</v>
      </c>
      <c r="P65" t="s">
        <v>77</v>
      </c>
      <c r="R65" t="s">
        <v>77</v>
      </c>
      <c r="S65" t="s">
        <v>77</v>
      </c>
      <c r="T65" t="s">
        <v>77</v>
      </c>
      <c r="U65" t="s">
        <v>77</v>
      </c>
      <c r="V65" t="s">
        <v>77</v>
      </c>
      <c r="W65" t="s">
        <v>77</v>
      </c>
      <c r="X65" t="s">
        <v>77</v>
      </c>
      <c r="Y65" t="s">
        <v>77</v>
      </c>
      <c r="AB65" t="s">
        <v>77</v>
      </c>
      <c r="AI65" t="s">
        <v>77</v>
      </c>
      <c r="AJ65" t="s">
        <v>77</v>
      </c>
      <c r="AK65" t="s">
        <v>77</v>
      </c>
      <c r="AL65" t="s">
        <v>77</v>
      </c>
      <c r="AN65" t="s">
        <v>77</v>
      </c>
      <c r="AO65" t="s">
        <v>77</v>
      </c>
      <c r="AP65" t="s">
        <v>77</v>
      </c>
      <c r="AQ65" t="s">
        <v>77</v>
      </c>
      <c r="AR65" t="s">
        <v>77</v>
      </c>
      <c r="AS65" t="s">
        <v>77</v>
      </c>
      <c r="AU65" t="s">
        <v>77</v>
      </c>
      <c r="AZ65" t="s">
        <v>77</v>
      </c>
      <c r="BA65" t="s">
        <v>77</v>
      </c>
      <c r="BB65" t="s">
        <v>77</v>
      </c>
      <c r="BC65" t="s">
        <v>77</v>
      </c>
      <c r="BD65" t="s">
        <v>77</v>
      </c>
      <c r="BE65" t="s">
        <v>77</v>
      </c>
      <c r="BF65" t="s">
        <v>77</v>
      </c>
      <c r="BH65" t="s">
        <v>77</v>
      </c>
      <c r="BI65" t="s">
        <v>77</v>
      </c>
      <c r="BJ65" t="s">
        <v>77</v>
      </c>
      <c r="BK65" t="s">
        <v>77</v>
      </c>
      <c r="BL65" t="s">
        <v>77</v>
      </c>
    </row>
    <row r="66" spans="1:64" x14ac:dyDescent="0.25">
      <c r="A66" t="s">
        <v>77</v>
      </c>
      <c r="B66">
        <v>21.9</v>
      </c>
      <c r="P66" t="s">
        <v>77</v>
      </c>
      <c r="R66" t="s">
        <v>77</v>
      </c>
      <c r="S66" t="s">
        <v>77</v>
      </c>
      <c r="T66" t="s">
        <v>77</v>
      </c>
      <c r="U66" t="s">
        <v>77</v>
      </c>
      <c r="V66" t="s">
        <v>77</v>
      </c>
      <c r="W66" t="s">
        <v>77</v>
      </c>
      <c r="X66" t="s">
        <v>77</v>
      </c>
      <c r="Y66" t="s">
        <v>77</v>
      </c>
      <c r="AB66" t="s">
        <v>77</v>
      </c>
      <c r="AI66" t="s">
        <v>77</v>
      </c>
      <c r="AJ66" t="s">
        <v>77</v>
      </c>
      <c r="AK66" t="s">
        <v>77</v>
      </c>
      <c r="AL66" t="s">
        <v>77</v>
      </c>
      <c r="AN66" t="s">
        <v>77</v>
      </c>
      <c r="AO66" t="s">
        <v>77</v>
      </c>
      <c r="AP66" t="s">
        <v>77</v>
      </c>
      <c r="AQ66" t="s">
        <v>77</v>
      </c>
      <c r="AR66" t="s">
        <v>77</v>
      </c>
      <c r="AS66" t="s">
        <v>77</v>
      </c>
      <c r="AU66" t="s">
        <v>77</v>
      </c>
      <c r="AZ66" t="s">
        <v>77</v>
      </c>
      <c r="BA66" t="s">
        <v>77</v>
      </c>
      <c r="BB66" t="s">
        <v>77</v>
      </c>
      <c r="BC66" t="s">
        <v>77</v>
      </c>
      <c r="BD66" t="s">
        <v>77</v>
      </c>
      <c r="BE66" t="s">
        <v>77</v>
      </c>
      <c r="BF66" t="s">
        <v>77</v>
      </c>
      <c r="BH66" t="s">
        <v>77</v>
      </c>
      <c r="BI66" t="s">
        <v>77</v>
      </c>
      <c r="BJ66" t="s">
        <v>77</v>
      </c>
      <c r="BK66" t="s">
        <v>77</v>
      </c>
      <c r="BL66" t="s">
        <v>77</v>
      </c>
    </row>
    <row r="67" spans="1:64" x14ac:dyDescent="0.25">
      <c r="A67" t="s">
        <v>77</v>
      </c>
      <c r="P67" t="s">
        <v>77</v>
      </c>
      <c r="R67" t="s">
        <v>77</v>
      </c>
      <c r="S67" t="s">
        <v>77</v>
      </c>
      <c r="T67" t="s">
        <v>77</v>
      </c>
      <c r="U67" t="s">
        <v>77</v>
      </c>
      <c r="V67" t="s">
        <v>77</v>
      </c>
      <c r="W67" t="s">
        <v>77</v>
      </c>
      <c r="X67" t="s">
        <v>77</v>
      </c>
      <c r="Y67" t="s">
        <v>77</v>
      </c>
      <c r="AB67" t="s">
        <v>77</v>
      </c>
      <c r="AI67" t="s">
        <v>77</v>
      </c>
      <c r="AJ67" t="s">
        <v>77</v>
      </c>
      <c r="AK67" t="s">
        <v>77</v>
      </c>
      <c r="AL67" t="s">
        <v>77</v>
      </c>
      <c r="AN67" t="s">
        <v>77</v>
      </c>
      <c r="AO67" t="s">
        <v>77</v>
      </c>
      <c r="AP67" t="s">
        <v>77</v>
      </c>
      <c r="AQ67" t="s">
        <v>77</v>
      </c>
      <c r="AR67" t="s">
        <v>77</v>
      </c>
      <c r="AS67" t="s">
        <v>77</v>
      </c>
      <c r="AU67" t="s">
        <v>77</v>
      </c>
      <c r="AZ67" t="s">
        <v>77</v>
      </c>
      <c r="BA67" t="s">
        <v>77</v>
      </c>
      <c r="BB67" t="s">
        <v>77</v>
      </c>
      <c r="BC67" t="s">
        <v>77</v>
      </c>
      <c r="BD67" t="s">
        <v>77</v>
      </c>
      <c r="BE67" t="s">
        <v>77</v>
      </c>
      <c r="BF67" t="s">
        <v>77</v>
      </c>
      <c r="BH67" t="s">
        <v>77</v>
      </c>
      <c r="BI67" t="s">
        <v>77</v>
      </c>
      <c r="BJ67" t="s">
        <v>77</v>
      </c>
      <c r="BK67" t="s">
        <v>77</v>
      </c>
      <c r="BL67" t="s">
        <v>77</v>
      </c>
    </row>
    <row r="68" spans="1:64" x14ac:dyDescent="0.25">
      <c r="A68" t="s">
        <v>77</v>
      </c>
      <c r="P68" t="s">
        <v>77</v>
      </c>
      <c r="R68" t="s">
        <v>77</v>
      </c>
      <c r="S68" t="s">
        <v>77</v>
      </c>
      <c r="T68" t="s">
        <v>77</v>
      </c>
      <c r="U68" t="s">
        <v>77</v>
      </c>
      <c r="V68" t="s">
        <v>77</v>
      </c>
      <c r="W68" t="s">
        <v>77</v>
      </c>
      <c r="X68" t="s">
        <v>77</v>
      </c>
      <c r="Y68" t="s">
        <v>77</v>
      </c>
      <c r="AB68" t="s">
        <v>77</v>
      </c>
      <c r="AI68" t="s">
        <v>77</v>
      </c>
      <c r="AJ68" t="s">
        <v>77</v>
      </c>
      <c r="AK68" t="s">
        <v>77</v>
      </c>
      <c r="AL68" t="s">
        <v>77</v>
      </c>
      <c r="AN68" t="s">
        <v>77</v>
      </c>
      <c r="AO68" t="s">
        <v>77</v>
      </c>
      <c r="AP68" t="s">
        <v>77</v>
      </c>
      <c r="AQ68" t="s">
        <v>77</v>
      </c>
      <c r="AR68" t="s">
        <v>77</v>
      </c>
      <c r="AS68" t="s">
        <v>77</v>
      </c>
      <c r="AU68" t="s">
        <v>77</v>
      </c>
      <c r="AZ68" t="s">
        <v>77</v>
      </c>
      <c r="BA68" t="s">
        <v>77</v>
      </c>
      <c r="BB68" t="s">
        <v>77</v>
      </c>
      <c r="BC68" t="s">
        <v>77</v>
      </c>
      <c r="BD68" t="s">
        <v>77</v>
      </c>
      <c r="BE68" t="s">
        <v>77</v>
      </c>
      <c r="BF68" t="s">
        <v>77</v>
      </c>
      <c r="BH68" t="s">
        <v>77</v>
      </c>
      <c r="BI68" t="s">
        <v>77</v>
      </c>
      <c r="BJ68" t="s">
        <v>77</v>
      </c>
      <c r="BK68" t="s">
        <v>77</v>
      </c>
      <c r="BL68" t="s">
        <v>77</v>
      </c>
    </row>
    <row r="69" spans="1:64" x14ac:dyDescent="0.25">
      <c r="A69" t="s">
        <v>77</v>
      </c>
      <c r="P69" t="s">
        <v>77</v>
      </c>
      <c r="R69" t="s">
        <v>77</v>
      </c>
      <c r="S69" t="s">
        <v>77</v>
      </c>
      <c r="T69" t="s">
        <v>77</v>
      </c>
      <c r="U69" t="s">
        <v>77</v>
      </c>
      <c r="V69" t="s">
        <v>77</v>
      </c>
      <c r="W69" t="s">
        <v>77</v>
      </c>
      <c r="X69" t="s">
        <v>77</v>
      </c>
      <c r="Y69" t="s">
        <v>77</v>
      </c>
      <c r="AB69" t="s">
        <v>77</v>
      </c>
      <c r="AI69" t="s">
        <v>77</v>
      </c>
      <c r="AJ69" t="s">
        <v>77</v>
      </c>
      <c r="AK69" t="s">
        <v>77</v>
      </c>
      <c r="AL69" t="s">
        <v>77</v>
      </c>
      <c r="AN69" t="s">
        <v>77</v>
      </c>
      <c r="AO69" t="s">
        <v>77</v>
      </c>
      <c r="AP69" t="s">
        <v>77</v>
      </c>
      <c r="AQ69" t="s">
        <v>77</v>
      </c>
      <c r="AR69" t="s">
        <v>77</v>
      </c>
      <c r="AS69" t="s">
        <v>77</v>
      </c>
      <c r="AU69" t="s">
        <v>77</v>
      </c>
      <c r="AZ69" t="s">
        <v>77</v>
      </c>
      <c r="BA69" t="s">
        <v>77</v>
      </c>
      <c r="BB69" t="s">
        <v>77</v>
      </c>
      <c r="BC69" t="s">
        <v>77</v>
      </c>
      <c r="BD69" t="s">
        <v>77</v>
      </c>
      <c r="BE69" t="s">
        <v>77</v>
      </c>
      <c r="BF69" t="s">
        <v>77</v>
      </c>
      <c r="BH69" t="s">
        <v>77</v>
      </c>
      <c r="BI69" t="s">
        <v>77</v>
      </c>
      <c r="BJ69" t="s">
        <v>77</v>
      </c>
      <c r="BK69" t="s">
        <v>77</v>
      </c>
      <c r="BL69" t="s">
        <v>77</v>
      </c>
    </row>
    <row r="70" spans="1:64" x14ac:dyDescent="0.25">
      <c r="A70" t="s">
        <v>77</v>
      </c>
      <c r="P70" t="s">
        <v>77</v>
      </c>
      <c r="R70" t="s">
        <v>77</v>
      </c>
      <c r="S70" t="s">
        <v>77</v>
      </c>
      <c r="T70" t="s">
        <v>77</v>
      </c>
      <c r="U70" t="s">
        <v>77</v>
      </c>
      <c r="V70" t="s">
        <v>77</v>
      </c>
      <c r="W70" t="s">
        <v>77</v>
      </c>
      <c r="X70" t="s">
        <v>77</v>
      </c>
      <c r="Y70" t="s">
        <v>77</v>
      </c>
      <c r="AB70" t="s">
        <v>77</v>
      </c>
      <c r="AI70" t="s">
        <v>77</v>
      </c>
      <c r="AJ70" t="s">
        <v>77</v>
      </c>
      <c r="AK70" t="s">
        <v>77</v>
      </c>
      <c r="AL70" t="s">
        <v>77</v>
      </c>
      <c r="AN70" t="s">
        <v>77</v>
      </c>
      <c r="AO70" t="s">
        <v>77</v>
      </c>
      <c r="AP70" t="s">
        <v>77</v>
      </c>
      <c r="AQ70" t="s">
        <v>77</v>
      </c>
      <c r="AR70" t="s">
        <v>77</v>
      </c>
      <c r="AS70" t="s">
        <v>77</v>
      </c>
      <c r="AU70" t="s">
        <v>77</v>
      </c>
      <c r="AZ70" t="s">
        <v>77</v>
      </c>
      <c r="BA70" t="s">
        <v>77</v>
      </c>
      <c r="BB70" t="s">
        <v>77</v>
      </c>
      <c r="BC70" t="s">
        <v>77</v>
      </c>
      <c r="BD70" t="s">
        <v>77</v>
      </c>
      <c r="BE70" t="s">
        <v>77</v>
      </c>
      <c r="BF70" t="s">
        <v>77</v>
      </c>
      <c r="BH70" t="s">
        <v>77</v>
      </c>
      <c r="BI70" t="s">
        <v>77</v>
      </c>
      <c r="BJ70" t="s">
        <v>77</v>
      </c>
      <c r="BK70" t="s">
        <v>77</v>
      </c>
      <c r="BL70" t="s">
        <v>77</v>
      </c>
    </row>
    <row r="71" spans="1:64" x14ac:dyDescent="0.25">
      <c r="A71" t="s">
        <v>77</v>
      </c>
      <c r="P71" t="s">
        <v>77</v>
      </c>
      <c r="R71" t="s">
        <v>77</v>
      </c>
      <c r="S71" t="s">
        <v>77</v>
      </c>
      <c r="T71" t="s">
        <v>77</v>
      </c>
      <c r="U71" t="s">
        <v>77</v>
      </c>
      <c r="V71" t="s">
        <v>77</v>
      </c>
      <c r="W71" t="s">
        <v>77</v>
      </c>
      <c r="X71" t="s">
        <v>77</v>
      </c>
      <c r="Y71" t="s">
        <v>77</v>
      </c>
      <c r="AB71" t="s">
        <v>77</v>
      </c>
      <c r="AI71" t="s">
        <v>77</v>
      </c>
      <c r="AJ71" t="s">
        <v>77</v>
      </c>
      <c r="AK71" t="s">
        <v>77</v>
      </c>
      <c r="AL71" t="s">
        <v>77</v>
      </c>
      <c r="AN71" t="s">
        <v>77</v>
      </c>
      <c r="AO71" t="s">
        <v>77</v>
      </c>
      <c r="AP71" t="s">
        <v>77</v>
      </c>
      <c r="AQ71" t="s">
        <v>77</v>
      </c>
      <c r="AR71" t="s">
        <v>77</v>
      </c>
      <c r="AS71" t="s">
        <v>77</v>
      </c>
      <c r="AU71" t="s">
        <v>77</v>
      </c>
      <c r="AZ71" t="s">
        <v>77</v>
      </c>
      <c r="BA71" t="s">
        <v>77</v>
      </c>
      <c r="BB71" t="s">
        <v>77</v>
      </c>
      <c r="BC71" t="s">
        <v>77</v>
      </c>
      <c r="BD71" t="s">
        <v>77</v>
      </c>
      <c r="BE71" t="s">
        <v>77</v>
      </c>
      <c r="BF71" t="s">
        <v>77</v>
      </c>
      <c r="BH71" t="s">
        <v>77</v>
      </c>
      <c r="BI71" t="s">
        <v>77</v>
      </c>
      <c r="BJ71" t="s">
        <v>77</v>
      </c>
      <c r="BK71" t="s">
        <v>77</v>
      </c>
      <c r="BL71" t="s">
        <v>77</v>
      </c>
    </row>
    <row r="72" spans="1:64" x14ac:dyDescent="0.25">
      <c r="A72" t="s">
        <v>77</v>
      </c>
      <c r="P72" t="s">
        <v>77</v>
      </c>
      <c r="R72" t="s">
        <v>77</v>
      </c>
      <c r="S72" t="s">
        <v>77</v>
      </c>
      <c r="T72" t="s">
        <v>77</v>
      </c>
      <c r="U72" t="s">
        <v>77</v>
      </c>
      <c r="V72" t="s">
        <v>77</v>
      </c>
      <c r="W72" t="s">
        <v>77</v>
      </c>
      <c r="X72" t="s">
        <v>77</v>
      </c>
      <c r="Y72" t="s">
        <v>77</v>
      </c>
      <c r="AB72" t="s">
        <v>77</v>
      </c>
      <c r="AI72" t="s">
        <v>77</v>
      </c>
      <c r="AJ72" t="s">
        <v>77</v>
      </c>
      <c r="AK72" t="s">
        <v>77</v>
      </c>
      <c r="AL72" t="s">
        <v>77</v>
      </c>
      <c r="AN72" t="s">
        <v>77</v>
      </c>
      <c r="AO72" t="s">
        <v>77</v>
      </c>
      <c r="AP72" t="s">
        <v>77</v>
      </c>
      <c r="AQ72" t="s">
        <v>77</v>
      </c>
      <c r="AR72" t="s">
        <v>77</v>
      </c>
      <c r="AS72" t="s">
        <v>77</v>
      </c>
      <c r="AU72" t="s">
        <v>77</v>
      </c>
      <c r="AZ72" t="s">
        <v>77</v>
      </c>
      <c r="BA72" t="s">
        <v>77</v>
      </c>
      <c r="BB72" t="s">
        <v>77</v>
      </c>
      <c r="BC72" t="s">
        <v>77</v>
      </c>
      <c r="BD72" t="s">
        <v>77</v>
      </c>
      <c r="BE72" t="s">
        <v>77</v>
      </c>
      <c r="BF72" t="s">
        <v>77</v>
      </c>
      <c r="BH72" t="s">
        <v>77</v>
      </c>
      <c r="BI72" t="s">
        <v>77</v>
      </c>
      <c r="BJ72" t="s">
        <v>77</v>
      </c>
      <c r="BK72" t="s">
        <v>77</v>
      </c>
      <c r="BL72" t="s">
        <v>77</v>
      </c>
    </row>
    <row r="73" spans="1:64" x14ac:dyDescent="0.25">
      <c r="A73" t="s">
        <v>77</v>
      </c>
      <c r="B73">
        <v>149</v>
      </c>
      <c r="P73" t="s">
        <v>77</v>
      </c>
      <c r="R73" t="s">
        <v>77</v>
      </c>
      <c r="S73" t="s">
        <v>77</v>
      </c>
      <c r="T73" t="s">
        <v>77</v>
      </c>
      <c r="U73" t="s">
        <v>77</v>
      </c>
      <c r="V73" t="s">
        <v>77</v>
      </c>
      <c r="W73" t="s">
        <v>77</v>
      </c>
      <c r="X73" t="s">
        <v>77</v>
      </c>
      <c r="Y73" t="s">
        <v>77</v>
      </c>
      <c r="AB73" t="s">
        <v>77</v>
      </c>
      <c r="AI73" t="s">
        <v>77</v>
      </c>
      <c r="AJ73" t="s">
        <v>77</v>
      </c>
      <c r="AK73" t="s">
        <v>77</v>
      </c>
      <c r="AL73" t="s">
        <v>77</v>
      </c>
      <c r="AN73" t="s">
        <v>77</v>
      </c>
      <c r="AO73" t="s">
        <v>77</v>
      </c>
      <c r="AP73" t="s">
        <v>77</v>
      </c>
      <c r="AQ73" t="s">
        <v>77</v>
      </c>
      <c r="AR73" t="s">
        <v>77</v>
      </c>
      <c r="AS73" t="s">
        <v>77</v>
      </c>
      <c r="AU73" t="s">
        <v>77</v>
      </c>
      <c r="AZ73" t="s">
        <v>77</v>
      </c>
      <c r="BA73" t="s">
        <v>77</v>
      </c>
      <c r="BB73" t="s">
        <v>77</v>
      </c>
      <c r="BC73" t="s">
        <v>77</v>
      </c>
      <c r="BD73" t="s">
        <v>77</v>
      </c>
      <c r="BE73" t="s">
        <v>77</v>
      </c>
      <c r="BF73" t="s">
        <v>77</v>
      </c>
      <c r="BH73" t="s">
        <v>77</v>
      </c>
      <c r="BI73" t="s">
        <v>77</v>
      </c>
      <c r="BJ73" t="s">
        <v>77</v>
      </c>
      <c r="BK73" t="s">
        <v>77</v>
      </c>
      <c r="BL73" t="s">
        <v>77</v>
      </c>
    </row>
    <row r="74" spans="1:64" x14ac:dyDescent="0.25">
      <c r="A74" t="s">
        <v>77</v>
      </c>
      <c r="B74">
        <v>199</v>
      </c>
      <c r="P74" t="s">
        <v>77</v>
      </c>
      <c r="R74" t="s">
        <v>77</v>
      </c>
      <c r="S74" t="s">
        <v>77</v>
      </c>
      <c r="T74" t="s">
        <v>77</v>
      </c>
      <c r="U74" t="s">
        <v>77</v>
      </c>
      <c r="V74" t="s">
        <v>77</v>
      </c>
      <c r="W74" t="s">
        <v>77</v>
      </c>
      <c r="X74" t="s">
        <v>77</v>
      </c>
      <c r="Y74" t="s">
        <v>77</v>
      </c>
      <c r="AB74" t="s">
        <v>77</v>
      </c>
      <c r="AI74" t="s">
        <v>77</v>
      </c>
      <c r="AJ74" t="s">
        <v>77</v>
      </c>
      <c r="AK74" t="s">
        <v>77</v>
      </c>
      <c r="AL74" t="s">
        <v>77</v>
      </c>
      <c r="AN74" t="s">
        <v>77</v>
      </c>
      <c r="AO74" t="s">
        <v>77</v>
      </c>
      <c r="AP74" t="s">
        <v>77</v>
      </c>
      <c r="AQ74" t="s">
        <v>77</v>
      </c>
      <c r="AR74" t="s">
        <v>77</v>
      </c>
      <c r="AS74" t="s">
        <v>77</v>
      </c>
      <c r="AU74" t="s">
        <v>77</v>
      </c>
      <c r="AZ74" t="s">
        <v>77</v>
      </c>
      <c r="BA74" t="s">
        <v>77</v>
      </c>
      <c r="BB74" t="s">
        <v>77</v>
      </c>
      <c r="BC74" t="s">
        <v>77</v>
      </c>
      <c r="BD74" t="s">
        <v>77</v>
      </c>
      <c r="BE74" t="s">
        <v>77</v>
      </c>
      <c r="BF74" t="s">
        <v>77</v>
      </c>
      <c r="BH74" t="s">
        <v>77</v>
      </c>
      <c r="BI74" t="s">
        <v>77</v>
      </c>
      <c r="BJ74" t="s">
        <v>77</v>
      </c>
      <c r="BK74" t="s">
        <v>77</v>
      </c>
      <c r="BL74" t="s">
        <v>77</v>
      </c>
    </row>
    <row r="75" spans="1:64" x14ac:dyDescent="0.25">
      <c r="A75" t="s">
        <v>77</v>
      </c>
      <c r="P75" t="s">
        <v>77</v>
      </c>
      <c r="R75" t="s">
        <v>77</v>
      </c>
      <c r="S75" t="s">
        <v>77</v>
      </c>
      <c r="T75" t="s">
        <v>77</v>
      </c>
      <c r="U75" t="s">
        <v>77</v>
      </c>
      <c r="V75" t="s">
        <v>77</v>
      </c>
      <c r="W75" t="s">
        <v>77</v>
      </c>
      <c r="X75" t="s">
        <v>77</v>
      </c>
      <c r="Y75" t="s">
        <v>77</v>
      </c>
      <c r="AB75" t="s">
        <v>77</v>
      </c>
      <c r="AI75" t="s">
        <v>77</v>
      </c>
      <c r="AJ75" t="s">
        <v>77</v>
      </c>
      <c r="AK75" t="s">
        <v>77</v>
      </c>
      <c r="AL75" t="s">
        <v>77</v>
      </c>
      <c r="AN75" t="s">
        <v>77</v>
      </c>
      <c r="AO75" t="s">
        <v>77</v>
      </c>
      <c r="AP75" t="s">
        <v>77</v>
      </c>
      <c r="AQ75" t="s">
        <v>77</v>
      </c>
      <c r="AR75" t="s">
        <v>77</v>
      </c>
      <c r="AS75" t="s">
        <v>77</v>
      </c>
      <c r="AU75" t="s">
        <v>77</v>
      </c>
      <c r="AZ75" t="s">
        <v>77</v>
      </c>
      <c r="BA75" t="s">
        <v>77</v>
      </c>
      <c r="BB75" t="s">
        <v>77</v>
      </c>
      <c r="BC75" t="s">
        <v>77</v>
      </c>
      <c r="BD75" t="s">
        <v>77</v>
      </c>
      <c r="BE75" t="s">
        <v>77</v>
      </c>
      <c r="BF75" t="s">
        <v>77</v>
      </c>
      <c r="BH75" t="s">
        <v>77</v>
      </c>
      <c r="BI75" t="s">
        <v>77</v>
      </c>
      <c r="BJ75" t="s">
        <v>77</v>
      </c>
      <c r="BK75" t="s">
        <v>77</v>
      </c>
      <c r="BL75" t="s">
        <v>77</v>
      </c>
    </row>
    <row r="76" spans="1:64" x14ac:dyDescent="0.25">
      <c r="A76" t="s">
        <v>77</v>
      </c>
      <c r="B76">
        <v>39.9</v>
      </c>
      <c r="P76" t="s">
        <v>77</v>
      </c>
      <c r="R76" t="s">
        <v>77</v>
      </c>
      <c r="S76" t="s">
        <v>77</v>
      </c>
      <c r="T76" t="s">
        <v>77</v>
      </c>
      <c r="U76" t="s">
        <v>77</v>
      </c>
      <c r="V76" t="s">
        <v>77</v>
      </c>
      <c r="W76" t="s">
        <v>77</v>
      </c>
      <c r="X76" t="s">
        <v>77</v>
      </c>
      <c r="Y76" t="s">
        <v>77</v>
      </c>
      <c r="AB76" t="s">
        <v>77</v>
      </c>
      <c r="AI76" t="s">
        <v>77</v>
      </c>
      <c r="AJ76" t="s">
        <v>77</v>
      </c>
      <c r="AK76" t="s">
        <v>77</v>
      </c>
      <c r="AL76" t="s">
        <v>77</v>
      </c>
      <c r="AN76" t="s">
        <v>77</v>
      </c>
      <c r="AO76" t="s">
        <v>77</v>
      </c>
      <c r="AP76" t="s">
        <v>77</v>
      </c>
      <c r="AQ76" t="s">
        <v>77</v>
      </c>
      <c r="AR76" t="s">
        <v>77</v>
      </c>
      <c r="AS76" t="s">
        <v>77</v>
      </c>
      <c r="AU76" t="s">
        <v>77</v>
      </c>
      <c r="AZ76" t="s">
        <v>77</v>
      </c>
      <c r="BA76" t="s">
        <v>77</v>
      </c>
      <c r="BB76" t="s">
        <v>77</v>
      </c>
      <c r="BC76" t="s">
        <v>77</v>
      </c>
      <c r="BD76" t="s">
        <v>77</v>
      </c>
      <c r="BE76" t="s">
        <v>77</v>
      </c>
      <c r="BF76" t="s">
        <v>77</v>
      </c>
      <c r="BH76" t="s">
        <v>77</v>
      </c>
      <c r="BI76" t="s">
        <v>77</v>
      </c>
      <c r="BJ76" t="s">
        <v>77</v>
      </c>
      <c r="BK76" t="s">
        <v>77</v>
      </c>
      <c r="BL76" t="s">
        <v>77</v>
      </c>
    </row>
    <row r="77" spans="1:64" x14ac:dyDescent="0.25">
      <c r="A77" t="s">
        <v>77</v>
      </c>
      <c r="B77">
        <v>229</v>
      </c>
      <c r="P77" t="s">
        <v>77</v>
      </c>
      <c r="R77" t="s">
        <v>77</v>
      </c>
      <c r="S77" t="s">
        <v>77</v>
      </c>
      <c r="T77" t="s">
        <v>77</v>
      </c>
      <c r="U77" t="s">
        <v>77</v>
      </c>
      <c r="V77" t="s">
        <v>77</v>
      </c>
      <c r="W77" t="s">
        <v>77</v>
      </c>
      <c r="X77" t="s">
        <v>77</v>
      </c>
      <c r="Y77" t="s">
        <v>77</v>
      </c>
      <c r="AB77" t="s">
        <v>77</v>
      </c>
      <c r="AI77" t="s">
        <v>77</v>
      </c>
      <c r="AJ77" t="s">
        <v>77</v>
      </c>
      <c r="AK77" t="s">
        <v>77</v>
      </c>
      <c r="AL77" t="s">
        <v>77</v>
      </c>
      <c r="AN77" t="s">
        <v>77</v>
      </c>
      <c r="AO77" t="s">
        <v>77</v>
      </c>
      <c r="AP77" t="s">
        <v>77</v>
      </c>
      <c r="AQ77" t="s">
        <v>77</v>
      </c>
      <c r="AR77" t="s">
        <v>77</v>
      </c>
      <c r="AS77" t="s">
        <v>77</v>
      </c>
      <c r="AU77" t="s">
        <v>77</v>
      </c>
      <c r="AZ77" t="s">
        <v>77</v>
      </c>
      <c r="BA77" t="s">
        <v>77</v>
      </c>
      <c r="BB77" t="s">
        <v>77</v>
      </c>
      <c r="BC77" t="s">
        <v>77</v>
      </c>
      <c r="BD77" t="s">
        <v>77</v>
      </c>
      <c r="BE77" t="s">
        <v>77</v>
      </c>
      <c r="BF77" t="s">
        <v>77</v>
      </c>
      <c r="BH77" t="s">
        <v>77</v>
      </c>
      <c r="BI77" t="s">
        <v>77</v>
      </c>
      <c r="BJ77" t="s">
        <v>77</v>
      </c>
      <c r="BK77" t="s">
        <v>77</v>
      </c>
      <c r="BL77" t="s">
        <v>77</v>
      </c>
    </row>
    <row r="78" spans="1:64" x14ac:dyDescent="0.25">
      <c r="A78" t="s">
        <v>77</v>
      </c>
      <c r="B78">
        <v>99</v>
      </c>
      <c r="P78" t="s">
        <v>77</v>
      </c>
      <c r="R78" t="s">
        <v>77</v>
      </c>
      <c r="S78" t="s">
        <v>77</v>
      </c>
      <c r="T78" t="s">
        <v>77</v>
      </c>
      <c r="U78" t="s">
        <v>77</v>
      </c>
      <c r="V78" t="s">
        <v>77</v>
      </c>
      <c r="W78" t="s">
        <v>77</v>
      </c>
      <c r="X78" t="s">
        <v>77</v>
      </c>
      <c r="Y78" t="s">
        <v>77</v>
      </c>
      <c r="AB78" t="s">
        <v>77</v>
      </c>
      <c r="AI78" t="s">
        <v>77</v>
      </c>
      <c r="AJ78" t="s">
        <v>77</v>
      </c>
      <c r="AK78" t="s">
        <v>77</v>
      </c>
      <c r="AL78" t="s">
        <v>77</v>
      </c>
      <c r="AN78" t="s">
        <v>77</v>
      </c>
      <c r="AO78" t="s">
        <v>77</v>
      </c>
      <c r="AP78" t="s">
        <v>77</v>
      </c>
      <c r="AQ78" t="s">
        <v>77</v>
      </c>
      <c r="AR78" t="s">
        <v>77</v>
      </c>
      <c r="AS78" t="s">
        <v>77</v>
      </c>
      <c r="AU78" t="s">
        <v>77</v>
      </c>
      <c r="AZ78" t="s">
        <v>77</v>
      </c>
      <c r="BA78" t="s">
        <v>77</v>
      </c>
      <c r="BB78" t="s">
        <v>77</v>
      </c>
      <c r="BC78" t="s">
        <v>77</v>
      </c>
      <c r="BD78" t="s">
        <v>77</v>
      </c>
      <c r="BE78" t="s">
        <v>77</v>
      </c>
      <c r="BF78" t="s">
        <v>77</v>
      </c>
      <c r="BH78" t="s">
        <v>77</v>
      </c>
      <c r="BI78" t="s">
        <v>77</v>
      </c>
      <c r="BJ78" t="s">
        <v>77</v>
      </c>
      <c r="BK78" t="s">
        <v>77</v>
      </c>
      <c r="BL78" t="s">
        <v>77</v>
      </c>
    </row>
    <row r="79" spans="1:64" x14ac:dyDescent="0.25">
      <c r="A79" t="s">
        <v>77</v>
      </c>
      <c r="P79" t="s">
        <v>77</v>
      </c>
      <c r="R79" t="s">
        <v>77</v>
      </c>
      <c r="S79" t="s">
        <v>77</v>
      </c>
      <c r="T79" t="s">
        <v>77</v>
      </c>
      <c r="U79" t="s">
        <v>77</v>
      </c>
      <c r="V79" t="s">
        <v>77</v>
      </c>
      <c r="W79" t="s">
        <v>77</v>
      </c>
      <c r="X79" t="s">
        <v>77</v>
      </c>
      <c r="Y79" t="s">
        <v>77</v>
      </c>
      <c r="AB79" t="s">
        <v>77</v>
      </c>
      <c r="AI79" t="s">
        <v>77</v>
      </c>
      <c r="AJ79" t="s">
        <v>77</v>
      </c>
      <c r="AK79" t="s">
        <v>77</v>
      </c>
      <c r="AL79" t="s">
        <v>77</v>
      </c>
      <c r="AN79" t="s">
        <v>77</v>
      </c>
      <c r="AO79" t="s">
        <v>77</v>
      </c>
      <c r="AP79" t="s">
        <v>77</v>
      </c>
      <c r="AQ79" t="s">
        <v>77</v>
      </c>
      <c r="AR79" t="s">
        <v>77</v>
      </c>
      <c r="AS79" t="s">
        <v>77</v>
      </c>
      <c r="AU79" t="s">
        <v>77</v>
      </c>
      <c r="AZ79" t="s">
        <v>77</v>
      </c>
      <c r="BA79" t="s">
        <v>77</v>
      </c>
      <c r="BB79" t="s">
        <v>77</v>
      </c>
      <c r="BC79" t="s">
        <v>77</v>
      </c>
      <c r="BD79" t="s">
        <v>77</v>
      </c>
      <c r="BE79" t="s">
        <v>77</v>
      </c>
      <c r="BF79" t="s">
        <v>77</v>
      </c>
      <c r="BH79" t="s">
        <v>77</v>
      </c>
      <c r="BI79" t="s">
        <v>77</v>
      </c>
      <c r="BJ79" t="s">
        <v>77</v>
      </c>
      <c r="BK79" t="s">
        <v>77</v>
      </c>
      <c r="BL79" t="s">
        <v>77</v>
      </c>
    </row>
    <row r="80" spans="1:64" x14ac:dyDescent="0.25">
      <c r="A80" t="s">
        <v>77</v>
      </c>
      <c r="P80" t="s">
        <v>77</v>
      </c>
      <c r="R80" t="s">
        <v>77</v>
      </c>
      <c r="S80" t="s">
        <v>77</v>
      </c>
      <c r="T80" t="s">
        <v>77</v>
      </c>
      <c r="U80" t="s">
        <v>77</v>
      </c>
      <c r="V80" t="s">
        <v>77</v>
      </c>
      <c r="W80" t="s">
        <v>77</v>
      </c>
      <c r="X80" t="s">
        <v>77</v>
      </c>
      <c r="Y80" t="s">
        <v>77</v>
      </c>
      <c r="AB80" t="s">
        <v>77</v>
      </c>
      <c r="AI80" t="s">
        <v>77</v>
      </c>
      <c r="AJ80" t="s">
        <v>77</v>
      </c>
      <c r="AK80" t="s">
        <v>77</v>
      </c>
      <c r="AL80" t="s">
        <v>77</v>
      </c>
      <c r="AN80" t="s">
        <v>77</v>
      </c>
      <c r="AO80" t="s">
        <v>77</v>
      </c>
      <c r="AP80" t="s">
        <v>77</v>
      </c>
      <c r="AQ80" t="s">
        <v>77</v>
      </c>
      <c r="AR80" t="s">
        <v>77</v>
      </c>
      <c r="AS80" t="s">
        <v>77</v>
      </c>
      <c r="AU80" t="s">
        <v>77</v>
      </c>
      <c r="AZ80" t="s">
        <v>77</v>
      </c>
      <c r="BA80" t="s">
        <v>77</v>
      </c>
      <c r="BB80" t="s">
        <v>77</v>
      </c>
      <c r="BC80" t="s">
        <v>77</v>
      </c>
      <c r="BD80" t="s">
        <v>77</v>
      </c>
      <c r="BE80" t="s">
        <v>77</v>
      </c>
      <c r="BF80" t="s">
        <v>77</v>
      </c>
      <c r="BH80" t="s">
        <v>77</v>
      </c>
      <c r="BI80" t="s">
        <v>77</v>
      </c>
      <c r="BJ80" t="s">
        <v>77</v>
      </c>
      <c r="BK80" t="s">
        <v>77</v>
      </c>
      <c r="BL80" t="s">
        <v>77</v>
      </c>
    </row>
    <row r="81" spans="1:64" x14ac:dyDescent="0.25">
      <c r="A81" t="s">
        <v>77</v>
      </c>
      <c r="P81" t="s">
        <v>77</v>
      </c>
      <c r="R81" t="s">
        <v>77</v>
      </c>
      <c r="S81" t="s">
        <v>77</v>
      </c>
      <c r="T81" t="s">
        <v>77</v>
      </c>
      <c r="U81" t="s">
        <v>77</v>
      </c>
      <c r="V81" t="s">
        <v>77</v>
      </c>
      <c r="W81" t="s">
        <v>77</v>
      </c>
      <c r="X81" t="s">
        <v>77</v>
      </c>
      <c r="Y81" t="s">
        <v>77</v>
      </c>
      <c r="AB81" t="s">
        <v>77</v>
      </c>
      <c r="AI81" t="s">
        <v>77</v>
      </c>
      <c r="AJ81" t="s">
        <v>77</v>
      </c>
      <c r="AK81" t="s">
        <v>77</v>
      </c>
      <c r="AL81" t="s">
        <v>77</v>
      </c>
      <c r="AN81" t="s">
        <v>77</v>
      </c>
      <c r="AO81" t="s">
        <v>77</v>
      </c>
      <c r="AP81" t="s">
        <v>77</v>
      </c>
      <c r="AQ81" t="s">
        <v>77</v>
      </c>
      <c r="AR81" t="s">
        <v>77</v>
      </c>
      <c r="AS81" t="s">
        <v>77</v>
      </c>
      <c r="AU81" t="s">
        <v>77</v>
      </c>
      <c r="AZ81" t="s">
        <v>77</v>
      </c>
      <c r="BA81" t="s">
        <v>77</v>
      </c>
      <c r="BB81" t="s">
        <v>77</v>
      </c>
      <c r="BC81" t="s">
        <v>77</v>
      </c>
      <c r="BD81" t="s">
        <v>77</v>
      </c>
      <c r="BE81" t="s">
        <v>77</v>
      </c>
      <c r="BF81" t="s">
        <v>77</v>
      </c>
      <c r="BH81" t="s">
        <v>77</v>
      </c>
      <c r="BI81" t="s">
        <v>77</v>
      </c>
      <c r="BJ81" t="s">
        <v>77</v>
      </c>
      <c r="BK81" t="s">
        <v>77</v>
      </c>
      <c r="BL81" t="s">
        <v>77</v>
      </c>
    </row>
    <row r="82" spans="1:64" x14ac:dyDescent="0.25">
      <c r="A82" t="s">
        <v>77</v>
      </c>
      <c r="P82" t="s">
        <v>77</v>
      </c>
      <c r="R82" t="s">
        <v>77</v>
      </c>
      <c r="S82" t="s">
        <v>77</v>
      </c>
      <c r="T82" t="s">
        <v>77</v>
      </c>
      <c r="U82" t="s">
        <v>77</v>
      </c>
      <c r="V82" t="s">
        <v>77</v>
      </c>
      <c r="W82" t="s">
        <v>77</v>
      </c>
      <c r="X82" t="s">
        <v>77</v>
      </c>
      <c r="Y82" t="s">
        <v>77</v>
      </c>
      <c r="AB82" t="s">
        <v>77</v>
      </c>
      <c r="AI82" t="s">
        <v>77</v>
      </c>
      <c r="AJ82" t="s">
        <v>77</v>
      </c>
      <c r="AK82" t="s">
        <v>77</v>
      </c>
      <c r="AL82" t="s">
        <v>77</v>
      </c>
      <c r="AN82" t="s">
        <v>77</v>
      </c>
      <c r="AO82" t="s">
        <v>77</v>
      </c>
      <c r="AP82" t="s">
        <v>77</v>
      </c>
      <c r="AQ82" t="s">
        <v>77</v>
      </c>
      <c r="AR82" t="s">
        <v>77</v>
      </c>
      <c r="AS82" t="s">
        <v>77</v>
      </c>
      <c r="AU82" t="s">
        <v>77</v>
      </c>
      <c r="AZ82" t="s">
        <v>77</v>
      </c>
      <c r="BA82" t="s">
        <v>77</v>
      </c>
      <c r="BB82" t="s">
        <v>77</v>
      </c>
      <c r="BC82" t="s">
        <v>77</v>
      </c>
      <c r="BD82" t="s">
        <v>77</v>
      </c>
      <c r="BE82" t="s">
        <v>77</v>
      </c>
      <c r="BF82" t="s">
        <v>77</v>
      </c>
      <c r="BH82" t="s">
        <v>77</v>
      </c>
      <c r="BI82" t="s">
        <v>77</v>
      </c>
      <c r="BJ82" t="s">
        <v>77</v>
      </c>
      <c r="BK82" t="s">
        <v>77</v>
      </c>
      <c r="BL82" t="s">
        <v>77</v>
      </c>
    </row>
    <row r="83" spans="1:64" x14ac:dyDescent="0.25">
      <c r="A83" t="s">
        <v>77</v>
      </c>
      <c r="P83" t="s">
        <v>77</v>
      </c>
      <c r="R83" t="s">
        <v>77</v>
      </c>
      <c r="S83" t="s">
        <v>77</v>
      </c>
      <c r="T83" t="s">
        <v>77</v>
      </c>
      <c r="U83" t="s">
        <v>77</v>
      </c>
      <c r="V83" t="s">
        <v>77</v>
      </c>
      <c r="W83" t="s">
        <v>77</v>
      </c>
      <c r="X83" t="s">
        <v>77</v>
      </c>
      <c r="Y83" t="s">
        <v>77</v>
      </c>
      <c r="AB83" t="s">
        <v>77</v>
      </c>
      <c r="AI83" t="s">
        <v>77</v>
      </c>
      <c r="AJ83" t="s">
        <v>77</v>
      </c>
      <c r="AK83" t="s">
        <v>77</v>
      </c>
      <c r="AL83" t="s">
        <v>77</v>
      </c>
      <c r="AN83" t="s">
        <v>77</v>
      </c>
      <c r="AO83" t="s">
        <v>77</v>
      </c>
      <c r="AP83" t="s">
        <v>77</v>
      </c>
      <c r="AQ83" t="s">
        <v>77</v>
      </c>
      <c r="AR83" t="s">
        <v>77</v>
      </c>
      <c r="AS83" t="s">
        <v>77</v>
      </c>
      <c r="AU83" t="s">
        <v>77</v>
      </c>
      <c r="AZ83" t="s">
        <v>77</v>
      </c>
      <c r="BA83" t="s">
        <v>77</v>
      </c>
      <c r="BB83" t="s">
        <v>77</v>
      </c>
      <c r="BC83" t="s">
        <v>77</v>
      </c>
      <c r="BD83" t="s">
        <v>77</v>
      </c>
      <c r="BE83" t="s">
        <v>77</v>
      </c>
      <c r="BF83" t="s">
        <v>77</v>
      </c>
      <c r="BH83" t="s">
        <v>77</v>
      </c>
      <c r="BI83" t="s">
        <v>77</v>
      </c>
      <c r="BJ83" t="s">
        <v>77</v>
      </c>
      <c r="BK83" t="s">
        <v>77</v>
      </c>
      <c r="BL83" t="s">
        <v>77</v>
      </c>
    </row>
    <row r="84" spans="1:64" x14ac:dyDescent="0.25">
      <c r="A84" t="s">
        <v>77</v>
      </c>
      <c r="P84" t="s">
        <v>77</v>
      </c>
      <c r="R84" t="s">
        <v>77</v>
      </c>
      <c r="S84" t="s">
        <v>77</v>
      </c>
      <c r="T84" t="s">
        <v>77</v>
      </c>
      <c r="U84" t="s">
        <v>77</v>
      </c>
      <c r="V84" t="s">
        <v>77</v>
      </c>
      <c r="W84" t="s">
        <v>77</v>
      </c>
      <c r="X84" t="s">
        <v>77</v>
      </c>
      <c r="Y84" t="s">
        <v>77</v>
      </c>
      <c r="AB84" t="s">
        <v>77</v>
      </c>
      <c r="AI84" t="s">
        <v>77</v>
      </c>
      <c r="AJ84" t="s">
        <v>77</v>
      </c>
      <c r="AK84" t="s">
        <v>77</v>
      </c>
      <c r="AL84" t="s">
        <v>77</v>
      </c>
      <c r="AN84" t="s">
        <v>77</v>
      </c>
      <c r="AO84" t="s">
        <v>77</v>
      </c>
      <c r="AP84" t="s">
        <v>77</v>
      </c>
      <c r="AQ84" t="s">
        <v>77</v>
      </c>
      <c r="AR84" t="s">
        <v>77</v>
      </c>
      <c r="AS84" t="s">
        <v>77</v>
      </c>
      <c r="AU84" t="s">
        <v>77</v>
      </c>
      <c r="AZ84" t="s">
        <v>77</v>
      </c>
      <c r="BA84" t="s">
        <v>77</v>
      </c>
      <c r="BB84" t="s">
        <v>77</v>
      </c>
      <c r="BC84" t="s">
        <v>77</v>
      </c>
      <c r="BD84" t="s">
        <v>77</v>
      </c>
      <c r="BE84" t="s">
        <v>77</v>
      </c>
      <c r="BF84" t="s">
        <v>77</v>
      </c>
      <c r="BH84" t="s">
        <v>77</v>
      </c>
      <c r="BI84" t="s">
        <v>77</v>
      </c>
      <c r="BJ84" t="s">
        <v>77</v>
      </c>
      <c r="BK84" t="s">
        <v>77</v>
      </c>
      <c r="BL84" t="s">
        <v>77</v>
      </c>
    </row>
    <row r="85" spans="1:64" x14ac:dyDescent="0.25">
      <c r="A85" t="s">
        <v>77</v>
      </c>
      <c r="P85" t="s">
        <v>77</v>
      </c>
      <c r="R85" t="s">
        <v>77</v>
      </c>
      <c r="S85" t="s">
        <v>77</v>
      </c>
      <c r="T85" t="s">
        <v>77</v>
      </c>
      <c r="U85" t="s">
        <v>77</v>
      </c>
      <c r="V85" t="s">
        <v>77</v>
      </c>
      <c r="W85" t="s">
        <v>77</v>
      </c>
      <c r="X85" t="s">
        <v>77</v>
      </c>
      <c r="Y85" t="s">
        <v>77</v>
      </c>
      <c r="AB85" t="s">
        <v>77</v>
      </c>
      <c r="AI85" t="s">
        <v>77</v>
      </c>
      <c r="AJ85" t="s">
        <v>77</v>
      </c>
      <c r="AK85" t="s">
        <v>77</v>
      </c>
      <c r="AL85" t="s">
        <v>77</v>
      </c>
      <c r="AN85" t="s">
        <v>77</v>
      </c>
      <c r="AO85" t="s">
        <v>77</v>
      </c>
      <c r="AP85" t="s">
        <v>77</v>
      </c>
      <c r="AQ85" t="s">
        <v>77</v>
      </c>
      <c r="AR85" t="s">
        <v>77</v>
      </c>
      <c r="AS85" t="s">
        <v>77</v>
      </c>
      <c r="AU85" t="s">
        <v>77</v>
      </c>
      <c r="AZ85" t="s">
        <v>77</v>
      </c>
      <c r="BA85" t="s">
        <v>77</v>
      </c>
      <c r="BB85" t="s">
        <v>77</v>
      </c>
      <c r="BC85" t="s">
        <v>77</v>
      </c>
      <c r="BD85" t="s">
        <v>77</v>
      </c>
      <c r="BE85" t="s">
        <v>77</v>
      </c>
      <c r="BF85" t="s">
        <v>77</v>
      </c>
      <c r="BH85" t="s">
        <v>77</v>
      </c>
      <c r="BI85" t="s">
        <v>77</v>
      </c>
      <c r="BJ85" t="s">
        <v>77</v>
      </c>
      <c r="BK85" t="s">
        <v>77</v>
      </c>
      <c r="BL85" t="s">
        <v>77</v>
      </c>
    </row>
    <row r="86" spans="1:64" x14ac:dyDescent="0.25">
      <c r="A86" t="s">
        <v>77</v>
      </c>
      <c r="P86" t="s">
        <v>77</v>
      </c>
      <c r="R86" t="s">
        <v>77</v>
      </c>
      <c r="S86" t="s">
        <v>77</v>
      </c>
      <c r="T86" t="s">
        <v>77</v>
      </c>
      <c r="U86" t="s">
        <v>77</v>
      </c>
      <c r="V86" t="s">
        <v>77</v>
      </c>
      <c r="W86" t="s">
        <v>77</v>
      </c>
      <c r="X86" t="s">
        <v>77</v>
      </c>
      <c r="Y86" t="s">
        <v>77</v>
      </c>
      <c r="AB86" t="s">
        <v>77</v>
      </c>
      <c r="AI86" t="s">
        <v>77</v>
      </c>
      <c r="AJ86" t="s">
        <v>77</v>
      </c>
      <c r="AK86" t="s">
        <v>77</v>
      </c>
      <c r="AL86" t="s">
        <v>77</v>
      </c>
      <c r="AN86" t="s">
        <v>77</v>
      </c>
      <c r="AO86" t="s">
        <v>77</v>
      </c>
      <c r="AP86" t="s">
        <v>77</v>
      </c>
      <c r="AQ86" t="s">
        <v>77</v>
      </c>
      <c r="AR86" t="s">
        <v>77</v>
      </c>
      <c r="AS86" t="s">
        <v>77</v>
      </c>
      <c r="AU86" t="s">
        <v>77</v>
      </c>
      <c r="AZ86" t="s">
        <v>77</v>
      </c>
      <c r="BA86" t="s">
        <v>77</v>
      </c>
      <c r="BB86" t="s">
        <v>77</v>
      </c>
      <c r="BC86" t="s">
        <v>77</v>
      </c>
      <c r="BD86" t="s">
        <v>77</v>
      </c>
      <c r="BE86" t="s">
        <v>77</v>
      </c>
      <c r="BF86" t="s">
        <v>77</v>
      </c>
      <c r="BH86" t="s">
        <v>77</v>
      </c>
      <c r="BI86" t="s">
        <v>77</v>
      </c>
      <c r="BJ86" t="s">
        <v>77</v>
      </c>
      <c r="BK86" t="s">
        <v>77</v>
      </c>
      <c r="BL86" t="s">
        <v>77</v>
      </c>
    </row>
    <row r="87" spans="1:64" x14ac:dyDescent="0.25">
      <c r="A87" t="s">
        <v>77</v>
      </c>
      <c r="P87" t="s">
        <v>77</v>
      </c>
      <c r="R87" t="s">
        <v>77</v>
      </c>
      <c r="S87" t="s">
        <v>77</v>
      </c>
      <c r="T87" t="s">
        <v>77</v>
      </c>
      <c r="U87" t="s">
        <v>77</v>
      </c>
      <c r="V87" t="s">
        <v>77</v>
      </c>
      <c r="W87" t="s">
        <v>77</v>
      </c>
      <c r="X87" t="s">
        <v>77</v>
      </c>
      <c r="Y87" t="s">
        <v>77</v>
      </c>
      <c r="AB87" t="s">
        <v>77</v>
      </c>
      <c r="AI87" t="s">
        <v>77</v>
      </c>
      <c r="AJ87" t="s">
        <v>77</v>
      </c>
      <c r="AK87" t="s">
        <v>77</v>
      </c>
      <c r="AL87" t="s">
        <v>77</v>
      </c>
      <c r="AN87" t="s">
        <v>77</v>
      </c>
      <c r="AO87" t="s">
        <v>77</v>
      </c>
      <c r="AP87" t="s">
        <v>77</v>
      </c>
      <c r="AQ87" t="s">
        <v>77</v>
      </c>
      <c r="AR87" t="s">
        <v>77</v>
      </c>
      <c r="AS87" t="s">
        <v>77</v>
      </c>
      <c r="AU87" t="s">
        <v>77</v>
      </c>
      <c r="AZ87" t="s">
        <v>77</v>
      </c>
      <c r="BA87" t="s">
        <v>77</v>
      </c>
      <c r="BB87" t="s">
        <v>77</v>
      </c>
      <c r="BC87" t="s">
        <v>77</v>
      </c>
      <c r="BD87" t="s">
        <v>77</v>
      </c>
      <c r="BE87" t="s">
        <v>77</v>
      </c>
      <c r="BF87" t="s">
        <v>77</v>
      </c>
      <c r="BH87" t="s">
        <v>77</v>
      </c>
      <c r="BI87" t="s">
        <v>77</v>
      </c>
      <c r="BJ87" t="s">
        <v>77</v>
      </c>
      <c r="BK87" t="s">
        <v>77</v>
      </c>
      <c r="BL87" t="s">
        <v>77</v>
      </c>
    </row>
    <row r="88" spans="1:64" x14ac:dyDescent="0.25">
      <c r="A88" t="s">
        <v>77</v>
      </c>
      <c r="P88" t="s">
        <v>77</v>
      </c>
      <c r="R88" t="s">
        <v>77</v>
      </c>
      <c r="S88" t="s">
        <v>77</v>
      </c>
      <c r="T88" t="s">
        <v>77</v>
      </c>
      <c r="U88" t="s">
        <v>77</v>
      </c>
      <c r="V88" t="s">
        <v>77</v>
      </c>
      <c r="W88" t="s">
        <v>77</v>
      </c>
      <c r="X88" t="s">
        <v>77</v>
      </c>
      <c r="Y88" t="s">
        <v>77</v>
      </c>
      <c r="AB88" t="s">
        <v>77</v>
      </c>
      <c r="AI88" t="s">
        <v>77</v>
      </c>
      <c r="AJ88" t="s">
        <v>77</v>
      </c>
      <c r="AK88" t="s">
        <v>77</v>
      </c>
      <c r="AL88" t="s">
        <v>77</v>
      </c>
      <c r="AN88" t="s">
        <v>77</v>
      </c>
      <c r="AO88" t="s">
        <v>77</v>
      </c>
      <c r="AP88" t="s">
        <v>77</v>
      </c>
      <c r="AQ88" t="s">
        <v>77</v>
      </c>
      <c r="AR88" t="s">
        <v>77</v>
      </c>
      <c r="AS88" t="s">
        <v>77</v>
      </c>
      <c r="AU88" t="s">
        <v>77</v>
      </c>
      <c r="AZ88" t="s">
        <v>77</v>
      </c>
      <c r="BA88" t="s">
        <v>77</v>
      </c>
      <c r="BB88" t="s">
        <v>77</v>
      </c>
      <c r="BC88" t="s">
        <v>77</v>
      </c>
      <c r="BD88" t="s">
        <v>77</v>
      </c>
      <c r="BE88" t="s">
        <v>77</v>
      </c>
      <c r="BF88" t="s">
        <v>77</v>
      </c>
      <c r="BH88" t="s">
        <v>77</v>
      </c>
      <c r="BI88" t="s">
        <v>77</v>
      </c>
      <c r="BJ88" t="s">
        <v>77</v>
      </c>
      <c r="BK88" t="s">
        <v>77</v>
      </c>
      <c r="BL88" t="s">
        <v>77</v>
      </c>
    </row>
    <row r="89" spans="1:64" x14ac:dyDescent="0.25">
      <c r="A89" t="s">
        <v>77</v>
      </c>
      <c r="P89" t="s">
        <v>77</v>
      </c>
      <c r="R89" t="s">
        <v>77</v>
      </c>
      <c r="S89" t="s">
        <v>77</v>
      </c>
      <c r="T89" t="s">
        <v>77</v>
      </c>
      <c r="U89" t="s">
        <v>77</v>
      </c>
      <c r="V89" t="s">
        <v>77</v>
      </c>
      <c r="W89" t="s">
        <v>77</v>
      </c>
      <c r="X89" t="s">
        <v>77</v>
      </c>
      <c r="Y89" t="s">
        <v>77</v>
      </c>
      <c r="AB89" t="s">
        <v>77</v>
      </c>
      <c r="AI89" t="s">
        <v>77</v>
      </c>
      <c r="AJ89" t="s">
        <v>77</v>
      </c>
      <c r="AK89" t="s">
        <v>77</v>
      </c>
      <c r="AL89" t="s">
        <v>77</v>
      </c>
      <c r="AN89" t="s">
        <v>77</v>
      </c>
      <c r="AO89" t="s">
        <v>77</v>
      </c>
      <c r="AP89" t="s">
        <v>77</v>
      </c>
      <c r="AQ89" t="s">
        <v>77</v>
      </c>
      <c r="AR89" t="s">
        <v>77</v>
      </c>
      <c r="AS89" t="s">
        <v>77</v>
      </c>
      <c r="AU89" t="s">
        <v>77</v>
      </c>
      <c r="AZ89" t="s">
        <v>77</v>
      </c>
      <c r="BA89" t="s">
        <v>77</v>
      </c>
      <c r="BB89" t="s">
        <v>77</v>
      </c>
      <c r="BC89" t="s">
        <v>77</v>
      </c>
      <c r="BD89" t="s">
        <v>77</v>
      </c>
      <c r="BE89" t="s">
        <v>77</v>
      </c>
      <c r="BF89" t="s">
        <v>77</v>
      </c>
      <c r="BH89" t="s">
        <v>77</v>
      </c>
      <c r="BI89" t="s">
        <v>77</v>
      </c>
      <c r="BJ89" t="s">
        <v>77</v>
      </c>
      <c r="BK89" t="s">
        <v>77</v>
      </c>
      <c r="BL89" t="s">
        <v>77</v>
      </c>
    </row>
    <row r="90" spans="1:64" x14ac:dyDescent="0.25">
      <c r="A90" t="s">
        <v>77</v>
      </c>
      <c r="P90" t="s">
        <v>77</v>
      </c>
      <c r="R90" t="s">
        <v>77</v>
      </c>
      <c r="S90" t="s">
        <v>77</v>
      </c>
      <c r="T90" t="s">
        <v>77</v>
      </c>
      <c r="U90" t="s">
        <v>77</v>
      </c>
      <c r="V90" t="s">
        <v>77</v>
      </c>
      <c r="W90" t="s">
        <v>77</v>
      </c>
      <c r="X90" t="s">
        <v>77</v>
      </c>
      <c r="Y90" t="s">
        <v>77</v>
      </c>
      <c r="AB90" t="s">
        <v>77</v>
      </c>
      <c r="AI90" t="s">
        <v>77</v>
      </c>
      <c r="AJ90" t="s">
        <v>77</v>
      </c>
      <c r="AK90" t="s">
        <v>77</v>
      </c>
      <c r="AL90" t="s">
        <v>77</v>
      </c>
      <c r="AN90" t="s">
        <v>77</v>
      </c>
      <c r="AO90" t="s">
        <v>77</v>
      </c>
      <c r="AP90" t="s">
        <v>77</v>
      </c>
      <c r="AQ90" t="s">
        <v>77</v>
      </c>
      <c r="AR90" t="s">
        <v>77</v>
      </c>
      <c r="AS90" t="s">
        <v>77</v>
      </c>
      <c r="AU90" t="s">
        <v>77</v>
      </c>
      <c r="AZ90" t="s">
        <v>77</v>
      </c>
      <c r="BA90" t="s">
        <v>77</v>
      </c>
      <c r="BB90" t="s">
        <v>77</v>
      </c>
      <c r="BC90" t="s">
        <v>77</v>
      </c>
      <c r="BD90" t="s">
        <v>77</v>
      </c>
      <c r="BE90" t="s">
        <v>77</v>
      </c>
      <c r="BF90" t="s">
        <v>77</v>
      </c>
      <c r="BH90" t="s">
        <v>77</v>
      </c>
      <c r="BI90" t="s">
        <v>77</v>
      </c>
      <c r="BJ90" t="s">
        <v>77</v>
      </c>
      <c r="BK90" t="s">
        <v>77</v>
      </c>
      <c r="BL90" t="s">
        <v>77</v>
      </c>
    </row>
    <row r="91" spans="1:64" x14ac:dyDescent="0.25">
      <c r="A91" t="s">
        <v>77</v>
      </c>
      <c r="P91" t="s">
        <v>77</v>
      </c>
      <c r="R91" t="s">
        <v>77</v>
      </c>
      <c r="S91" t="s">
        <v>77</v>
      </c>
      <c r="T91" t="s">
        <v>77</v>
      </c>
      <c r="U91" t="s">
        <v>77</v>
      </c>
      <c r="V91" t="s">
        <v>77</v>
      </c>
      <c r="W91" t="s">
        <v>77</v>
      </c>
      <c r="X91" t="s">
        <v>77</v>
      </c>
      <c r="Y91" t="s">
        <v>77</v>
      </c>
      <c r="AB91" t="s">
        <v>77</v>
      </c>
      <c r="AI91" t="s">
        <v>77</v>
      </c>
      <c r="AJ91" t="s">
        <v>77</v>
      </c>
      <c r="AK91" t="s">
        <v>77</v>
      </c>
      <c r="AL91" t="s">
        <v>77</v>
      </c>
      <c r="AN91" t="s">
        <v>77</v>
      </c>
      <c r="AO91" t="s">
        <v>77</v>
      </c>
      <c r="AP91" t="s">
        <v>77</v>
      </c>
      <c r="AQ91" t="s">
        <v>77</v>
      </c>
      <c r="AR91" t="s">
        <v>77</v>
      </c>
      <c r="AS91" t="s">
        <v>77</v>
      </c>
      <c r="AU91" t="s">
        <v>77</v>
      </c>
      <c r="AZ91" t="s">
        <v>77</v>
      </c>
      <c r="BA91" t="s">
        <v>77</v>
      </c>
      <c r="BB91" t="s">
        <v>77</v>
      </c>
      <c r="BC91" t="s">
        <v>77</v>
      </c>
      <c r="BD91" t="s">
        <v>77</v>
      </c>
      <c r="BE91" t="s">
        <v>77</v>
      </c>
      <c r="BF91" t="s">
        <v>77</v>
      </c>
      <c r="BH91" t="s">
        <v>77</v>
      </c>
      <c r="BI91" t="s">
        <v>77</v>
      </c>
      <c r="BJ91" t="s">
        <v>77</v>
      </c>
      <c r="BK91" t="s">
        <v>77</v>
      </c>
      <c r="BL91" t="s">
        <v>77</v>
      </c>
    </row>
    <row r="92" spans="1:64" x14ac:dyDescent="0.25">
      <c r="A92" t="s">
        <v>77</v>
      </c>
      <c r="P92" t="s">
        <v>77</v>
      </c>
      <c r="R92" t="s">
        <v>77</v>
      </c>
      <c r="S92" t="s">
        <v>77</v>
      </c>
      <c r="T92" t="s">
        <v>77</v>
      </c>
      <c r="U92" t="s">
        <v>77</v>
      </c>
      <c r="V92" t="s">
        <v>77</v>
      </c>
      <c r="W92" t="s">
        <v>77</v>
      </c>
      <c r="X92" t="s">
        <v>77</v>
      </c>
      <c r="Y92" t="s">
        <v>77</v>
      </c>
      <c r="AB92" t="s">
        <v>77</v>
      </c>
      <c r="AI92" t="s">
        <v>77</v>
      </c>
      <c r="AJ92" t="s">
        <v>77</v>
      </c>
      <c r="AK92" t="s">
        <v>77</v>
      </c>
      <c r="AL92" t="s">
        <v>77</v>
      </c>
      <c r="AN92" t="s">
        <v>77</v>
      </c>
      <c r="AO92" t="s">
        <v>77</v>
      </c>
      <c r="AP92" t="s">
        <v>77</v>
      </c>
      <c r="AQ92" t="s">
        <v>77</v>
      </c>
      <c r="AR92" t="s">
        <v>77</v>
      </c>
      <c r="AS92" t="s">
        <v>77</v>
      </c>
      <c r="AU92" t="s">
        <v>77</v>
      </c>
      <c r="AZ92" t="s">
        <v>77</v>
      </c>
      <c r="BA92" t="s">
        <v>77</v>
      </c>
      <c r="BB92" t="s">
        <v>77</v>
      </c>
      <c r="BC92" t="s">
        <v>77</v>
      </c>
      <c r="BD92" t="s">
        <v>77</v>
      </c>
      <c r="BE92" t="s">
        <v>77</v>
      </c>
      <c r="BF92" t="s">
        <v>77</v>
      </c>
      <c r="BH92" t="s">
        <v>77</v>
      </c>
      <c r="BI92" t="s">
        <v>77</v>
      </c>
      <c r="BJ92" t="s">
        <v>77</v>
      </c>
      <c r="BK92" t="s">
        <v>77</v>
      </c>
      <c r="BL92" t="s">
        <v>77</v>
      </c>
    </row>
    <row r="93" spans="1:64" x14ac:dyDescent="0.25">
      <c r="A93" t="s">
        <v>77</v>
      </c>
      <c r="P93" t="s">
        <v>77</v>
      </c>
      <c r="R93" t="s">
        <v>77</v>
      </c>
      <c r="S93" t="s">
        <v>77</v>
      </c>
      <c r="T93" t="s">
        <v>77</v>
      </c>
      <c r="U93" t="s">
        <v>77</v>
      </c>
      <c r="V93" t="s">
        <v>77</v>
      </c>
      <c r="W93" t="s">
        <v>77</v>
      </c>
      <c r="X93" t="s">
        <v>77</v>
      </c>
      <c r="Y93" t="s">
        <v>77</v>
      </c>
      <c r="AB93" t="s">
        <v>77</v>
      </c>
      <c r="AI93" t="s">
        <v>77</v>
      </c>
      <c r="AJ93" t="s">
        <v>77</v>
      </c>
      <c r="AK93" t="s">
        <v>77</v>
      </c>
      <c r="AL93" t="s">
        <v>77</v>
      </c>
      <c r="AN93" t="s">
        <v>77</v>
      </c>
      <c r="AO93" t="s">
        <v>77</v>
      </c>
      <c r="AP93" t="s">
        <v>77</v>
      </c>
      <c r="AQ93" t="s">
        <v>77</v>
      </c>
      <c r="AR93" t="s">
        <v>77</v>
      </c>
      <c r="AS93" t="s">
        <v>77</v>
      </c>
      <c r="AU93" t="s">
        <v>77</v>
      </c>
      <c r="AZ93" t="s">
        <v>77</v>
      </c>
      <c r="BA93" t="s">
        <v>77</v>
      </c>
      <c r="BB93" t="s">
        <v>77</v>
      </c>
      <c r="BC93" t="s">
        <v>77</v>
      </c>
      <c r="BD93" t="s">
        <v>77</v>
      </c>
      <c r="BE93" t="s">
        <v>77</v>
      </c>
      <c r="BF93" t="s">
        <v>77</v>
      </c>
      <c r="BH93" t="s">
        <v>77</v>
      </c>
      <c r="BI93" t="s">
        <v>77</v>
      </c>
      <c r="BJ93" t="s">
        <v>77</v>
      </c>
      <c r="BK93" t="s">
        <v>77</v>
      </c>
      <c r="BL93" t="s">
        <v>77</v>
      </c>
    </row>
    <row r="94" spans="1:64" x14ac:dyDescent="0.25">
      <c r="A94" t="s">
        <v>77</v>
      </c>
      <c r="P94" t="s">
        <v>77</v>
      </c>
      <c r="R94" t="s">
        <v>77</v>
      </c>
      <c r="S94" t="s">
        <v>77</v>
      </c>
      <c r="T94" t="s">
        <v>77</v>
      </c>
      <c r="U94" t="s">
        <v>77</v>
      </c>
      <c r="V94" t="s">
        <v>77</v>
      </c>
      <c r="W94" t="s">
        <v>77</v>
      </c>
      <c r="X94" t="s">
        <v>77</v>
      </c>
      <c r="Y94" t="s">
        <v>77</v>
      </c>
      <c r="AB94" t="s">
        <v>77</v>
      </c>
      <c r="AI94" t="s">
        <v>77</v>
      </c>
      <c r="AJ94" t="s">
        <v>77</v>
      </c>
      <c r="AK94" t="s">
        <v>77</v>
      </c>
      <c r="AL94" t="s">
        <v>77</v>
      </c>
      <c r="AN94" t="s">
        <v>77</v>
      </c>
      <c r="AO94" t="s">
        <v>77</v>
      </c>
      <c r="AP94" t="s">
        <v>77</v>
      </c>
      <c r="AQ94" t="s">
        <v>77</v>
      </c>
      <c r="AR94" t="s">
        <v>77</v>
      </c>
      <c r="AS94" t="s">
        <v>77</v>
      </c>
      <c r="AU94" t="s">
        <v>77</v>
      </c>
      <c r="AZ94" t="s">
        <v>77</v>
      </c>
      <c r="BA94" t="s">
        <v>77</v>
      </c>
      <c r="BB94" t="s">
        <v>77</v>
      </c>
      <c r="BC94" t="s">
        <v>77</v>
      </c>
      <c r="BD94" t="s">
        <v>77</v>
      </c>
      <c r="BE94" t="s">
        <v>77</v>
      </c>
      <c r="BF94" t="s">
        <v>77</v>
      </c>
      <c r="BH94" t="s">
        <v>77</v>
      </c>
      <c r="BI94" t="s">
        <v>77</v>
      </c>
      <c r="BJ94" t="s">
        <v>77</v>
      </c>
      <c r="BK94" t="s">
        <v>77</v>
      </c>
      <c r="BL94" t="s">
        <v>77</v>
      </c>
    </row>
    <row r="95" spans="1:64" x14ac:dyDescent="0.25">
      <c r="A95" t="s">
        <v>77</v>
      </c>
      <c r="P95" t="s">
        <v>77</v>
      </c>
      <c r="R95" t="s">
        <v>77</v>
      </c>
      <c r="S95" t="s">
        <v>77</v>
      </c>
      <c r="T95" t="s">
        <v>77</v>
      </c>
      <c r="U95" t="s">
        <v>77</v>
      </c>
      <c r="V95" t="s">
        <v>77</v>
      </c>
      <c r="W95" t="s">
        <v>77</v>
      </c>
      <c r="X95" t="s">
        <v>77</v>
      </c>
      <c r="Y95" t="s">
        <v>77</v>
      </c>
      <c r="AB95" t="s">
        <v>77</v>
      </c>
      <c r="AI95" t="s">
        <v>77</v>
      </c>
      <c r="AJ95" t="s">
        <v>77</v>
      </c>
      <c r="AK95" t="s">
        <v>77</v>
      </c>
      <c r="AL95" t="s">
        <v>77</v>
      </c>
      <c r="AN95" t="s">
        <v>77</v>
      </c>
      <c r="AO95" t="s">
        <v>77</v>
      </c>
      <c r="AP95" t="s">
        <v>77</v>
      </c>
      <c r="AQ95" t="s">
        <v>77</v>
      </c>
      <c r="AR95" t="s">
        <v>77</v>
      </c>
      <c r="AS95" t="s">
        <v>77</v>
      </c>
      <c r="AU95" t="s">
        <v>77</v>
      </c>
      <c r="AZ95" t="s">
        <v>77</v>
      </c>
      <c r="BA95" t="s">
        <v>77</v>
      </c>
      <c r="BB95" t="s">
        <v>77</v>
      </c>
      <c r="BC95" t="s">
        <v>77</v>
      </c>
      <c r="BD95" t="s">
        <v>77</v>
      </c>
      <c r="BE95" t="s">
        <v>77</v>
      </c>
      <c r="BF95" t="s">
        <v>77</v>
      </c>
      <c r="BH95" t="s">
        <v>77</v>
      </c>
      <c r="BI95" t="s">
        <v>77</v>
      </c>
      <c r="BJ95" t="s">
        <v>77</v>
      </c>
      <c r="BK95" t="s">
        <v>77</v>
      </c>
      <c r="BL95" t="s">
        <v>77</v>
      </c>
    </row>
    <row r="96" spans="1:64" x14ac:dyDescent="0.25">
      <c r="A96" t="s">
        <v>77</v>
      </c>
      <c r="P96" t="s">
        <v>77</v>
      </c>
      <c r="R96" t="s">
        <v>77</v>
      </c>
      <c r="S96" t="s">
        <v>77</v>
      </c>
      <c r="T96" t="s">
        <v>77</v>
      </c>
      <c r="U96" t="s">
        <v>77</v>
      </c>
      <c r="V96" t="s">
        <v>77</v>
      </c>
      <c r="W96" t="s">
        <v>77</v>
      </c>
      <c r="X96" t="s">
        <v>77</v>
      </c>
      <c r="Y96" t="s">
        <v>77</v>
      </c>
      <c r="AB96" t="s">
        <v>77</v>
      </c>
      <c r="AI96" t="s">
        <v>77</v>
      </c>
      <c r="AJ96" t="s">
        <v>77</v>
      </c>
      <c r="AK96" t="s">
        <v>77</v>
      </c>
      <c r="AL96" t="s">
        <v>77</v>
      </c>
      <c r="AN96" t="s">
        <v>77</v>
      </c>
      <c r="AO96" t="s">
        <v>77</v>
      </c>
      <c r="AP96" t="s">
        <v>77</v>
      </c>
      <c r="AQ96" t="s">
        <v>77</v>
      </c>
      <c r="AR96" t="s">
        <v>77</v>
      </c>
      <c r="AS96" t="s">
        <v>77</v>
      </c>
      <c r="AU96" t="s">
        <v>77</v>
      </c>
      <c r="AZ96" t="s">
        <v>77</v>
      </c>
      <c r="BA96" t="s">
        <v>77</v>
      </c>
      <c r="BB96" t="s">
        <v>77</v>
      </c>
      <c r="BC96" t="s">
        <v>77</v>
      </c>
      <c r="BD96" t="s">
        <v>77</v>
      </c>
      <c r="BE96" t="s">
        <v>77</v>
      </c>
      <c r="BF96" t="s">
        <v>77</v>
      </c>
      <c r="BH96" t="s">
        <v>77</v>
      </c>
      <c r="BI96" t="s">
        <v>77</v>
      </c>
      <c r="BJ96" t="s">
        <v>77</v>
      </c>
      <c r="BK96" t="s">
        <v>77</v>
      </c>
      <c r="BL96" t="s">
        <v>77</v>
      </c>
    </row>
    <row r="97" spans="1:64" x14ac:dyDescent="0.25">
      <c r="A97" t="s">
        <v>77</v>
      </c>
      <c r="P97" t="s">
        <v>77</v>
      </c>
      <c r="R97" t="s">
        <v>77</v>
      </c>
      <c r="S97" t="s">
        <v>77</v>
      </c>
      <c r="T97" t="s">
        <v>77</v>
      </c>
      <c r="U97" t="s">
        <v>77</v>
      </c>
      <c r="V97" t="s">
        <v>77</v>
      </c>
      <c r="W97" t="s">
        <v>77</v>
      </c>
      <c r="X97" t="s">
        <v>77</v>
      </c>
      <c r="Y97" t="s">
        <v>77</v>
      </c>
      <c r="AB97" t="s">
        <v>77</v>
      </c>
      <c r="AI97" t="s">
        <v>77</v>
      </c>
      <c r="AJ97" t="s">
        <v>77</v>
      </c>
      <c r="AK97" t="s">
        <v>77</v>
      </c>
      <c r="AL97" t="s">
        <v>77</v>
      </c>
      <c r="AN97" t="s">
        <v>77</v>
      </c>
      <c r="AO97" t="s">
        <v>77</v>
      </c>
      <c r="AP97" t="s">
        <v>77</v>
      </c>
      <c r="AQ97" t="s">
        <v>77</v>
      </c>
      <c r="AR97" t="s">
        <v>77</v>
      </c>
      <c r="AS97" t="s">
        <v>77</v>
      </c>
      <c r="AU97" t="s">
        <v>77</v>
      </c>
      <c r="AZ97" t="s">
        <v>77</v>
      </c>
      <c r="BA97" t="s">
        <v>77</v>
      </c>
      <c r="BB97" t="s">
        <v>77</v>
      </c>
      <c r="BC97" t="s">
        <v>77</v>
      </c>
      <c r="BD97" t="s">
        <v>77</v>
      </c>
      <c r="BE97" t="s">
        <v>77</v>
      </c>
      <c r="BF97" t="s">
        <v>77</v>
      </c>
      <c r="BH97" t="s">
        <v>77</v>
      </c>
      <c r="BI97" t="s">
        <v>77</v>
      </c>
      <c r="BJ97" t="s">
        <v>77</v>
      </c>
      <c r="BK97" t="s">
        <v>77</v>
      </c>
      <c r="BL97" t="s">
        <v>77</v>
      </c>
    </row>
    <row r="98" spans="1:64" x14ac:dyDescent="0.25">
      <c r="A98" t="s">
        <v>77</v>
      </c>
      <c r="P98" t="s">
        <v>77</v>
      </c>
      <c r="R98" t="s">
        <v>77</v>
      </c>
      <c r="S98" t="s">
        <v>77</v>
      </c>
      <c r="T98" t="s">
        <v>77</v>
      </c>
      <c r="U98" t="s">
        <v>77</v>
      </c>
      <c r="V98" t="s">
        <v>77</v>
      </c>
      <c r="W98" t="s">
        <v>77</v>
      </c>
      <c r="X98" t="s">
        <v>77</v>
      </c>
      <c r="Y98" t="s">
        <v>77</v>
      </c>
      <c r="AB98" t="s">
        <v>77</v>
      </c>
      <c r="AI98" t="s">
        <v>77</v>
      </c>
      <c r="AJ98" t="s">
        <v>77</v>
      </c>
      <c r="AK98" t="s">
        <v>77</v>
      </c>
      <c r="AL98" t="s">
        <v>77</v>
      </c>
      <c r="AN98" t="s">
        <v>77</v>
      </c>
      <c r="AO98" t="s">
        <v>77</v>
      </c>
      <c r="AP98" t="s">
        <v>77</v>
      </c>
      <c r="AQ98" t="s">
        <v>77</v>
      </c>
      <c r="AR98" t="s">
        <v>77</v>
      </c>
      <c r="AS98" t="s">
        <v>77</v>
      </c>
      <c r="AU98" t="s">
        <v>77</v>
      </c>
      <c r="AZ98" t="s">
        <v>77</v>
      </c>
      <c r="BA98" t="s">
        <v>77</v>
      </c>
      <c r="BB98" t="s">
        <v>77</v>
      </c>
      <c r="BC98" t="s">
        <v>77</v>
      </c>
      <c r="BD98" t="s">
        <v>77</v>
      </c>
      <c r="BE98" t="s">
        <v>77</v>
      </c>
      <c r="BF98" t="s">
        <v>77</v>
      </c>
      <c r="BH98" t="s">
        <v>77</v>
      </c>
      <c r="BI98" t="s">
        <v>77</v>
      </c>
      <c r="BJ98" t="s">
        <v>77</v>
      </c>
      <c r="BK98" t="s">
        <v>77</v>
      </c>
      <c r="BL98" t="s">
        <v>77</v>
      </c>
    </row>
    <row r="99" spans="1:64" x14ac:dyDescent="0.25">
      <c r="A99" t="s">
        <v>77</v>
      </c>
      <c r="P99" t="s">
        <v>77</v>
      </c>
      <c r="R99" t="s">
        <v>77</v>
      </c>
      <c r="S99" t="s">
        <v>77</v>
      </c>
      <c r="T99" t="s">
        <v>77</v>
      </c>
      <c r="U99" t="s">
        <v>77</v>
      </c>
      <c r="V99" t="s">
        <v>77</v>
      </c>
      <c r="W99" t="s">
        <v>77</v>
      </c>
      <c r="X99" t="s">
        <v>77</v>
      </c>
      <c r="Y99" t="s">
        <v>77</v>
      </c>
      <c r="AB99" t="s">
        <v>77</v>
      </c>
      <c r="AI99" t="s">
        <v>77</v>
      </c>
      <c r="AJ99" t="s">
        <v>77</v>
      </c>
      <c r="AK99" t="s">
        <v>77</v>
      </c>
      <c r="AL99" t="s">
        <v>77</v>
      </c>
      <c r="AN99" t="s">
        <v>77</v>
      </c>
      <c r="AO99" t="s">
        <v>77</v>
      </c>
      <c r="AP99" t="s">
        <v>77</v>
      </c>
      <c r="AQ99" t="s">
        <v>77</v>
      </c>
      <c r="AR99" t="s">
        <v>77</v>
      </c>
      <c r="AS99" t="s">
        <v>77</v>
      </c>
      <c r="AU99" t="s">
        <v>77</v>
      </c>
      <c r="AZ99" t="s">
        <v>77</v>
      </c>
      <c r="BA99" t="s">
        <v>77</v>
      </c>
      <c r="BB99" t="s">
        <v>77</v>
      </c>
      <c r="BC99" t="s">
        <v>77</v>
      </c>
      <c r="BD99" t="s">
        <v>77</v>
      </c>
      <c r="BE99" t="s">
        <v>77</v>
      </c>
      <c r="BF99" t="s">
        <v>77</v>
      </c>
      <c r="BH99" t="s">
        <v>77</v>
      </c>
      <c r="BI99" t="s">
        <v>77</v>
      </c>
      <c r="BJ99" t="s">
        <v>77</v>
      </c>
      <c r="BK99" t="s">
        <v>77</v>
      </c>
      <c r="BL99" t="s">
        <v>77</v>
      </c>
    </row>
    <row r="100" spans="1:64" x14ac:dyDescent="0.25">
      <c r="A100" t="s">
        <v>77</v>
      </c>
      <c r="P100" t="s">
        <v>77</v>
      </c>
      <c r="R100" t="s">
        <v>77</v>
      </c>
      <c r="S100" t="s">
        <v>77</v>
      </c>
      <c r="T100" t="s">
        <v>77</v>
      </c>
      <c r="U100" t="s">
        <v>77</v>
      </c>
      <c r="V100" t="s">
        <v>77</v>
      </c>
      <c r="W100" t="s">
        <v>77</v>
      </c>
      <c r="X100" t="s">
        <v>77</v>
      </c>
      <c r="Y100" t="s">
        <v>77</v>
      </c>
      <c r="AB100" t="s">
        <v>77</v>
      </c>
      <c r="AI100" t="s">
        <v>77</v>
      </c>
      <c r="AJ100" t="s">
        <v>77</v>
      </c>
      <c r="AK100" t="s">
        <v>77</v>
      </c>
      <c r="AL100" t="s">
        <v>77</v>
      </c>
      <c r="AN100" t="s">
        <v>77</v>
      </c>
      <c r="AO100" t="s">
        <v>77</v>
      </c>
      <c r="AP100" t="s">
        <v>77</v>
      </c>
      <c r="AQ100" t="s">
        <v>77</v>
      </c>
      <c r="AR100" t="s">
        <v>77</v>
      </c>
      <c r="AS100" t="s">
        <v>77</v>
      </c>
      <c r="AU100" t="s">
        <v>77</v>
      </c>
      <c r="AZ100" t="s">
        <v>77</v>
      </c>
      <c r="BA100" t="s">
        <v>77</v>
      </c>
      <c r="BB100" t="s">
        <v>77</v>
      </c>
      <c r="BC100" t="s">
        <v>77</v>
      </c>
      <c r="BD100" t="s">
        <v>77</v>
      </c>
      <c r="BE100" t="s">
        <v>77</v>
      </c>
      <c r="BF100" t="s">
        <v>77</v>
      </c>
      <c r="BH100" t="s">
        <v>77</v>
      </c>
      <c r="BI100" t="s">
        <v>77</v>
      </c>
      <c r="BJ100" t="s">
        <v>77</v>
      </c>
      <c r="BK100" t="s">
        <v>77</v>
      </c>
      <c r="BL100" t="s">
        <v>77</v>
      </c>
    </row>
    <row r="101" spans="1:64" x14ac:dyDescent="0.25">
      <c r="A101" t="s">
        <v>77</v>
      </c>
      <c r="P101" t="s">
        <v>77</v>
      </c>
      <c r="R101" t="s">
        <v>77</v>
      </c>
      <c r="S101" t="s">
        <v>77</v>
      </c>
      <c r="T101" t="s">
        <v>77</v>
      </c>
      <c r="U101" t="s">
        <v>77</v>
      </c>
      <c r="V101" t="s">
        <v>77</v>
      </c>
      <c r="W101" t="s">
        <v>77</v>
      </c>
      <c r="X101" t="s">
        <v>77</v>
      </c>
      <c r="Y101" t="s">
        <v>77</v>
      </c>
      <c r="AB101" t="s">
        <v>77</v>
      </c>
      <c r="AI101" t="s">
        <v>77</v>
      </c>
      <c r="AJ101" t="s">
        <v>77</v>
      </c>
      <c r="AK101" t="s">
        <v>77</v>
      </c>
      <c r="AL101" t="s">
        <v>77</v>
      </c>
      <c r="AN101" t="s">
        <v>77</v>
      </c>
      <c r="AO101" t="s">
        <v>77</v>
      </c>
      <c r="AP101" t="s">
        <v>77</v>
      </c>
      <c r="AQ101" t="s">
        <v>77</v>
      </c>
      <c r="AR101" t="s">
        <v>77</v>
      </c>
      <c r="AS101" t="s">
        <v>77</v>
      </c>
      <c r="AU101" t="s">
        <v>77</v>
      </c>
      <c r="AZ101" t="s">
        <v>77</v>
      </c>
      <c r="BA101" t="s">
        <v>77</v>
      </c>
      <c r="BB101" t="s">
        <v>77</v>
      </c>
      <c r="BC101" t="s">
        <v>77</v>
      </c>
      <c r="BD101" t="s">
        <v>77</v>
      </c>
      <c r="BE101" t="s">
        <v>77</v>
      </c>
      <c r="BF101" t="s">
        <v>77</v>
      </c>
      <c r="BH101" t="s">
        <v>77</v>
      </c>
      <c r="BI101" t="s">
        <v>77</v>
      </c>
      <c r="BJ101" t="s">
        <v>77</v>
      </c>
      <c r="BK101" t="s">
        <v>77</v>
      </c>
      <c r="BL101" t="s">
        <v>77</v>
      </c>
    </row>
    <row r="102" spans="1:64" x14ac:dyDescent="0.25">
      <c r="A102" t="s">
        <v>77</v>
      </c>
      <c r="P102" t="s">
        <v>77</v>
      </c>
      <c r="R102" t="s">
        <v>77</v>
      </c>
      <c r="S102" t="s">
        <v>77</v>
      </c>
      <c r="T102" t="s">
        <v>77</v>
      </c>
      <c r="U102" t="s">
        <v>77</v>
      </c>
      <c r="V102" t="s">
        <v>77</v>
      </c>
      <c r="W102" t="s">
        <v>77</v>
      </c>
      <c r="X102" t="s">
        <v>77</v>
      </c>
      <c r="Y102" t="s">
        <v>77</v>
      </c>
      <c r="AB102" t="s">
        <v>77</v>
      </c>
      <c r="AI102" t="s">
        <v>77</v>
      </c>
      <c r="AJ102" t="s">
        <v>77</v>
      </c>
      <c r="AK102" t="s">
        <v>77</v>
      </c>
      <c r="AL102" t="s">
        <v>77</v>
      </c>
      <c r="AN102" t="s">
        <v>77</v>
      </c>
      <c r="AO102" t="s">
        <v>77</v>
      </c>
      <c r="AP102" t="s">
        <v>77</v>
      </c>
      <c r="AQ102" t="s">
        <v>77</v>
      </c>
      <c r="AR102" t="s">
        <v>77</v>
      </c>
      <c r="AS102" t="s">
        <v>77</v>
      </c>
      <c r="AU102" t="s">
        <v>77</v>
      </c>
      <c r="AZ102" t="s">
        <v>77</v>
      </c>
      <c r="BA102" t="s">
        <v>77</v>
      </c>
      <c r="BB102" t="s">
        <v>77</v>
      </c>
      <c r="BC102" t="s">
        <v>77</v>
      </c>
      <c r="BD102" t="s">
        <v>77</v>
      </c>
      <c r="BE102" t="s">
        <v>77</v>
      </c>
      <c r="BF102" t="s">
        <v>77</v>
      </c>
      <c r="BH102" t="s">
        <v>77</v>
      </c>
      <c r="BI102" t="s">
        <v>77</v>
      </c>
      <c r="BJ102" t="s">
        <v>77</v>
      </c>
      <c r="BK102" t="s">
        <v>77</v>
      </c>
      <c r="BL102" t="s">
        <v>77</v>
      </c>
    </row>
    <row r="103" spans="1:64" x14ac:dyDescent="0.25">
      <c r="A103" t="s">
        <v>77</v>
      </c>
      <c r="P103" t="s">
        <v>77</v>
      </c>
      <c r="R103" t="s">
        <v>77</v>
      </c>
      <c r="S103" t="s">
        <v>77</v>
      </c>
      <c r="T103" t="s">
        <v>77</v>
      </c>
      <c r="U103" t="s">
        <v>77</v>
      </c>
      <c r="V103" t="s">
        <v>77</v>
      </c>
      <c r="W103" t="s">
        <v>77</v>
      </c>
      <c r="X103" t="s">
        <v>77</v>
      </c>
      <c r="Y103" t="s">
        <v>77</v>
      </c>
      <c r="AB103" t="s">
        <v>77</v>
      </c>
      <c r="AI103" t="s">
        <v>77</v>
      </c>
      <c r="AJ103" t="s">
        <v>77</v>
      </c>
      <c r="AK103" t="s">
        <v>77</v>
      </c>
      <c r="AL103" t="s">
        <v>77</v>
      </c>
      <c r="AN103" t="s">
        <v>77</v>
      </c>
      <c r="AO103" t="s">
        <v>77</v>
      </c>
      <c r="AP103" t="s">
        <v>77</v>
      </c>
      <c r="AQ103" t="s">
        <v>77</v>
      </c>
      <c r="AR103" t="s">
        <v>77</v>
      </c>
      <c r="AS103" t="s">
        <v>77</v>
      </c>
      <c r="AU103" t="s">
        <v>77</v>
      </c>
      <c r="AZ103" t="s">
        <v>77</v>
      </c>
      <c r="BA103" t="s">
        <v>77</v>
      </c>
      <c r="BB103" t="s">
        <v>77</v>
      </c>
      <c r="BC103" t="s">
        <v>77</v>
      </c>
      <c r="BD103" t="s">
        <v>77</v>
      </c>
      <c r="BE103" t="s">
        <v>77</v>
      </c>
      <c r="BF103" t="s">
        <v>77</v>
      </c>
      <c r="BH103" t="s">
        <v>77</v>
      </c>
      <c r="BI103" t="s">
        <v>77</v>
      </c>
      <c r="BJ103" t="s">
        <v>77</v>
      </c>
      <c r="BK103" t="s">
        <v>77</v>
      </c>
      <c r="BL103" t="s">
        <v>77</v>
      </c>
    </row>
    <row r="104" spans="1:64" x14ac:dyDescent="0.25">
      <c r="A104" t="s">
        <v>77</v>
      </c>
      <c r="P104" t="s">
        <v>77</v>
      </c>
      <c r="R104" t="s">
        <v>77</v>
      </c>
      <c r="S104" t="s">
        <v>77</v>
      </c>
      <c r="T104" t="s">
        <v>77</v>
      </c>
      <c r="U104" t="s">
        <v>77</v>
      </c>
      <c r="V104" t="s">
        <v>77</v>
      </c>
      <c r="W104" t="s">
        <v>77</v>
      </c>
      <c r="X104" t="s">
        <v>77</v>
      </c>
      <c r="Y104" t="s">
        <v>77</v>
      </c>
      <c r="AB104" t="s">
        <v>77</v>
      </c>
      <c r="AI104" t="s">
        <v>77</v>
      </c>
      <c r="AJ104" t="s">
        <v>77</v>
      </c>
      <c r="AK104" t="s">
        <v>77</v>
      </c>
      <c r="AL104" t="s">
        <v>77</v>
      </c>
      <c r="AN104" t="s">
        <v>77</v>
      </c>
      <c r="AO104" t="s">
        <v>77</v>
      </c>
      <c r="AP104" t="s">
        <v>77</v>
      </c>
      <c r="AQ104" t="s">
        <v>77</v>
      </c>
      <c r="AR104" t="s">
        <v>77</v>
      </c>
      <c r="AS104" t="s">
        <v>77</v>
      </c>
      <c r="AU104" t="s">
        <v>77</v>
      </c>
      <c r="AZ104" t="s">
        <v>77</v>
      </c>
      <c r="BA104" t="s">
        <v>77</v>
      </c>
      <c r="BB104" t="s">
        <v>77</v>
      </c>
      <c r="BC104" t="s">
        <v>77</v>
      </c>
      <c r="BD104" t="s">
        <v>77</v>
      </c>
      <c r="BE104" t="s">
        <v>77</v>
      </c>
      <c r="BF104" t="s">
        <v>77</v>
      </c>
      <c r="BH104" t="s">
        <v>77</v>
      </c>
      <c r="BI104" t="s">
        <v>77</v>
      </c>
      <c r="BJ104" t="s">
        <v>77</v>
      </c>
      <c r="BK104" t="s">
        <v>77</v>
      </c>
      <c r="BL104" t="s">
        <v>77</v>
      </c>
    </row>
    <row r="105" spans="1:64" x14ac:dyDescent="0.25">
      <c r="A105" t="s">
        <v>77</v>
      </c>
      <c r="P105" t="s">
        <v>77</v>
      </c>
      <c r="R105" t="s">
        <v>77</v>
      </c>
      <c r="S105" t="s">
        <v>77</v>
      </c>
      <c r="T105" t="s">
        <v>77</v>
      </c>
      <c r="U105" t="s">
        <v>77</v>
      </c>
      <c r="V105" t="s">
        <v>77</v>
      </c>
      <c r="W105" t="s">
        <v>77</v>
      </c>
      <c r="X105" t="s">
        <v>77</v>
      </c>
      <c r="Y105" t="s">
        <v>77</v>
      </c>
      <c r="AB105" t="s">
        <v>77</v>
      </c>
      <c r="AI105" t="s">
        <v>77</v>
      </c>
      <c r="AJ105" t="s">
        <v>77</v>
      </c>
      <c r="AK105" t="s">
        <v>77</v>
      </c>
      <c r="AL105" t="s">
        <v>77</v>
      </c>
      <c r="AN105" t="s">
        <v>77</v>
      </c>
      <c r="AO105" t="s">
        <v>77</v>
      </c>
      <c r="AP105" t="s">
        <v>77</v>
      </c>
      <c r="AQ105" t="s">
        <v>77</v>
      </c>
      <c r="AR105" t="s">
        <v>77</v>
      </c>
      <c r="AS105" t="s">
        <v>77</v>
      </c>
      <c r="AU105" t="s">
        <v>77</v>
      </c>
      <c r="AZ105" t="s">
        <v>77</v>
      </c>
      <c r="BA105" t="s">
        <v>77</v>
      </c>
      <c r="BB105" t="s">
        <v>77</v>
      </c>
      <c r="BC105" t="s">
        <v>77</v>
      </c>
      <c r="BD105" t="s">
        <v>77</v>
      </c>
      <c r="BE105" t="s">
        <v>77</v>
      </c>
      <c r="BF105" t="s">
        <v>77</v>
      </c>
      <c r="BH105" t="s">
        <v>77</v>
      </c>
      <c r="BI105" t="s">
        <v>77</v>
      </c>
      <c r="BJ105" t="s">
        <v>77</v>
      </c>
      <c r="BK105" t="s">
        <v>77</v>
      </c>
      <c r="BL105" t="s">
        <v>77</v>
      </c>
    </row>
    <row r="106" spans="1:64" x14ac:dyDescent="0.25">
      <c r="A106" t="s">
        <v>77</v>
      </c>
      <c r="P106" t="s">
        <v>77</v>
      </c>
      <c r="R106" t="s">
        <v>77</v>
      </c>
      <c r="S106" t="s">
        <v>77</v>
      </c>
      <c r="T106" t="s">
        <v>77</v>
      </c>
      <c r="U106" t="s">
        <v>77</v>
      </c>
      <c r="V106" t="s">
        <v>77</v>
      </c>
      <c r="W106" t="s">
        <v>77</v>
      </c>
      <c r="X106" t="s">
        <v>77</v>
      </c>
      <c r="Y106" t="s">
        <v>77</v>
      </c>
      <c r="AB106" t="s">
        <v>77</v>
      </c>
      <c r="AI106" t="s">
        <v>77</v>
      </c>
      <c r="AJ106" t="s">
        <v>77</v>
      </c>
      <c r="AK106" t="s">
        <v>77</v>
      </c>
      <c r="AL106" t="s">
        <v>77</v>
      </c>
      <c r="AN106" t="s">
        <v>77</v>
      </c>
      <c r="AO106" t="s">
        <v>77</v>
      </c>
      <c r="AP106" t="s">
        <v>77</v>
      </c>
      <c r="AQ106" t="s">
        <v>77</v>
      </c>
      <c r="AR106" t="s">
        <v>77</v>
      </c>
      <c r="AS106" t="s">
        <v>77</v>
      </c>
      <c r="AU106" t="s">
        <v>77</v>
      </c>
      <c r="AZ106" t="s">
        <v>77</v>
      </c>
      <c r="BA106" t="s">
        <v>77</v>
      </c>
      <c r="BB106" t="s">
        <v>77</v>
      </c>
      <c r="BC106" t="s">
        <v>77</v>
      </c>
      <c r="BD106" t="s">
        <v>77</v>
      </c>
      <c r="BE106" t="s">
        <v>77</v>
      </c>
      <c r="BF106" t="s">
        <v>77</v>
      </c>
      <c r="BH106" t="s">
        <v>77</v>
      </c>
      <c r="BI106" t="s">
        <v>77</v>
      </c>
      <c r="BJ106" t="s">
        <v>77</v>
      </c>
      <c r="BK106" t="s">
        <v>77</v>
      </c>
      <c r="BL106" t="s">
        <v>77</v>
      </c>
    </row>
    <row r="107" spans="1:64" x14ac:dyDescent="0.25">
      <c r="A107" t="s">
        <v>77</v>
      </c>
      <c r="P107" t="s">
        <v>77</v>
      </c>
      <c r="R107" t="s">
        <v>77</v>
      </c>
      <c r="S107" t="s">
        <v>77</v>
      </c>
      <c r="T107" t="s">
        <v>77</v>
      </c>
      <c r="U107" t="s">
        <v>77</v>
      </c>
      <c r="V107" t="s">
        <v>77</v>
      </c>
      <c r="W107" t="s">
        <v>77</v>
      </c>
      <c r="X107" t="s">
        <v>77</v>
      </c>
      <c r="Y107" t="s">
        <v>77</v>
      </c>
      <c r="AB107" t="s">
        <v>77</v>
      </c>
      <c r="AI107" t="s">
        <v>77</v>
      </c>
      <c r="AJ107" t="s">
        <v>77</v>
      </c>
      <c r="AK107" t="s">
        <v>77</v>
      </c>
      <c r="AL107" t="s">
        <v>77</v>
      </c>
      <c r="AN107" t="s">
        <v>77</v>
      </c>
      <c r="AO107" t="s">
        <v>77</v>
      </c>
      <c r="AP107" t="s">
        <v>77</v>
      </c>
      <c r="AQ107" t="s">
        <v>77</v>
      </c>
      <c r="AR107" t="s">
        <v>77</v>
      </c>
      <c r="AS107" t="s">
        <v>77</v>
      </c>
      <c r="AU107" t="s">
        <v>77</v>
      </c>
      <c r="AZ107" t="s">
        <v>77</v>
      </c>
      <c r="BA107" t="s">
        <v>77</v>
      </c>
      <c r="BB107" t="s">
        <v>77</v>
      </c>
      <c r="BC107" t="s">
        <v>77</v>
      </c>
      <c r="BD107" t="s">
        <v>77</v>
      </c>
      <c r="BE107" t="s">
        <v>77</v>
      </c>
      <c r="BF107" t="s">
        <v>77</v>
      </c>
      <c r="BH107" t="s">
        <v>77</v>
      </c>
      <c r="BI107" t="s">
        <v>77</v>
      </c>
      <c r="BJ107" t="s">
        <v>77</v>
      </c>
      <c r="BK107" t="s">
        <v>77</v>
      </c>
      <c r="BL107" t="s">
        <v>77</v>
      </c>
    </row>
    <row r="108" spans="1:64" x14ac:dyDescent="0.25">
      <c r="A108" t="s">
        <v>77</v>
      </c>
      <c r="P108" t="s">
        <v>77</v>
      </c>
      <c r="R108" t="s">
        <v>77</v>
      </c>
      <c r="S108" t="s">
        <v>77</v>
      </c>
      <c r="T108" t="s">
        <v>77</v>
      </c>
      <c r="U108" t="s">
        <v>77</v>
      </c>
      <c r="V108" t="s">
        <v>77</v>
      </c>
      <c r="W108" t="s">
        <v>77</v>
      </c>
      <c r="X108" t="s">
        <v>77</v>
      </c>
      <c r="Y108" t="s">
        <v>77</v>
      </c>
      <c r="AB108" t="s">
        <v>77</v>
      </c>
      <c r="AI108" t="s">
        <v>77</v>
      </c>
      <c r="AJ108" t="s">
        <v>77</v>
      </c>
      <c r="AK108" t="s">
        <v>77</v>
      </c>
      <c r="AL108" t="s">
        <v>77</v>
      </c>
      <c r="AN108" t="s">
        <v>77</v>
      </c>
      <c r="AO108" t="s">
        <v>77</v>
      </c>
      <c r="AP108" t="s">
        <v>77</v>
      </c>
      <c r="AQ108" t="s">
        <v>77</v>
      </c>
      <c r="AR108" t="s">
        <v>77</v>
      </c>
      <c r="AS108" t="s">
        <v>77</v>
      </c>
      <c r="AU108" t="s">
        <v>77</v>
      </c>
      <c r="AZ108" t="s">
        <v>77</v>
      </c>
      <c r="BA108" t="s">
        <v>77</v>
      </c>
      <c r="BB108" t="s">
        <v>77</v>
      </c>
      <c r="BC108" t="s">
        <v>77</v>
      </c>
      <c r="BD108" t="s">
        <v>77</v>
      </c>
      <c r="BE108" t="s">
        <v>77</v>
      </c>
      <c r="BF108" t="s">
        <v>77</v>
      </c>
      <c r="BH108" t="s">
        <v>77</v>
      </c>
      <c r="BI108" t="s">
        <v>77</v>
      </c>
      <c r="BJ108" t="s">
        <v>77</v>
      </c>
      <c r="BK108" t="s">
        <v>77</v>
      </c>
      <c r="BL108" t="s">
        <v>77</v>
      </c>
    </row>
    <row r="109" spans="1:64" x14ac:dyDescent="0.25">
      <c r="A109" t="s">
        <v>77</v>
      </c>
      <c r="P109" t="s">
        <v>77</v>
      </c>
      <c r="R109" t="s">
        <v>77</v>
      </c>
      <c r="S109" t="s">
        <v>77</v>
      </c>
      <c r="T109" t="s">
        <v>77</v>
      </c>
      <c r="U109" t="s">
        <v>77</v>
      </c>
      <c r="V109" t="s">
        <v>77</v>
      </c>
      <c r="W109" t="s">
        <v>77</v>
      </c>
      <c r="X109" t="s">
        <v>77</v>
      </c>
      <c r="Y109" t="s">
        <v>77</v>
      </c>
      <c r="AB109" t="s">
        <v>77</v>
      </c>
      <c r="AI109" t="s">
        <v>77</v>
      </c>
      <c r="AJ109" t="s">
        <v>77</v>
      </c>
      <c r="AK109" t="s">
        <v>77</v>
      </c>
      <c r="AL109" t="s">
        <v>77</v>
      </c>
      <c r="AN109" t="s">
        <v>77</v>
      </c>
      <c r="AO109" t="s">
        <v>77</v>
      </c>
      <c r="AP109" t="s">
        <v>77</v>
      </c>
      <c r="AQ109" t="s">
        <v>77</v>
      </c>
      <c r="AR109" t="s">
        <v>77</v>
      </c>
      <c r="AS109" t="s">
        <v>77</v>
      </c>
      <c r="AU109" t="s">
        <v>77</v>
      </c>
      <c r="AZ109" t="s">
        <v>77</v>
      </c>
      <c r="BA109" t="s">
        <v>77</v>
      </c>
      <c r="BB109" t="s">
        <v>77</v>
      </c>
      <c r="BC109" t="s">
        <v>77</v>
      </c>
      <c r="BD109" t="s">
        <v>77</v>
      </c>
      <c r="BE109" t="s">
        <v>77</v>
      </c>
      <c r="BF109" t="s">
        <v>77</v>
      </c>
      <c r="BH109" t="s">
        <v>77</v>
      </c>
      <c r="BI109" t="s">
        <v>77</v>
      </c>
      <c r="BJ109" t="s">
        <v>77</v>
      </c>
      <c r="BK109" t="s">
        <v>77</v>
      </c>
      <c r="BL109" t="s">
        <v>77</v>
      </c>
    </row>
    <row r="110" spans="1:64" x14ac:dyDescent="0.25">
      <c r="A110" t="s">
        <v>77</v>
      </c>
      <c r="P110" t="s">
        <v>77</v>
      </c>
      <c r="R110" t="s">
        <v>77</v>
      </c>
      <c r="S110" t="s">
        <v>77</v>
      </c>
      <c r="T110" t="s">
        <v>77</v>
      </c>
      <c r="U110" t="s">
        <v>77</v>
      </c>
      <c r="V110" t="s">
        <v>77</v>
      </c>
      <c r="W110" t="s">
        <v>77</v>
      </c>
      <c r="X110" t="s">
        <v>77</v>
      </c>
      <c r="Y110" t="s">
        <v>77</v>
      </c>
      <c r="AB110" t="s">
        <v>77</v>
      </c>
      <c r="AI110" t="s">
        <v>77</v>
      </c>
      <c r="AJ110" t="s">
        <v>77</v>
      </c>
      <c r="AK110" t="s">
        <v>77</v>
      </c>
      <c r="AL110" t="s">
        <v>77</v>
      </c>
      <c r="AN110" t="s">
        <v>77</v>
      </c>
      <c r="AO110" t="s">
        <v>77</v>
      </c>
      <c r="AP110" t="s">
        <v>77</v>
      </c>
      <c r="AQ110" t="s">
        <v>77</v>
      </c>
      <c r="AR110" t="s">
        <v>77</v>
      </c>
      <c r="AS110" t="s">
        <v>77</v>
      </c>
      <c r="AU110" t="s">
        <v>77</v>
      </c>
      <c r="AZ110" t="s">
        <v>77</v>
      </c>
      <c r="BA110" t="s">
        <v>77</v>
      </c>
      <c r="BB110" t="s">
        <v>77</v>
      </c>
      <c r="BC110" t="s">
        <v>77</v>
      </c>
      <c r="BD110" t="s">
        <v>77</v>
      </c>
      <c r="BE110" t="s">
        <v>77</v>
      </c>
      <c r="BF110" t="s">
        <v>77</v>
      </c>
      <c r="BH110" t="s">
        <v>77</v>
      </c>
      <c r="BI110" t="s">
        <v>77</v>
      </c>
      <c r="BJ110" t="s">
        <v>77</v>
      </c>
      <c r="BK110" t="s">
        <v>77</v>
      </c>
      <c r="BL110" t="s">
        <v>77</v>
      </c>
    </row>
    <row r="111" spans="1:64" x14ac:dyDescent="0.25">
      <c r="A111" t="s">
        <v>77</v>
      </c>
      <c r="P111" t="s">
        <v>77</v>
      </c>
      <c r="R111" t="s">
        <v>77</v>
      </c>
      <c r="S111" t="s">
        <v>77</v>
      </c>
      <c r="T111" t="s">
        <v>77</v>
      </c>
      <c r="U111" t="s">
        <v>77</v>
      </c>
      <c r="V111" t="s">
        <v>77</v>
      </c>
      <c r="W111" t="s">
        <v>77</v>
      </c>
      <c r="X111" t="s">
        <v>77</v>
      </c>
      <c r="Y111" t="s">
        <v>77</v>
      </c>
      <c r="AB111" t="s">
        <v>77</v>
      </c>
      <c r="AI111" t="s">
        <v>77</v>
      </c>
      <c r="AJ111" t="s">
        <v>77</v>
      </c>
      <c r="AK111" t="s">
        <v>77</v>
      </c>
      <c r="AL111" t="s">
        <v>77</v>
      </c>
      <c r="AN111" t="s">
        <v>77</v>
      </c>
      <c r="AO111" t="s">
        <v>77</v>
      </c>
      <c r="AP111" t="s">
        <v>77</v>
      </c>
      <c r="AQ111" t="s">
        <v>77</v>
      </c>
      <c r="AR111" t="s">
        <v>77</v>
      </c>
      <c r="AS111" t="s">
        <v>77</v>
      </c>
      <c r="AU111" t="s">
        <v>77</v>
      </c>
      <c r="AZ111" t="s">
        <v>77</v>
      </c>
      <c r="BA111" t="s">
        <v>77</v>
      </c>
      <c r="BB111" t="s">
        <v>77</v>
      </c>
      <c r="BC111" t="s">
        <v>77</v>
      </c>
      <c r="BD111" t="s">
        <v>77</v>
      </c>
      <c r="BE111" t="s">
        <v>77</v>
      </c>
      <c r="BF111" t="s">
        <v>77</v>
      </c>
      <c r="BH111" t="s">
        <v>77</v>
      </c>
      <c r="BI111" t="s">
        <v>77</v>
      </c>
      <c r="BJ111" t="s">
        <v>77</v>
      </c>
      <c r="BK111" t="s">
        <v>77</v>
      </c>
      <c r="BL111" t="s">
        <v>77</v>
      </c>
    </row>
    <row r="112" spans="1:64" x14ac:dyDescent="0.25">
      <c r="A112" t="s">
        <v>77</v>
      </c>
      <c r="P112" t="s">
        <v>77</v>
      </c>
      <c r="R112" t="s">
        <v>77</v>
      </c>
      <c r="S112" t="s">
        <v>77</v>
      </c>
      <c r="T112" t="s">
        <v>77</v>
      </c>
      <c r="U112" t="s">
        <v>77</v>
      </c>
      <c r="V112" t="s">
        <v>77</v>
      </c>
      <c r="W112" t="s">
        <v>77</v>
      </c>
      <c r="X112" t="s">
        <v>77</v>
      </c>
      <c r="Y112" t="s">
        <v>77</v>
      </c>
      <c r="AB112" t="s">
        <v>77</v>
      </c>
      <c r="AI112" t="s">
        <v>77</v>
      </c>
      <c r="AJ112" t="s">
        <v>77</v>
      </c>
      <c r="AK112" t="s">
        <v>77</v>
      </c>
      <c r="AL112" t="s">
        <v>77</v>
      </c>
      <c r="AN112" t="s">
        <v>77</v>
      </c>
      <c r="AO112" t="s">
        <v>77</v>
      </c>
      <c r="AP112" t="s">
        <v>77</v>
      </c>
      <c r="AQ112" t="s">
        <v>77</v>
      </c>
      <c r="AR112" t="s">
        <v>77</v>
      </c>
      <c r="AS112" t="s">
        <v>77</v>
      </c>
      <c r="AU112" t="s">
        <v>77</v>
      </c>
      <c r="AZ112" t="s">
        <v>77</v>
      </c>
      <c r="BA112" t="s">
        <v>77</v>
      </c>
      <c r="BB112" t="s">
        <v>77</v>
      </c>
      <c r="BC112" t="s">
        <v>77</v>
      </c>
      <c r="BD112" t="s">
        <v>77</v>
      </c>
      <c r="BE112" t="s">
        <v>77</v>
      </c>
      <c r="BF112" t="s">
        <v>77</v>
      </c>
      <c r="BH112" t="s">
        <v>77</v>
      </c>
      <c r="BI112" t="s">
        <v>77</v>
      </c>
      <c r="BJ112" t="s">
        <v>77</v>
      </c>
      <c r="BK112" t="s">
        <v>77</v>
      </c>
      <c r="BL112" t="s">
        <v>77</v>
      </c>
    </row>
    <row r="113" spans="1:64" x14ac:dyDescent="0.25">
      <c r="A113" t="s">
        <v>77</v>
      </c>
      <c r="P113" t="s">
        <v>77</v>
      </c>
      <c r="R113" t="s">
        <v>77</v>
      </c>
      <c r="S113" t="s">
        <v>77</v>
      </c>
      <c r="T113" t="s">
        <v>77</v>
      </c>
      <c r="U113" t="s">
        <v>77</v>
      </c>
      <c r="V113" t="s">
        <v>77</v>
      </c>
      <c r="W113" t="s">
        <v>77</v>
      </c>
      <c r="X113" t="s">
        <v>77</v>
      </c>
      <c r="Y113" t="s">
        <v>77</v>
      </c>
      <c r="AB113" t="s">
        <v>77</v>
      </c>
      <c r="AI113" t="s">
        <v>77</v>
      </c>
      <c r="AJ113" t="s">
        <v>77</v>
      </c>
      <c r="AK113" t="s">
        <v>77</v>
      </c>
      <c r="AL113" t="s">
        <v>77</v>
      </c>
      <c r="AN113" t="s">
        <v>77</v>
      </c>
      <c r="AO113" t="s">
        <v>77</v>
      </c>
      <c r="AP113" t="s">
        <v>77</v>
      </c>
      <c r="AQ113" t="s">
        <v>77</v>
      </c>
      <c r="AR113" t="s">
        <v>77</v>
      </c>
      <c r="AS113" t="s">
        <v>77</v>
      </c>
      <c r="AU113" t="s">
        <v>77</v>
      </c>
      <c r="AZ113" t="s">
        <v>77</v>
      </c>
      <c r="BA113" t="s">
        <v>77</v>
      </c>
      <c r="BB113" t="s">
        <v>77</v>
      </c>
      <c r="BC113" t="s">
        <v>77</v>
      </c>
      <c r="BD113" t="s">
        <v>77</v>
      </c>
      <c r="BE113" t="s">
        <v>77</v>
      </c>
      <c r="BF113" t="s">
        <v>77</v>
      </c>
      <c r="BH113" t="s">
        <v>77</v>
      </c>
      <c r="BI113" t="s">
        <v>77</v>
      </c>
      <c r="BJ113" t="s">
        <v>77</v>
      </c>
      <c r="BK113" t="s">
        <v>77</v>
      </c>
      <c r="BL113" t="s">
        <v>77</v>
      </c>
    </row>
    <row r="114" spans="1:64" x14ac:dyDescent="0.25">
      <c r="A114" t="s">
        <v>77</v>
      </c>
      <c r="P114" t="s">
        <v>77</v>
      </c>
      <c r="R114" t="s">
        <v>77</v>
      </c>
      <c r="S114" t="s">
        <v>77</v>
      </c>
      <c r="T114" t="s">
        <v>77</v>
      </c>
      <c r="U114" t="s">
        <v>77</v>
      </c>
      <c r="V114" t="s">
        <v>77</v>
      </c>
      <c r="W114" t="s">
        <v>77</v>
      </c>
      <c r="X114" t="s">
        <v>77</v>
      </c>
      <c r="Y114" t="s">
        <v>77</v>
      </c>
      <c r="AB114" t="s">
        <v>77</v>
      </c>
      <c r="AI114" t="s">
        <v>77</v>
      </c>
      <c r="AJ114" t="s">
        <v>77</v>
      </c>
      <c r="AK114" t="s">
        <v>77</v>
      </c>
      <c r="AL114" t="s">
        <v>77</v>
      </c>
      <c r="AN114" t="s">
        <v>77</v>
      </c>
      <c r="AO114" t="s">
        <v>77</v>
      </c>
      <c r="AP114" t="s">
        <v>77</v>
      </c>
      <c r="AQ114" t="s">
        <v>77</v>
      </c>
      <c r="AR114" t="s">
        <v>77</v>
      </c>
      <c r="AS114" t="s">
        <v>77</v>
      </c>
      <c r="AU114" t="s">
        <v>77</v>
      </c>
      <c r="AZ114" t="s">
        <v>77</v>
      </c>
      <c r="BA114" t="s">
        <v>77</v>
      </c>
      <c r="BB114" t="s">
        <v>77</v>
      </c>
      <c r="BC114" t="s">
        <v>77</v>
      </c>
      <c r="BD114" t="s">
        <v>77</v>
      </c>
      <c r="BE114" t="s">
        <v>77</v>
      </c>
      <c r="BF114" t="s">
        <v>77</v>
      </c>
      <c r="BH114" t="s">
        <v>77</v>
      </c>
      <c r="BI114" t="s">
        <v>77</v>
      </c>
      <c r="BJ114" t="s">
        <v>77</v>
      </c>
      <c r="BK114" t="s">
        <v>77</v>
      </c>
      <c r="BL114" t="s">
        <v>77</v>
      </c>
    </row>
    <row r="115" spans="1:64" x14ac:dyDescent="0.25">
      <c r="A115" t="s">
        <v>77</v>
      </c>
      <c r="P115" t="s">
        <v>77</v>
      </c>
      <c r="R115" t="s">
        <v>77</v>
      </c>
      <c r="S115" t="s">
        <v>77</v>
      </c>
      <c r="T115" t="s">
        <v>77</v>
      </c>
      <c r="U115" t="s">
        <v>77</v>
      </c>
      <c r="V115" t="s">
        <v>77</v>
      </c>
      <c r="W115" t="s">
        <v>77</v>
      </c>
      <c r="X115" t="s">
        <v>77</v>
      </c>
      <c r="Y115" t="s">
        <v>77</v>
      </c>
      <c r="AB115" t="s">
        <v>77</v>
      </c>
      <c r="AI115" t="s">
        <v>77</v>
      </c>
      <c r="AJ115" t="s">
        <v>77</v>
      </c>
      <c r="AK115" t="s">
        <v>77</v>
      </c>
      <c r="AL115" t="s">
        <v>77</v>
      </c>
      <c r="AN115" t="s">
        <v>77</v>
      </c>
      <c r="AO115" t="s">
        <v>77</v>
      </c>
      <c r="AP115" t="s">
        <v>77</v>
      </c>
      <c r="AQ115" t="s">
        <v>77</v>
      </c>
      <c r="AR115" t="s">
        <v>77</v>
      </c>
      <c r="AS115" t="s">
        <v>77</v>
      </c>
      <c r="AU115" t="s">
        <v>77</v>
      </c>
      <c r="AZ115" t="s">
        <v>77</v>
      </c>
      <c r="BA115" t="s">
        <v>77</v>
      </c>
      <c r="BB115" t="s">
        <v>77</v>
      </c>
      <c r="BC115" t="s">
        <v>77</v>
      </c>
      <c r="BD115" t="s">
        <v>77</v>
      </c>
      <c r="BE115" t="s">
        <v>77</v>
      </c>
      <c r="BF115" t="s">
        <v>77</v>
      </c>
      <c r="BH115" t="s">
        <v>77</v>
      </c>
      <c r="BI115" t="s">
        <v>77</v>
      </c>
      <c r="BJ115" t="s">
        <v>77</v>
      </c>
      <c r="BK115" t="s">
        <v>77</v>
      </c>
      <c r="BL115" t="s">
        <v>77</v>
      </c>
    </row>
    <row r="116" spans="1:64" x14ac:dyDescent="0.25">
      <c r="A116" t="s">
        <v>77</v>
      </c>
      <c r="P116" t="s">
        <v>77</v>
      </c>
      <c r="R116" t="s">
        <v>77</v>
      </c>
      <c r="S116" t="s">
        <v>77</v>
      </c>
      <c r="T116" t="s">
        <v>77</v>
      </c>
      <c r="U116" t="s">
        <v>77</v>
      </c>
      <c r="V116" t="s">
        <v>77</v>
      </c>
      <c r="W116" t="s">
        <v>77</v>
      </c>
      <c r="X116" t="s">
        <v>77</v>
      </c>
      <c r="Y116" t="s">
        <v>77</v>
      </c>
      <c r="AB116" t="s">
        <v>77</v>
      </c>
      <c r="AI116" t="s">
        <v>77</v>
      </c>
      <c r="AJ116" t="s">
        <v>77</v>
      </c>
      <c r="AK116" t="s">
        <v>77</v>
      </c>
      <c r="AL116" t="s">
        <v>77</v>
      </c>
      <c r="AN116" t="s">
        <v>77</v>
      </c>
      <c r="AO116" t="s">
        <v>77</v>
      </c>
      <c r="AP116" t="s">
        <v>77</v>
      </c>
      <c r="AQ116" t="s">
        <v>77</v>
      </c>
      <c r="AR116" t="s">
        <v>77</v>
      </c>
      <c r="AS116" t="s">
        <v>77</v>
      </c>
      <c r="AU116" t="s">
        <v>77</v>
      </c>
      <c r="AZ116" t="s">
        <v>77</v>
      </c>
      <c r="BA116" t="s">
        <v>77</v>
      </c>
      <c r="BB116" t="s">
        <v>77</v>
      </c>
      <c r="BC116" t="s">
        <v>77</v>
      </c>
      <c r="BD116" t="s">
        <v>77</v>
      </c>
      <c r="BE116" t="s">
        <v>77</v>
      </c>
      <c r="BF116" t="s">
        <v>77</v>
      </c>
      <c r="BH116" t="s">
        <v>77</v>
      </c>
      <c r="BI116" t="s">
        <v>77</v>
      </c>
      <c r="BJ116" t="s">
        <v>77</v>
      </c>
      <c r="BK116" t="s">
        <v>77</v>
      </c>
      <c r="BL116" t="s">
        <v>77</v>
      </c>
    </row>
    <row r="117" spans="1:64" x14ac:dyDescent="0.25">
      <c r="A117" t="s">
        <v>77</v>
      </c>
      <c r="P117" t="s">
        <v>77</v>
      </c>
      <c r="R117" t="s">
        <v>77</v>
      </c>
      <c r="S117" t="s">
        <v>77</v>
      </c>
      <c r="T117" t="s">
        <v>77</v>
      </c>
      <c r="U117" t="s">
        <v>77</v>
      </c>
      <c r="V117" t="s">
        <v>77</v>
      </c>
      <c r="W117" t="s">
        <v>77</v>
      </c>
      <c r="X117" t="s">
        <v>77</v>
      </c>
      <c r="Y117" t="s">
        <v>77</v>
      </c>
      <c r="AB117" t="s">
        <v>77</v>
      </c>
      <c r="AI117" t="s">
        <v>77</v>
      </c>
      <c r="AJ117" t="s">
        <v>77</v>
      </c>
      <c r="AK117" t="s">
        <v>77</v>
      </c>
      <c r="AL117" t="s">
        <v>77</v>
      </c>
      <c r="AN117" t="s">
        <v>77</v>
      </c>
      <c r="AO117" t="s">
        <v>77</v>
      </c>
      <c r="AP117" t="s">
        <v>77</v>
      </c>
      <c r="AQ117" t="s">
        <v>77</v>
      </c>
      <c r="AR117" t="s">
        <v>77</v>
      </c>
      <c r="AS117" t="s">
        <v>77</v>
      </c>
      <c r="AU117" t="s">
        <v>77</v>
      </c>
      <c r="AZ117" t="s">
        <v>77</v>
      </c>
      <c r="BA117" t="s">
        <v>77</v>
      </c>
      <c r="BB117" t="s">
        <v>77</v>
      </c>
      <c r="BC117" t="s">
        <v>77</v>
      </c>
      <c r="BD117" t="s">
        <v>77</v>
      </c>
      <c r="BE117" t="s">
        <v>77</v>
      </c>
      <c r="BF117" t="s">
        <v>77</v>
      </c>
      <c r="BH117" t="s">
        <v>77</v>
      </c>
      <c r="BI117" t="s">
        <v>77</v>
      </c>
      <c r="BJ117" t="s">
        <v>77</v>
      </c>
      <c r="BK117" t="s">
        <v>77</v>
      </c>
      <c r="BL117" t="s">
        <v>77</v>
      </c>
    </row>
    <row r="118" spans="1:64" x14ac:dyDescent="0.25">
      <c r="A118" t="s">
        <v>77</v>
      </c>
      <c r="P118" t="s">
        <v>77</v>
      </c>
      <c r="R118" t="s">
        <v>77</v>
      </c>
      <c r="S118" t="s">
        <v>77</v>
      </c>
      <c r="T118" t="s">
        <v>77</v>
      </c>
      <c r="U118" t="s">
        <v>77</v>
      </c>
      <c r="V118" t="s">
        <v>77</v>
      </c>
      <c r="W118" t="s">
        <v>77</v>
      </c>
      <c r="X118" t="s">
        <v>77</v>
      </c>
      <c r="Y118" t="s">
        <v>77</v>
      </c>
      <c r="AB118" t="s">
        <v>77</v>
      </c>
      <c r="AI118" t="s">
        <v>77</v>
      </c>
      <c r="AJ118" t="s">
        <v>77</v>
      </c>
      <c r="AK118" t="s">
        <v>77</v>
      </c>
      <c r="AL118" t="s">
        <v>77</v>
      </c>
      <c r="AN118" t="s">
        <v>77</v>
      </c>
      <c r="AO118" t="s">
        <v>77</v>
      </c>
      <c r="AP118" t="s">
        <v>77</v>
      </c>
      <c r="AQ118" t="s">
        <v>77</v>
      </c>
      <c r="AR118" t="s">
        <v>77</v>
      </c>
      <c r="AS118" t="s">
        <v>77</v>
      </c>
      <c r="AU118" t="s">
        <v>77</v>
      </c>
      <c r="AZ118" t="s">
        <v>77</v>
      </c>
      <c r="BA118" t="s">
        <v>77</v>
      </c>
      <c r="BB118" t="s">
        <v>77</v>
      </c>
      <c r="BC118" t="s">
        <v>77</v>
      </c>
      <c r="BD118" t="s">
        <v>77</v>
      </c>
      <c r="BE118" t="s">
        <v>77</v>
      </c>
      <c r="BF118" t="s">
        <v>77</v>
      </c>
      <c r="BH118" t="s">
        <v>77</v>
      </c>
      <c r="BI118" t="s">
        <v>77</v>
      </c>
      <c r="BJ118" t="s">
        <v>77</v>
      </c>
      <c r="BK118" t="s">
        <v>77</v>
      </c>
      <c r="BL118" t="s">
        <v>77</v>
      </c>
    </row>
    <row r="119" spans="1:64" x14ac:dyDescent="0.25">
      <c r="A119" t="s">
        <v>77</v>
      </c>
      <c r="P119" t="s">
        <v>77</v>
      </c>
      <c r="R119" t="s">
        <v>77</v>
      </c>
      <c r="S119" t="s">
        <v>77</v>
      </c>
      <c r="T119" t="s">
        <v>77</v>
      </c>
      <c r="U119" t="s">
        <v>77</v>
      </c>
      <c r="V119" t="s">
        <v>77</v>
      </c>
      <c r="W119" t="s">
        <v>77</v>
      </c>
      <c r="X119" t="s">
        <v>77</v>
      </c>
      <c r="Y119" t="s">
        <v>77</v>
      </c>
      <c r="AB119" t="s">
        <v>77</v>
      </c>
      <c r="AI119" t="s">
        <v>77</v>
      </c>
      <c r="AJ119" t="s">
        <v>77</v>
      </c>
      <c r="AK119" t="s">
        <v>77</v>
      </c>
      <c r="AL119" t="s">
        <v>77</v>
      </c>
      <c r="AN119" t="s">
        <v>77</v>
      </c>
      <c r="AO119" t="s">
        <v>77</v>
      </c>
      <c r="AP119" t="s">
        <v>77</v>
      </c>
      <c r="AQ119" t="s">
        <v>77</v>
      </c>
      <c r="AR119" t="s">
        <v>77</v>
      </c>
      <c r="AS119" t="s">
        <v>77</v>
      </c>
      <c r="AU119" t="s">
        <v>77</v>
      </c>
      <c r="AZ119" t="s">
        <v>77</v>
      </c>
      <c r="BA119" t="s">
        <v>77</v>
      </c>
      <c r="BB119" t="s">
        <v>77</v>
      </c>
      <c r="BC119" t="s">
        <v>77</v>
      </c>
      <c r="BD119" t="s">
        <v>77</v>
      </c>
      <c r="BE119" t="s">
        <v>77</v>
      </c>
      <c r="BF119" t="s">
        <v>77</v>
      </c>
      <c r="BH119" t="s">
        <v>77</v>
      </c>
      <c r="BI119" t="s">
        <v>77</v>
      </c>
      <c r="BJ119" t="s">
        <v>77</v>
      </c>
      <c r="BK119" t="s">
        <v>77</v>
      </c>
      <c r="BL119" t="s">
        <v>77</v>
      </c>
    </row>
    <row r="120" spans="1:64" x14ac:dyDescent="0.25">
      <c r="A120" t="s">
        <v>77</v>
      </c>
      <c r="P120" t="s">
        <v>77</v>
      </c>
      <c r="R120" t="s">
        <v>77</v>
      </c>
      <c r="S120" t="s">
        <v>77</v>
      </c>
      <c r="T120" t="s">
        <v>77</v>
      </c>
      <c r="U120" t="s">
        <v>77</v>
      </c>
      <c r="V120" t="s">
        <v>77</v>
      </c>
      <c r="W120" t="s">
        <v>77</v>
      </c>
      <c r="X120" t="s">
        <v>77</v>
      </c>
      <c r="Y120" t="s">
        <v>77</v>
      </c>
      <c r="AB120" t="s">
        <v>77</v>
      </c>
      <c r="AI120" t="s">
        <v>77</v>
      </c>
      <c r="AJ120" t="s">
        <v>77</v>
      </c>
      <c r="AK120" t="s">
        <v>77</v>
      </c>
      <c r="AL120" t="s">
        <v>77</v>
      </c>
      <c r="AN120" t="s">
        <v>77</v>
      </c>
      <c r="AO120" t="s">
        <v>77</v>
      </c>
      <c r="AP120" t="s">
        <v>77</v>
      </c>
      <c r="AQ120" t="s">
        <v>77</v>
      </c>
      <c r="AR120" t="s">
        <v>77</v>
      </c>
      <c r="AS120" t="s">
        <v>77</v>
      </c>
      <c r="AU120" t="s">
        <v>77</v>
      </c>
      <c r="AZ120" t="s">
        <v>77</v>
      </c>
      <c r="BA120" t="s">
        <v>77</v>
      </c>
      <c r="BB120" t="s">
        <v>77</v>
      </c>
      <c r="BC120" t="s">
        <v>77</v>
      </c>
      <c r="BD120" t="s">
        <v>77</v>
      </c>
      <c r="BE120" t="s">
        <v>77</v>
      </c>
      <c r="BF120" t="s">
        <v>77</v>
      </c>
      <c r="BH120" t="s">
        <v>77</v>
      </c>
      <c r="BI120" t="s">
        <v>77</v>
      </c>
      <c r="BJ120" t="s">
        <v>77</v>
      </c>
      <c r="BK120" t="s">
        <v>77</v>
      </c>
      <c r="BL120" t="s">
        <v>77</v>
      </c>
    </row>
    <row r="121" spans="1:64" x14ac:dyDescent="0.25">
      <c r="A121" t="s">
        <v>77</v>
      </c>
      <c r="P121" t="s">
        <v>77</v>
      </c>
      <c r="R121" t="s">
        <v>77</v>
      </c>
      <c r="S121" t="s">
        <v>77</v>
      </c>
      <c r="T121" t="s">
        <v>77</v>
      </c>
      <c r="U121" t="s">
        <v>77</v>
      </c>
      <c r="V121" t="s">
        <v>77</v>
      </c>
      <c r="W121" t="s">
        <v>77</v>
      </c>
      <c r="X121" t="s">
        <v>77</v>
      </c>
      <c r="Y121" t="s">
        <v>77</v>
      </c>
      <c r="AB121" t="s">
        <v>77</v>
      </c>
      <c r="AI121" t="s">
        <v>77</v>
      </c>
      <c r="AJ121" t="s">
        <v>77</v>
      </c>
      <c r="AK121" t="s">
        <v>77</v>
      </c>
      <c r="AL121" t="s">
        <v>77</v>
      </c>
      <c r="AN121" t="s">
        <v>77</v>
      </c>
      <c r="AO121" t="s">
        <v>77</v>
      </c>
      <c r="AP121" t="s">
        <v>77</v>
      </c>
      <c r="AQ121" t="s">
        <v>77</v>
      </c>
      <c r="AR121" t="s">
        <v>77</v>
      </c>
      <c r="AS121" t="s">
        <v>77</v>
      </c>
      <c r="AU121" t="s">
        <v>77</v>
      </c>
      <c r="AZ121" t="s">
        <v>77</v>
      </c>
      <c r="BA121" t="s">
        <v>77</v>
      </c>
      <c r="BB121" t="s">
        <v>77</v>
      </c>
      <c r="BC121" t="s">
        <v>77</v>
      </c>
      <c r="BD121" t="s">
        <v>77</v>
      </c>
      <c r="BE121" t="s">
        <v>77</v>
      </c>
      <c r="BF121" t="s">
        <v>77</v>
      </c>
      <c r="BH121" t="s">
        <v>77</v>
      </c>
      <c r="BI121" t="s">
        <v>77</v>
      </c>
      <c r="BJ121" t="s">
        <v>77</v>
      </c>
      <c r="BK121" t="s">
        <v>77</v>
      </c>
      <c r="BL121" t="s">
        <v>77</v>
      </c>
    </row>
    <row r="122" spans="1:64" x14ac:dyDescent="0.25">
      <c r="A122" t="s">
        <v>77</v>
      </c>
      <c r="P122" t="s">
        <v>77</v>
      </c>
      <c r="R122" t="s">
        <v>77</v>
      </c>
      <c r="S122" t="s">
        <v>77</v>
      </c>
      <c r="T122" t="s">
        <v>77</v>
      </c>
      <c r="U122" t="s">
        <v>77</v>
      </c>
      <c r="V122" t="s">
        <v>77</v>
      </c>
      <c r="W122" t="s">
        <v>77</v>
      </c>
      <c r="X122" t="s">
        <v>77</v>
      </c>
      <c r="Y122" t="s">
        <v>77</v>
      </c>
      <c r="AB122" t="s">
        <v>77</v>
      </c>
      <c r="AI122" t="s">
        <v>77</v>
      </c>
      <c r="AJ122" t="s">
        <v>77</v>
      </c>
      <c r="AK122" t="s">
        <v>77</v>
      </c>
      <c r="AL122" t="s">
        <v>77</v>
      </c>
      <c r="AN122" t="s">
        <v>77</v>
      </c>
      <c r="AO122" t="s">
        <v>77</v>
      </c>
      <c r="AP122" t="s">
        <v>77</v>
      </c>
      <c r="AQ122" t="s">
        <v>77</v>
      </c>
      <c r="AR122" t="s">
        <v>77</v>
      </c>
      <c r="AS122" t="s">
        <v>77</v>
      </c>
      <c r="AU122" t="s">
        <v>77</v>
      </c>
      <c r="AZ122" t="s">
        <v>77</v>
      </c>
      <c r="BA122" t="s">
        <v>77</v>
      </c>
      <c r="BB122" t="s">
        <v>77</v>
      </c>
      <c r="BC122" t="s">
        <v>77</v>
      </c>
      <c r="BD122" t="s">
        <v>77</v>
      </c>
      <c r="BE122" t="s">
        <v>77</v>
      </c>
      <c r="BF122" t="s">
        <v>77</v>
      </c>
      <c r="BH122" t="s">
        <v>77</v>
      </c>
      <c r="BI122" t="s">
        <v>77</v>
      </c>
      <c r="BJ122" t="s">
        <v>77</v>
      </c>
      <c r="BK122" t="s">
        <v>77</v>
      </c>
      <c r="BL122" t="s">
        <v>77</v>
      </c>
    </row>
    <row r="123" spans="1:64" x14ac:dyDescent="0.25">
      <c r="A123" t="s">
        <v>77</v>
      </c>
      <c r="P123" t="s">
        <v>77</v>
      </c>
      <c r="R123" t="s">
        <v>77</v>
      </c>
      <c r="S123" t="s">
        <v>77</v>
      </c>
      <c r="T123" t="s">
        <v>77</v>
      </c>
      <c r="U123" t="s">
        <v>77</v>
      </c>
      <c r="V123" t="s">
        <v>77</v>
      </c>
      <c r="W123" t="s">
        <v>77</v>
      </c>
      <c r="X123" t="s">
        <v>77</v>
      </c>
      <c r="Y123" t="s">
        <v>77</v>
      </c>
      <c r="AB123" t="s">
        <v>77</v>
      </c>
      <c r="AI123" t="s">
        <v>77</v>
      </c>
      <c r="AJ123" t="s">
        <v>77</v>
      </c>
      <c r="AK123" t="s">
        <v>77</v>
      </c>
      <c r="AL123" t="s">
        <v>77</v>
      </c>
      <c r="AN123" t="s">
        <v>77</v>
      </c>
      <c r="AO123" t="s">
        <v>77</v>
      </c>
      <c r="AP123" t="s">
        <v>77</v>
      </c>
      <c r="AQ123" t="s">
        <v>77</v>
      </c>
      <c r="AR123" t="s">
        <v>77</v>
      </c>
      <c r="AS123" t="s">
        <v>77</v>
      </c>
      <c r="AU123" t="s">
        <v>77</v>
      </c>
      <c r="AZ123" t="s">
        <v>77</v>
      </c>
      <c r="BA123" t="s">
        <v>77</v>
      </c>
      <c r="BB123" t="s">
        <v>77</v>
      </c>
      <c r="BC123" t="s">
        <v>77</v>
      </c>
      <c r="BD123" t="s">
        <v>77</v>
      </c>
      <c r="BE123" t="s">
        <v>77</v>
      </c>
      <c r="BF123" t="s">
        <v>77</v>
      </c>
      <c r="BH123" t="s">
        <v>77</v>
      </c>
      <c r="BI123" t="s">
        <v>77</v>
      </c>
      <c r="BJ123" t="s">
        <v>77</v>
      </c>
      <c r="BK123" t="s">
        <v>77</v>
      </c>
      <c r="BL123" t="s">
        <v>77</v>
      </c>
    </row>
    <row r="124" spans="1:64" x14ac:dyDescent="0.25">
      <c r="A124" t="s">
        <v>77</v>
      </c>
      <c r="P124" t="s">
        <v>77</v>
      </c>
      <c r="R124" t="s">
        <v>77</v>
      </c>
      <c r="S124" t="s">
        <v>77</v>
      </c>
      <c r="T124" t="s">
        <v>77</v>
      </c>
      <c r="U124" t="s">
        <v>77</v>
      </c>
      <c r="V124" t="s">
        <v>77</v>
      </c>
      <c r="W124" t="s">
        <v>77</v>
      </c>
      <c r="X124" t="s">
        <v>77</v>
      </c>
      <c r="Y124" t="s">
        <v>77</v>
      </c>
      <c r="AB124" t="s">
        <v>77</v>
      </c>
      <c r="AI124" t="s">
        <v>77</v>
      </c>
      <c r="AJ124" t="s">
        <v>77</v>
      </c>
      <c r="AK124" t="s">
        <v>77</v>
      </c>
      <c r="AL124" t="s">
        <v>77</v>
      </c>
      <c r="AN124" t="s">
        <v>77</v>
      </c>
      <c r="AO124" t="s">
        <v>77</v>
      </c>
      <c r="AP124" t="s">
        <v>77</v>
      </c>
      <c r="AQ124" t="s">
        <v>77</v>
      </c>
      <c r="AR124" t="s">
        <v>77</v>
      </c>
      <c r="AS124" t="s">
        <v>77</v>
      </c>
      <c r="AU124" t="s">
        <v>77</v>
      </c>
      <c r="AZ124" t="s">
        <v>77</v>
      </c>
      <c r="BA124" t="s">
        <v>77</v>
      </c>
      <c r="BB124" t="s">
        <v>77</v>
      </c>
      <c r="BC124" t="s">
        <v>77</v>
      </c>
      <c r="BD124" t="s">
        <v>77</v>
      </c>
      <c r="BE124" t="s">
        <v>77</v>
      </c>
      <c r="BF124" t="s">
        <v>77</v>
      </c>
      <c r="BH124" t="s">
        <v>77</v>
      </c>
      <c r="BI124" t="s">
        <v>77</v>
      </c>
      <c r="BJ124" t="s">
        <v>77</v>
      </c>
      <c r="BK124" t="s">
        <v>77</v>
      </c>
      <c r="BL124" t="s">
        <v>77</v>
      </c>
    </row>
    <row r="125" spans="1:64" x14ac:dyDescent="0.25">
      <c r="A125" t="s">
        <v>77</v>
      </c>
      <c r="P125" t="s">
        <v>77</v>
      </c>
      <c r="R125" t="s">
        <v>77</v>
      </c>
      <c r="S125" t="s">
        <v>77</v>
      </c>
      <c r="T125" t="s">
        <v>77</v>
      </c>
      <c r="U125" t="s">
        <v>77</v>
      </c>
      <c r="V125" t="s">
        <v>77</v>
      </c>
      <c r="W125" t="s">
        <v>77</v>
      </c>
      <c r="X125" t="s">
        <v>77</v>
      </c>
      <c r="Y125" t="s">
        <v>77</v>
      </c>
      <c r="AB125" t="s">
        <v>77</v>
      </c>
      <c r="AI125" t="s">
        <v>77</v>
      </c>
      <c r="AJ125" t="s">
        <v>77</v>
      </c>
      <c r="AK125" t="s">
        <v>77</v>
      </c>
      <c r="AL125" t="s">
        <v>77</v>
      </c>
      <c r="AN125" t="s">
        <v>77</v>
      </c>
      <c r="AO125" t="s">
        <v>77</v>
      </c>
      <c r="AP125" t="s">
        <v>77</v>
      </c>
      <c r="AQ125" t="s">
        <v>77</v>
      </c>
      <c r="AR125" t="s">
        <v>77</v>
      </c>
      <c r="AS125" t="s">
        <v>77</v>
      </c>
      <c r="AU125" t="s">
        <v>77</v>
      </c>
      <c r="AZ125" t="s">
        <v>77</v>
      </c>
      <c r="BA125" t="s">
        <v>77</v>
      </c>
      <c r="BB125" t="s">
        <v>77</v>
      </c>
      <c r="BC125" t="s">
        <v>77</v>
      </c>
      <c r="BD125" t="s">
        <v>77</v>
      </c>
      <c r="BE125" t="s">
        <v>77</v>
      </c>
      <c r="BF125" t="s">
        <v>77</v>
      </c>
      <c r="BH125" t="s">
        <v>77</v>
      </c>
      <c r="BI125" t="s">
        <v>77</v>
      </c>
      <c r="BJ125" t="s">
        <v>77</v>
      </c>
      <c r="BK125" t="s">
        <v>77</v>
      </c>
      <c r="BL125" t="s">
        <v>77</v>
      </c>
    </row>
    <row r="126" spans="1:64" x14ac:dyDescent="0.25">
      <c r="A126" t="s">
        <v>77</v>
      </c>
      <c r="P126" t="s">
        <v>77</v>
      </c>
      <c r="R126" t="s">
        <v>77</v>
      </c>
      <c r="S126" t="s">
        <v>77</v>
      </c>
      <c r="T126" t="s">
        <v>77</v>
      </c>
      <c r="U126" t="s">
        <v>77</v>
      </c>
      <c r="V126" t="s">
        <v>77</v>
      </c>
      <c r="W126" t="s">
        <v>77</v>
      </c>
      <c r="X126" t="s">
        <v>77</v>
      </c>
      <c r="Y126" t="s">
        <v>77</v>
      </c>
      <c r="AB126" t="s">
        <v>77</v>
      </c>
      <c r="AI126" t="s">
        <v>77</v>
      </c>
      <c r="AJ126" t="s">
        <v>77</v>
      </c>
      <c r="AK126" t="s">
        <v>77</v>
      </c>
      <c r="AL126" t="s">
        <v>77</v>
      </c>
      <c r="AN126" t="s">
        <v>77</v>
      </c>
      <c r="AO126" t="s">
        <v>77</v>
      </c>
      <c r="AP126" t="s">
        <v>77</v>
      </c>
      <c r="AQ126" t="s">
        <v>77</v>
      </c>
      <c r="AR126" t="s">
        <v>77</v>
      </c>
      <c r="AS126" t="s">
        <v>77</v>
      </c>
      <c r="AU126" t="s">
        <v>77</v>
      </c>
      <c r="AZ126" t="s">
        <v>77</v>
      </c>
      <c r="BA126" t="s">
        <v>77</v>
      </c>
      <c r="BB126" t="s">
        <v>77</v>
      </c>
      <c r="BC126" t="s">
        <v>77</v>
      </c>
      <c r="BD126" t="s">
        <v>77</v>
      </c>
      <c r="BE126" t="s">
        <v>77</v>
      </c>
      <c r="BF126" t="s">
        <v>77</v>
      </c>
      <c r="BH126" t="s">
        <v>77</v>
      </c>
      <c r="BI126" t="s">
        <v>77</v>
      </c>
      <c r="BJ126" t="s">
        <v>77</v>
      </c>
      <c r="BK126" t="s">
        <v>77</v>
      </c>
      <c r="BL126" t="s">
        <v>77</v>
      </c>
    </row>
    <row r="127" spans="1:64" x14ac:dyDescent="0.25">
      <c r="A127" t="s">
        <v>77</v>
      </c>
      <c r="P127" t="s">
        <v>77</v>
      </c>
      <c r="R127" t="s">
        <v>77</v>
      </c>
      <c r="S127" t="s">
        <v>77</v>
      </c>
      <c r="T127" t="s">
        <v>77</v>
      </c>
      <c r="U127" t="s">
        <v>77</v>
      </c>
      <c r="V127" t="s">
        <v>77</v>
      </c>
      <c r="W127" t="s">
        <v>77</v>
      </c>
      <c r="X127" t="s">
        <v>77</v>
      </c>
      <c r="Y127" t="s">
        <v>77</v>
      </c>
      <c r="AB127" t="s">
        <v>77</v>
      </c>
      <c r="AI127" t="s">
        <v>77</v>
      </c>
      <c r="AJ127" t="s">
        <v>77</v>
      </c>
      <c r="AK127" t="s">
        <v>77</v>
      </c>
      <c r="AL127" t="s">
        <v>77</v>
      </c>
      <c r="AN127" t="s">
        <v>77</v>
      </c>
      <c r="AO127" t="s">
        <v>77</v>
      </c>
      <c r="AP127" t="s">
        <v>77</v>
      </c>
      <c r="AQ127" t="s">
        <v>77</v>
      </c>
      <c r="AR127" t="s">
        <v>77</v>
      </c>
      <c r="AS127" t="s">
        <v>77</v>
      </c>
      <c r="AU127" t="s">
        <v>77</v>
      </c>
      <c r="AZ127" t="s">
        <v>77</v>
      </c>
      <c r="BA127" t="s">
        <v>77</v>
      </c>
      <c r="BB127" t="s">
        <v>77</v>
      </c>
      <c r="BC127" t="s">
        <v>77</v>
      </c>
      <c r="BD127" t="s">
        <v>77</v>
      </c>
      <c r="BE127" t="s">
        <v>77</v>
      </c>
      <c r="BF127" t="s">
        <v>77</v>
      </c>
      <c r="BH127" t="s">
        <v>77</v>
      </c>
      <c r="BI127" t="s">
        <v>77</v>
      </c>
      <c r="BJ127" t="s">
        <v>77</v>
      </c>
      <c r="BK127" t="s">
        <v>77</v>
      </c>
      <c r="BL127" t="s">
        <v>77</v>
      </c>
    </row>
    <row r="128" spans="1:64" x14ac:dyDescent="0.25">
      <c r="A128" t="s">
        <v>77</v>
      </c>
      <c r="P128" t="s">
        <v>77</v>
      </c>
      <c r="R128" t="s">
        <v>77</v>
      </c>
      <c r="S128" t="s">
        <v>77</v>
      </c>
      <c r="T128" t="s">
        <v>77</v>
      </c>
      <c r="U128" t="s">
        <v>77</v>
      </c>
      <c r="V128" t="s">
        <v>77</v>
      </c>
      <c r="W128" t="s">
        <v>77</v>
      </c>
      <c r="X128" t="s">
        <v>77</v>
      </c>
      <c r="Y128" t="s">
        <v>77</v>
      </c>
      <c r="AB128" t="s">
        <v>77</v>
      </c>
      <c r="AI128" t="s">
        <v>77</v>
      </c>
      <c r="AJ128" t="s">
        <v>77</v>
      </c>
      <c r="AK128" t="s">
        <v>77</v>
      </c>
      <c r="AL128" t="s">
        <v>77</v>
      </c>
      <c r="AN128" t="s">
        <v>77</v>
      </c>
      <c r="AO128" t="s">
        <v>77</v>
      </c>
      <c r="AP128" t="s">
        <v>77</v>
      </c>
      <c r="AQ128" t="s">
        <v>77</v>
      </c>
      <c r="AR128" t="s">
        <v>77</v>
      </c>
      <c r="AS128" t="s">
        <v>77</v>
      </c>
      <c r="AU128" t="s">
        <v>77</v>
      </c>
      <c r="AZ128" t="s">
        <v>77</v>
      </c>
      <c r="BA128" t="s">
        <v>77</v>
      </c>
      <c r="BB128" t="s">
        <v>77</v>
      </c>
      <c r="BC128" t="s">
        <v>77</v>
      </c>
      <c r="BD128" t="s">
        <v>77</v>
      </c>
      <c r="BE128" t="s">
        <v>77</v>
      </c>
      <c r="BF128" t="s">
        <v>77</v>
      </c>
      <c r="BH128" t="s">
        <v>77</v>
      </c>
      <c r="BI128" t="s">
        <v>77</v>
      </c>
      <c r="BJ128" t="s">
        <v>77</v>
      </c>
      <c r="BK128" t="s">
        <v>77</v>
      </c>
      <c r="BL128" t="s">
        <v>77</v>
      </c>
    </row>
    <row r="129" spans="1:64" x14ac:dyDescent="0.25">
      <c r="A129" t="s">
        <v>77</v>
      </c>
      <c r="P129" t="s">
        <v>77</v>
      </c>
      <c r="R129" t="s">
        <v>77</v>
      </c>
      <c r="S129" t="s">
        <v>77</v>
      </c>
      <c r="T129" t="s">
        <v>77</v>
      </c>
      <c r="U129" t="s">
        <v>77</v>
      </c>
      <c r="V129" t="s">
        <v>77</v>
      </c>
      <c r="W129" t="s">
        <v>77</v>
      </c>
      <c r="X129" t="s">
        <v>77</v>
      </c>
      <c r="Y129" t="s">
        <v>77</v>
      </c>
      <c r="AB129" t="s">
        <v>77</v>
      </c>
      <c r="AI129" t="s">
        <v>77</v>
      </c>
      <c r="AJ129" t="s">
        <v>77</v>
      </c>
      <c r="AK129" t="s">
        <v>77</v>
      </c>
      <c r="AL129" t="s">
        <v>77</v>
      </c>
      <c r="AN129" t="s">
        <v>77</v>
      </c>
      <c r="AO129" t="s">
        <v>77</v>
      </c>
      <c r="AP129" t="s">
        <v>77</v>
      </c>
      <c r="AQ129" t="s">
        <v>77</v>
      </c>
      <c r="AR129" t="s">
        <v>77</v>
      </c>
      <c r="AS129" t="s">
        <v>77</v>
      </c>
      <c r="AU129" t="s">
        <v>77</v>
      </c>
      <c r="AZ129" t="s">
        <v>77</v>
      </c>
      <c r="BA129" t="s">
        <v>77</v>
      </c>
      <c r="BB129" t="s">
        <v>77</v>
      </c>
      <c r="BC129" t="s">
        <v>77</v>
      </c>
      <c r="BD129" t="s">
        <v>77</v>
      </c>
      <c r="BE129" t="s">
        <v>77</v>
      </c>
      <c r="BF129" t="s">
        <v>77</v>
      </c>
      <c r="BH129" t="s">
        <v>77</v>
      </c>
      <c r="BI129" t="s">
        <v>77</v>
      </c>
      <c r="BJ129" t="s">
        <v>77</v>
      </c>
      <c r="BK129" t="s">
        <v>77</v>
      </c>
      <c r="BL129" t="s">
        <v>77</v>
      </c>
    </row>
    <row r="130" spans="1:64" x14ac:dyDescent="0.25">
      <c r="A130" t="s">
        <v>77</v>
      </c>
      <c r="P130" t="s">
        <v>77</v>
      </c>
      <c r="R130" t="s">
        <v>77</v>
      </c>
      <c r="S130" t="s">
        <v>77</v>
      </c>
      <c r="T130" t="s">
        <v>77</v>
      </c>
      <c r="U130" t="s">
        <v>77</v>
      </c>
      <c r="V130" t="s">
        <v>77</v>
      </c>
      <c r="W130" t="s">
        <v>77</v>
      </c>
      <c r="X130" t="s">
        <v>77</v>
      </c>
      <c r="Y130" t="s">
        <v>77</v>
      </c>
      <c r="AB130" t="s">
        <v>77</v>
      </c>
      <c r="AI130" t="s">
        <v>77</v>
      </c>
      <c r="AJ130" t="s">
        <v>77</v>
      </c>
      <c r="AK130" t="s">
        <v>77</v>
      </c>
      <c r="AL130" t="s">
        <v>77</v>
      </c>
      <c r="AN130" t="s">
        <v>77</v>
      </c>
      <c r="AO130" t="s">
        <v>77</v>
      </c>
      <c r="AP130" t="s">
        <v>77</v>
      </c>
      <c r="AQ130" t="s">
        <v>77</v>
      </c>
      <c r="AR130" t="s">
        <v>77</v>
      </c>
      <c r="AS130" t="s">
        <v>77</v>
      </c>
      <c r="AU130" t="s">
        <v>77</v>
      </c>
      <c r="AZ130" t="s">
        <v>77</v>
      </c>
      <c r="BA130" t="s">
        <v>77</v>
      </c>
      <c r="BB130" t="s">
        <v>77</v>
      </c>
      <c r="BC130" t="s">
        <v>77</v>
      </c>
      <c r="BD130" t="s">
        <v>77</v>
      </c>
      <c r="BE130" t="s">
        <v>77</v>
      </c>
      <c r="BF130" t="s">
        <v>77</v>
      </c>
      <c r="BH130" t="s">
        <v>77</v>
      </c>
      <c r="BI130" t="s">
        <v>77</v>
      </c>
      <c r="BJ130" t="s">
        <v>77</v>
      </c>
      <c r="BK130" t="s">
        <v>77</v>
      </c>
      <c r="BL130" t="s">
        <v>77</v>
      </c>
    </row>
    <row r="131" spans="1:64" x14ac:dyDescent="0.25">
      <c r="A131" t="s">
        <v>77</v>
      </c>
      <c r="P131" t="s">
        <v>77</v>
      </c>
      <c r="R131" t="s">
        <v>77</v>
      </c>
      <c r="S131" t="s">
        <v>77</v>
      </c>
      <c r="T131" t="s">
        <v>77</v>
      </c>
      <c r="U131" t="s">
        <v>77</v>
      </c>
      <c r="V131" t="s">
        <v>77</v>
      </c>
      <c r="W131" t="s">
        <v>77</v>
      </c>
      <c r="X131" t="s">
        <v>77</v>
      </c>
      <c r="Y131" t="s">
        <v>77</v>
      </c>
      <c r="AB131" t="s">
        <v>77</v>
      </c>
      <c r="AI131" t="s">
        <v>77</v>
      </c>
      <c r="AJ131" t="s">
        <v>77</v>
      </c>
      <c r="AK131" t="s">
        <v>77</v>
      </c>
      <c r="AL131" t="s">
        <v>77</v>
      </c>
      <c r="AN131" t="s">
        <v>77</v>
      </c>
      <c r="AO131" t="s">
        <v>77</v>
      </c>
      <c r="AP131" t="s">
        <v>77</v>
      </c>
      <c r="AQ131" t="s">
        <v>77</v>
      </c>
      <c r="AR131" t="s">
        <v>77</v>
      </c>
      <c r="AS131" t="s">
        <v>77</v>
      </c>
      <c r="AU131" t="s">
        <v>77</v>
      </c>
      <c r="AZ131" t="s">
        <v>77</v>
      </c>
      <c r="BA131" t="s">
        <v>77</v>
      </c>
      <c r="BB131" t="s">
        <v>77</v>
      </c>
      <c r="BC131" t="s">
        <v>77</v>
      </c>
      <c r="BD131" t="s">
        <v>77</v>
      </c>
      <c r="BE131" t="s">
        <v>77</v>
      </c>
      <c r="BF131" t="s">
        <v>77</v>
      </c>
      <c r="BH131" t="s">
        <v>77</v>
      </c>
      <c r="BI131" t="s">
        <v>77</v>
      </c>
      <c r="BJ131" t="s">
        <v>77</v>
      </c>
      <c r="BK131" t="s">
        <v>77</v>
      </c>
      <c r="BL131" t="s">
        <v>77</v>
      </c>
    </row>
    <row r="132" spans="1:64" x14ac:dyDescent="0.25">
      <c r="A132" t="s">
        <v>77</v>
      </c>
      <c r="P132" t="s">
        <v>77</v>
      </c>
      <c r="R132" t="s">
        <v>77</v>
      </c>
      <c r="S132" t="s">
        <v>77</v>
      </c>
      <c r="T132" t="s">
        <v>77</v>
      </c>
      <c r="U132" t="s">
        <v>77</v>
      </c>
      <c r="V132" t="s">
        <v>77</v>
      </c>
      <c r="W132" t="s">
        <v>77</v>
      </c>
      <c r="X132" t="s">
        <v>77</v>
      </c>
      <c r="Y132" t="s">
        <v>77</v>
      </c>
      <c r="AB132" t="s">
        <v>77</v>
      </c>
      <c r="AI132" t="s">
        <v>77</v>
      </c>
      <c r="AJ132" t="s">
        <v>77</v>
      </c>
      <c r="AK132" t="s">
        <v>77</v>
      </c>
      <c r="AL132" t="s">
        <v>77</v>
      </c>
      <c r="AN132" t="s">
        <v>77</v>
      </c>
      <c r="AO132" t="s">
        <v>77</v>
      </c>
      <c r="AP132" t="s">
        <v>77</v>
      </c>
      <c r="AQ132" t="s">
        <v>77</v>
      </c>
      <c r="AR132" t="s">
        <v>77</v>
      </c>
      <c r="AS132" t="s">
        <v>77</v>
      </c>
      <c r="AU132" t="s">
        <v>77</v>
      </c>
      <c r="AZ132" t="s">
        <v>77</v>
      </c>
      <c r="BA132" t="s">
        <v>77</v>
      </c>
      <c r="BB132" t="s">
        <v>77</v>
      </c>
      <c r="BC132" t="s">
        <v>77</v>
      </c>
      <c r="BD132" t="s">
        <v>77</v>
      </c>
      <c r="BE132" t="s">
        <v>77</v>
      </c>
      <c r="BF132" t="s">
        <v>77</v>
      </c>
      <c r="BH132" t="s">
        <v>77</v>
      </c>
      <c r="BI132" t="s">
        <v>77</v>
      </c>
      <c r="BJ132" t="s">
        <v>77</v>
      </c>
      <c r="BK132" t="s">
        <v>77</v>
      </c>
      <c r="BL132" t="s">
        <v>77</v>
      </c>
    </row>
    <row r="133" spans="1:64" x14ac:dyDescent="0.25">
      <c r="A133" t="s">
        <v>77</v>
      </c>
      <c r="P133" t="s">
        <v>77</v>
      </c>
      <c r="R133" t="s">
        <v>77</v>
      </c>
      <c r="S133" t="s">
        <v>77</v>
      </c>
      <c r="T133" t="s">
        <v>77</v>
      </c>
      <c r="U133" t="s">
        <v>77</v>
      </c>
      <c r="V133" t="s">
        <v>77</v>
      </c>
      <c r="W133" t="s">
        <v>77</v>
      </c>
      <c r="X133" t="s">
        <v>77</v>
      </c>
      <c r="Y133" t="s">
        <v>77</v>
      </c>
      <c r="AB133" t="s">
        <v>77</v>
      </c>
      <c r="AI133" t="s">
        <v>77</v>
      </c>
      <c r="AJ133" t="s">
        <v>77</v>
      </c>
      <c r="AK133" t="s">
        <v>77</v>
      </c>
      <c r="AL133" t="s">
        <v>77</v>
      </c>
      <c r="AN133" t="s">
        <v>77</v>
      </c>
      <c r="AO133" t="s">
        <v>77</v>
      </c>
      <c r="AP133" t="s">
        <v>77</v>
      </c>
      <c r="AQ133" t="s">
        <v>77</v>
      </c>
      <c r="AR133" t="s">
        <v>77</v>
      </c>
      <c r="AS133" t="s">
        <v>77</v>
      </c>
      <c r="AU133" t="s">
        <v>77</v>
      </c>
      <c r="AZ133" t="s">
        <v>77</v>
      </c>
      <c r="BA133" t="s">
        <v>77</v>
      </c>
      <c r="BB133" t="s">
        <v>77</v>
      </c>
      <c r="BC133" t="s">
        <v>77</v>
      </c>
      <c r="BD133" t="s">
        <v>77</v>
      </c>
      <c r="BE133" t="s">
        <v>77</v>
      </c>
      <c r="BF133" t="s">
        <v>77</v>
      </c>
      <c r="BH133" t="s">
        <v>77</v>
      </c>
      <c r="BI133" t="s">
        <v>77</v>
      </c>
      <c r="BJ133" t="s">
        <v>77</v>
      </c>
      <c r="BK133" t="s">
        <v>77</v>
      </c>
      <c r="BL133" t="s">
        <v>77</v>
      </c>
    </row>
    <row r="134" spans="1:64" x14ac:dyDescent="0.25">
      <c r="A134" t="s">
        <v>77</v>
      </c>
      <c r="P134" t="s">
        <v>77</v>
      </c>
      <c r="R134" t="s">
        <v>77</v>
      </c>
      <c r="S134" t="s">
        <v>77</v>
      </c>
      <c r="T134" t="s">
        <v>77</v>
      </c>
      <c r="U134" t="s">
        <v>77</v>
      </c>
      <c r="V134" t="s">
        <v>77</v>
      </c>
      <c r="W134" t="s">
        <v>77</v>
      </c>
      <c r="X134" t="s">
        <v>77</v>
      </c>
      <c r="Y134" t="s">
        <v>77</v>
      </c>
      <c r="AB134" t="s">
        <v>77</v>
      </c>
      <c r="AI134" t="s">
        <v>77</v>
      </c>
      <c r="AJ134" t="s">
        <v>77</v>
      </c>
      <c r="AK134" t="s">
        <v>77</v>
      </c>
      <c r="AL134" t="s">
        <v>77</v>
      </c>
      <c r="AN134" t="s">
        <v>77</v>
      </c>
      <c r="AO134" t="s">
        <v>77</v>
      </c>
      <c r="AP134" t="s">
        <v>77</v>
      </c>
      <c r="AQ134" t="s">
        <v>77</v>
      </c>
      <c r="AR134" t="s">
        <v>77</v>
      </c>
      <c r="AS134" t="s">
        <v>77</v>
      </c>
      <c r="AU134" t="s">
        <v>77</v>
      </c>
      <c r="AZ134" t="s">
        <v>77</v>
      </c>
      <c r="BA134" t="s">
        <v>77</v>
      </c>
      <c r="BB134" t="s">
        <v>77</v>
      </c>
      <c r="BC134" t="s">
        <v>77</v>
      </c>
      <c r="BD134" t="s">
        <v>77</v>
      </c>
      <c r="BE134" t="s">
        <v>77</v>
      </c>
      <c r="BF134" t="s">
        <v>77</v>
      </c>
      <c r="BH134" t="s">
        <v>77</v>
      </c>
      <c r="BI134" t="s">
        <v>77</v>
      </c>
      <c r="BJ134" t="s">
        <v>77</v>
      </c>
      <c r="BK134" t="s">
        <v>77</v>
      </c>
      <c r="BL134" t="s">
        <v>77</v>
      </c>
    </row>
    <row r="135" spans="1:64" x14ac:dyDescent="0.25">
      <c r="A135" t="s">
        <v>77</v>
      </c>
      <c r="P135" t="s">
        <v>77</v>
      </c>
      <c r="R135" t="s">
        <v>77</v>
      </c>
      <c r="S135" t="s">
        <v>77</v>
      </c>
      <c r="T135" t="s">
        <v>77</v>
      </c>
      <c r="U135" t="s">
        <v>77</v>
      </c>
      <c r="V135" t="s">
        <v>77</v>
      </c>
      <c r="W135" t="s">
        <v>77</v>
      </c>
      <c r="X135" t="s">
        <v>77</v>
      </c>
      <c r="Y135" t="s">
        <v>77</v>
      </c>
      <c r="AB135" t="s">
        <v>77</v>
      </c>
      <c r="AI135" t="s">
        <v>77</v>
      </c>
      <c r="AJ135" t="s">
        <v>77</v>
      </c>
      <c r="AK135" t="s">
        <v>77</v>
      </c>
      <c r="AL135" t="s">
        <v>77</v>
      </c>
      <c r="AN135" t="s">
        <v>77</v>
      </c>
      <c r="AO135" t="s">
        <v>77</v>
      </c>
      <c r="AP135" t="s">
        <v>77</v>
      </c>
      <c r="AQ135" t="s">
        <v>77</v>
      </c>
      <c r="AR135" t="s">
        <v>77</v>
      </c>
      <c r="AS135" t="s">
        <v>77</v>
      </c>
      <c r="AU135" t="s">
        <v>77</v>
      </c>
      <c r="AZ135" t="s">
        <v>77</v>
      </c>
      <c r="BA135" t="s">
        <v>77</v>
      </c>
      <c r="BB135" t="s">
        <v>77</v>
      </c>
      <c r="BC135" t="s">
        <v>77</v>
      </c>
      <c r="BD135" t="s">
        <v>77</v>
      </c>
      <c r="BE135" t="s">
        <v>77</v>
      </c>
      <c r="BF135" t="s">
        <v>77</v>
      </c>
      <c r="BH135" t="s">
        <v>77</v>
      </c>
      <c r="BI135" t="s">
        <v>77</v>
      </c>
      <c r="BJ135" t="s">
        <v>77</v>
      </c>
      <c r="BK135" t="s">
        <v>77</v>
      </c>
      <c r="BL135" t="s">
        <v>77</v>
      </c>
    </row>
    <row r="136" spans="1:64" x14ac:dyDescent="0.25">
      <c r="A136" t="s">
        <v>77</v>
      </c>
      <c r="P136" t="s">
        <v>77</v>
      </c>
      <c r="R136" t="s">
        <v>77</v>
      </c>
      <c r="S136" t="s">
        <v>77</v>
      </c>
      <c r="T136" t="s">
        <v>77</v>
      </c>
      <c r="U136" t="s">
        <v>77</v>
      </c>
      <c r="V136" t="s">
        <v>77</v>
      </c>
      <c r="W136" t="s">
        <v>77</v>
      </c>
      <c r="X136" t="s">
        <v>77</v>
      </c>
      <c r="Y136" t="s">
        <v>77</v>
      </c>
      <c r="AB136" t="s">
        <v>77</v>
      </c>
      <c r="AI136" t="s">
        <v>77</v>
      </c>
      <c r="AJ136" t="s">
        <v>77</v>
      </c>
      <c r="AK136" t="s">
        <v>77</v>
      </c>
      <c r="AL136" t="s">
        <v>77</v>
      </c>
      <c r="AN136" t="s">
        <v>77</v>
      </c>
      <c r="AO136" t="s">
        <v>77</v>
      </c>
      <c r="AP136" t="s">
        <v>77</v>
      </c>
      <c r="AQ136" t="s">
        <v>77</v>
      </c>
      <c r="AR136" t="s">
        <v>77</v>
      </c>
      <c r="AS136" t="s">
        <v>77</v>
      </c>
      <c r="AU136" t="s">
        <v>77</v>
      </c>
      <c r="AZ136" t="s">
        <v>77</v>
      </c>
      <c r="BA136" t="s">
        <v>77</v>
      </c>
      <c r="BB136" t="s">
        <v>77</v>
      </c>
      <c r="BC136" t="s">
        <v>77</v>
      </c>
      <c r="BD136" t="s">
        <v>77</v>
      </c>
      <c r="BE136" t="s">
        <v>77</v>
      </c>
      <c r="BF136" t="s">
        <v>77</v>
      </c>
      <c r="BH136" t="s">
        <v>77</v>
      </c>
      <c r="BI136" t="s">
        <v>77</v>
      </c>
      <c r="BJ136" t="s">
        <v>77</v>
      </c>
      <c r="BK136" t="s">
        <v>77</v>
      </c>
      <c r="BL136" t="s">
        <v>77</v>
      </c>
    </row>
    <row r="137" spans="1:64" x14ac:dyDescent="0.25">
      <c r="A137" t="s">
        <v>77</v>
      </c>
      <c r="P137" t="s">
        <v>77</v>
      </c>
      <c r="R137" t="s">
        <v>77</v>
      </c>
      <c r="S137" t="s">
        <v>77</v>
      </c>
      <c r="T137" t="s">
        <v>77</v>
      </c>
      <c r="U137" t="s">
        <v>77</v>
      </c>
      <c r="V137" t="s">
        <v>77</v>
      </c>
      <c r="W137" t="s">
        <v>77</v>
      </c>
      <c r="X137" t="s">
        <v>77</v>
      </c>
      <c r="Y137" t="s">
        <v>77</v>
      </c>
      <c r="AB137" t="s">
        <v>77</v>
      </c>
      <c r="AI137" t="s">
        <v>77</v>
      </c>
      <c r="AJ137" t="s">
        <v>77</v>
      </c>
      <c r="AK137" t="s">
        <v>77</v>
      </c>
      <c r="AL137" t="s">
        <v>77</v>
      </c>
      <c r="AN137" t="s">
        <v>77</v>
      </c>
      <c r="AO137" t="s">
        <v>77</v>
      </c>
      <c r="AP137" t="s">
        <v>77</v>
      </c>
      <c r="AQ137" t="s">
        <v>77</v>
      </c>
      <c r="AR137" t="s">
        <v>77</v>
      </c>
      <c r="AS137" t="s">
        <v>77</v>
      </c>
      <c r="AU137" t="s">
        <v>77</v>
      </c>
      <c r="AZ137" t="s">
        <v>77</v>
      </c>
      <c r="BA137" t="s">
        <v>77</v>
      </c>
      <c r="BB137" t="s">
        <v>77</v>
      </c>
      <c r="BC137" t="s">
        <v>77</v>
      </c>
      <c r="BD137" t="s">
        <v>77</v>
      </c>
      <c r="BE137" t="s">
        <v>77</v>
      </c>
      <c r="BF137" t="s">
        <v>77</v>
      </c>
      <c r="BH137" t="s">
        <v>77</v>
      </c>
      <c r="BI137" t="s">
        <v>77</v>
      </c>
      <c r="BJ137" t="s">
        <v>77</v>
      </c>
      <c r="BK137" t="s">
        <v>77</v>
      </c>
      <c r="BL137" t="s">
        <v>77</v>
      </c>
    </row>
    <row r="138" spans="1:64" x14ac:dyDescent="0.25">
      <c r="A138" t="s">
        <v>77</v>
      </c>
      <c r="P138" t="s">
        <v>77</v>
      </c>
      <c r="R138" t="s">
        <v>77</v>
      </c>
      <c r="S138" t="s">
        <v>77</v>
      </c>
      <c r="T138" t="s">
        <v>77</v>
      </c>
      <c r="U138" t="s">
        <v>77</v>
      </c>
      <c r="V138" t="s">
        <v>77</v>
      </c>
      <c r="W138" t="s">
        <v>77</v>
      </c>
      <c r="X138" t="s">
        <v>77</v>
      </c>
      <c r="Y138" t="s">
        <v>77</v>
      </c>
      <c r="AB138" t="s">
        <v>77</v>
      </c>
      <c r="AI138" t="s">
        <v>77</v>
      </c>
      <c r="AJ138" t="s">
        <v>77</v>
      </c>
      <c r="AK138" t="s">
        <v>77</v>
      </c>
      <c r="AL138" t="s">
        <v>77</v>
      </c>
      <c r="AN138" t="s">
        <v>77</v>
      </c>
      <c r="AO138" t="s">
        <v>77</v>
      </c>
      <c r="AP138" t="s">
        <v>77</v>
      </c>
      <c r="AQ138" t="s">
        <v>77</v>
      </c>
      <c r="AR138" t="s">
        <v>77</v>
      </c>
      <c r="AS138" t="s">
        <v>77</v>
      </c>
      <c r="AU138" t="s">
        <v>77</v>
      </c>
      <c r="AZ138" t="s">
        <v>77</v>
      </c>
      <c r="BA138" t="s">
        <v>77</v>
      </c>
      <c r="BB138" t="s">
        <v>77</v>
      </c>
      <c r="BC138" t="s">
        <v>77</v>
      </c>
      <c r="BD138" t="s">
        <v>77</v>
      </c>
      <c r="BE138" t="s">
        <v>77</v>
      </c>
      <c r="BF138" t="s">
        <v>77</v>
      </c>
      <c r="BH138" t="s">
        <v>77</v>
      </c>
      <c r="BI138" t="s">
        <v>77</v>
      </c>
      <c r="BJ138" t="s">
        <v>77</v>
      </c>
      <c r="BK138" t="s">
        <v>77</v>
      </c>
      <c r="BL138" t="s">
        <v>77</v>
      </c>
    </row>
    <row r="139" spans="1:64" x14ac:dyDescent="0.25">
      <c r="A139" t="s">
        <v>77</v>
      </c>
      <c r="P139" t="s">
        <v>77</v>
      </c>
      <c r="R139" t="s">
        <v>77</v>
      </c>
      <c r="S139" t="s">
        <v>77</v>
      </c>
      <c r="T139" t="s">
        <v>77</v>
      </c>
      <c r="U139" t="s">
        <v>77</v>
      </c>
      <c r="V139" t="s">
        <v>77</v>
      </c>
      <c r="W139" t="s">
        <v>77</v>
      </c>
      <c r="X139" t="s">
        <v>77</v>
      </c>
      <c r="Y139" t="s">
        <v>77</v>
      </c>
      <c r="AB139" t="s">
        <v>77</v>
      </c>
      <c r="AI139" t="s">
        <v>77</v>
      </c>
      <c r="AJ139" t="s">
        <v>77</v>
      </c>
      <c r="AK139" t="s">
        <v>77</v>
      </c>
      <c r="AL139" t="s">
        <v>77</v>
      </c>
      <c r="AN139" t="s">
        <v>77</v>
      </c>
      <c r="AO139" t="s">
        <v>77</v>
      </c>
      <c r="AP139" t="s">
        <v>77</v>
      </c>
      <c r="AQ139" t="s">
        <v>77</v>
      </c>
      <c r="AR139" t="s">
        <v>77</v>
      </c>
      <c r="AS139" t="s">
        <v>77</v>
      </c>
      <c r="AU139" t="s">
        <v>77</v>
      </c>
      <c r="AZ139" t="s">
        <v>77</v>
      </c>
      <c r="BA139" t="s">
        <v>77</v>
      </c>
      <c r="BB139" t="s">
        <v>77</v>
      </c>
      <c r="BC139" t="s">
        <v>77</v>
      </c>
      <c r="BD139" t="s">
        <v>77</v>
      </c>
      <c r="BE139" t="s">
        <v>77</v>
      </c>
      <c r="BF139" t="s">
        <v>77</v>
      </c>
      <c r="BH139" t="s">
        <v>77</v>
      </c>
      <c r="BI139" t="s">
        <v>77</v>
      </c>
      <c r="BJ139" t="s">
        <v>77</v>
      </c>
      <c r="BK139" t="s">
        <v>77</v>
      </c>
      <c r="BL139" t="s">
        <v>77</v>
      </c>
    </row>
    <row r="140" spans="1:64" x14ac:dyDescent="0.25">
      <c r="A140" t="s">
        <v>77</v>
      </c>
      <c r="P140" t="s">
        <v>77</v>
      </c>
      <c r="R140" t="s">
        <v>77</v>
      </c>
      <c r="S140" t="s">
        <v>77</v>
      </c>
      <c r="T140" t="s">
        <v>77</v>
      </c>
      <c r="U140" t="s">
        <v>77</v>
      </c>
      <c r="V140" t="s">
        <v>77</v>
      </c>
      <c r="W140" t="s">
        <v>77</v>
      </c>
      <c r="X140" t="s">
        <v>77</v>
      </c>
      <c r="Y140" t="s">
        <v>77</v>
      </c>
      <c r="AB140" t="s">
        <v>77</v>
      </c>
      <c r="AI140" t="s">
        <v>77</v>
      </c>
      <c r="AJ140" t="s">
        <v>77</v>
      </c>
      <c r="AK140" t="s">
        <v>77</v>
      </c>
      <c r="AL140" t="s">
        <v>77</v>
      </c>
      <c r="AN140" t="s">
        <v>77</v>
      </c>
      <c r="AO140" t="s">
        <v>77</v>
      </c>
      <c r="AP140" t="s">
        <v>77</v>
      </c>
      <c r="AQ140" t="s">
        <v>77</v>
      </c>
      <c r="AR140" t="s">
        <v>77</v>
      </c>
      <c r="AS140" t="s">
        <v>77</v>
      </c>
      <c r="AU140" t="s">
        <v>77</v>
      </c>
      <c r="AZ140" t="s">
        <v>77</v>
      </c>
      <c r="BA140" t="s">
        <v>77</v>
      </c>
      <c r="BB140" t="s">
        <v>77</v>
      </c>
      <c r="BC140" t="s">
        <v>77</v>
      </c>
      <c r="BD140" t="s">
        <v>77</v>
      </c>
      <c r="BE140" t="s">
        <v>77</v>
      </c>
      <c r="BF140" t="s">
        <v>77</v>
      </c>
      <c r="BH140" t="s">
        <v>77</v>
      </c>
      <c r="BI140" t="s">
        <v>77</v>
      </c>
      <c r="BJ140" t="s">
        <v>77</v>
      </c>
      <c r="BK140" t="s">
        <v>77</v>
      </c>
      <c r="BL140" t="s">
        <v>77</v>
      </c>
    </row>
    <row r="141" spans="1:64" x14ac:dyDescent="0.25">
      <c r="A141" t="s">
        <v>77</v>
      </c>
      <c r="P141" t="s">
        <v>77</v>
      </c>
      <c r="R141" t="s">
        <v>77</v>
      </c>
      <c r="S141" t="s">
        <v>77</v>
      </c>
      <c r="T141" t="s">
        <v>77</v>
      </c>
      <c r="U141" t="s">
        <v>77</v>
      </c>
      <c r="V141" t="s">
        <v>77</v>
      </c>
      <c r="W141" t="s">
        <v>77</v>
      </c>
      <c r="X141" t="s">
        <v>77</v>
      </c>
      <c r="Y141" t="s">
        <v>77</v>
      </c>
      <c r="AB141" t="s">
        <v>77</v>
      </c>
      <c r="AI141" t="s">
        <v>77</v>
      </c>
      <c r="AJ141" t="s">
        <v>77</v>
      </c>
      <c r="AK141" t="s">
        <v>77</v>
      </c>
      <c r="AL141" t="s">
        <v>77</v>
      </c>
      <c r="AN141" t="s">
        <v>77</v>
      </c>
      <c r="AO141" t="s">
        <v>77</v>
      </c>
      <c r="AP141" t="s">
        <v>77</v>
      </c>
      <c r="AQ141" t="s">
        <v>77</v>
      </c>
      <c r="AR141" t="s">
        <v>77</v>
      </c>
      <c r="AS141" t="s">
        <v>77</v>
      </c>
      <c r="AU141" t="s">
        <v>77</v>
      </c>
      <c r="AZ141" t="s">
        <v>77</v>
      </c>
      <c r="BA141" t="s">
        <v>77</v>
      </c>
      <c r="BB141" t="s">
        <v>77</v>
      </c>
      <c r="BC141" t="s">
        <v>77</v>
      </c>
      <c r="BD141" t="s">
        <v>77</v>
      </c>
      <c r="BE141" t="s">
        <v>77</v>
      </c>
      <c r="BF141" t="s">
        <v>77</v>
      </c>
      <c r="BH141" t="s">
        <v>77</v>
      </c>
      <c r="BI141" t="s">
        <v>77</v>
      </c>
      <c r="BJ141" t="s">
        <v>77</v>
      </c>
      <c r="BK141" t="s">
        <v>77</v>
      </c>
      <c r="BL141" t="s">
        <v>77</v>
      </c>
    </row>
    <row r="142" spans="1:64" x14ac:dyDescent="0.25">
      <c r="A142" t="s">
        <v>77</v>
      </c>
      <c r="P142" t="s">
        <v>77</v>
      </c>
      <c r="R142" t="s">
        <v>77</v>
      </c>
      <c r="S142" t="s">
        <v>77</v>
      </c>
      <c r="T142" t="s">
        <v>77</v>
      </c>
      <c r="U142" t="s">
        <v>77</v>
      </c>
      <c r="V142" t="s">
        <v>77</v>
      </c>
      <c r="W142" t="s">
        <v>77</v>
      </c>
      <c r="X142" t="s">
        <v>77</v>
      </c>
      <c r="Y142" t="s">
        <v>77</v>
      </c>
      <c r="AB142" t="s">
        <v>77</v>
      </c>
      <c r="AI142" t="s">
        <v>77</v>
      </c>
      <c r="AJ142" t="s">
        <v>77</v>
      </c>
      <c r="AK142" t="s">
        <v>77</v>
      </c>
      <c r="AL142" t="s">
        <v>77</v>
      </c>
      <c r="AN142" t="s">
        <v>77</v>
      </c>
      <c r="AO142" t="s">
        <v>77</v>
      </c>
      <c r="AP142" t="s">
        <v>77</v>
      </c>
      <c r="AQ142" t="s">
        <v>77</v>
      </c>
      <c r="AR142" t="s">
        <v>77</v>
      </c>
      <c r="AS142" t="s">
        <v>77</v>
      </c>
      <c r="AU142" t="s">
        <v>77</v>
      </c>
      <c r="AZ142" t="s">
        <v>77</v>
      </c>
      <c r="BA142" t="s">
        <v>77</v>
      </c>
      <c r="BB142" t="s">
        <v>77</v>
      </c>
      <c r="BC142" t="s">
        <v>77</v>
      </c>
      <c r="BD142" t="s">
        <v>77</v>
      </c>
      <c r="BE142" t="s">
        <v>77</v>
      </c>
      <c r="BF142" t="s">
        <v>77</v>
      </c>
      <c r="BH142" t="s">
        <v>77</v>
      </c>
      <c r="BI142" t="s">
        <v>77</v>
      </c>
      <c r="BJ142" t="s">
        <v>77</v>
      </c>
      <c r="BK142" t="s">
        <v>77</v>
      </c>
      <c r="BL142" t="s">
        <v>77</v>
      </c>
    </row>
    <row r="143" spans="1:64" x14ac:dyDescent="0.25">
      <c r="A143" t="s">
        <v>77</v>
      </c>
      <c r="P143" t="s">
        <v>77</v>
      </c>
      <c r="R143" t="s">
        <v>77</v>
      </c>
      <c r="S143" t="s">
        <v>77</v>
      </c>
      <c r="T143" t="s">
        <v>77</v>
      </c>
      <c r="U143" t="s">
        <v>77</v>
      </c>
      <c r="V143" t="s">
        <v>77</v>
      </c>
      <c r="W143" t="s">
        <v>77</v>
      </c>
      <c r="X143" t="s">
        <v>77</v>
      </c>
      <c r="Y143" t="s">
        <v>77</v>
      </c>
      <c r="AB143" t="s">
        <v>77</v>
      </c>
      <c r="AI143" t="s">
        <v>77</v>
      </c>
      <c r="AJ143" t="s">
        <v>77</v>
      </c>
      <c r="AK143" t="s">
        <v>77</v>
      </c>
      <c r="AL143" t="s">
        <v>77</v>
      </c>
      <c r="AN143" t="s">
        <v>77</v>
      </c>
      <c r="AO143" t="s">
        <v>77</v>
      </c>
      <c r="AP143" t="s">
        <v>77</v>
      </c>
      <c r="AQ143" t="s">
        <v>77</v>
      </c>
      <c r="AR143" t="s">
        <v>77</v>
      </c>
      <c r="AS143" t="s">
        <v>77</v>
      </c>
      <c r="AU143" t="s">
        <v>77</v>
      </c>
      <c r="AZ143" t="s">
        <v>77</v>
      </c>
      <c r="BA143" t="s">
        <v>77</v>
      </c>
      <c r="BB143" t="s">
        <v>77</v>
      </c>
      <c r="BC143" t="s">
        <v>77</v>
      </c>
      <c r="BD143" t="s">
        <v>77</v>
      </c>
      <c r="BE143" t="s">
        <v>77</v>
      </c>
      <c r="BF143" t="s">
        <v>77</v>
      </c>
      <c r="BH143" t="s">
        <v>77</v>
      </c>
      <c r="BI143" t="s">
        <v>77</v>
      </c>
      <c r="BJ143" t="s">
        <v>77</v>
      </c>
      <c r="BK143" t="s">
        <v>77</v>
      </c>
      <c r="BL143" t="s">
        <v>77</v>
      </c>
    </row>
    <row r="144" spans="1:64" x14ac:dyDescent="0.25">
      <c r="A144" t="s">
        <v>77</v>
      </c>
      <c r="P144" t="s">
        <v>77</v>
      </c>
      <c r="R144" t="s">
        <v>77</v>
      </c>
      <c r="S144" t="s">
        <v>77</v>
      </c>
      <c r="T144" t="s">
        <v>77</v>
      </c>
      <c r="U144" t="s">
        <v>77</v>
      </c>
      <c r="V144" t="s">
        <v>77</v>
      </c>
      <c r="W144" t="s">
        <v>77</v>
      </c>
      <c r="X144" t="s">
        <v>77</v>
      </c>
      <c r="Y144" t="s">
        <v>77</v>
      </c>
      <c r="AB144" t="s">
        <v>77</v>
      </c>
      <c r="AI144" t="s">
        <v>77</v>
      </c>
      <c r="AJ144" t="s">
        <v>77</v>
      </c>
      <c r="AK144" t="s">
        <v>77</v>
      </c>
      <c r="AL144" t="s">
        <v>77</v>
      </c>
      <c r="AN144" t="s">
        <v>77</v>
      </c>
      <c r="AO144" t="s">
        <v>77</v>
      </c>
      <c r="AP144" t="s">
        <v>77</v>
      </c>
      <c r="AQ144" t="s">
        <v>77</v>
      </c>
      <c r="AR144" t="s">
        <v>77</v>
      </c>
      <c r="AS144" t="s">
        <v>77</v>
      </c>
      <c r="AU144" t="s">
        <v>77</v>
      </c>
      <c r="AZ144" t="s">
        <v>77</v>
      </c>
      <c r="BA144" t="s">
        <v>77</v>
      </c>
      <c r="BB144" t="s">
        <v>77</v>
      </c>
      <c r="BC144" t="s">
        <v>77</v>
      </c>
      <c r="BD144" t="s">
        <v>77</v>
      </c>
      <c r="BE144" t="s">
        <v>77</v>
      </c>
      <c r="BF144" t="s">
        <v>77</v>
      </c>
      <c r="BH144" t="s">
        <v>77</v>
      </c>
      <c r="BI144" t="s">
        <v>77</v>
      </c>
      <c r="BJ144" t="s">
        <v>77</v>
      </c>
      <c r="BK144" t="s">
        <v>77</v>
      </c>
      <c r="BL144" t="s">
        <v>77</v>
      </c>
    </row>
    <row r="145" spans="1:64" x14ac:dyDescent="0.25">
      <c r="A145" t="s">
        <v>77</v>
      </c>
      <c r="P145" t="s">
        <v>77</v>
      </c>
      <c r="R145" t="s">
        <v>77</v>
      </c>
      <c r="S145" t="s">
        <v>77</v>
      </c>
      <c r="T145" t="s">
        <v>77</v>
      </c>
      <c r="U145" t="s">
        <v>77</v>
      </c>
      <c r="V145" t="s">
        <v>77</v>
      </c>
      <c r="W145" t="s">
        <v>77</v>
      </c>
      <c r="X145" t="s">
        <v>77</v>
      </c>
      <c r="Y145" t="s">
        <v>77</v>
      </c>
      <c r="AB145" t="s">
        <v>77</v>
      </c>
      <c r="AI145" t="s">
        <v>77</v>
      </c>
      <c r="AJ145" t="s">
        <v>77</v>
      </c>
      <c r="AK145" t="s">
        <v>77</v>
      </c>
      <c r="AL145" t="s">
        <v>77</v>
      </c>
      <c r="AN145" t="s">
        <v>77</v>
      </c>
      <c r="AO145" t="s">
        <v>77</v>
      </c>
      <c r="AP145" t="s">
        <v>77</v>
      </c>
      <c r="AQ145" t="s">
        <v>77</v>
      </c>
      <c r="AR145" t="s">
        <v>77</v>
      </c>
      <c r="AS145" t="s">
        <v>77</v>
      </c>
      <c r="AU145" t="s">
        <v>77</v>
      </c>
      <c r="AZ145" t="s">
        <v>77</v>
      </c>
      <c r="BA145" t="s">
        <v>77</v>
      </c>
      <c r="BB145" t="s">
        <v>77</v>
      </c>
      <c r="BC145" t="s">
        <v>77</v>
      </c>
      <c r="BD145" t="s">
        <v>77</v>
      </c>
      <c r="BE145" t="s">
        <v>77</v>
      </c>
      <c r="BF145" t="s">
        <v>77</v>
      </c>
      <c r="BH145" t="s">
        <v>77</v>
      </c>
      <c r="BI145" t="s">
        <v>77</v>
      </c>
      <c r="BJ145" t="s">
        <v>77</v>
      </c>
      <c r="BK145" t="s">
        <v>77</v>
      </c>
      <c r="BL145" t="s">
        <v>77</v>
      </c>
    </row>
    <row r="146" spans="1:64" x14ac:dyDescent="0.25">
      <c r="A146" t="s">
        <v>77</v>
      </c>
      <c r="P146" t="s">
        <v>77</v>
      </c>
      <c r="R146" t="s">
        <v>77</v>
      </c>
      <c r="S146" t="s">
        <v>77</v>
      </c>
      <c r="T146" t="s">
        <v>77</v>
      </c>
      <c r="U146" t="s">
        <v>77</v>
      </c>
      <c r="V146" t="s">
        <v>77</v>
      </c>
      <c r="W146" t="s">
        <v>77</v>
      </c>
      <c r="X146" t="s">
        <v>77</v>
      </c>
      <c r="Y146" t="s">
        <v>77</v>
      </c>
      <c r="AB146" t="s">
        <v>77</v>
      </c>
      <c r="AI146" t="s">
        <v>77</v>
      </c>
      <c r="AJ146" t="s">
        <v>77</v>
      </c>
      <c r="AK146" t="s">
        <v>77</v>
      </c>
      <c r="AL146" t="s">
        <v>77</v>
      </c>
      <c r="AN146" t="s">
        <v>77</v>
      </c>
      <c r="AO146" t="s">
        <v>77</v>
      </c>
      <c r="AP146" t="s">
        <v>77</v>
      </c>
      <c r="AQ146" t="s">
        <v>77</v>
      </c>
      <c r="AR146" t="s">
        <v>77</v>
      </c>
      <c r="AS146" t="s">
        <v>77</v>
      </c>
      <c r="AU146" t="s">
        <v>77</v>
      </c>
      <c r="AZ146" t="s">
        <v>77</v>
      </c>
      <c r="BA146" t="s">
        <v>77</v>
      </c>
      <c r="BB146" t="s">
        <v>77</v>
      </c>
      <c r="BC146" t="s">
        <v>77</v>
      </c>
      <c r="BD146" t="s">
        <v>77</v>
      </c>
      <c r="BE146" t="s">
        <v>77</v>
      </c>
      <c r="BF146" t="s">
        <v>77</v>
      </c>
      <c r="BH146" t="s">
        <v>77</v>
      </c>
      <c r="BI146" t="s">
        <v>77</v>
      </c>
      <c r="BJ146" t="s">
        <v>77</v>
      </c>
      <c r="BK146" t="s">
        <v>77</v>
      </c>
      <c r="BL146" t="s">
        <v>77</v>
      </c>
    </row>
    <row r="147" spans="1:64" x14ac:dyDescent="0.25">
      <c r="A147" t="s">
        <v>77</v>
      </c>
      <c r="P147" t="s">
        <v>77</v>
      </c>
      <c r="R147" t="s">
        <v>77</v>
      </c>
      <c r="S147" t="s">
        <v>77</v>
      </c>
      <c r="T147" t="s">
        <v>77</v>
      </c>
      <c r="U147" t="s">
        <v>77</v>
      </c>
      <c r="V147" t="s">
        <v>77</v>
      </c>
      <c r="W147" t="s">
        <v>77</v>
      </c>
      <c r="X147" t="s">
        <v>77</v>
      </c>
      <c r="Y147" t="s">
        <v>77</v>
      </c>
      <c r="AB147" t="s">
        <v>77</v>
      </c>
      <c r="AI147" t="s">
        <v>77</v>
      </c>
      <c r="AJ147" t="s">
        <v>77</v>
      </c>
      <c r="AK147" t="s">
        <v>77</v>
      </c>
      <c r="AL147" t="s">
        <v>77</v>
      </c>
      <c r="AN147" t="s">
        <v>77</v>
      </c>
      <c r="AO147" t="s">
        <v>77</v>
      </c>
      <c r="AP147" t="s">
        <v>77</v>
      </c>
      <c r="AQ147" t="s">
        <v>77</v>
      </c>
      <c r="AR147" t="s">
        <v>77</v>
      </c>
      <c r="AS147" t="s">
        <v>77</v>
      </c>
      <c r="AU147" t="s">
        <v>77</v>
      </c>
      <c r="AZ147" t="s">
        <v>77</v>
      </c>
      <c r="BA147" t="s">
        <v>77</v>
      </c>
      <c r="BB147" t="s">
        <v>77</v>
      </c>
      <c r="BC147" t="s">
        <v>77</v>
      </c>
      <c r="BD147" t="s">
        <v>77</v>
      </c>
      <c r="BE147" t="s">
        <v>77</v>
      </c>
      <c r="BF147" t="s">
        <v>77</v>
      </c>
      <c r="BH147" t="s">
        <v>77</v>
      </c>
      <c r="BI147" t="s">
        <v>77</v>
      </c>
      <c r="BJ147" t="s">
        <v>77</v>
      </c>
      <c r="BK147" t="s">
        <v>77</v>
      </c>
      <c r="BL147" t="s">
        <v>77</v>
      </c>
    </row>
    <row r="148" spans="1:64" x14ac:dyDescent="0.25">
      <c r="A148" t="s">
        <v>77</v>
      </c>
      <c r="P148" t="s">
        <v>77</v>
      </c>
      <c r="R148" t="s">
        <v>77</v>
      </c>
      <c r="S148" t="s">
        <v>77</v>
      </c>
      <c r="T148" t="s">
        <v>77</v>
      </c>
      <c r="U148" t="s">
        <v>77</v>
      </c>
      <c r="V148" t="s">
        <v>77</v>
      </c>
      <c r="W148" t="s">
        <v>77</v>
      </c>
      <c r="X148" t="s">
        <v>77</v>
      </c>
      <c r="Y148" t="s">
        <v>77</v>
      </c>
      <c r="AB148" t="s">
        <v>77</v>
      </c>
      <c r="AI148" t="s">
        <v>77</v>
      </c>
      <c r="AJ148" t="s">
        <v>77</v>
      </c>
      <c r="AK148" t="s">
        <v>77</v>
      </c>
      <c r="AL148" t="s">
        <v>77</v>
      </c>
      <c r="AN148" t="s">
        <v>77</v>
      </c>
      <c r="AO148" t="s">
        <v>77</v>
      </c>
      <c r="AP148" t="s">
        <v>77</v>
      </c>
      <c r="AQ148" t="s">
        <v>77</v>
      </c>
      <c r="AR148" t="s">
        <v>77</v>
      </c>
      <c r="AS148" t="s">
        <v>77</v>
      </c>
      <c r="AU148" t="s">
        <v>77</v>
      </c>
      <c r="AZ148" t="s">
        <v>77</v>
      </c>
      <c r="BA148" t="s">
        <v>77</v>
      </c>
      <c r="BB148" t="s">
        <v>77</v>
      </c>
      <c r="BC148" t="s">
        <v>77</v>
      </c>
      <c r="BD148" t="s">
        <v>77</v>
      </c>
      <c r="BE148" t="s">
        <v>77</v>
      </c>
      <c r="BF148" t="s">
        <v>77</v>
      </c>
      <c r="BH148" t="s">
        <v>77</v>
      </c>
      <c r="BI148" t="s">
        <v>77</v>
      </c>
      <c r="BJ148" t="s">
        <v>77</v>
      </c>
      <c r="BK148" t="s">
        <v>77</v>
      </c>
      <c r="BL148" t="s">
        <v>77</v>
      </c>
    </row>
    <row r="149" spans="1:64" x14ac:dyDescent="0.25">
      <c r="A149" t="s">
        <v>77</v>
      </c>
      <c r="P149" t="s">
        <v>77</v>
      </c>
      <c r="R149" t="s">
        <v>77</v>
      </c>
      <c r="S149" t="s">
        <v>77</v>
      </c>
      <c r="T149" t="s">
        <v>77</v>
      </c>
      <c r="U149" t="s">
        <v>77</v>
      </c>
      <c r="V149" t="s">
        <v>77</v>
      </c>
      <c r="W149" t="s">
        <v>77</v>
      </c>
      <c r="X149" t="s">
        <v>77</v>
      </c>
      <c r="Y149" t="s">
        <v>77</v>
      </c>
      <c r="AB149" t="s">
        <v>77</v>
      </c>
      <c r="AI149" t="s">
        <v>77</v>
      </c>
      <c r="AJ149" t="s">
        <v>77</v>
      </c>
      <c r="AK149" t="s">
        <v>77</v>
      </c>
      <c r="AL149" t="s">
        <v>77</v>
      </c>
      <c r="AN149" t="s">
        <v>77</v>
      </c>
      <c r="AO149" t="s">
        <v>77</v>
      </c>
      <c r="AP149" t="s">
        <v>77</v>
      </c>
      <c r="AQ149" t="s">
        <v>77</v>
      </c>
      <c r="AR149" t="s">
        <v>77</v>
      </c>
      <c r="AS149" t="s">
        <v>77</v>
      </c>
      <c r="AU149" t="s">
        <v>77</v>
      </c>
      <c r="AZ149" t="s">
        <v>77</v>
      </c>
      <c r="BA149" t="s">
        <v>77</v>
      </c>
      <c r="BB149" t="s">
        <v>77</v>
      </c>
      <c r="BC149" t="s">
        <v>77</v>
      </c>
      <c r="BD149" t="s">
        <v>77</v>
      </c>
      <c r="BE149" t="s">
        <v>77</v>
      </c>
      <c r="BF149" t="s">
        <v>77</v>
      </c>
      <c r="BH149" t="s">
        <v>77</v>
      </c>
      <c r="BI149" t="s">
        <v>77</v>
      </c>
      <c r="BJ149" t="s">
        <v>77</v>
      </c>
      <c r="BK149" t="s">
        <v>77</v>
      </c>
      <c r="BL149" t="s">
        <v>77</v>
      </c>
    </row>
    <row r="150" spans="1:64" x14ac:dyDescent="0.25">
      <c r="A150" t="s">
        <v>77</v>
      </c>
      <c r="P150" t="s">
        <v>77</v>
      </c>
      <c r="R150" t="s">
        <v>77</v>
      </c>
      <c r="S150" t="s">
        <v>77</v>
      </c>
      <c r="T150" t="s">
        <v>77</v>
      </c>
      <c r="U150" t="s">
        <v>77</v>
      </c>
      <c r="V150" t="s">
        <v>77</v>
      </c>
      <c r="W150" t="s">
        <v>77</v>
      </c>
      <c r="X150" t="s">
        <v>77</v>
      </c>
      <c r="Y150" t="s">
        <v>77</v>
      </c>
      <c r="AB150" t="s">
        <v>77</v>
      </c>
      <c r="AI150" t="s">
        <v>77</v>
      </c>
      <c r="AJ150" t="s">
        <v>77</v>
      </c>
      <c r="AK150" t="s">
        <v>77</v>
      </c>
      <c r="AL150" t="s">
        <v>77</v>
      </c>
      <c r="AN150" t="s">
        <v>77</v>
      </c>
      <c r="AO150" t="s">
        <v>77</v>
      </c>
      <c r="AP150" t="s">
        <v>77</v>
      </c>
      <c r="AQ150" t="s">
        <v>77</v>
      </c>
      <c r="AR150" t="s">
        <v>77</v>
      </c>
      <c r="AS150" t="s">
        <v>77</v>
      </c>
      <c r="AU150" t="s">
        <v>77</v>
      </c>
      <c r="AZ150" t="s">
        <v>77</v>
      </c>
      <c r="BA150" t="s">
        <v>77</v>
      </c>
      <c r="BB150" t="s">
        <v>77</v>
      </c>
      <c r="BC150" t="s">
        <v>77</v>
      </c>
      <c r="BD150" t="s">
        <v>77</v>
      </c>
      <c r="BE150" t="s">
        <v>77</v>
      </c>
      <c r="BF150" t="s">
        <v>77</v>
      </c>
      <c r="BH150" t="s">
        <v>77</v>
      </c>
      <c r="BI150" t="s">
        <v>77</v>
      </c>
      <c r="BJ150" t="s">
        <v>77</v>
      </c>
      <c r="BK150" t="s">
        <v>77</v>
      </c>
      <c r="BL150" t="s">
        <v>77</v>
      </c>
    </row>
    <row r="151" spans="1:64" x14ac:dyDescent="0.25">
      <c r="A151" t="s">
        <v>77</v>
      </c>
      <c r="P151" t="s">
        <v>77</v>
      </c>
      <c r="R151" t="s">
        <v>77</v>
      </c>
      <c r="S151" t="s">
        <v>77</v>
      </c>
      <c r="T151" t="s">
        <v>77</v>
      </c>
      <c r="U151" t="s">
        <v>77</v>
      </c>
      <c r="V151" t="s">
        <v>77</v>
      </c>
      <c r="W151" t="s">
        <v>77</v>
      </c>
      <c r="X151" t="s">
        <v>77</v>
      </c>
      <c r="Y151" t="s">
        <v>77</v>
      </c>
      <c r="AB151" t="s">
        <v>77</v>
      </c>
      <c r="AI151" t="s">
        <v>77</v>
      </c>
      <c r="AJ151" t="s">
        <v>77</v>
      </c>
      <c r="AK151" t="s">
        <v>77</v>
      </c>
      <c r="AL151" t="s">
        <v>77</v>
      </c>
      <c r="AN151" t="s">
        <v>77</v>
      </c>
      <c r="AO151" t="s">
        <v>77</v>
      </c>
      <c r="AP151" t="s">
        <v>77</v>
      </c>
      <c r="AQ151" t="s">
        <v>77</v>
      </c>
      <c r="AR151" t="s">
        <v>77</v>
      </c>
      <c r="AS151" t="s">
        <v>77</v>
      </c>
      <c r="AU151" t="s">
        <v>77</v>
      </c>
      <c r="AZ151" t="s">
        <v>77</v>
      </c>
      <c r="BA151" t="s">
        <v>77</v>
      </c>
      <c r="BB151" t="s">
        <v>77</v>
      </c>
      <c r="BC151" t="s">
        <v>77</v>
      </c>
      <c r="BD151" t="s">
        <v>77</v>
      </c>
      <c r="BE151" t="s">
        <v>77</v>
      </c>
      <c r="BF151" t="s">
        <v>77</v>
      </c>
      <c r="BH151" t="s">
        <v>77</v>
      </c>
      <c r="BI151" t="s">
        <v>77</v>
      </c>
      <c r="BJ151" t="s">
        <v>77</v>
      </c>
      <c r="BK151" t="s">
        <v>77</v>
      </c>
      <c r="BL151" t="s">
        <v>77</v>
      </c>
    </row>
    <row r="152" spans="1:64" x14ac:dyDescent="0.25">
      <c r="A152" t="s">
        <v>77</v>
      </c>
      <c r="P152" t="s">
        <v>77</v>
      </c>
      <c r="R152" t="s">
        <v>77</v>
      </c>
      <c r="S152" t="s">
        <v>77</v>
      </c>
      <c r="T152" t="s">
        <v>77</v>
      </c>
      <c r="U152" t="s">
        <v>77</v>
      </c>
      <c r="V152" t="s">
        <v>77</v>
      </c>
      <c r="W152" t="s">
        <v>77</v>
      </c>
      <c r="X152" t="s">
        <v>77</v>
      </c>
      <c r="Y152" t="s">
        <v>77</v>
      </c>
      <c r="AB152" t="s">
        <v>77</v>
      </c>
      <c r="AI152" t="s">
        <v>77</v>
      </c>
      <c r="AJ152" t="s">
        <v>77</v>
      </c>
      <c r="AK152" t="s">
        <v>77</v>
      </c>
      <c r="AL152" t="s">
        <v>77</v>
      </c>
      <c r="AN152" t="s">
        <v>77</v>
      </c>
      <c r="AO152" t="s">
        <v>77</v>
      </c>
      <c r="AP152" t="s">
        <v>77</v>
      </c>
      <c r="AQ152" t="s">
        <v>77</v>
      </c>
      <c r="AR152" t="s">
        <v>77</v>
      </c>
      <c r="AS152" t="s">
        <v>77</v>
      </c>
      <c r="AU152" t="s">
        <v>77</v>
      </c>
      <c r="AZ152" t="s">
        <v>77</v>
      </c>
      <c r="BA152" t="s">
        <v>77</v>
      </c>
      <c r="BB152" t="s">
        <v>77</v>
      </c>
      <c r="BC152" t="s">
        <v>77</v>
      </c>
      <c r="BD152" t="s">
        <v>77</v>
      </c>
      <c r="BE152" t="s">
        <v>77</v>
      </c>
      <c r="BF152" t="s">
        <v>77</v>
      </c>
      <c r="BH152" t="s">
        <v>77</v>
      </c>
      <c r="BI152" t="s">
        <v>77</v>
      </c>
      <c r="BJ152" t="s">
        <v>77</v>
      </c>
      <c r="BK152" t="s">
        <v>77</v>
      </c>
      <c r="BL152" t="s">
        <v>77</v>
      </c>
    </row>
    <row r="153" spans="1:64" x14ac:dyDescent="0.25">
      <c r="A153" t="s">
        <v>77</v>
      </c>
      <c r="P153" t="s">
        <v>77</v>
      </c>
      <c r="R153" t="s">
        <v>77</v>
      </c>
      <c r="S153" t="s">
        <v>77</v>
      </c>
      <c r="T153" t="s">
        <v>77</v>
      </c>
      <c r="U153" t="s">
        <v>77</v>
      </c>
      <c r="V153" t="s">
        <v>77</v>
      </c>
      <c r="W153" t="s">
        <v>77</v>
      </c>
      <c r="X153" t="s">
        <v>77</v>
      </c>
      <c r="Y153" t="s">
        <v>77</v>
      </c>
      <c r="AB153" t="s">
        <v>77</v>
      </c>
      <c r="AI153" t="s">
        <v>77</v>
      </c>
      <c r="AJ153" t="s">
        <v>77</v>
      </c>
      <c r="AK153" t="s">
        <v>77</v>
      </c>
      <c r="AL153" t="s">
        <v>77</v>
      </c>
      <c r="AN153" t="s">
        <v>77</v>
      </c>
      <c r="AO153" t="s">
        <v>77</v>
      </c>
      <c r="AP153" t="s">
        <v>77</v>
      </c>
      <c r="AQ153" t="s">
        <v>77</v>
      </c>
      <c r="AR153" t="s">
        <v>77</v>
      </c>
      <c r="AS153" t="s">
        <v>77</v>
      </c>
      <c r="AU153" t="s">
        <v>77</v>
      </c>
      <c r="AZ153" t="s">
        <v>77</v>
      </c>
      <c r="BA153" t="s">
        <v>77</v>
      </c>
      <c r="BB153" t="s">
        <v>77</v>
      </c>
      <c r="BC153" t="s">
        <v>77</v>
      </c>
      <c r="BD153" t="s">
        <v>77</v>
      </c>
      <c r="BE153" t="s">
        <v>77</v>
      </c>
      <c r="BF153" t="s">
        <v>77</v>
      </c>
      <c r="BH153" t="s">
        <v>77</v>
      </c>
      <c r="BI153" t="s">
        <v>77</v>
      </c>
      <c r="BJ153" t="s">
        <v>77</v>
      </c>
      <c r="BK153" t="s">
        <v>77</v>
      </c>
      <c r="BL153" t="s">
        <v>77</v>
      </c>
    </row>
    <row r="154" spans="1:64" x14ac:dyDescent="0.25">
      <c r="A154" t="s">
        <v>77</v>
      </c>
      <c r="P154" t="s">
        <v>77</v>
      </c>
      <c r="R154" t="s">
        <v>77</v>
      </c>
      <c r="S154" t="s">
        <v>77</v>
      </c>
      <c r="T154" t="s">
        <v>77</v>
      </c>
      <c r="U154" t="s">
        <v>77</v>
      </c>
      <c r="V154" t="s">
        <v>77</v>
      </c>
      <c r="W154" t="s">
        <v>77</v>
      </c>
      <c r="X154" t="s">
        <v>77</v>
      </c>
      <c r="Y154" t="s">
        <v>77</v>
      </c>
      <c r="AB154" t="s">
        <v>77</v>
      </c>
      <c r="AI154" t="s">
        <v>77</v>
      </c>
      <c r="AJ154" t="s">
        <v>77</v>
      </c>
      <c r="AK154" t="s">
        <v>77</v>
      </c>
      <c r="AL154" t="s">
        <v>77</v>
      </c>
      <c r="AN154" t="s">
        <v>77</v>
      </c>
      <c r="AO154" t="s">
        <v>77</v>
      </c>
      <c r="AP154" t="s">
        <v>77</v>
      </c>
      <c r="AQ154" t="s">
        <v>77</v>
      </c>
      <c r="AR154" t="s">
        <v>77</v>
      </c>
      <c r="AS154" t="s">
        <v>77</v>
      </c>
      <c r="AU154" t="s">
        <v>77</v>
      </c>
      <c r="AZ154" t="s">
        <v>77</v>
      </c>
      <c r="BA154" t="s">
        <v>77</v>
      </c>
      <c r="BB154" t="s">
        <v>77</v>
      </c>
      <c r="BC154" t="s">
        <v>77</v>
      </c>
      <c r="BD154" t="s">
        <v>77</v>
      </c>
      <c r="BE154" t="s">
        <v>77</v>
      </c>
      <c r="BF154" t="s">
        <v>77</v>
      </c>
      <c r="BH154" t="s">
        <v>77</v>
      </c>
      <c r="BI154" t="s">
        <v>77</v>
      </c>
      <c r="BJ154" t="s">
        <v>77</v>
      </c>
      <c r="BK154" t="s">
        <v>77</v>
      </c>
      <c r="BL154" t="s">
        <v>77</v>
      </c>
    </row>
    <row r="155" spans="1:64" x14ac:dyDescent="0.25">
      <c r="A155" t="s">
        <v>77</v>
      </c>
      <c r="P155" t="s">
        <v>77</v>
      </c>
      <c r="R155" t="s">
        <v>77</v>
      </c>
      <c r="S155" t="s">
        <v>77</v>
      </c>
      <c r="T155" t="s">
        <v>77</v>
      </c>
      <c r="U155" t="s">
        <v>77</v>
      </c>
      <c r="V155" t="s">
        <v>77</v>
      </c>
      <c r="W155" t="s">
        <v>77</v>
      </c>
      <c r="X155" t="s">
        <v>77</v>
      </c>
      <c r="Y155" t="s">
        <v>77</v>
      </c>
      <c r="AB155" t="s">
        <v>77</v>
      </c>
      <c r="AI155" t="s">
        <v>77</v>
      </c>
      <c r="AJ155" t="s">
        <v>77</v>
      </c>
      <c r="AK155" t="s">
        <v>77</v>
      </c>
      <c r="AL155" t="s">
        <v>77</v>
      </c>
      <c r="AN155" t="s">
        <v>77</v>
      </c>
      <c r="AO155" t="s">
        <v>77</v>
      </c>
      <c r="AP155" t="s">
        <v>77</v>
      </c>
      <c r="AQ155" t="s">
        <v>77</v>
      </c>
      <c r="AR155" t="s">
        <v>77</v>
      </c>
      <c r="AS155" t="s">
        <v>77</v>
      </c>
      <c r="AU155" t="s">
        <v>77</v>
      </c>
      <c r="AZ155" t="s">
        <v>77</v>
      </c>
      <c r="BA155" t="s">
        <v>77</v>
      </c>
      <c r="BB155" t="s">
        <v>77</v>
      </c>
      <c r="BC155" t="s">
        <v>77</v>
      </c>
      <c r="BD155" t="s">
        <v>77</v>
      </c>
      <c r="BE155" t="s">
        <v>77</v>
      </c>
      <c r="BF155" t="s">
        <v>77</v>
      </c>
      <c r="BH155" t="s">
        <v>77</v>
      </c>
      <c r="BI155" t="s">
        <v>77</v>
      </c>
      <c r="BJ155" t="s">
        <v>77</v>
      </c>
      <c r="BK155" t="s">
        <v>77</v>
      </c>
      <c r="BL155" t="s">
        <v>77</v>
      </c>
    </row>
    <row r="156" spans="1:64" x14ac:dyDescent="0.25">
      <c r="A156" t="s">
        <v>77</v>
      </c>
      <c r="P156" t="s">
        <v>77</v>
      </c>
      <c r="R156" t="s">
        <v>77</v>
      </c>
      <c r="S156" t="s">
        <v>77</v>
      </c>
      <c r="T156" t="s">
        <v>77</v>
      </c>
      <c r="U156" t="s">
        <v>77</v>
      </c>
      <c r="V156" t="s">
        <v>77</v>
      </c>
      <c r="W156" t="s">
        <v>77</v>
      </c>
      <c r="X156" t="s">
        <v>77</v>
      </c>
      <c r="Y156" t="s">
        <v>77</v>
      </c>
      <c r="AB156" t="s">
        <v>77</v>
      </c>
      <c r="AI156" t="s">
        <v>77</v>
      </c>
      <c r="AJ156" t="s">
        <v>77</v>
      </c>
      <c r="AK156" t="s">
        <v>77</v>
      </c>
      <c r="AL156" t="s">
        <v>77</v>
      </c>
      <c r="AN156" t="s">
        <v>77</v>
      </c>
      <c r="AO156" t="s">
        <v>77</v>
      </c>
      <c r="AP156" t="s">
        <v>77</v>
      </c>
      <c r="AQ156" t="s">
        <v>77</v>
      </c>
      <c r="AR156" t="s">
        <v>77</v>
      </c>
      <c r="AS156" t="s">
        <v>77</v>
      </c>
      <c r="AU156" t="s">
        <v>77</v>
      </c>
      <c r="AZ156" t="s">
        <v>77</v>
      </c>
      <c r="BA156" t="s">
        <v>77</v>
      </c>
      <c r="BB156" t="s">
        <v>77</v>
      </c>
      <c r="BC156" t="s">
        <v>77</v>
      </c>
      <c r="BD156" t="s">
        <v>77</v>
      </c>
      <c r="BE156" t="s">
        <v>77</v>
      </c>
      <c r="BF156" t="s">
        <v>77</v>
      </c>
      <c r="BH156" t="s">
        <v>77</v>
      </c>
      <c r="BI156" t="s">
        <v>77</v>
      </c>
      <c r="BJ156" t="s">
        <v>77</v>
      </c>
      <c r="BK156" t="s">
        <v>77</v>
      </c>
      <c r="BL156" t="s">
        <v>77</v>
      </c>
    </row>
    <row r="157" spans="1:64" x14ac:dyDescent="0.25">
      <c r="A157" t="s">
        <v>77</v>
      </c>
      <c r="P157" t="s">
        <v>77</v>
      </c>
      <c r="R157" t="s">
        <v>77</v>
      </c>
      <c r="S157" t="s">
        <v>77</v>
      </c>
      <c r="T157" t="s">
        <v>77</v>
      </c>
      <c r="U157" t="s">
        <v>77</v>
      </c>
      <c r="V157" t="s">
        <v>77</v>
      </c>
      <c r="W157" t="s">
        <v>77</v>
      </c>
      <c r="X157" t="s">
        <v>77</v>
      </c>
      <c r="Y157" t="s">
        <v>77</v>
      </c>
      <c r="AB157" t="s">
        <v>77</v>
      </c>
      <c r="AI157" t="s">
        <v>77</v>
      </c>
      <c r="AJ157" t="s">
        <v>77</v>
      </c>
      <c r="AK157" t="s">
        <v>77</v>
      </c>
      <c r="AL157" t="s">
        <v>77</v>
      </c>
      <c r="AN157" t="s">
        <v>77</v>
      </c>
      <c r="AO157" t="s">
        <v>77</v>
      </c>
      <c r="AP157" t="s">
        <v>77</v>
      </c>
      <c r="AQ157" t="s">
        <v>77</v>
      </c>
      <c r="AR157" t="s">
        <v>77</v>
      </c>
      <c r="AS157" t="s">
        <v>77</v>
      </c>
      <c r="AU157" t="s">
        <v>77</v>
      </c>
      <c r="AZ157" t="s">
        <v>77</v>
      </c>
      <c r="BA157" t="s">
        <v>77</v>
      </c>
      <c r="BB157" t="s">
        <v>77</v>
      </c>
      <c r="BC157" t="s">
        <v>77</v>
      </c>
      <c r="BD157" t="s">
        <v>77</v>
      </c>
      <c r="BE157" t="s">
        <v>77</v>
      </c>
      <c r="BF157" t="s">
        <v>77</v>
      </c>
      <c r="BH157" t="s">
        <v>77</v>
      </c>
      <c r="BI157" t="s">
        <v>77</v>
      </c>
      <c r="BJ157" t="s">
        <v>77</v>
      </c>
      <c r="BK157" t="s">
        <v>77</v>
      </c>
      <c r="BL157" t="s">
        <v>77</v>
      </c>
    </row>
    <row r="158" spans="1:64" x14ac:dyDescent="0.25">
      <c r="A158" t="s">
        <v>77</v>
      </c>
      <c r="P158" t="s">
        <v>77</v>
      </c>
      <c r="R158" t="s">
        <v>77</v>
      </c>
      <c r="S158" t="s">
        <v>77</v>
      </c>
      <c r="T158" t="s">
        <v>77</v>
      </c>
      <c r="U158" t="s">
        <v>77</v>
      </c>
      <c r="V158" t="s">
        <v>77</v>
      </c>
      <c r="W158" t="s">
        <v>77</v>
      </c>
      <c r="X158" t="s">
        <v>77</v>
      </c>
      <c r="Y158" t="s">
        <v>77</v>
      </c>
      <c r="AB158" t="s">
        <v>77</v>
      </c>
      <c r="AI158" t="s">
        <v>77</v>
      </c>
      <c r="AJ158" t="s">
        <v>77</v>
      </c>
      <c r="AK158" t="s">
        <v>77</v>
      </c>
      <c r="AL158" t="s">
        <v>77</v>
      </c>
      <c r="AN158" t="s">
        <v>77</v>
      </c>
      <c r="AO158" t="s">
        <v>77</v>
      </c>
      <c r="AP158" t="s">
        <v>77</v>
      </c>
      <c r="AQ158" t="s">
        <v>77</v>
      </c>
      <c r="AR158" t="s">
        <v>77</v>
      </c>
      <c r="AS158" t="s">
        <v>77</v>
      </c>
      <c r="AU158" t="s">
        <v>77</v>
      </c>
      <c r="AZ158" t="s">
        <v>77</v>
      </c>
      <c r="BA158" t="s">
        <v>77</v>
      </c>
      <c r="BB158" t="s">
        <v>77</v>
      </c>
      <c r="BC158" t="s">
        <v>77</v>
      </c>
      <c r="BD158" t="s">
        <v>77</v>
      </c>
      <c r="BE158" t="s">
        <v>77</v>
      </c>
      <c r="BF158" t="s">
        <v>77</v>
      </c>
      <c r="BH158" t="s">
        <v>77</v>
      </c>
      <c r="BI158" t="s">
        <v>77</v>
      </c>
      <c r="BJ158" t="s">
        <v>77</v>
      </c>
      <c r="BK158" t="s">
        <v>77</v>
      </c>
      <c r="BL158" t="s">
        <v>77</v>
      </c>
    </row>
    <row r="159" spans="1:64" x14ac:dyDescent="0.25">
      <c r="A159" t="s">
        <v>77</v>
      </c>
      <c r="P159" t="s">
        <v>77</v>
      </c>
      <c r="R159" t="s">
        <v>77</v>
      </c>
      <c r="S159" t="s">
        <v>77</v>
      </c>
      <c r="T159" t="s">
        <v>77</v>
      </c>
      <c r="U159" t="s">
        <v>77</v>
      </c>
      <c r="V159" t="s">
        <v>77</v>
      </c>
      <c r="W159" t="s">
        <v>77</v>
      </c>
      <c r="X159" t="s">
        <v>77</v>
      </c>
      <c r="Y159" t="s">
        <v>77</v>
      </c>
      <c r="AB159" t="s">
        <v>77</v>
      </c>
      <c r="AI159" t="s">
        <v>77</v>
      </c>
      <c r="AJ159" t="s">
        <v>77</v>
      </c>
      <c r="AK159" t="s">
        <v>77</v>
      </c>
      <c r="AL159" t="s">
        <v>77</v>
      </c>
      <c r="AN159" t="s">
        <v>77</v>
      </c>
      <c r="AO159" t="s">
        <v>77</v>
      </c>
      <c r="AP159" t="s">
        <v>77</v>
      </c>
      <c r="AQ159" t="s">
        <v>77</v>
      </c>
      <c r="AR159" t="s">
        <v>77</v>
      </c>
      <c r="AS159" t="s">
        <v>77</v>
      </c>
      <c r="AU159" t="s">
        <v>77</v>
      </c>
      <c r="AZ159" t="s">
        <v>77</v>
      </c>
      <c r="BA159" t="s">
        <v>77</v>
      </c>
      <c r="BB159" t="s">
        <v>77</v>
      </c>
      <c r="BC159" t="s">
        <v>77</v>
      </c>
      <c r="BD159" t="s">
        <v>77</v>
      </c>
      <c r="BE159" t="s">
        <v>77</v>
      </c>
      <c r="BF159" t="s">
        <v>77</v>
      </c>
      <c r="BH159" t="s">
        <v>77</v>
      </c>
      <c r="BI159" t="s">
        <v>77</v>
      </c>
      <c r="BJ159" t="s">
        <v>77</v>
      </c>
      <c r="BK159" t="s">
        <v>77</v>
      </c>
      <c r="BL159" t="s">
        <v>77</v>
      </c>
    </row>
    <row r="160" spans="1:64" x14ac:dyDescent="0.25">
      <c r="A160" t="s">
        <v>77</v>
      </c>
      <c r="P160" t="s">
        <v>77</v>
      </c>
      <c r="R160" t="s">
        <v>77</v>
      </c>
      <c r="S160" t="s">
        <v>77</v>
      </c>
      <c r="T160" t="s">
        <v>77</v>
      </c>
      <c r="U160" t="s">
        <v>77</v>
      </c>
      <c r="V160" t="s">
        <v>77</v>
      </c>
      <c r="W160" t="s">
        <v>77</v>
      </c>
      <c r="X160" t="s">
        <v>77</v>
      </c>
      <c r="Y160" t="s">
        <v>77</v>
      </c>
      <c r="AB160" t="s">
        <v>77</v>
      </c>
      <c r="AI160" t="s">
        <v>77</v>
      </c>
      <c r="AJ160" t="s">
        <v>77</v>
      </c>
      <c r="AK160" t="s">
        <v>77</v>
      </c>
      <c r="AL160" t="s">
        <v>77</v>
      </c>
      <c r="AN160" t="s">
        <v>77</v>
      </c>
      <c r="AO160" t="s">
        <v>77</v>
      </c>
      <c r="AP160" t="s">
        <v>77</v>
      </c>
      <c r="AQ160" t="s">
        <v>77</v>
      </c>
      <c r="AR160" t="s">
        <v>77</v>
      </c>
      <c r="AS160" t="s">
        <v>77</v>
      </c>
      <c r="AU160" t="s">
        <v>77</v>
      </c>
      <c r="AZ160" t="s">
        <v>77</v>
      </c>
      <c r="BA160" t="s">
        <v>77</v>
      </c>
      <c r="BB160" t="s">
        <v>77</v>
      </c>
      <c r="BC160" t="s">
        <v>77</v>
      </c>
      <c r="BD160" t="s">
        <v>77</v>
      </c>
      <c r="BE160" t="s">
        <v>77</v>
      </c>
      <c r="BF160" t="s">
        <v>77</v>
      </c>
      <c r="BH160" t="s">
        <v>77</v>
      </c>
      <c r="BI160" t="s">
        <v>77</v>
      </c>
      <c r="BJ160" t="s">
        <v>77</v>
      </c>
      <c r="BK160" t="s">
        <v>77</v>
      </c>
      <c r="BL160" t="s">
        <v>77</v>
      </c>
    </row>
    <row r="161" spans="1:64" x14ac:dyDescent="0.25">
      <c r="A161" t="s">
        <v>77</v>
      </c>
      <c r="P161" t="s">
        <v>77</v>
      </c>
      <c r="R161" t="s">
        <v>77</v>
      </c>
      <c r="S161" t="s">
        <v>77</v>
      </c>
      <c r="T161" t="s">
        <v>77</v>
      </c>
      <c r="U161" t="s">
        <v>77</v>
      </c>
      <c r="V161" t="s">
        <v>77</v>
      </c>
      <c r="W161" t="s">
        <v>77</v>
      </c>
      <c r="X161" t="s">
        <v>77</v>
      </c>
      <c r="Y161" t="s">
        <v>77</v>
      </c>
      <c r="AB161" t="s">
        <v>77</v>
      </c>
      <c r="AI161" t="s">
        <v>77</v>
      </c>
      <c r="AJ161" t="s">
        <v>77</v>
      </c>
      <c r="AK161" t="s">
        <v>77</v>
      </c>
      <c r="AL161" t="s">
        <v>77</v>
      </c>
      <c r="AN161" t="s">
        <v>77</v>
      </c>
      <c r="AO161" t="s">
        <v>77</v>
      </c>
      <c r="AP161" t="s">
        <v>77</v>
      </c>
      <c r="AQ161" t="s">
        <v>77</v>
      </c>
      <c r="AR161" t="s">
        <v>77</v>
      </c>
      <c r="AS161" t="s">
        <v>77</v>
      </c>
      <c r="AU161" t="s">
        <v>77</v>
      </c>
      <c r="AZ161" t="s">
        <v>77</v>
      </c>
      <c r="BA161" t="s">
        <v>77</v>
      </c>
      <c r="BB161" t="s">
        <v>77</v>
      </c>
      <c r="BC161" t="s">
        <v>77</v>
      </c>
      <c r="BD161" t="s">
        <v>77</v>
      </c>
      <c r="BE161" t="s">
        <v>77</v>
      </c>
      <c r="BF161" t="s">
        <v>77</v>
      </c>
      <c r="BH161" t="s">
        <v>77</v>
      </c>
      <c r="BI161" t="s">
        <v>77</v>
      </c>
      <c r="BJ161" t="s">
        <v>77</v>
      </c>
      <c r="BK161" t="s">
        <v>77</v>
      </c>
      <c r="BL161" t="s">
        <v>77</v>
      </c>
    </row>
    <row r="162" spans="1:64" x14ac:dyDescent="0.25">
      <c r="A162" t="s">
        <v>77</v>
      </c>
      <c r="P162" t="s">
        <v>77</v>
      </c>
      <c r="R162" t="s">
        <v>77</v>
      </c>
      <c r="S162" t="s">
        <v>77</v>
      </c>
      <c r="T162" t="s">
        <v>77</v>
      </c>
      <c r="U162" t="s">
        <v>77</v>
      </c>
      <c r="V162" t="s">
        <v>77</v>
      </c>
      <c r="W162" t="s">
        <v>77</v>
      </c>
      <c r="X162" t="s">
        <v>77</v>
      </c>
      <c r="Y162" t="s">
        <v>77</v>
      </c>
      <c r="AB162" t="s">
        <v>77</v>
      </c>
      <c r="AI162" t="s">
        <v>77</v>
      </c>
      <c r="AJ162" t="s">
        <v>77</v>
      </c>
      <c r="AK162" t="s">
        <v>77</v>
      </c>
      <c r="AL162" t="s">
        <v>77</v>
      </c>
      <c r="AN162" t="s">
        <v>77</v>
      </c>
      <c r="AO162" t="s">
        <v>77</v>
      </c>
      <c r="AP162" t="s">
        <v>77</v>
      </c>
      <c r="AQ162" t="s">
        <v>77</v>
      </c>
      <c r="AR162" t="s">
        <v>77</v>
      </c>
      <c r="AS162" t="s">
        <v>77</v>
      </c>
      <c r="AU162" t="s">
        <v>77</v>
      </c>
      <c r="AZ162" t="s">
        <v>77</v>
      </c>
      <c r="BA162" t="s">
        <v>77</v>
      </c>
      <c r="BB162" t="s">
        <v>77</v>
      </c>
      <c r="BC162" t="s">
        <v>77</v>
      </c>
      <c r="BD162" t="s">
        <v>77</v>
      </c>
      <c r="BE162" t="s">
        <v>77</v>
      </c>
      <c r="BF162" t="s">
        <v>77</v>
      </c>
      <c r="BH162" t="s">
        <v>77</v>
      </c>
      <c r="BI162" t="s">
        <v>77</v>
      </c>
      <c r="BJ162" t="s">
        <v>77</v>
      </c>
      <c r="BK162" t="s">
        <v>77</v>
      </c>
      <c r="BL162" t="s">
        <v>77</v>
      </c>
    </row>
    <row r="163" spans="1:64" x14ac:dyDescent="0.25">
      <c r="A163" t="s">
        <v>77</v>
      </c>
      <c r="P163" t="s">
        <v>77</v>
      </c>
      <c r="R163" t="s">
        <v>77</v>
      </c>
      <c r="S163" t="s">
        <v>77</v>
      </c>
      <c r="T163" t="s">
        <v>77</v>
      </c>
      <c r="U163" t="s">
        <v>77</v>
      </c>
      <c r="V163" t="s">
        <v>77</v>
      </c>
      <c r="W163" t="s">
        <v>77</v>
      </c>
      <c r="X163" t="s">
        <v>77</v>
      </c>
      <c r="Y163" t="s">
        <v>77</v>
      </c>
      <c r="AB163" t="s">
        <v>77</v>
      </c>
      <c r="AI163" t="s">
        <v>77</v>
      </c>
      <c r="AJ163" t="s">
        <v>77</v>
      </c>
      <c r="AK163" t="s">
        <v>77</v>
      </c>
      <c r="AL163" t="s">
        <v>77</v>
      </c>
      <c r="AN163" t="s">
        <v>77</v>
      </c>
      <c r="AO163" t="s">
        <v>77</v>
      </c>
      <c r="AP163" t="s">
        <v>77</v>
      </c>
      <c r="AQ163" t="s">
        <v>77</v>
      </c>
      <c r="AR163" t="s">
        <v>77</v>
      </c>
      <c r="AS163" t="s">
        <v>77</v>
      </c>
      <c r="AU163" t="s">
        <v>77</v>
      </c>
      <c r="AZ163" t="s">
        <v>77</v>
      </c>
      <c r="BA163" t="s">
        <v>77</v>
      </c>
      <c r="BB163" t="s">
        <v>77</v>
      </c>
      <c r="BC163" t="s">
        <v>77</v>
      </c>
      <c r="BD163" t="s">
        <v>77</v>
      </c>
      <c r="BE163" t="s">
        <v>77</v>
      </c>
      <c r="BF163" t="s">
        <v>77</v>
      </c>
      <c r="BH163" t="s">
        <v>77</v>
      </c>
      <c r="BI163" t="s">
        <v>77</v>
      </c>
      <c r="BJ163" t="s">
        <v>77</v>
      </c>
      <c r="BK163" t="s">
        <v>77</v>
      </c>
      <c r="BL163" t="s">
        <v>77</v>
      </c>
    </row>
    <row r="164" spans="1:64" x14ac:dyDescent="0.25">
      <c r="A164" t="s">
        <v>77</v>
      </c>
      <c r="P164" t="s">
        <v>77</v>
      </c>
      <c r="R164" t="s">
        <v>77</v>
      </c>
      <c r="S164" t="s">
        <v>77</v>
      </c>
      <c r="T164" t="s">
        <v>77</v>
      </c>
      <c r="U164" t="s">
        <v>77</v>
      </c>
      <c r="V164" t="s">
        <v>77</v>
      </c>
      <c r="W164" t="s">
        <v>77</v>
      </c>
      <c r="X164" t="s">
        <v>77</v>
      </c>
      <c r="Y164" t="s">
        <v>77</v>
      </c>
      <c r="AB164" t="s">
        <v>77</v>
      </c>
      <c r="AI164" t="s">
        <v>77</v>
      </c>
      <c r="AJ164" t="s">
        <v>77</v>
      </c>
      <c r="AK164" t="s">
        <v>77</v>
      </c>
      <c r="AL164" t="s">
        <v>77</v>
      </c>
      <c r="AN164" t="s">
        <v>77</v>
      </c>
      <c r="AO164" t="s">
        <v>77</v>
      </c>
      <c r="AP164" t="s">
        <v>77</v>
      </c>
      <c r="AQ164" t="s">
        <v>77</v>
      </c>
      <c r="AR164" t="s">
        <v>77</v>
      </c>
      <c r="AS164" t="s">
        <v>77</v>
      </c>
      <c r="AU164" t="s">
        <v>77</v>
      </c>
      <c r="AZ164" t="s">
        <v>77</v>
      </c>
      <c r="BA164" t="s">
        <v>77</v>
      </c>
      <c r="BB164" t="s">
        <v>77</v>
      </c>
      <c r="BC164" t="s">
        <v>77</v>
      </c>
      <c r="BD164" t="s">
        <v>77</v>
      </c>
      <c r="BE164" t="s">
        <v>77</v>
      </c>
      <c r="BF164" t="s">
        <v>77</v>
      </c>
      <c r="BH164" t="s">
        <v>77</v>
      </c>
      <c r="BI164" t="s">
        <v>77</v>
      </c>
      <c r="BJ164" t="s">
        <v>77</v>
      </c>
      <c r="BK164" t="s">
        <v>77</v>
      </c>
      <c r="BL164" t="s">
        <v>77</v>
      </c>
    </row>
    <row r="165" spans="1:64" x14ac:dyDescent="0.25">
      <c r="A165" t="s">
        <v>77</v>
      </c>
      <c r="P165" t="s">
        <v>77</v>
      </c>
      <c r="R165" t="s">
        <v>77</v>
      </c>
      <c r="S165" t="s">
        <v>77</v>
      </c>
      <c r="T165" t="s">
        <v>77</v>
      </c>
      <c r="U165" t="s">
        <v>77</v>
      </c>
      <c r="V165" t="s">
        <v>77</v>
      </c>
      <c r="W165" t="s">
        <v>77</v>
      </c>
      <c r="X165" t="s">
        <v>77</v>
      </c>
      <c r="Y165" t="s">
        <v>77</v>
      </c>
      <c r="AB165" t="s">
        <v>77</v>
      </c>
      <c r="AI165" t="s">
        <v>77</v>
      </c>
      <c r="AJ165" t="s">
        <v>77</v>
      </c>
      <c r="AK165" t="s">
        <v>77</v>
      </c>
      <c r="AL165" t="s">
        <v>77</v>
      </c>
      <c r="AN165" t="s">
        <v>77</v>
      </c>
      <c r="AO165" t="s">
        <v>77</v>
      </c>
      <c r="AP165" t="s">
        <v>77</v>
      </c>
      <c r="AQ165" t="s">
        <v>77</v>
      </c>
      <c r="AR165" t="s">
        <v>77</v>
      </c>
      <c r="AS165" t="s">
        <v>77</v>
      </c>
      <c r="AU165" t="s">
        <v>77</v>
      </c>
      <c r="AZ165" t="s">
        <v>77</v>
      </c>
      <c r="BA165" t="s">
        <v>77</v>
      </c>
      <c r="BB165" t="s">
        <v>77</v>
      </c>
      <c r="BC165" t="s">
        <v>77</v>
      </c>
      <c r="BD165" t="s">
        <v>77</v>
      </c>
      <c r="BE165" t="s">
        <v>77</v>
      </c>
      <c r="BF165" t="s">
        <v>77</v>
      </c>
      <c r="BH165" t="s">
        <v>77</v>
      </c>
      <c r="BI165" t="s">
        <v>77</v>
      </c>
      <c r="BJ165" t="s">
        <v>77</v>
      </c>
      <c r="BK165" t="s">
        <v>77</v>
      </c>
      <c r="BL165" t="s">
        <v>77</v>
      </c>
    </row>
    <row r="166" spans="1:64" x14ac:dyDescent="0.25">
      <c r="A166" t="s">
        <v>77</v>
      </c>
      <c r="P166" t="s">
        <v>77</v>
      </c>
      <c r="R166" t="s">
        <v>77</v>
      </c>
      <c r="S166" t="s">
        <v>77</v>
      </c>
      <c r="T166" t="s">
        <v>77</v>
      </c>
      <c r="U166" t="s">
        <v>77</v>
      </c>
      <c r="V166" t="s">
        <v>77</v>
      </c>
      <c r="W166" t="s">
        <v>77</v>
      </c>
      <c r="X166" t="s">
        <v>77</v>
      </c>
      <c r="Y166" t="s">
        <v>77</v>
      </c>
      <c r="AB166" t="s">
        <v>77</v>
      </c>
      <c r="AI166" t="s">
        <v>77</v>
      </c>
      <c r="AJ166" t="s">
        <v>77</v>
      </c>
      <c r="AK166" t="s">
        <v>77</v>
      </c>
      <c r="AL166" t="s">
        <v>77</v>
      </c>
      <c r="AN166" t="s">
        <v>77</v>
      </c>
      <c r="AO166" t="s">
        <v>77</v>
      </c>
      <c r="AP166" t="s">
        <v>77</v>
      </c>
      <c r="AQ166" t="s">
        <v>77</v>
      </c>
      <c r="AR166" t="s">
        <v>77</v>
      </c>
      <c r="AS166" t="s">
        <v>77</v>
      </c>
      <c r="AU166" t="s">
        <v>77</v>
      </c>
      <c r="AZ166" t="s">
        <v>77</v>
      </c>
      <c r="BA166" t="s">
        <v>77</v>
      </c>
      <c r="BB166" t="s">
        <v>77</v>
      </c>
      <c r="BC166" t="s">
        <v>77</v>
      </c>
      <c r="BD166" t="s">
        <v>77</v>
      </c>
      <c r="BE166" t="s">
        <v>77</v>
      </c>
      <c r="BF166" t="s">
        <v>77</v>
      </c>
      <c r="BH166" t="s">
        <v>77</v>
      </c>
      <c r="BI166" t="s">
        <v>77</v>
      </c>
      <c r="BJ166" t="s">
        <v>77</v>
      </c>
      <c r="BK166" t="s">
        <v>77</v>
      </c>
      <c r="BL166" t="s">
        <v>77</v>
      </c>
    </row>
    <row r="167" spans="1:64" x14ac:dyDescent="0.25">
      <c r="A167" t="s">
        <v>77</v>
      </c>
      <c r="P167" t="s">
        <v>77</v>
      </c>
      <c r="R167" t="s">
        <v>77</v>
      </c>
      <c r="S167" t="s">
        <v>77</v>
      </c>
      <c r="T167" t="s">
        <v>77</v>
      </c>
      <c r="U167" t="s">
        <v>77</v>
      </c>
      <c r="V167" t="s">
        <v>77</v>
      </c>
      <c r="W167" t="s">
        <v>77</v>
      </c>
      <c r="X167" t="s">
        <v>77</v>
      </c>
      <c r="Y167" t="s">
        <v>77</v>
      </c>
      <c r="AB167" t="s">
        <v>77</v>
      </c>
      <c r="AI167" t="s">
        <v>77</v>
      </c>
      <c r="AJ167" t="s">
        <v>77</v>
      </c>
      <c r="AK167" t="s">
        <v>77</v>
      </c>
      <c r="AL167" t="s">
        <v>77</v>
      </c>
      <c r="AN167" t="s">
        <v>77</v>
      </c>
      <c r="AO167" t="s">
        <v>77</v>
      </c>
      <c r="AP167" t="s">
        <v>77</v>
      </c>
      <c r="AQ167" t="s">
        <v>77</v>
      </c>
      <c r="AR167" t="s">
        <v>77</v>
      </c>
      <c r="AS167" t="s">
        <v>77</v>
      </c>
      <c r="AU167" t="s">
        <v>77</v>
      </c>
      <c r="AZ167" t="s">
        <v>77</v>
      </c>
      <c r="BA167" t="s">
        <v>77</v>
      </c>
      <c r="BB167" t="s">
        <v>77</v>
      </c>
      <c r="BC167" t="s">
        <v>77</v>
      </c>
      <c r="BD167" t="s">
        <v>77</v>
      </c>
      <c r="BE167" t="s">
        <v>77</v>
      </c>
      <c r="BF167" t="s">
        <v>77</v>
      </c>
      <c r="BH167" t="s">
        <v>77</v>
      </c>
      <c r="BI167" t="s">
        <v>77</v>
      </c>
      <c r="BJ167" t="s">
        <v>77</v>
      </c>
      <c r="BK167" t="s">
        <v>77</v>
      </c>
      <c r="BL167" t="s">
        <v>77</v>
      </c>
    </row>
    <row r="168" spans="1:64" x14ac:dyDescent="0.25">
      <c r="A168" t="s">
        <v>77</v>
      </c>
      <c r="P168" t="s">
        <v>77</v>
      </c>
      <c r="R168" t="s">
        <v>77</v>
      </c>
      <c r="S168" t="s">
        <v>77</v>
      </c>
      <c r="T168" t="s">
        <v>77</v>
      </c>
      <c r="U168" t="s">
        <v>77</v>
      </c>
      <c r="V168" t="s">
        <v>77</v>
      </c>
      <c r="W168" t="s">
        <v>77</v>
      </c>
      <c r="X168" t="s">
        <v>77</v>
      </c>
      <c r="Y168" t="s">
        <v>77</v>
      </c>
      <c r="AB168" t="s">
        <v>77</v>
      </c>
      <c r="AI168" t="s">
        <v>77</v>
      </c>
      <c r="AJ168" t="s">
        <v>77</v>
      </c>
      <c r="AK168" t="s">
        <v>77</v>
      </c>
      <c r="AL168" t="s">
        <v>77</v>
      </c>
      <c r="AN168" t="s">
        <v>77</v>
      </c>
      <c r="AO168" t="s">
        <v>77</v>
      </c>
      <c r="AP168" t="s">
        <v>77</v>
      </c>
      <c r="AQ168" t="s">
        <v>77</v>
      </c>
      <c r="AR168" t="s">
        <v>77</v>
      </c>
      <c r="AS168" t="s">
        <v>77</v>
      </c>
      <c r="AU168" t="s">
        <v>77</v>
      </c>
      <c r="AZ168" t="s">
        <v>77</v>
      </c>
      <c r="BA168" t="s">
        <v>77</v>
      </c>
      <c r="BB168" t="s">
        <v>77</v>
      </c>
      <c r="BC168" t="s">
        <v>77</v>
      </c>
      <c r="BD168" t="s">
        <v>77</v>
      </c>
      <c r="BE168" t="s">
        <v>77</v>
      </c>
      <c r="BF168" t="s">
        <v>77</v>
      </c>
      <c r="BH168" t="s">
        <v>77</v>
      </c>
      <c r="BI168" t="s">
        <v>77</v>
      </c>
      <c r="BJ168" t="s">
        <v>77</v>
      </c>
      <c r="BK168" t="s">
        <v>77</v>
      </c>
      <c r="BL168" t="s">
        <v>77</v>
      </c>
    </row>
    <row r="169" spans="1:64" x14ac:dyDescent="0.25">
      <c r="A169" t="s">
        <v>77</v>
      </c>
      <c r="P169" t="s">
        <v>77</v>
      </c>
      <c r="R169" t="s">
        <v>77</v>
      </c>
      <c r="S169" t="s">
        <v>77</v>
      </c>
      <c r="T169" t="s">
        <v>77</v>
      </c>
      <c r="U169" t="s">
        <v>77</v>
      </c>
      <c r="V169" t="s">
        <v>77</v>
      </c>
      <c r="W169" t="s">
        <v>77</v>
      </c>
      <c r="X169" t="s">
        <v>77</v>
      </c>
      <c r="Y169" t="s">
        <v>77</v>
      </c>
      <c r="AB169" t="s">
        <v>77</v>
      </c>
      <c r="AI169" t="s">
        <v>77</v>
      </c>
      <c r="AJ169" t="s">
        <v>77</v>
      </c>
      <c r="AK169" t="s">
        <v>77</v>
      </c>
      <c r="AL169" t="s">
        <v>77</v>
      </c>
      <c r="AN169" t="s">
        <v>77</v>
      </c>
      <c r="AO169" t="s">
        <v>77</v>
      </c>
      <c r="AP169" t="s">
        <v>77</v>
      </c>
      <c r="AQ169" t="s">
        <v>77</v>
      </c>
      <c r="AR169" t="s">
        <v>77</v>
      </c>
      <c r="AS169" t="s">
        <v>77</v>
      </c>
      <c r="AU169" t="s">
        <v>77</v>
      </c>
      <c r="AZ169" t="s">
        <v>77</v>
      </c>
      <c r="BA169" t="s">
        <v>77</v>
      </c>
      <c r="BB169" t="s">
        <v>77</v>
      </c>
      <c r="BC169" t="s">
        <v>77</v>
      </c>
      <c r="BD169" t="s">
        <v>77</v>
      </c>
      <c r="BE169" t="s">
        <v>77</v>
      </c>
      <c r="BF169" t="s">
        <v>77</v>
      </c>
      <c r="BH169" t="s">
        <v>77</v>
      </c>
      <c r="BI169" t="s">
        <v>77</v>
      </c>
      <c r="BJ169" t="s">
        <v>77</v>
      </c>
      <c r="BK169" t="s">
        <v>77</v>
      </c>
      <c r="BL169" t="s">
        <v>77</v>
      </c>
    </row>
    <row r="170" spans="1:64" x14ac:dyDescent="0.25">
      <c r="A170" t="s">
        <v>77</v>
      </c>
      <c r="P170" t="s">
        <v>77</v>
      </c>
      <c r="R170" t="s">
        <v>77</v>
      </c>
      <c r="S170" t="s">
        <v>77</v>
      </c>
      <c r="T170" t="s">
        <v>77</v>
      </c>
      <c r="U170" t="s">
        <v>77</v>
      </c>
      <c r="V170" t="s">
        <v>77</v>
      </c>
      <c r="W170" t="s">
        <v>77</v>
      </c>
      <c r="X170" t="s">
        <v>77</v>
      </c>
      <c r="Y170" t="s">
        <v>77</v>
      </c>
      <c r="AB170" t="s">
        <v>77</v>
      </c>
      <c r="AI170" t="s">
        <v>77</v>
      </c>
      <c r="AJ170" t="s">
        <v>77</v>
      </c>
      <c r="AK170" t="s">
        <v>77</v>
      </c>
      <c r="AL170" t="s">
        <v>77</v>
      </c>
      <c r="AN170" t="s">
        <v>77</v>
      </c>
      <c r="AO170" t="s">
        <v>77</v>
      </c>
      <c r="AP170" t="s">
        <v>77</v>
      </c>
      <c r="AQ170" t="s">
        <v>77</v>
      </c>
      <c r="AR170" t="s">
        <v>77</v>
      </c>
      <c r="AS170" t="s">
        <v>77</v>
      </c>
      <c r="AU170" t="s">
        <v>77</v>
      </c>
      <c r="AZ170" t="s">
        <v>77</v>
      </c>
      <c r="BA170" t="s">
        <v>77</v>
      </c>
      <c r="BB170" t="s">
        <v>77</v>
      </c>
      <c r="BC170" t="s">
        <v>77</v>
      </c>
      <c r="BD170" t="s">
        <v>77</v>
      </c>
      <c r="BE170" t="s">
        <v>77</v>
      </c>
      <c r="BF170" t="s">
        <v>77</v>
      </c>
      <c r="BH170" t="s">
        <v>77</v>
      </c>
      <c r="BI170" t="s">
        <v>77</v>
      </c>
      <c r="BJ170" t="s">
        <v>77</v>
      </c>
      <c r="BK170" t="s">
        <v>77</v>
      </c>
      <c r="BL170" t="s">
        <v>77</v>
      </c>
    </row>
    <row r="171" spans="1:64" x14ac:dyDescent="0.25">
      <c r="A171" t="s">
        <v>77</v>
      </c>
      <c r="P171" t="s">
        <v>77</v>
      </c>
      <c r="R171" t="s">
        <v>77</v>
      </c>
      <c r="S171" t="s">
        <v>77</v>
      </c>
      <c r="T171" t="s">
        <v>77</v>
      </c>
      <c r="U171" t="s">
        <v>77</v>
      </c>
      <c r="V171" t="s">
        <v>77</v>
      </c>
      <c r="W171" t="s">
        <v>77</v>
      </c>
      <c r="X171" t="s">
        <v>77</v>
      </c>
      <c r="Y171" t="s">
        <v>77</v>
      </c>
      <c r="AB171" t="s">
        <v>77</v>
      </c>
      <c r="AI171" t="s">
        <v>77</v>
      </c>
      <c r="AJ171" t="s">
        <v>77</v>
      </c>
      <c r="AK171" t="s">
        <v>77</v>
      </c>
      <c r="AL171" t="s">
        <v>77</v>
      </c>
      <c r="AN171" t="s">
        <v>77</v>
      </c>
      <c r="AO171" t="s">
        <v>77</v>
      </c>
      <c r="AP171" t="s">
        <v>77</v>
      </c>
      <c r="AQ171" t="s">
        <v>77</v>
      </c>
      <c r="AR171" t="s">
        <v>77</v>
      </c>
      <c r="AS171" t="s">
        <v>77</v>
      </c>
      <c r="AU171" t="s">
        <v>77</v>
      </c>
      <c r="AZ171" t="s">
        <v>77</v>
      </c>
      <c r="BA171" t="s">
        <v>77</v>
      </c>
      <c r="BB171" t="s">
        <v>77</v>
      </c>
      <c r="BC171" t="s">
        <v>77</v>
      </c>
      <c r="BD171" t="s">
        <v>77</v>
      </c>
      <c r="BE171" t="s">
        <v>77</v>
      </c>
      <c r="BF171" t="s">
        <v>77</v>
      </c>
      <c r="BH171" t="s">
        <v>77</v>
      </c>
      <c r="BI171" t="s">
        <v>77</v>
      </c>
      <c r="BJ171" t="s">
        <v>77</v>
      </c>
      <c r="BK171" t="s">
        <v>77</v>
      </c>
      <c r="BL171" t="s">
        <v>77</v>
      </c>
    </row>
    <row r="172" spans="1:64" x14ac:dyDescent="0.25">
      <c r="A172" t="s">
        <v>77</v>
      </c>
      <c r="P172" t="s">
        <v>77</v>
      </c>
      <c r="R172" t="s">
        <v>77</v>
      </c>
      <c r="S172" t="s">
        <v>77</v>
      </c>
      <c r="T172" t="s">
        <v>77</v>
      </c>
      <c r="U172" t="s">
        <v>77</v>
      </c>
      <c r="V172" t="s">
        <v>77</v>
      </c>
      <c r="W172" t="s">
        <v>77</v>
      </c>
      <c r="X172" t="s">
        <v>77</v>
      </c>
      <c r="Y172" t="s">
        <v>77</v>
      </c>
      <c r="AB172" t="s">
        <v>77</v>
      </c>
      <c r="AI172" t="s">
        <v>77</v>
      </c>
      <c r="AJ172" t="s">
        <v>77</v>
      </c>
      <c r="AK172" t="s">
        <v>77</v>
      </c>
      <c r="AL172" t="s">
        <v>77</v>
      </c>
      <c r="AN172" t="s">
        <v>77</v>
      </c>
      <c r="AO172" t="s">
        <v>77</v>
      </c>
      <c r="AP172" t="s">
        <v>77</v>
      </c>
      <c r="AQ172" t="s">
        <v>77</v>
      </c>
      <c r="AR172" t="s">
        <v>77</v>
      </c>
      <c r="AS172" t="s">
        <v>77</v>
      </c>
      <c r="AU172" t="s">
        <v>77</v>
      </c>
      <c r="AZ172" t="s">
        <v>77</v>
      </c>
      <c r="BA172" t="s">
        <v>77</v>
      </c>
      <c r="BB172" t="s">
        <v>77</v>
      </c>
      <c r="BC172" t="s">
        <v>77</v>
      </c>
      <c r="BD172" t="s">
        <v>77</v>
      </c>
      <c r="BE172" t="s">
        <v>77</v>
      </c>
      <c r="BF172" t="s">
        <v>77</v>
      </c>
      <c r="BH172" t="s">
        <v>77</v>
      </c>
      <c r="BI172" t="s">
        <v>77</v>
      </c>
      <c r="BJ172" t="s">
        <v>77</v>
      </c>
      <c r="BK172" t="s">
        <v>77</v>
      </c>
      <c r="BL172" t="s">
        <v>77</v>
      </c>
    </row>
    <row r="173" spans="1:64" x14ac:dyDescent="0.25">
      <c r="A173" t="s">
        <v>77</v>
      </c>
      <c r="P173" t="s">
        <v>77</v>
      </c>
      <c r="R173" t="s">
        <v>77</v>
      </c>
      <c r="S173" t="s">
        <v>77</v>
      </c>
      <c r="T173" t="s">
        <v>77</v>
      </c>
      <c r="U173" t="s">
        <v>77</v>
      </c>
      <c r="V173" t="s">
        <v>77</v>
      </c>
      <c r="W173" t="s">
        <v>77</v>
      </c>
      <c r="X173" t="s">
        <v>77</v>
      </c>
      <c r="Y173" t="s">
        <v>77</v>
      </c>
      <c r="AB173" t="s">
        <v>77</v>
      </c>
      <c r="AI173" t="s">
        <v>77</v>
      </c>
      <c r="AJ173" t="s">
        <v>77</v>
      </c>
      <c r="AK173" t="s">
        <v>77</v>
      </c>
      <c r="AL173" t="s">
        <v>77</v>
      </c>
      <c r="AN173" t="s">
        <v>77</v>
      </c>
      <c r="AO173" t="s">
        <v>77</v>
      </c>
      <c r="AP173" t="s">
        <v>77</v>
      </c>
      <c r="AQ173" t="s">
        <v>77</v>
      </c>
      <c r="AR173" t="s">
        <v>77</v>
      </c>
      <c r="AS173" t="s">
        <v>77</v>
      </c>
      <c r="AU173" t="s">
        <v>77</v>
      </c>
      <c r="AZ173" t="s">
        <v>77</v>
      </c>
      <c r="BA173" t="s">
        <v>77</v>
      </c>
      <c r="BB173" t="s">
        <v>77</v>
      </c>
      <c r="BC173" t="s">
        <v>77</v>
      </c>
      <c r="BD173" t="s">
        <v>77</v>
      </c>
      <c r="BE173" t="s">
        <v>77</v>
      </c>
      <c r="BF173" t="s">
        <v>77</v>
      </c>
      <c r="BH173" t="s">
        <v>77</v>
      </c>
      <c r="BI173" t="s">
        <v>77</v>
      </c>
      <c r="BJ173" t="s">
        <v>77</v>
      </c>
      <c r="BK173" t="s">
        <v>77</v>
      </c>
      <c r="BL173" t="s">
        <v>77</v>
      </c>
    </row>
    <row r="174" spans="1:64" x14ac:dyDescent="0.25">
      <c r="A174" t="s">
        <v>77</v>
      </c>
      <c r="P174" t="s">
        <v>77</v>
      </c>
      <c r="R174" t="s">
        <v>77</v>
      </c>
      <c r="S174" t="s">
        <v>77</v>
      </c>
      <c r="T174" t="s">
        <v>77</v>
      </c>
      <c r="U174" t="s">
        <v>77</v>
      </c>
      <c r="V174" t="s">
        <v>77</v>
      </c>
      <c r="W174" t="s">
        <v>77</v>
      </c>
      <c r="X174" t="s">
        <v>77</v>
      </c>
      <c r="Y174" t="s">
        <v>77</v>
      </c>
      <c r="AB174" t="s">
        <v>77</v>
      </c>
      <c r="AI174" t="s">
        <v>77</v>
      </c>
      <c r="AJ174" t="s">
        <v>77</v>
      </c>
      <c r="AK174" t="s">
        <v>77</v>
      </c>
      <c r="AL174" t="s">
        <v>77</v>
      </c>
      <c r="AN174" t="s">
        <v>77</v>
      </c>
      <c r="AO174" t="s">
        <v>77</v>
      </c>
      <c r="AP174" t="s">
        <v>77</v>
      </c>
      <c r="AQ174" t="s">
        <v>77</v>
      </c>
      <c r="AR174" t="s">
        <v>77</v>
      </c>
      <c r="AS174" t="s">
        <v>77</v>
      </c>
      <c r="AU174" t="s">
        <v>77</v>
      </c>
      <c r="AZ174" t="s">
        <v>77</v>
      </c>
      <c r="BA174" t="s">
        <v>77</v>
      </c>
      <c r="BB174" t="s">
        <v>77</v>
      </c>
      <c r="BC174" t="s">
        <v>77</v>
      </c>
      <c r="BD174" t="s">
        <v>77</v>
      </c>
      <c r="BE174" t="s">
        <v>77</v>
      </c>
      <c r="BF174" t="s">
        <v>77</v>
      </c>
      <c r="BH174" t="s">
        <v>77</v>
      </c>
      <c r="BI174" t="s">
        <v>77</v>
      </c>
      <c r="BJ174" t="s">
        <v>77</v>
      </c>
      <c r="BK174" t="s">
        <v>77</v>
      </c>
      <c r="BL174" t="s">
        <v>77</v>
      </c>
    </row>
    <row r="175" spans="1:64" x14ac:dyDescent="0.25">
      <c r="A175" t="s">
        <v>77</v>
      </c>
      <c r="P175" t="s">
        <v>77</v>
      </c>
      <c r="R175" t="s">
        <v>77</v>
      </c>
      <c r="S175" t="s">
        <v>77</v>
      </c>
      <c r="T175" t="s">
        <v>77</v>
      </c>
      <c r="U175" t="s">
        <v>77</v>
      </c>
      <c r="V175" t="s">
        <v>77</v>
      </c>
      <c r="W175" t="s">
        <v>77</v>
      </c>
      <c r="X175" t="s">
        <v>77</v>
      </c>
      <c r="Y175" t="s">
        <v>77</v>
      </c>
      <c r="AB175" t="s">
        <v>77</v>
      </c>
      <c r="AI175" t="s">
        <v>77</v>
      </c>
      <c r="AJ175" t="s">
        <v>77</v>
      </c>
      <c r="AK175" t="s">
        <v>77</v>
      </c>
      <c r="AL175" t="s">
        <v>77</v>
      </c>
      <c r="AN175" t="s">
        <v>77</v>
      </c>
      <c r="AO175" t="s">
        <v>77</v>
      </c>
      <c r="AP175" t="s">
        <v>77</v>
      </c>
      <c r="AQ175" t="s">
        <v>77</v>
      </c>
      <c r="AR175" t="s">
        <v>77</v>
      </c>
      <c r="AS175" t="s">
        <v>77</v>
      </c>
      <c r="AU175" t="s">
        <v>77</v>
      </c>
      <c r="AZ175" t="s">
        <v>77</v>
      </c>
      <c r="BA175" t="s">
        <v>77</v>
      </c>
      <c r="BB175" t="s">
        <v>77</v>
      </c>
      <c r="BC175" t="s">
        <v>77</v>
      </c>
      <c r="BD175" t="s">
        <v>77</v>
      </c>
      <c r="BE175" t="s">
        <v>77</v>
      </c>
      <c r="BF175" t="s">
        <v>77</v>
      </c>
      <c r="BH175" t="s">
        <v>77</v>
      </c>
      <c r="BI175" t="s">
        <v>77</v>
      </c>
      <c r="BJ175" t="s">
        <v>77</v>
      </c>
      <c r="BK175" t="s">
        <v>77</v>
      </c>
      <c r="BL175" t="s">
        <v>77</v>
      </c>
    </row>
    <row r="176" spans="1:64" x14ac:dyDescent="0.25">
      <c r="A176" t="s">
        <v>77</v>
      </c>
      <c r="P176" t="s">
        <v>77</v>
      </c>
      <c r="R176" t="s">
        <v>77</v>
      </c>
      <c r="S176" t="s">
        <v>77</v>
      </c>
      <c r="T176" t="s">
        <v>77</v>
      </c>
      <c r="U176" t="s">
        <v>77</v>
      </c>
      <c r="V176" t="s">
        <v>77</v>
      </c>
      <c r="W176" t="s">
        <v>77</v>
      </c>
      <c r="X176" t="s">
        <v>77</v>
      </c>
      <c r="Y176" t="s">
        <v>77</v>
      </c>
      <c r="AB176" t="s">
        <v>77</v>
      </c>
      <c r="AI176" t="s">
        <v>77</v>
      </c>
      <c r="AJ176" t="s">
        <v>77</v>
      </c>
      <c r="AK176" t="s">
        <v>77</v>
      </c>
      <c r="AL176" t="s">
        <v>77</v>
      </c>
      <c r="AN176" t="s">
        <v>77</v>
      </c>
      <c r="AO176" t="s">
        <v>77</v>
      </c>
      <c r="AP176" t="s">
        <v>77</v>
      </c>
      <c r="AQ176" t="s">
        <v>77</v>
      </c>
      <c r="AR176" t="s">
        <v>77</v>
      </c>
      <c r="AS176" t="s">
        <v>77</v>
      </c>
      <c r="AU176" t="s">
        <v>77</v>
      </c>
      <c r="AZ176" t="s">
        <v>77</v>
      </c>
      <c r="BA176" t="s">
        <v>77</v>
      </c>
      <c r="BB176" t="s">
        <v>77</v>
      </c>
      <c r="BC176" t="s">
        <v>77</v>
      </c>
      <c r="BD176" t="s">
        <v>77</v>
      </c>
      <c r="BE176" t="s">
        <v>77</v>
      </c>
      <c r="BF176" t="s">
        <v>77</v>
      </c>
      <c r="BH176" t="s">
        <v>77</v>
      </c>
      <c r="BI176" t="s">
        <v>77</v>
      </c>
      <c r="BJ176" t="s">
        <v>77</v>
      </c>
      <c r="BK176" t="s">
        <v>77</v>
      </c>
      <c r="BL176" t="s">
        <v>77</v>
      </c>
    </row>
    <row r="177" spans="1:64" x14ac:dyDescent="0.25">
      <c r="A177" t="s">
        <v>77</v>
      </c>
      <c r="P177" t="s">
        <v>77</v>
      </c>
      <c r="R177" t="s">
        <v>77</v>
      </c>
      <c r="S177" t="s">
        <v>77</v>
      </c>
      <c r="T177" t="s">
        <v>77</v>
      </c>
      <c r="U177" t="s">
        <v>77</v>
      </c>
      <c r="V177" t="s">
        <v>77</v>
      </c>
      <c r="W177" t="s">
        <v>77</v>
      </c>
      <c r="X177" t="s">
        <v>77</v>
      </c>
      <c r="Y177" t="s">
        <v>77</v>
      </c>
      <c r="AB177" t="s">
        <v>77</v>
      </c>
      <c r="AI177" t="s">
        <v>77</v>
      </c>
      <c r="AJ177" t="s">
        <v>77</v>
      </c>
      <c r="AK177" t="s">
        <v>77</v>
      </c>
      <c r="AL177" t="s">
        <v>77</v>
      </c>
      <c r="AN177" t="s">
        <v>77</v>
      </c>
      <c r="AO177" t="s">
        <v>77</v>
      </c>
      <c r="AP177" t="s">
        <v>77</v>
      </c>
      <c r="AQ177" t="s">
        <v>77</v>
      </c>
      <c r="AR177" t="s">
        <v>77</v>
      </c>
      <c r="AS177" t="s">
        <v>77</v>
      </c>
      <c r="AU177" t="s">
        <v>77</v>
      </c>
      <c r="AZ177" t="s">
        <v>77</v>
      </c>
      <c r="BA177" t="s">
        <v>77</v>
      </c>
      <c r="BB177" t="s">
        <v>77</v>
      </c>
      <c r="BC177" t="s">
        <v>77</v>
      </c>
      <c r="BD177" t="s">
        <v>77</v>
      </c>
      <c r="BE177" t="s">
        <v>77</v>
      </c>
      <c r="BF177" t="s">
        <v>77</v>
      </c>
      <c r="BH177" t="s">
        <v>77</v>
      </c>
      <c r="BI177" t="s">
        <v>77</v>
      </c>
      <c r="BJ177" t="s">
        <v>77</v>
      </c>
      <c r="BK177" t="s">
        <v>77</v>
      </c>
      <c r="BL177" t="s">
        <v>77</v>
      </c>
    </row>
    <row r="178" spans="1:64" x14ac:dyDescent="0.25">
      <c r="A178" t="s">
        <v>77</v>
      </c>
      <c r="P178" t="s">
        <v>77</v>
      </c>
      <c r="R178" t="s">
        <v>77</v>
      </c>
      <c r="S178" t="s">
        <v>77</v>
      </c>
      <c r="T178" t="s">
        <v>77</v>
      </c>
      <c r="U178" t="s">
        <v>77</v>
      </c>
      <c r="V178" t="s">
        <v>77</v>
      </c>
      <c r="W178" t="s">
        <v>77</v>
      </c>
      <c r="X178" t="s">
        <v>77</v>
      </c>
      <c r="Y178" t="s">
        <v>77</v>
      </c>
      <c r="AB178" t="s">
        <v>77</v>
      </c>
      <c r="AI178" t="s">
        <v>77</v>
      </c>
      <c r="AJ178" t="s">
        <v>77</v>
      </c>
      <c r="AK178" t="s">
        <v>77</v>
      </c>
      <c r="AL178" t="s">
        <v>77</v>
      </c>
      <c r="AN178" t="s">
        <v>77</v>
      </c>
      <c r="AO178" t="s">
        <v>77</v>
      </c>
      <c r="AP178" t="s">
        <v>77</v>
      </c>
      <c r="AQ178" t="s">
        <v>77</v>
      </c>
      <c r="AR178" t="s">
        <v>77</v>
      </c>
      <c r="AS178" t="s">
        <v>77</v>
      </c>
      <c r="AU178" t="s">
        <v>77</v>
      </c>
      <c r="AZ178" t="s">
        <v>77</v>
      </c>
      <c r="BA178" t="s">
        <v>77</v>
      </c>
      <c r="BB178" t="s">
        <v>77</v>
      </c>
      <c r="BC178" t="s">
        <v>77</v>
      </c>
      <c r="BD178" t="s">
        <v>77</v>
      </c>
      <c r="BE178" t="s">
        <v>77</v>
      </c>
      <c r="BF178" t="s">
        <v>77</v>
      </c>
      <c r="BH178" t="s">
        <v>77</v>
      </c>
      <c r="BI178" t="s">
        <v>77</v>
      </c>
      <c r="BJ178" t="s">
        <v>77</v>
      </c>
      <c r="BK178" t="s">
        <v>77</v>
      </c>
      <c r="BL178" t="s">
        <v>77</v>
      </c>
    </row>
    <row r="179" spans="1:64" x14ac:dyDescent="0.25">
      <c r="A179" t="s">
        <v>77</v>
      </c>
      <c r="P179" t="s">
        <v>77</v>
      </c>
      <c r="R179" t="s">
        <v>77</v>
      </c>
      <c r="S179" t="s">
        <v>77</v>
      </c>
      <c r="T179" t="s">
        <v>77</v>
      </c>
      <c r="U179" t="s">
        <v>77</v>
      </c>
      <c r="V179" t="s">
        <v>77</v>
      </c>
      <c r="W179" t="s">
        <v>77</v>
      </c>
      <c r="X179" t="s">
        <v>77</v>
      </c>
      <c r="Y179" t="s">
        <v>77</v>
      </c>
      <c r="AB179" t="s">
        <v>77</v>
      </c>
      <c r="AI179" t="s">
        <v>77</v>
      </c>
      <c r="AJ179" t="s">
        <v>77</v>
      </c>
      <c r="AK179" t="s">
        <v>77</v>
      </c>
      <c r="AL179" t="s">
        <v>77</v>
      </c>
      <c r="AN179" t="s">
        <v>77</v>
      </c>
      <c r="AO179" t="s">
        <v>77</v>
      </c>
      <c r="AP179" t="s">
        <v>77</v>
      </c>
      <c r="AQ179" t="s">
        <v>77</v>
      </c>
      <c r="AR179" t="s">
        <v>77</v>
      </c>
      <c r="AS179" t="s">
        <v>77</v>
      </c>
      <c r="AU179" t="s">
        <v>77</v>
      </c>
      <c r="AZ179" t="s">
        <v>77</v>
      </c>
      <c r="BA179" t="s">
        <v>77</v>
      </c>
      <c r="BB179" t="s">
        <v>77</v>
      </c>
      <c r="BC179" t="s">
        <v>77</v>
      </c>
      <c r="BD179" t="s">
        <v>77</v>
      </c>
      <c r="BE179" t="s">
        <v>77</v>
      </c>
      <c r="BF179" t="s">
        <v>77</v>
      </c>
      <c r="BH179" t="s">
        <v>77</v>
      </c>
      <c r="BI179" t="s">
        <v>77</v>
      </c>
      <c r="BJ179" t="s">
        <v>77</v>
      </c>
      <c r="BK179" t="s">
        <v>77</v>
      </c>
      <c r="BL179" t="s">
        <v>77</v>
      </c>
    </row>
    <row r="180" spans="1:64" x14ac:dyDescent="0.25">
      <c r="A180" t="s">
        <v>77</v>
      </c>
      <c r="P180" t="s">
        <v>77</v>
      </c>
      <c r="R180" t="s">
        <v>77</v>
      </c>
      <c r="S180" t="s">
        <v>77</v>
      </c>
      <c r="T180" t="s">
        <v>77</v>
      </c>
      <c r="U180" t="s">
        <v>77</v>
      </c>
      <c r="V180" t="s">
        <v>77</v>
      </c>
      <c r="W180" t="s">
        <v>77</v>
      </c>
      <c r="X180" t="s">
        <v>77</v>
      </c>
      <c r="Y180" t="s">
        <v>77</v>
      </c>
      <c r="AB180" t="s">
        <v>77</v>
      </c>
      <c r="AI180" t="s">
        <v>77</v>
      </c>
      <c r="AJ180" t="s">
        <v>77</v>
      </c>
      <c r="AK180" t="s">
        <v>77</v>
      </c>
      <c r="AL180" t="s">
        <v>77</v>
      </c>
      <c r="AN180" t="s">
        <v>77</v>
      </c>
      <c r="AO180" t="s">
        <v>77</v>
      </c>
      <c r="AP180" t="s">
        <v>77</v>
      </c>
      <c r="AQ180" t="s">
        <v>77</v>
      </c>
      <c r="AR180" t="s">
        <v>77</v>
      </c>
      <c r="AS180" t="s">
        <v>77</v>
      </c>
      <c r="AU180" t="s">
        <v>77</v>
      </c>
      <c r="AZ180" t="s">
        <v>77</v>
      </c>
      <c r="BA180" t="s">
        <v>77</v>
      </c>
      <c r="BB180" t="s">
        <v>77</v>
      </c>
      <c r="BC180" t="s">
        <v>77</v>
      </c>
      <c r="BD180" t="s">
        <v>77</v>
      </c>
      <c r="BE180" t="s">
        <v>77</v>
      </c>
      <c r="BF180" t="s">
        <v>77</v>
      </c>
      <c r="BH180" t="s">
        <v>77</v>
      </c>
      <c r="BI180" t="s">
        <v>77</v>
      </c>
      <c r="BJ180" t="s">
        <v>77</v>
      </c>
      <c r="BK180" t="s">
        <v>77</v>
      </c>
      <c r="BL180" t="s">
        <v>77</v>
      </c>
    </row>
    <row r="181" spans="1:64" x14ac:dyDescent="0.25">
      <c r="A181" t="s">
        <v>77</v>
      </c>
      <c r="P181" t="s">
        <v>77</v>
      </c>
      <c r="R181" t="s">
        <v>77</v>
      </c>
      <c r="S181" t="s">
        <v>77</v>
      </c>
      <c r="T181" t="s">
        <v>77</v>
      </c>
      <c r="U181" t="s">
        <v>77</v>
      </c>
      <c r="V181" t="s">
        <v>77</v>
      </c>
      <c r="W181" t="s">
        <v>77</v>
      </c>
      <c r="X181" t="s">
        <v>77</v>
      </c>
      <c r="Y181" t="s">
        <v>77</v>
      </c>
      <c r="AB181" t="s">
        <v>77</v>
      </c>
      <c r="AI181" t="s">
        <v>77</v>
      </c>
      <c r="AJ181" t="s">
        <v>77</v>
      </c>
      <c r="AK181" t="s">
        <v>77</v>
      </c>
      <c r="AL181" t="s">
        <v>77</v>
      </c>
      <c r="AN181" t="s">
        <v>77</v>
      </c>
      <c r="AO181" t="s">
        <v>77</v>
      </c>
      <c r="AP181" t="s">
        <v>77</v>
      </c>
      <c r="AQ181" t="s">
        <v>77</v>
      </c>
      <c r="AR181" t="s">
        <v>77</v>
      </c>
      <c r="AS181" t="s">
        <v>77</v>
      </c>
      <c r="AU181" t="s">
        <v>77</v>
      </c>
      <c r="AZ181" t="s">
        <v>77</v>
      </c>
      <c r="BA181" t="s">
        <v>77</v>
      </c>
      <c r="BB181" t="s">
        <v>77</v>
      </c>
      <c r="BC181" t="s">
        <v>77</v>
      </c>
      <c r="BD181" t="s">
        <v>77</v>
      </c>
      <c r="BE181" t="s">
        <v>77</v>
      </c>
      <c r="BF181" t="s">
        <v>77</v>
      </c>
      <c r="BH181" t="s">
        <v>77</v>
      </c>
      <c r="BI181" t="s">
        <v>77</v>
      </c>
      <c r="BJ181" t="s">
        <v>77</v>
      </c>
      <c r="BK181" t="s">
        <v>77</v>
      </c>
      <c r="BL181" t="s">
        <v>77</v>
      </c>
    </row>
    <row r="182" spans="1:64" x14ac:dyDescent="0.25">
      <c r="A182" t="s">
        <v>77</v>
      </c>
      <c r="P182" t="s">
        <v>77</v>
      </c>
      <c r="R182" t="s">
        <v>77</v>
      </c>
      <c r="S182" t="s">
        <v>77</v>
      </c>
      <c r="T182" t="s">
        <v>77</v>
      </c>
      <c r="U182" t="s">
        <v>77</v>
      </c>
      <c r="V182" t="s">
        <v>77</v>
      </c>
      <c r="W182" t="s">
        <v>77</v>
      </c>
      <c r="X182" t="s">
        <v>77</v>
      </c>
      <c r="Y182" t="s">
        <v>77</v>
      </c>
      <c r="AB182" t="s">
        <v>77</v>
      </c>
      <c r="AI182" t="s">
        <v>77</v>
      </c>
      <c r="AJ182" t="s">
        <v>77</v>
      </c>
      <c r="AK182" t="s">
        <v>77</v>
      </c>
      <c r="AL182" t="s">
        <v>77</v>
      </c>
      <c r="AN182" t="s">
        <v>77</v>
      </c>
      <c r="AO182" t="s">
        <v>77</v>
      </c>
      <c r="AP182" t="s">
        <v>77</v>
      </c>
      <c r="AQ182" t="s">
        <v>77</v>
      </c>
      <c r="AR182" t="s">
        <v>77</v>
      </c>
      <c r="AS182" t="s">
        <v>77</v>
      </c>
      <c r="AU182" t="s">
        <v>77</v>
      </c>
      <c r="AZ182" t="s">
        <v>77</v>
      </c>
      <c r="BA182" t="s">
        <v>77</v>
      </c>
      <c r="BB182" t="s">
        <v>77</v>
      </c>
      <c r="BC182" t="s">
        <v>77</v>
      </c>
      <c r="BD182" t="s">
        <v>77</v>
      </c>
      <c r="BE182" t="s">
        <v>77</v>
      </c>
      <c r="BF182" t="s">
        <v>77</v>
      </c>
      <c r="BH182" t="s">
        <v>77</v>
      </c>
      <c r="BI182" t="s">
        <v>77</v>
      </c>
      <c r="BJ182" t="s">
        <v>77</v>
      </c>
      <c r="BK182" t="s">
        <v>77</v>
      </c>
      <c r="BL182" t="s">
        <v>77</v>
      </c>
    </row>
    <row r="183" spans="1:64" x14ac:dyDescent="0.25">
      <c r="A183" t="s">
        <v>77</v>
      </c>
      <c r="P183" t="s">
        <v>77</v>
      </c>
      <c r="R183" t="s">
        <v>77</v>
      </c>
      <c r="S183" t="s">
        <v>77</v>
      </c>
      <c r="T183" t="s">
        <v>77</v>
      </c>
      <c r="U183" t="s">
        <v>77</v>
      </c>
      <c r="V183" t="s">
        <v>77</v>
      </c>
      <c r="W183" t="s">
        <v>77</v>
      </c>
      <c r="X183" t="s">
        <v>77</v>
      </c>
      <c r="Y183" t="s">
        <v>77</v>
      </c>
      <c r="AB183" t="s">
        <v>77</v>
      </c>
      <c r="AI183" t="s">
        <v>77</v>
      </c>
      <c r="AJ183" t="s">
        <v>77</v>
      </c>
      <c r="AK183" t="s">
        <v>77</v>
      </c>
      <c r="AL183" t="s">
        <v>77</v>
      </c>
      <c r="AN183" t="s">
        <v>77</v>
      </c>
      <c r="AO183" t="s">
        <v>77</v>
      </c>
      <c r="AP183" t="s">
        <v>77</v>
      </c>
      <c r="AQ183" t="s">
        <v>77</v>
      </c>
      <c r="AR183" t="s">
        <v>77</v>
      </c>
      <c r="AS183" t="s">
        <v>77</v>
      </c>
      <c r="AU183" t="s">
        <v>77</v>
      </c>
      <c r="AZ183" t="s">
        <v>77</v>
      </c>
      <c r="BA183" t="s">
        <v>77</v>
      </c>
      <c r="BB183" t="s">
        <v>77</v>
      </c>
      <c r="BC183" t="s">
        <v>77</v>
      </c>
      <c r="BD183" t="s">
        <v>77</v>
      </c>
      <c r="BE183" t="s">
        <v>77</v>
      </c>
      <c r="BF183" t="s">
        <v>77</v>
      </c>
      <c r="BH183" t="s">
        <v>77</v>
      </c>
      <c r="BI183" t="s">
        <v>77</v>
      </c>
      <c r="BJ183" t="s">
        <v>77</v>
      </c>
      <c r="BK183" t="s">
        <v>77</v>
      </c>
      <c r="BL183" t="s">
        <v>77</v>
      </c>
    </row>
    <row r="184" spans="1:64" x14ac:dyDescent="0.25">
      <c r="A184" t="s">
        <v>77</v>
      </c>
      <c r="P184" t="s">
        <v>77</v>
      </c>
      <c r="R184" t="s">
        <v>77</v>
      </c>
      <c r="S184" t="s">
        <v>77</v>
      </c>
      <c r="T184" t="s">
        <v>77</v>
      </c>
      <c r="U184" t="s">
        <v>77</v>
      </c>
      <c r="V184" t="s">
        <v>77</v>
      </c>
      <c r="W184" t="s">
        <v>77</v>
      </c>
      <c r="X184" t="s">
        <v>77</v>
      </c>
      <c r="Y184" t="s">
        <v>77</v>
      </c>
      <c r="AB184" t="s">
        <v>77</v>
      </c>
      <c r="AI184" t="s">
        <v>77</v>
      </c>
      <c r="AJ184" t="s">
        <v>77</v>
      </c>
      <c r="AK184" t="s">
        <v>77</v>
      </c>
      <c r="AL184" t="s">
        <v>77</v>
      </c>
      <c r="AN184" t="s">
        <v>77</v>
      </c>
      <c r="AO184" t="s">
        <v>77</v>
      </c>
      <c r="AP184" t="s">
        <v>77</v>
      </c>
      <c r="AQ184" t="s">
        <v>77</v>
      </c>
      <c r="AR184" t="s">
        <v>77</v>
      </c>
      <c r="AS184" t="s">
        <v>77</v>
      </c>
      <c r="AU184" t="s">
        <v>77</v>
      </c>
      <c r="AZ184" t="s">
        <v>77</v>
      </c>
      <c r="BA184" t="s">
        <v>77</v>
      </c>
      <c r="BB184" t="s">
        <v>77</v>
      </c>
      <c r="BC184" t="s">
        <v>77</v>
      </c>
      <c r="BD184" t="s">
        <v>77</v>
      </c>
      <c r="BE184" t="s">
        <v>77</v>
      </c>
      <c r="BF184" t="s">
        <v>77</v>
      </c>
      <c r="BH184" t="s">
        <v>77</v>
      </c>
      <c r="BI184" t="s">
        <v>77</v>
      </c>
      <c r="BJ184" t="s">
        <v>77</v>
      </c>
      <c r="BK184" t="s">
        <v>77</v>
      </c>
      <c r="BL184" t="s">
        <v>77</v>
      </c>
    </row>
    <row r="185" spans="1:64" x14ac:dyDescent="0.25">
      <c r="A185" t="s">
        <v>77</v>
      </c>
      <c r="P185" t="s">
        <v>77</v>
      </c>
      <c r="R185" t="s">
        <v>77</v>
      </c>
      <c r="S185" t="s">
        <v>77</v>
      </c>
      <c r="T185" t="s">
        <v>77</v>
      </c>
      <c r="U185" t="s">
        <v>77</v>
      </c>
      <c r="V185" t="s">
        <v>77</v>
      </c>
      <c r="W185" t="s">
        <v>77</v>
      </c>
      <c r="X185" t="s">
        <v>77</v>
      </c>
      <c r="Y185" t="s">
        <v>77</v>
      </c>
      <c r="AB185" t="s">
        <v>77</v>
      </c>
      <c r="AI185" t="s">
        <v>77</v>
      </c>
      <c r="AJ185" t="s">
        <v>77</v>
      </c>
      <c r="AK185" t="s">
        <v>77</v>
      </c>
      <c r="AL185" t="s">
        <v>77</v>
      </c>
      <c r="AN185" t="s">
        <v>77</v>
      </c>
      <c r="AO185" t="s">
        <v>77</v>
      </c>
      <c r="AP185" t="s">
        <v>77</v>
      </c>
      <c r="AQ185" t="s">
        <v>77</v>
      </c>
      <c r="AR185" t="s">
        <v>77</v>
      </c>
      <c r="AS185" t="s">
        <v>77</v>
      </c>
      <c r="AU185" t="s">
        <v>77</v>
      </c>
      <c r="AZ185" t="s">
        <v>77</v>
      </c>
      <c r="BA185" t="s">
        <v>77</v>
      </c>
      <c r="BB185" t="s">
        <v>77</v>
      </c>
      <c r="BC185" t="s">
        <v>77</v>
      </c>
      <c r="BD185" t="s">
        <v>77</v>
      </c>
      <c r="BE185" t="s">
        <v>77</v>
      </c>
      <c r="BF185" t="s">
        <v>77</v>
      </c>
      <c r="BH185" t="s">
        <v>77</v>
      </c>
      <c r="BI185" t="s">
        <v>77</v>
      </c>
      <c r="BJ185" t="s">
        <v>77</v>
      </c>
      <c r="BK185" t="s">
        <v>77</v>
      </c>
      <c r="BL185" t="s">
        <v>77</v>
      </c>
    </row>
    <row r="186" spans="1:64" x14ac:dyDescent="0.25">
      <c r="A186" t="s">
        <v>77</v>
      </c>
      <c r="P186" t="s">
        <v>77</v>
      </c>
      <c r="R186" t="s">
        <v>77</v>
      </c>
      <c r="S186" t="s">
        <v>77</v>
      </c>
      <c r="T186" t="s">
        <v>77</v>
      </c>
      <c r="U186" t="s">
        <v>77</v>
      </c>
      <c r="V186" t="s">
        <v>77</v>
      </c>
      <c r="W186" t="s">
        <v>77</v>
      </c>
      <c r="X186" t="s">
        <v>77</v>
      </c>
      <c r="Y186" t="s">
        <v>77</v>
      </c>
      <c r="AB186" t="s">
        <v>77</v>
      </c>
      <c r="AI186" t="s">
        <v>77</v>
      </c>
      <c r="AJ186" t="s">
        <v>77</v>
      </c>
      <c r="AK186" t="s">
        <v>77</v>
      </c>
      <c r="AL186" t="s">
        <v>77</v>
      </c>
      <c r="AN186" t="s">
        <v>77</v>
      </c>
      <c r="AO186" t="s">
        <v>77</v>
      </c>
      <c r="AP186" t="s">
        <v>77</v>
      </c>
      <c r="AQ186" t="s">
        <v>77</v>
      </c>
      <c r="AR186" t="s">
        <v>77</v>
      </c>
      <c r="AS186" t="s">
        <v>77</v>
      </c>
      <c r="AU186" t="s">
        <v>77</v>
      </c>
      <c r="AZ186" t="s">
        <v>77</v>
      </c>
      <c r="BA186" t="s">
        <v>77</v>
      </c>
      <c r="BB186" t="s">
        <v>77</v>
      </c>
      <c r="BC186" t="s">
        <v>77</v>
      </c>
      <c r="BD186" t="s">
        <v>77</v>
      </c>
      <c r="BE186" t="s">
        <v>77</v>
      </c>
      <c r="BF186" t="s">
        <v>77</v>
      </c>
      <c r="BH186" t="s">
        <v>77</v>
      </c>
      <c r="BI186" t="s">
        <v>77</v>
      </c>
      <c r="BJ186" t="s">
        <v>77</v>
      </c>
      <c r="BK186" t="s">
        <v>77</v>
      </c>
      <c r="BL186" t="s">
        <v>77</v>
      </c>
    </row>
    <row r="187" spans="1:64" x14ac:dyDescent="0.25">
      <c r="A187" t="s">
        <v>77</v>
      </c>
      <c r="P187" t="s">
        <v>77</v>
      </c>
      <c r="R187" t="s">
        <v>77</v>
      </c>
      <c r="S187" t="s">
        <v>77</v>
      </c>
      <c r="T187" t="s">
        <v>77</v>
      </c>
      <c r="U187" t="s">
        <v>77</v>
      </c>
      <c r="V187" t="s">
        <v>77</v>
      </c>
      <c r="W187" t="s">
        <v>77</v>
      </c>
      <c r="X187" t="s">
        <v>77</v>
      </c>
      <c r="Y187" t="s">
        <v>77</v>
      </c>
      <c r="AB187" t="s">
        <v>77</v>
      </c>
      <c r="AI187" t="s">
        <v>77</v>
      </c>
      <c r="AJ187" t="s">
        <v>77</v>
      </c>
      <c r="AK187" t="s">
        <v>77</v>
      </c>
      <c r="AL187" t="s">
        <v>77</v>
      </c>
      <c r="AN187" t="s">
        <v>77</v>
      </c>
      <c r="AO187" t="s">
        <v>77</v>
      </c>
      <c r="AP187" t="s">
        <v>77</v>
      </c>
      <c r="AQ187" t="s">
        <v>77</v>
      </c>
      <c r="AR187" t="s">
        <v>77</v>
      </c>
      <c r="AS187" t="s">
        <v>77</v>
      </c>
      <c r="AU187" t="s">
        <v>77</v>
      </c>
      <c r="AZ187" t="s">
        <v>77</v>
      </c>
      <c r="BA187" t="s">
        <v>77</v>
      </c>
      <c r="BB187" t="s">
        <v>77</v>
      </c>
      <c r="BC187" t="s">
        <v>77</v>
      </c>
      <c r="BD187" t="s">
        <v>77</v>
      </c>
      <c r="BE187" t="s">
        <v>77</v>
      </c>
      <c r="BF187" t="s">
        <v>77</v>
      </c>
      <c r="BH187" t="s">
        <v>77</v>
      </c>
      <c r="BI187" t="s">
        <v>77</v>
      </c>
      <c r="BJ187" t="s">
        <v>77</v>
      </c>
      <c r="BK187" t="s">
        <v>77</v>
      </c>
      <c r="BL187" t="s">
        <v>77</v>
      </c>
    </row>
    <row r="188" spans="1:64" x14ac:dyDescent="0.25">
      <c r="A188" t="s">
        <v>77</v>
      </c>
      <c r="P188" t="s">
        <v>77</v>
      </c>
      <c r="R188" t="s">
        <v>77</v>
      </c>
      <c r="S188" t="s">
        <v>77</v>
      </c>
      <c r="T188" t="s">
        <v>77</v>
      </c>
      <c r="U188" t="s">
        <v>77</v>
      </c>
      <c r="V188" t="s">
        <v>77</v>
      </c>
      <c r="W188" t="s">
        <v>77</v>
      </c>
      <c r="X188" t="s">
        <v>77</v>
      </c>
      <c r="Y188" t="s">
        <v>77</v>
      </c>
      <c r="AB188" t="s">
        <v>77</v>
      </c>
      <c r="AI188" t="s">
        <v>77</v>
      </c>
      <c r="AJ188" t="s">
        <v>77</v>
      </c>
      <c r="AK188" t="s">
        <v>77</v>
      </c>
      <c r="AL188" t="s">
        <v>77</v>
      </c>
      <c r="AN188" t="s">
        <v>77</v>
      </c>
      <c r="AO188" t="s">
        <v>77</v>
      </c>
      <c r="AP188" t="s">
        <v>77</v>
      </c>
      <c r="AQ188" t="s">
        <v>77</v>
      </c>
      <c r="AR188" t="s">
        <v>77</v>
      </c>
      <c r="AS188" t="s">
        <v>77</v>
      </c>
      <c r="AU188" t="s">
        <v>77</v>
      </c>
      <c r="AZ188" t="s">
        <v>77</v>
      </c>
      <c r="BA188" t="s">
        <v>77</v>
      </c>
      <c r="BB188" t="s">
        <v>77</v>
      </c>
      <c r="BC188" t="s">
        <v>77</v>
      </c>
      <c r="BD188" t="s">
        <v>77</v>
      </c>
      <c r="BE188" t="s">
        <v>77</v>
      </c>
      <c r="BF188" t="s">
        <v>77</v>
      </c>
      <c r="BH188" t="s">
        <v>77</v>
      </c>
      <c r="BI188" t="s">
        <v>77</v>
      </c>
      <c r="BJ188" t="s">
        <v>77</v>
      </c>
      <c r="BK188" t="s">
        <v>77</v>
      </c>
      <c r="BL188" t="s">
        <v>77</v>
      </c>
    </row>
    <row r="189" spans="1:64" x14ac:dyDescent="0.25">
      <c r="A189" t="s">
        <v>77</v>
      </c>
      <c r="P189" t="s">
        <v>77</v>
      </c>
      <c r="R189" t="s">
        <v>77</v>
      </c>
      <c r="S189" t="s">
        <v>77</v>
      </c>
      <c r="T189" t="s">
        <v>77</v>
      </c>
      <c r="U189" t="s">
        <v>77</v>
      </c>
      <c r="V189" t="s">
        <v>77</v>
      </c>
      <c r="W189" t="s">
        <v>77</v>
      </c>
      <c r="X189" t="s">
        <v>77</v>
      </c>
      <c r="Y189" t="s">
        <v>77</v>
      </c>
      <c r="AB189" t="s">
        <v>77</v>
      </c>
      <c r="AI189" t="s">
        <v>77</v>
      </c>
      <c r="AJ189" t="s">
        <v>77</v>
      </c>
      <c r="AK189" t="s">
        <v>77</v>
      </c>
      <c r="AL189" t="s">
        <v>77</v>
      </c>
      <c r="AN189" t="s">
        <v>77</v>
      </c>
      <c r="AO189" t="s">
        <v>77</v>
      </c>
      <c r="AP189" t="s">
        <v>77</v>
      </c>
      <c r="AQ189" t="s">
        <v>77</v>
      </c>
      <c r="AR189" t="s">
        <v>77</v>
      </c>
      <c r="AS189" t="s">
        <v>77</v>
      </c>
      <c r="AU189" t="s">
        <v>77</v>
      </c>
      <c r="AZ189" t="s">
        <v>77</v>
      </c>
      <c r="BA189" t="s">
        <v>77</v>
      </c>
      <c r="BB189" t="s">
        <v>77</v>
      </c>
      <c r="BC189" t="s">
        <v>77</v>
      </c>
      <c r="BD189" t="s">
        <v>77</v>
      </c>
      <c r="BE189" t="s">
        <v>77</v>
      </c>
      <c r="BF189" t="s">
        <v>77</v>
      </c>
      <c r="BH189" t="s">
        <v>77</v>
      </c>
      <c r="BI189" t="s">
        <v>77</v>
      </c>
      <c r="BJ189" t="s">
        <v>77</v>
      </c>
      <c r="BK189" t="s">
        <v>77</v>
      </c>
      <c r="BL189" t="s">
        <v>77</v>
      </c>
    </row>
    <row r="190" spans="1:64" x14ac:dyDescent="0.25">
      <c r="A190" t="s">
        <v>77</v>
      </c>
      <c r="P190" t="s">
        <v>77</v>
      </c>
      <c r="R190" t="s">
        <v>77</v>
      </c>
      <c r="S190" t="s">
        <v>77</v>
      </c>
      <c r="T190" t="s">
        <v>77</v>
      </c>
      <c r="U190" t="s">
        <v>77</v>
      </c>
      <c r="V190" t="s">
        <v>77</v>
      </c>
      <c r="W190" t="s">
        <v>77</v>
      </c>
      <c r="X190" t="s">
        <v>77</v>
      </c>
      <c r="Y190" t="s">
        <v>77</v>
      </c>
      <c r="AB190" t="s">
        <v>77</v>
      </c>
      <c r="AI190" t="s">
        <v>77</v>
      </c>
      <c r="AJ190" t="s">
        <v>77</v>
      </c>
      <c r="AK190" t="s">
        <v>77</v>
      </c>
      <c r="AL190" t="s">
        <v>77</v>
      </c>
      <c r="AN190" t="s">
        <v>77</v>
      </c>
      <c r="AO190" t="s">
        <v>77</v>
      </c>
      <c r="AP190" t="s">
        <v>77</v>
      </c>
      <c r="AQ190" t="s">
        <v>77</v>
      </c>
      <c r="AR190" t="s">
        <v>77</v>
      </c>
      <c r="AS190" t="s">
        <v>77</v>
      </c>
      <c r="AU190" t="s">
        <v>77</v>
      </c>
      <c r="AZ190" t="s">
        <v>77</v>
      </c>
      <c r="BA190" t="s">
        <v>77</v>
      </c>
      <c r="BB190" t="s">
        <v>77</v>
      </c>
      <c r="BC190" t="s">
        <v>77</v>
      </c>
      <c r="BD190" t="s">
        <v>77</v>
      </c>
      <c r="BE190" t="s">
        <v>77</v>
      </c>
      <c r="BF190" t="s">
        <v>77</v>
      </c>
      <c r="BH190" t="s">
        <v>77</v>
      </c>
      <c r="BI190" t="s">
        <v>77</v>
      </c>
      <c r="BJ190" t="s">
        <v>77</v>
      </c>
      <c r="BK190" t="s">
        <v>77</v>
      </c>
      <c r="BL190" t="s">
        <v>77</v>
      </c>
    </row>
    <row r="191" spans="1:64" x14ac:dyDescent="0.25">
      <c r="A191" t="s">
        <v>77</v>
      </c>
      <c r="P191" t="s">
        <v>77</v>
      </c>
      <c r="R191" t="s">
        <v>77</v>
      </c>
      <c r="S191" t="s">
        <v>77</v>
      </c>
      <c r="T191" t="s">
        <v>77</v>
      </c>
      <c r="U191" t="s">
        <v>77</v>
      </c>
      <c r="V191" t="s">
        <v>77</v>
      </c>
      <c r="W191" t="s">
        <v>77</v>
      </c>
      <c r="X191" t="s">
        <v>77</v>
      </c>
      <c r="Y191" t="s">
        <v>77</v>
      </c>
      <c r="AB191" t="s">
        <v>77</v>
      </c>
      <c r="AI191" t="s">
        <v>77</v>
      </c>
      <c r="AJ191" t="s">
        <v>77</v>
      </c>
      <c r="AK191" t="s">
        <v>77</v>
      </c>
      <c r="AL191" t="s">
        <v>77</v>
      </c>
      <c r="AN191" t="s">
        <v>77</v>
      </c>
      <c r="AO191" t="s">
        <v>77</v>
      </c>
      <c r="AP191" t="s">
        <v>77</v>
      </c>
      <c r="AQ191" t="s">
        <v>77</v>
      </c>
      <c r="AR191" t="s">
        <v>77</v>
      </c>
      <c r="AS191" t="s">
        <v>77</v>
      </c>
      <c r="AU191" t="s">
        <v>77</v>
      </c>
      <c r="AZ191" t="s">
        <v>77</v>
      </c>
      <c r="BA191" t="s">
        <v>77</v>
      </c>
      <c r="BB191" t="s">
        <v>77</v>
      </c>
      <c r="BC191" t="s">
        <v>77</v>
      </c>
      <c r="BD191" t="s">
        <v>77</v>
      </c>
      <c r="BE191" t="s">
        <v>77</v>
      </c>
      <c r="BF191" t="s">
        <v>77</v>
      </c>
      <c r="BH191" t="s">
        <v>77</v>
      </c>
      <c r="BI191" t="s">
        <v>77</v>
      </c>
      <c r="BJ191" t="s">
        <v>77</v>
      </c>
      <c r="BK191" t="s">
        <v>77</v>
      </c>
      <c r="BL191" t="s">
        <v>77</v>
      </c>
    </row>
    <row r="192" spans="1:64" x14ac:dyDescent="0.25">
      <c r="A192" t="s">
        <v>77</v>
      </c>
      <c r="P192" t="s">
        <v>77</v>
      </c>
      <c r="R192" t="s">
        <v>77</v>
      </c>
      <c r="S192" t="s">
        <v>77</v>
      </c>
      <c r="T192" t="s">
        <v>77</v>
      </c>
      <c r="U192" t="s">
        <v>77</v>
      </c>
      <c r="V192" t="s">
        <v>77</v>
      </c>
      <c r="W192" t="s">
        <v>77</v>
      </c>
      <c r="X192" t="s">
        <v>77</v>
      </c>
      <c r="Y192" t="s">
        <v>77</v>
      </c>
      <c r="AB192" t="s">
        <v>77</v>
      </c>
      <c r="AI192" t="s">
        <v>77</v>
      </c>
      <c r="AJ192" t="s">
        <v>77</v>
      </c>
      <c r="AK192" t="s">
        <v>77</v>
      </c>
      <c r="AL192" t="s">
        <v>77</v>
      </c>
      <c r="AN192" t="s">
        <v>77</v>
      </c>
      <c r="AO192" t="s">
        <v>77</v>
      </c>
      <c r="AP192" t="s">
        <v>77</v>
      </c>
      <c r="AQ192" t="s">
        <v>77</v>
      </c>
      <c r="AR192" t="s">
        <v>77</v>
      </c>
      <c r="AS192" t="s">
        <v>77</v>
      </c>
      <c r="AU192" t="s">
        <v>77</v>
      </c>
      <c r="AZ192" t="s">
        <v>77</v>
      </c>
      <c r="BA192" t="s">
        <v>77</v>
      </c>
      <c r="BB192" t="s">
        <v>77</v>
      </c>
      <c r="BC192" t="s">
        <v>77</v>
      </c>
      <c r="BD192" t="s">
        <v>77</v>
      </c>
      <c r="BE192" t="s">
        <v>77</v>
      </c>
      <c r="BF192" t="s">
        <v>77</v>
      </c>
      <c r="BH192" t="s">
        <v>77</v>
      </c>
      <c r="BI192" t="s">
        <v>77</v>
      </c>
      <c r="BJ192" t="s">
        <v>77</v>
      </c>
      <c r="BK192" t="s">
        <v>77</v>
      </c>
      <c r="BL192" t="s">
        <v>77</v>
      </c>
    </row>
    <row r="193" spans="1:64" x14ac:dyDescent="0.25">
      <c r="A193" t="s">
        <v>77</v>
      </c>
      <c r="P193" t="s">
        <v>77</v>
      </c>
      <c r="R193" t="s">
        <v>77</v>
      </c>
      <c r="S193" t="s">
        <v>77</v>
      </c>
      <c r="T193" t="s">
        <v>77</v>
      </c>
      <c r="U193" t="s">
        <v>77</v>
      </c>
      <c r="V193" t="s">
        <v>77</v>
      </c>
      <c r="W193" t="s">
        <v>77</v>
      </c>
      <c r="X193" t="s">
        <v>77</v>
      </c>
      <c r="Y193" t="s">
        <v>77</v>
      </c>
      <c r="AB193" t="s">
        <v>77</v>
      </c>
      <c r="AI193" t="s">
        <v>77</v>
      </c>
      <c r="AJ193" t="s">
        <v>77</v>
      </c>
      <c r="AK193" t="s">
        <v>77</v>
      </c>
      <c r="AL193" t="s">
        <v>77</v>
      </c>
      <c r="AN193" t="s">
        <v>77</v>
      </c>
      <c r="AO193" t="s">
        <v>77</v>
      </c>
      <c r="AP193" t="s">
        <v>77</v>
      </c>
      <c r="AQ193" t="s">
        <v>77</v>
      </c>
      <c r="AR193" t="s">
        <v>77</v>
      </c>
      <c r="AS193" t="s">
        <v>77</v>
      </c>
      <c r="AU193" t="s">
        <v>77</v>
      </c>
      <c r="AZ193" t="s">
        <v>77</v>
      </c>
      <c r="BA193" t="s">
        <v>77</v>
      </c>
      <c r="BB193" t="s">
        <v>77</v>
      </c>
      <c r="BC193" t="s">
        <v>77</v>
      </c>
      <c r="BD193" t="s">
        <v>77</v>
      </c>
      <c r="BE193" t="s">
        <v>77</v>
      </c>
      <c r="BF193" t="s">
        <v>77</v>
      </c>
      <c r="BH193" t="s">
        <v>77</v>
      </c>
      <c r="BI193" t="s">
        <v>77</v>
      </c>
      <c r="BJ193" t="s">
        <v>77</v>
      </c>
      <c r="BK193" t="s">
        <v>77</v>
      </c>
      <c r="BL193" t="s">
        <v>77</v>
      </c>
    </row>
    <row r="194" spans="1:64" x14ac:dyDescent="0.25">
      <c r="A194" t="s">
        <v>77</v>
      </c>
      <c r="P194" t="s">
        <v>77</v>
      </c>
      <c r="R194" t="s">
        <v>77</v>
      </c>
      <c r="S194" t="s">
        <v>77</v>
      </c>
      <c r="T194" t="s">
        <v>77</v>
      </c>
      <c r="U194" t="s">
        <v>77</v>
      </c>
      <c r="V194" t="s">
        <v>77</v>
      </c>
      <c r="W194" t="s">
        <v>77</v>
      </c>
      <c r="X194" t="s">
        <v>77</v>
      </c>
      <c r="Y194" t="s">
        <v>77</v>
      </c>
      <c r="AB194" t="s">
        <v>77</v>
      </c>
      <c r="AI194" t="s">
        <v>77</v>
      </c>
      <c r="AJ194" t="s">
        <v>77</v>
      </c>
      <c r="AK194" t="s">
        <v>77</v>
      </c>
      <c r="AL194" t="s">
        <v>77</v>
      </c>
      <c r="AN194" t="s">
        <v>77</v>
      </c>
      <c r="AO194" t="s">
        <v>77</v>
      </c>
      <c r="AP194" t="s">
        <v>77</v>
      </c>
      <c r="AQ194" t="s">
        <v>77</v>
      </c>
      <c r="AR194" t="s">
        <v>77</v>
      </c>
      <c r="AS194" t="s">
        <v>77</v>
      </c>
      <c r="AU194" t="s">
        <v>77</v>
      </c>
      <c r="AZ194" t="s">
        <v>77</v>
      </c>
      <c r="BA194" t="s">
        <v>77</v>
      </c>
      <c r="BB194" t="s">
        <v>77</v>
      </c>
      <c r="BC194" t="s">
        <v>77</v>
      </c>
      <c r="BD194" t="s">
        <v>77</v>
      </c>
      <c r="BE194" t="s">
        <v>77</v>
      </c>
      <c r="BF194" t="s">
        <v>77</v>
      </c>
      <c r="BH194" t="s">
        <v>77</v>
      </c>
      <c r="BI194" t="s">
        <v>77</v>
      </c>
      <c r="BJ194" t="s">
        <v>77</v>
      </c>
      <c r="BK194" t="s">
        <v>77</v>
      </c>
      <c r="BL194" t="s">
        <v>77</v>
      </c>
    </row>
    <row r="195" spans="1:64" x14ac:dyDescent="0.25">
      <c r="A195" t="s">
        <v>77</v>
      </c>
      <c r="P195" t="s">
        <v>77</v>
      </c>
      <c r="R195" t="s">
        <v>77</v>
      </c>
      <c r="S195" t="s">
        <v>77</v>
      </c>
      <c r="T195" t="s">
        <v>77</v>
      </c>
      <c r="U195" t="s">
        <v>77</v>
      </c>
      <c r="V195" t="s">
        <v>77</v>
      </c>
      <c r="W195" t="s">
        <v>77</v>
      </c>
      <c r="X195" t="s">
        <v>77</v>
      </c>
      <c r="Y195" t="s">
        <v>77</v>
      </c>
      <c r="AB195" t="s">
        <v>77</v>
      </c>
      <c r="AI195" t="s">
        <v>77</v>
      </c>
      <c r="AJ195" t="s">
        <v>77</v>
      </c>
      <c r="AK195" t="s">
        <v>77</v>
      </c>
      <c r="AL195" t="s">
        <v>77</v>
      </c>
      <c r="AN195" t="s">
        <v>77</v>
      </c>
      <c r="AO195" t="s">
        <v>77</v>
      </c>
      <c r="AP195" t="s">
        <v>77</v>
      </c>
      <c r="AQ195" t="s">
        <v>77</v>
      </c>
      <c r="AR195" t="s">
        <v>77</v>
      </c>
      <c r="AS195" t="s">
        <v>77</v>
      </c>
      <c r="AU195" t="s">
        <v>77</v>
      </c>
      <c r="AZ195" t="s">
        <v>77</v>
      </c>
      <c r="BA195" t="s">
        <v>77</v>
      </c>
      <c r="BB195" t="s">
        <v>77</v>
      </c>
      <c r="BC195" t="s">
        <v>77</v>
      </c>
      <c r="BD195" t="s">
        <v>77</v>
      </c>
      <c r="BE195" t="s">
        <v>77</v>
      </c>
      <c r="BF195" t="s">
        <v>77</v>
      </c>
      <c r="BH195" t="s">
        <v>77</v>
      </c>
      <c r="BI195" t="s">
        <v>77</v>
      </c>
      <c r="BJ195" t="s">
        <v>77</v>
      </c>
      <c r="BK195" t="s">
        <v>77</v>
      </c>
      <c r="BL195" t="s">
        <v>77</v>
      </c>
    </row>
    <row r="196" spans="1:64" x14ac:dyDescent="0.25">
      <c r="A196" t="s">
        <v>77</v>
      </c>
      <c r="P196" t="s">
        <v>77</v>
      </c>
      <c r="R196" t="s">
        <v>77</v>
      </c>
      <c r="S196" t="s">
        <v>77</v>
      </c>
      <c r="T196" t="s">
        <v>77</v>
      </c>
      <c r="U196" t="s">
        <v>77</v>
      </c>
      <c r="V196" t="s">
        <v>77</v>
      </c>
      <c r="W196" t="s">
        <v>77</v>
      </c>
      <c r="X196" t="s">
        <v>77</v>
      </c>
      <c r="Y196" t="s">
        <v>77</v>
      </c>
      <c r="AB196" t="s">
        <v>77</v>
      </c>
      <c r="AI196" t="s">
        <v>77</v>
      </c>
      <c r="AJ196" t="s">
        <v>77</v>
      </c>
      <c r="AK196" t="s">
        <v>77</v>
      </c>
      <c r="AL196" t="s">
        <v>77</v>
      </c>
      <c r="AN196" t="s">
        <v>77</v>
      </c>
      <c r="AO196" t="s">
        <v>77</v>
      </c>
      <c r="AP196" t="s">
        <v>77</v>
      </c>
      <c r="AQ196" t="s">
        <v>77</v>
      </c>
      <c r="AR196" t="s">
        <v>77</v>
      </c>
      <c r="AS196" t="s">
        <v>77</v>
      </c>
      <c r="AU196" t="s">
        <v>77</v>
      </c>
      <c r="AZ196" t="s">
        <v>77</v>
      </c>
      <c r="BA196" t="s">
        <v>77</v>
      </c>
      <c r="BB196" t="s">
        <v>77</v>
      </c>
      <c r="BC196" t="s">
        <v>77</v>
      </c>
      <c r="BD196" t="s">
        <v>77</v>
      </c>
      <c r="BE196" t="s">
        <v>77</v>
      </c>
      <c r="BF196" t="s">
        <v>77</v>
      </c>
      <c r="BH196" t="s">
        <v>77</v>
      </c>
      <c r="BI196" t="s">
        <v>77</v>
      </c>
      <c r="BJ196" t="s">
        <v>77</v>
      </c>
      <c r="BK196" t="s">
        <v>77</v>
      </c>
      <c r="BL196" t="s">
        <v>77</v>
      </c>
    </row>
    <row r="197" spans="1:64" x14ac:dyDescent="0.25">
      <c r="A197" t="s">
        <v>77</v>
      </c>
      <c r="P197" t="s">
        <v>77</v>
      </c>
      <c r="R197" t="s">
        <v>77</v>
      </c>
      <c r="S197" t="s">
        <v>77</v>
      </c>
      <c r="T197" t="s">
        <v>77</v>
      </c>
      <c r="U197" t="s">
        <v>77</v>
      </c>
      <c r="V197" t="s">
        <v>77</v>
      </c>
      <c r="W197" t="s">
        <v>77</v>
      </c>
      <c r="X197" t="s">
        <v>77</v>
      </c>
      <c r="Y197" t="s">
        <v>77</v>
      </c>
      <c r="AB197" t="s">
        <v>77</v>
      </c>
      <c r="AI197" t="s">
        <v>77</v>
      </c>
      <c r="AJ197" t="s">
        <v>77</v>
      </c>
      <c r="AK197" t="s">
        <v>77</v>
      </c>
      <c r="AL197" t="s">
        <v>77</v>
      </c>
      <c r="AN197" t="s">
        <v>77</v>
      </c>
      <c r="AO197" t="s">
        <v>77</v>
      </c>
      <c r="AP197" t="s">
        <v>77</v>
      </c>
      <c r="AQ197" t="s">
        <v>77</v>
      </c>
      <c r="AR197" t="s">
        <v>77</v>
      </c>
      <c r="AS197" t="s">
        <v>77</v>
      </c>
      <c r="AU197" t="s">
        <v>77</v>
      </c>
      <c r="AZ197" t="s">
        <v>77</v>
      </c>
      <c r="BA197" t="s">
        <v>77</v>
      </c>
      <c r="BB197" t="s">
        <v>77</v>
      </c>
      <c r="BC197" t="s">
        <v>77</v>
      </c>
      <c r="BD197" t="s">
        <v>77</v>
      </c>
      <c r="BE197" t="s">
        <v>77</v>
      </c>
      <c r="BF197" t="s">
        <v>77</v>
      </c>
      <c r="BH197" t="s">
        <v>77</v>
      </c>
      <c r="BI197" t="s">
        <v>77</v>
      </c>
      <c r="BJ197" t="s">
        <v>77</v>
      </c>
      <c r="BK197" t="s">
        <v>77</v>
      </c>
      <c r="BL197" t="s">
        <v>77</v>
      </c>
    </row>
    <row r="198" spans="1:64" x14ac:dyDescent="0.25">
      <c r="A198" t="s">
        <v>77</v>
      </c>
      <c r="P198" t="s">
        <v>77</v>
      </c>
      <c r="R198" t="s">
        <v>77</v>
      </c>
      <c r="S198" t="s">
        <v>77</v>
      </c>
      <c r="T198" t="s">
        <v>77</v>
      </c>
      <c r="U198" t="s">
        <v>77</v>
      </c>
      <c r="V198" t="s">
        <v>77</v>
      </c>
      <c r="W198" t="s">
        <v>77</v>
      </c>
      <c r="X198" t="s">
        <v>77</v>
      </c>
      <c r="Y198" t="s">
        <v>77</v>
      </c>
      <c r="AB198" t="s">
        <v>77</v>
      </c>
      <c r="AI198" t="s">
        <v>77</v>
      </c>
      <c r="AJ198" t="s">
        <v>77</v>
      </c>
      <c r="AK198" t="s">
        <v>77</v>
      </c>
      <c r="AL198" t="s">
        <v>77</v>
      </c>
      <c r="AN198" t="s">
        <v>77</v>
      </c>
      <c r="AO198" t="s">
        <v>77</v>
      </c>
      <c r="AP198" t="s">
        <v>77</v>
      </c>
      <c r="AQ198" t="s">
        <v>77</v>
      </c>
      <c r="AR198" t="s">
        <v>77</v>
      </c>
      <c r="AS198" t="s">
        <v>77</v>
      </c>
      <c r="AU198" t="s">
        <v>77</v>
      </c>
      <c r="AZ198" t="s">
        <v>77</v>
      </c>
      <c r="BA198" t="s">
        <v>77</v>
      </c>
      <c r="BB198" t="s">
        <v>77</v>
      </c>
      <c r="BC198" t="s">
        <v>77</v>
      </c>
      <c r="BD198" t="s">
        <v>77</v>
      </c>
      <c r="BE198" t="s">
        <v>77</v>
      </c>
      <c r="BF198" t="s">
        <v>77</v>
      </c>
      <c r="BH198" t="s">
        <v>77</v>
      </c>
      <c r="BI198" t="s">
        <v>77</v>
      </c>
      <c r="BJ198" t="s">
        <v>77</v>
      </c>
      <c r="BK198" t="s">
        <v>77</v>
      </c>
      <c r="BL198" t="s">
        <v>77</v>
      </c>
    </row>
    <row r="199" spans="1:64" x14ac:dyDescent="0.25">
      <c r="A199" t="s">
        <v>77</v>
      </c>
      <c r="P199" t="s">
        <v>77</v>
      </c>
      <c r="R199" t="s">
        <v>77</v>
      </c>
      <c r="S199" t="s">
        <v>77</v>
      </c>
      <c r="T199" t="s">
        <v>77</v>
      </c>
      <c r="U199" t="s">
        <v>77</v>
      </c>
      <c r="V199" t="s">
        <v>77</v>
      </c>
      <c r="W199" t="s">
        <v>77</v>
      </c>
      <c r="X199" t="s">
        <v>77</v>
      </c>
      <c r="Y199" t="s">
        <v>77</v>
      </c>
      <c r="AB199" t="s">
        <v>77</v>
      </c>
      <c r="AI199" t="s">
        <v>77</v>
      </c>
      <c r="AJ199" t="s">
        <v>77</v>
      </c>
      <c r="AK199" t="s">
        <v>77</v>
      </c>
      <c r="AL199" t="s">
        <v>77</v>
      </c>
      <c r="AN199" t="s">
        <v>77</v>
      </c>
      <c r="AO199" t="s">
        <v>77</v>
      </c>
      <c r="AP199" t="s">
        <v>77</v>
      </c>
      <c r="AQ199" t="s">
        <v>77</v>
      </c>
      <c r="AR199" t="s">
        <v>77</v>
      </c>
      <c r="AS199" t="s">
        <v>77</v>
      </c>
      <c r="AU199" t="s">
        <v>77</v>
      </c>
      <c r="AZ199" t="s">
        <v>77</v>
      </c>
      <c r="BA199" t="s">
        <v>77</v>
      </c>
      <c r="BB199" t="s">
        <v>77</v>
      </c>
      <c r="BC199" t="s">
        <v>77</v>
      </c>
      <c r="BD199" t="s">
        <v>77</v>
      </c>
      <c r="BE199" t="s">
        <v>77</v>
      </c>
      <c r="BF199" t="s">
        <v>77</v>
      </c>
      <c r="BH199" t="s">
        <v>77</v>
      </c>
      <c r="BI199" t="s">
        <v>77</v>
      </c>
      <c r="BJ199" t="s">
        <v>77</v>
      </c>
      <c r="BK199" t="s">
        <v>77</v>
      </c>
      <c r="BL199" t="s">
        <v>77</v>
      </c>
    </row>
    <row r="200" spans="1:64" x14ac:dyDescent="0.25">
      <c r="A200" t="s">
        <v>77</v>
      </c>
      <c r="P200" t="s">
        <v>77</v>
      </c>
      <c r="R200" t="s">
        <v>77</v>
      </c>
      <c r="S200" t="s">
        <v>77</v>
      </c>
      <c r="T200" t="s">
        <v>77</v>
      </c>
      <c r="U200" t="s">
        <v>77</v>
      </c>
      <c r="V200" t="s">
        <v>77</v>
      </c>
      <c r="W200" t="s">
        <v>77</v>
      </c>
      <c r="X200" t="s">
        <v>77</v>
      </c>
      <c r="Y200" t="s">
        <v>77</v>
      </c>
      <c r="AB200" t="s">
        <v>77</v>
      </c>
      <c r="AI200" t="s">
        <v>77</v>
      </c>
      <c r="AJ200" t="s">
        <v>77</v>
      </c>
      <c r="AK200" t="s">
        <v>77</v>
      </c>
      <c r="AL200" t="s">
        <v>77</v>
      </c>
      <c r="AN200" t="s">
        <v>77</v>
      </c>
      <c r="AO200" t="s">
        <v>77</v>
      </c>
      <c r="AP200" t="s">
        <v>77</v>
      </c>
      <c r="AQ200" t="s">
        <v>77</v>
      </c>
      <c r="AR200" t="s">
        <v>77</v>
      </c>
      <c r="AS200" t="s">
        <v>77</v>
      </c>
      <c r="AU200" t="s">
        <v>77</v>
      </c>
      <c r="AZ200" t="s">
        <v>77</v>
      </c>
      <c r="BA200" t="s">
        <v>77</v>
      </c>
      <c r="BB200" t="s">
        <v>77</v>
      </c>
      <c r="BC200" t="s">
        <v>77</v>
      </c>
      <c r="BD200" t="s">
        <v>77</v>
      </c>
      <c r="BE200" t="s">
        <v>77</v>
      </c>
      <c r="BF200" t="s">
        <v>77</v>
      </c>
      <c r="BH200" t="s">
        <v>77</v>
      </c>
      <c r="BI200" t="s">
        <v>77</v>
      </c>
      <c r="BJ200" t="s">
        <v>77</v>
      </c>
      <c r="BK200" t="s">
        <v>77</v>
      </c>
      <c r="BL200" t="s">
        <v>77</v>
      </c>
    </row>
    <row r="201" spans="1:64" x14ac:dyDescent="0.25">
      <c r="A201" t="s">
        <v>77</v>
      </c>
      <c r="P201" t="s">
        <v>77</v>
      </c>
      <c r="R201" t="s">
        <v>77</v>
      </c>
      <c r="S201" t="s">
        <v>77</v>
      </c>
      <c r="T201" t="s">
        <v>77</v>
      </c>
      <c r="U201" t="s">
        <v>77</v>
      </c>
      <c r="V201" t="s">
        <v>77</v>
      </c>
      <c r="W201" t="s">
        <v>77</v>
      </c>
      <c r="X201" t="s">
        <v>77</v>
      </c>
      <c r="Y201" t="s">
        <v>77</v>
      </c>
      <c r="AB201" t="s">
        <v>77</v>
      </c>
      <c r="AI201" t="s">
        <v>77</v>
      </c>
      <c r="AJ201" t="s">
        <v>77</v>
      </c>
      <c r="AK201" t="s">
        <v>77</v>
      </c>
      <c r="AL201" t="s">
        <v>77</v>
      </c>
      <c r="AN201" t="s">
        <v>77</v>
      </c>
      <c r="AO201" t="s">
        <v>77</v>
      </c>
      <c r="AP201" t="s">
        <v>77</v>
      </c>
      <c r="AQ201" t="s">
        <v>77</v>
      </c>
      <c r="AR201" t="s">
        <v>77</v>
      </c>
      <c r="AS201" t="s">
        <v>77</v>
      </c>
      <c r="AU201" t="s">
        <v>77</v>
      </c>
      <c r="AZ201" t="s">
        <v>77</v>
      </c>
      <c r="BA201" t="s">
        <v>77</v>
      </c>
      <c r="BB201" t="s">
        <v>77</v>
      </c>
      <c r="BC201" t="s">
        <v>77</v>
      </c>
      <c r="BD201" t="s">
        <v>77</v>
      </c>
      <c r="BE201" t="s">
        <v>77</v>
      </c>
      <c r="BF201" t="s">
        <v>77</v>
      </c>
      <c r="BH201" t="s">
        <v>77</v>
      </c>
      <c r="BI201" t="s">
        <v>77</v>
      </c>
      <c r="BJ201" t="s">
        <v>77</v>
      </c>
      <c r="BK201" t="s">
        <v>77</v>
      </c>
      <c r="BL201" t="s">
        <v>77</v>
      </c>
    </row>
    <row r="202" spans="1:64" x14ac:dyDescent="0.25">
      <c r="A202" t="s">
        <v>77</v>
      </c>
      <c r="P202" t="s">
        <v>77</v>
      </c>
      <c r="R202" t="s">
        <v>77</v>
      </c>
      <c r="S202" t="s">
        <v>77</v>
      </c>
      <c r="T202" t="s">
        <v>77</v>
      </c>
      <c r="U202" t="s">
        <v>77</v>
      </c>
      <c r="V202" t="s">
        <v>77</v>
      </c>
      <c r="W202" t="s">
        <v>77</v>
      </c>
      <c r="X202" t="s">
        <v>77</v>
      </c>
      <c r="Y202" t="s">
        <v>77</v>
      </c>
      <c r="AB202" t="s">
        <v>77</v>
      </c>
      <c r="AI202" t="s">
        <v>77</v>
      </c>
      <c r="AJ202" t="s">
        <v>77</v>
      </c>
      <c r="AK202" t="s">
        <v>77</v>
      </c>
      <c r="AL202" t="s">
        <v>77</v>
      </c>
      <c r="AN202" t="s">
        <v>77</v>
      </c>
      <c r="AO202" t="s">
        <v>77</v>
      </c>
      <c r="AP202" t="s">
        <v>77</v>
      </c>
      <c r="AQ202" t="s">
        <v>77</v>
      </c>
      <c r="AR202" t="s">
        <v>77</v>
      </c>
      <c r="AS202" t="s">
        <v>77</v>
      </c>
      <c r="AU202" t="s">
        <v>77</v>
      </c>
      <c r="AZ202" t="s">
        <v>77</v>
      </c>
      <c r="BA202" t="s">
        <v>77</v>
      </c>
      <c r="BB202" t="s">
        <v>77</v>
      </c>
      <c r="BC202" t="s">
        <v>77</v>
      </c>
      <c r="BD202" t="s">
        <v>77</v>
      </c>
      <c r="BE202" t="s">
        <v>77</v>
      </c>
      <c r="BF202" t="s">
        <v>77</v>
      </c>
      <c r="BH202" t="s">
        <v>77</v>
      </c>
      <c r="BI202" t="s">
        <v>77</v>
      </c>
      <c r="BJ202" t="s">
        <v>77</v>
      </c>
      <c r="BK202" t="s">
        <v>77</v>
      </c>
      <c r="BL202" t="s">
        <v>77</v>
      </c>
    </row>
    <row r="203" spans="1:64" x14ac:dyDescent="0.25">
      <c r="A203" t="s">
        <v>77</v>
      </c>
      <c r="P203" t="s">
        <v>77</v>
      </c>
      <c r="R203" t="s">
        <v>77</v>
      </c>
      <c r="S203" t="s">
        <v>77</v>
      </c>
      <c r="T203" t="s">
        <v>77</v>
      </c>
      <c r="U203" t="s">
        <v>77</v>
      </c>
      <c r="V203" t="s">
        <v>77</v>
      </c>
      <c r="W203" t="s">
        <v>77</v>
      </c>
      <c r="X203" t="s">
        <v>77</v>
      </c>
      <c r="Y203" t="s">
        <v>77</v>
      </c>
      <c r="AB203" t="s">
        <v>77</v>
      </c>
      <c r="AI203" t="s">
        <v>77</v>
      </c>
      <c r="AJ203" t="s">
        <v>77</v>
      </c>
      <c r="AK203" t="s">
        <v>77</v>
      </c>
      <c r="AL203" t="s">
        <v>77</v>
      </c>
      <c r="AN203" t="s">
        <v>77</v>
      </c>
      <c r="AO203" t="s">
        <v>77</v>
      </c>
      <c r="AP203" t="s">
        <v>77</v>
      </c>
      <c r="AQ203" t="s">
        <v>77</v>
      </c>
      <c r="AR203" t="s">
        <v>77</v>
      </c>
      <c r="AS203" t="s">
        <v>77</v>
      </c>
      <c r="AU203" t="s">
        <v>77</v>
      </c>
      <c r="AZ203" t="s">
        <v>77</v>
      </c>
      <c r="BA203" t="s">
        <v>77</v>
      </c>
      <c r="BB203" t="s">
        <v>77</v>
      </c>
      <c r="BC203" t="s">
        <v>77</v>
      </c>
      <c r="BD203" t="s">
        <v>77</v>
      </c>
      <c r="BE203" t="s">
        <v>77</v>
      </c>
      <c r="BF203" t="s">
        <v>77</v>
      </c>
      <c r="BH203" t="s">
        <v>77</v>
      </c>
      <c r="BI203" t="s">
        <v>77</v>
      </c>
      <c r="BJ203" t="s">
        <v>77</v>
      </c>
      <c r="BK203" t="s">
        <v>77</v>
      </c>
      <c r="BL203" t="s">
        <v>77</v>
      </c>
    </row>
    <row r="204" spans="1:64" x14ac:dyDescent="0.25">
      <c r="A204" t="s">
        <v>77</v>
      </c>
      <c r="P204" t="s">
        <v>77</v>
      </c>
      <c r="R204" t="s">
        <v>77</v>
      </c>
      <c r="S204" t="s">
        <v>77</v>
      </c>
      <c r="T204" t="s">
        <v>77</v>
      </c>
      <c r="U204" t="s">
        <v>77</v>
      </c>
      <c r="V204" t="s">
        <v>77</v>
      </c>
      <c r="W204" t="s">
        <v>77</v>
      </c>
      <c r="X204" t="s">
        <v>77</v>
      </c>
      <c r="Y204" t="s">
        <v>77</v>
      </c>
      <c r="AB204" t="s">
        <v>77</v>
      </c>
      <c r="AI204" t="s">
        <v>77</v>
      </c>
      <c r="AJ204" t="s">
        <v>77</v>
      </c>
      <c r="AK204" t="s">
        <v>77</v>
      </c>
      <c r="AL204" t="s">
        <v>77</v>
      </c>
      <c r="AN204" t="s">
        <v>77</v>
      </c>
      <c r="AO204" t="s">
        <v>77</v>
      </c>
      <c r="AP204" t="s">
        <v>77</v>
      </c>
      <c r="AQ204" t="s">
        <v>77</v>
      </c>
      <c r="AR204" t="s">
        <v>77</v>
      </c>
      <c r="AS204" t="s">
        <v>77</v>
      </c>
      <c r="AU204" t="s">
        <v>77</v>
      </c>
      <c r="AZ204" t="s">
        <v>77</v>
      </c>
      <c r="BA204" t="s">
        <v>77</v>
      </c>
      <c r="BB204" t="s">
        <v>77</v>
      </c>
      <c r="BC204" t="s">
        <v>77</v>
      </c>
      <c r="BD204" t="s">
        <v>77</v>
      </c>
      <c r="BE204" t="s">
        <v>77</v>
      </c>
      <c r="BF204" t="s">
        <v>77</v>
      </c>
      <c r="BH204" t="s">
        <v>77</v>
      </c>
      <c r="BI204" t="s">
        <v>77</v>
      </c>
      <c r="BJ204" t="s">
        <v>77</v>
      </c>
      <c r="BK204" t="s">
        <v>77</v>
      </c>
      <c r="BL204" t="s">
        <v>77</v>
      </c>
    </row>
    <row r="205" spans="1:64" x14ac:dyDescent="0.25">
      <c r="A205" t="s">
        <v>77</v>
      </c>
      <c r="P205" t="s">
        <v>77</v>
      </c>
      <c r="R205" t="s">
        <v>77</v>
      </c>
      <c r="S205" t="s">
        <v>77</v>
      </c>
      <c r="T205" t="s">
        <v>77</v>
      </c>
      <c r="U205" t="s">
        <v>77</v>
      </c>
      <c r="V205" t="s">
        <v>77</v>
      </c>
      <c r="W205" t="s">
        <v>77</v>
      </c>
      <c r="X205" t="s">
        <v>77</v>
      </c>
      <c r="Y205" t="s">
        <v>77</v>
      </c>
      <c r="AB205" t="s">
        <v>77</v>
      </c>
      <c r="AI205" t="s">
        <v>77</v>
      </c>
      <c r="AJ205" t="s">
        <v>77</v>
      </c>
      <c r="AK205" t="s">
        <v>77</v>
      </c>
      <c r="AL205" t="s">
        <v>77</v>
      </c>
      <c r="AN205" t="s">
        <v>77</v>
      </c>
      <c r="AO205" t="s">
        <v>77</v>
      </c>
      <c r="AP205" t="s">
        <v>77</v>
      </c>
      <c r="AQ205" t="s">
        <v>77</v>
      </c>
      <c r="AR205" t="s">
        <v>77</v>
      </c>
      <c r="AS205" t="s">
        <v>77</v>
      </c>
      <c r="AU205" t="s">
        <v>77</v>
      </c>
      <c r="AZ205" t="s">
        <v>77</v>
      </c>
      <c r="BA205" t="s">
        <v>77</v>
      </c>
      <c r="BB205" t="s">
        <v>77</v>
      </c>
      <c r="BC205" t="s">
        <v>77</v>
      </c>
      <c r="BD205" t="s">
        <v>77</v>
      </c>
      <c r="BE205" t="s">
        <v>77</v>
      </c>
      <c r="BF205" t="s">
        <v>77</v>
      </c>
      <c r="BH205" t="s">
        <v>77</v>
      </c>
      <c r="BI205" t="s">
        <v>77</v>
      </c>
      <c r="BJ205" t="s">
        <v>77</v>
      </c>
      <c r="BK205" t="s">
        <v>77</v>
      </c>
      <c r="BL205" t="s">
        <v>77</v>
      </c>
    </row>
    <row r="206" spans="1:64" x14ac:dyDescent="0.25">
      <c r="A206" t="s">
        <v>77</v>
      </c>
      <c r="P206" t="s">
        <v>77</v>
      </c>
      <c r="R206" t="s">
        <v>77</v>
      </c>
      <c r="S206" t="s">
        <v>77</v>
      </c>
      <c r="T206" t="s">
        <v>77</v>
      </c>
      <c r="U206" t="s">
        <v>77</v>
      </c>
      <c r="V206" t="s">
        <v>77</v>
      </c>
      <c r="W206" t="s">
        <v>77</v>
      </c>
      <c r="X206" t="s">
        <v>77</v>
      </c>
      <c r="Y206" t="s">
        <v>77</v>
      </c>
      <c r="AB206" t="s">
        <v>77</v>
      </c>
      <c r="AI206" t="s">
        <v>77</v>
      </c>
      <c r="AJ206" t="s">
        <v>77</v>
      </c>
      <c r="AK206" t="s">
        <v>77</v>
      </c>
      <c r="AL206" t="s">
        <v>77</v>
      </c>
      <c r="AN206" t="s">
        <v>77</v>
      </c>
      <c r="AO206" t="s">
        <v>77</v>
      </c>
      <c r="AP206" t="s">
        <v>77</v>
      </c>
      <c r="AQ206" t="s">
        <v>77</v>
      </c>
      <c r="AR206" t="s">
        <v>77</v>
      </c>
      <c r="AS206" t="s">
        <v>77</v>
      </c>
      <c r="AU206" t="s">
        <v>77</v>
      </c>
      <c r="AZ206" t="s">
        <v>77</v>
      </c>
      <c r="BA206" t="s">
        <v>77</v>
      </c>
      <c r="BB206" t="s">
        <v>77</v>
      </c>
      <c r="BC206" t="s">
        <v>77</v>
      </c>
      <c r="BD206" t="s">
        <v>77</v>
      </c>
      <c r="BE206" t="s">
        <v>77</v>
      </c>
      <c r="BF206" t="s">
        <v>77</v>
      </c>
      <c r="BH206" t="s">
        <v>77</v>
      </c>
      <c r="BI206" t="s">
        <v>77</v>
      </c>
      <c r="BJ206" t="s">
        <v>77</v>
      </c>
      <c r="BK206" t="s">
        <v>77</v>
      </c>
      <c r="BL206" t="s">
        <v>77</v>
      </c>
    </row>
    <row r="207" spans="1:64" x14ac:dyDescent="0.25">
      <c r="A207" t="s">
        <v>77</v>
      </c>
      <c r="P207" t="s">
        <v>77</v>
      </c>
      <c r="R207" t="s">
        <v>77</v>
      </c>
      <c r="S207" t="s">
        <v>77</v>
      </c>
      <c r="T207" t="s">
        <v>77</v>
      </c>
      <c r="U207" t="s">
        <v>77</v>
      </c>
      <c r="V207" t="s">
        <v>77</v>
      </c>
      <c r="W207" t="s">
        <v>77</v>
      </c>
      <c r="X207" t="s">
        <v>77</v>
      </c>
      <c r="Y207" t="s">
        <v>77</v>
      </c>
      <c r="AB207" t="s">
        <v>77</v>
      </c>
      <c r="AI207" t="s">
        <v>77</v>
      </c>
      <c r="AJ207" t="s">
        <v>77</v>
      </c>
      <c r="AK207" t="s">
        <v>77</v>
      </c>
      <c r="AL207" t="s">
        <v>77</v>
      </c>
      <c r="AN207" t="s">
        <v>77</v>
      </c>
      <c r="AO207" t="s">
        <v>77</v>
      </c>
      <c r="AP207" t="s">
        <v>77</v>
      </c>
      <c r="AQ207" t="s">
        <v>77</v>
      </c>
      <c r="AR207" t="s">
        <v>77</v>
      </c>
      <c r="AS207" t="s">
        <v>77</v>
      </c>
      <c r="AU207" t="s">
        <v>77</v>
      </c>
      <c r="AZ207" t="s">
        <v>77</v>
      </c>
      <c r="BA207" t="s">
        <v>77</v>
      </c>
      <c r="BB207" t="s">
        <v>77</v>
      </c>
      <c r="BC207" t="s">
        <v>77</v>
      </c>
      <c r="BD207" t="s">
        <v>77</v>
      </c>
      <c r="BE207" t="s">
        <v>77</v>
      </c>
      <c r="BF207" t="s">
        <v>77</v>
      </c>
      <c r="BH207" t="s">
        <v>77</v>
      </c>
      <c r="BI207" t="s">
        <v>77</v>
      </c>
      <c r="BJ207" t="s">
        <v>77</v>
      </c>
      <c r="BK207" t="s">
        <v>77</v>
      </c>
      <c r="BL207" t="s">
        <v>77</v>
      </c>
    </row>
    <row r="208" spans="1:64" x14ac:dyDescent="0.25">
      <c r="A208" t="s">
        <v>77</v>
      </c>
      <c r="P208" t="s">
        <v>77</v>
      </c>
      <c r="R208" t="s">
        <v>77</v>
      </c>
      <c r="S208" t="s">
        <v>77</v>
      </c>
      <c r="T208" t="s">
        <v>77</v>
      </c>
      <c r="U208" t="s">
        <v>77</v>
      </c>
      <c r="V208" t="s">
        <v>77</v>
      </c>
      <c r="W208" t="s">
        <v>77</v>
      </c>
      <c r="X208" t="s">
        <v>77</v>
      </c>
      <c r="Y208" t="s">
        <v>77</v>
      </c>
      <c r="AB208" t="s">
        <v>77</v>
      </c>
      <c r="AI208" t="s">
        <v>77</v>
      </c>
      <c r="AJ208" t="s">
        <v>77</v>
      </c>
      <c r="AK208" t="s">
        <v>77</v>
      </c>
      <c r="AL208" t="s">
        <v>77</v>
      </c>
      <c r="AN208" t="s">
        <v>77</v>
      </c>
      <c r="AO208" t="s">
        <v>77</v>
      </c>
      <c r="AP208" t="s">
        <v>77</v>
      </c>
      <c r="AQ208" t="s">
        <v>77</v>
      </c>
      <c r="AR208" t="s">
        <v>77</v>
      </c>
      <c r="AS208" t="s">
        <v>77</v>
      </c>
      <c r="AU208" t="s">
        <v>77</v>
      </c>
      <c r="AZ208" t="s">
        <v>77</v>
      </c>
      <c r="BA208" t="s">
        <v>77</v>
      </c>
      <c r="BB208" t="s">
        <v>77</v>
      </c>
      <c r="BC208" t="s">
        <v>77</v>
      </c>
      <c r="BD208" t="s">
        <v>77</v>
      </c>
      <c r="BE208" t="s">
        <v>77</v>
      </c>
      <c r="BF208" t="s">
        <v>77</v>
      </c>
      <c r="BH208" t="s">
        <v>77</v>
      </c>
      <c r="BI208" t="s">
        <v>77</v>
      </c>
      <c r="BJ208" t="s">
        <v>77</v>
      </c>
      <c r="BK208" t="s">
        <v>77</v>
      </c>
      <c r="BL208" t="s">
        <v>77</v>
      </c>
    </row>
    <row r="209" spans="1:56" x14ac:dyDescent="0.25">
      <c r="A209" t="s">
        <v>77</v>
      </c>
      <c r="BC209" t="s">
        <v>77</v>
      </c>
      <c r="BD209" t="s">
        <v>77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 enableFormatConditionsCalculation="0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Article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Vincent COUTURE-BOUSQUET</dc:creator>
  <cp:lastModifiedBy>Michel</cp:lastModifiedBy>
  <dcterms:created xsi:type="dcterms:W3CDTF">2013-05-01T08:28:26Z</dcterms:created>
  <dcterms:modified xsi:type="dcterms:W3CDTF">2013-05-23T15:46:55Z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BExAnalyzer_OldName">
    <vt:lpwstr>BASE.xlsm</vt:lpwstr>
  </property>
</Properties>
</file>