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8885" windowHeight="12615"/>
  </bookViews>
  <sheets>
    <sheet name="Liste participants" sheetId="1" r:id="rId1"/>
    <sheet name="BDD Artisans" sheetId="2" r:id="rId2"/>
    <sheet name="Feuil3" sheetId="3" r:id="rId3"/>
  </sheets>
  <definedNames>
    <definedName name="Base">OFFSET(Feuil3!$A$3:$O$3,,,COUNTA(Feuil3!$A$3:$A$1000))</definedName>
    <definedName name="ListAss">OFFSET(Feuil3!$H$3,,,COUNTA(Feuil3!$H$3:$H$1000))</definedName>
    <definedName name="ListeEnt">OFFSET(Feuil3!$A$3,,,COUNTA(Feuil3!$A$3:$A$1000))</definedName>
  </definedNames>
  <calcPr calcId="145621"/>
</workbook>
</file>

<file path=xl/calcChain.xml><?xml version="1.0" encoding="utf-8"?>
<calcChain xmlns="http://schemas.openxmlformats.org/spreadsheetml/2006/main">
  <c r="I30" i="1" l="1"/>
  <c r="I34" i="1"/>
  <c r="I26" i="1"/>
  <c r="I22" i="1"/>
  <c r="I18" i="1"/>
  <c r="I14" i="1"/>
  <c r="F37" i="1"/>
  <c r="F36" i="1"/>
  <c r="F35" i="1"/>
  <c r="F34" i="1"/>
  <c r="F33" i="1"/>
  <c r="F32" i="1"/>
  <c r="F31" i="1"/>
  <c r="F30" i="1"/>
  <c r="F29" i="1"/>
  <c r="F28" i="1"/>
  <c r="F27" i="1"/>
  <c r="F26" i="1"/>
  <c r="F25" i="1"/>
  <c r="F24" i="1"/>
  <c r="F23" i="1"/>
  <c r="F22" i="1"/>
  <c r="F21" i="1"/>
  <c r="F20" i="1"/>
  <c r="F19" i="1"/>
  <c r="F18" i="1"/>
  <c r="F17" i="1"/>
  <c r="F16" i="1"/>
  <c r="F15" i="1"/>
  <c r="F14" i="1"/>
  <c r="B37" i="1"/>
  <c r="B36" i="1"/>
  <c r="B35" i="1"/>
  <c r="B33" i="1"/>
  <c r="B32" i="1"/>
  <c r="B31" i="1"/>
  <c r="B29" i="1"/>
  <c r="B28" i="1"/>
  <c r="B27" i="1"/>
  <c r="B25" i="1"/>
  <c r="B24" i="1"/>
  <c r="B23" i="1"/>
  <c r="B21" i="1"/>
  <c r="B20" i="1"/>
  <c r="B19" i="1"/>
  <c r="B17" i="1"/>
  <c r="B16" i="1"/>
  <c r="B15" i="1"/>
  <c r="I10" i="1"/>
  <c r="F13" i="1"/>
  <c r="F12" i="1"/>
  <c r="F11" i="1"/>
  <c r="F10" i="1"/>
  <c r="B13" i="1"/>
  <c r="B12" i="1"/>
  <c r="B11" i="1"/>
</calcChain>
</file>

<file path=xl/sharedStrings.xml><?xml version="1.0" encoding="utf-8"?>
<sst xmlns="http://schemas.openxmlformats.org/spreadsheetml/2006/main" count="126" uniqueCount="110">
  <si>
    <t>LISTE DES PARTICIPANTS AU CHANTIER</t>
  </si>
  <si>
    <t>Nom du Client :</t>
  </si>
  <si>
    <t>N° de Police :</t>
  </si>
  <si>
    <t>CORPS D'ETAT</t>
  </si>
  <si>
    <t>NOM ET ADRESSE DE L'ENTREPRISE</t>
  </si>
  <si>
    <t>ASSURANCES DECENNALE</t>
  </si>
  <si>
    <t>Conception Architecturale</t>
  </si>
  <si>
    <t>Intégrée</t>
  </si>
  <si>
    <t>Maîtrise d'œuvre d'exécution</t>
  </si>
  <si>
    <t>COMPAGNIE ADRESSE COMPLETE</t>
  </si>
  <si>
    <t>N° Police</t>
  </si>
  <si>
    <t>FONDATION - GROS ŒUVRE CHARPENTE - COUVERTURE</t>
  </si>
  <si>
    <t>ELECTRICITE - CHAUFFAGE - PLOMBERIE - SANITAIRE</t>
  </si>
  <si>
    <t xml:space="preserve">MENUISERIES INTERIEURES </t>
  </si>
  <si>
    <t>MENUISERIES EXTERIEURES</t>
  </si>
  <si>
    <t>REVETEMENTS EXTERIEURS</t>
  </si>
  <si>
    <t>REVETEMENTS DE SOL</t>
  </si>
  <si>
    <t>PLATRERIE - CLOISONS DOUBLAGE</t>
  </si>
  <si>
    <t>Entreprises</t>
  </si>
  <si>
    <t>Assurances</t>
  </si>
  <si>
    <t xml:space="preserve">N° Police </t>
  </si>
  <si>
    <t>12D3456789</t>
  </si>
  <si>
    <t>Nom</t>
  </si>
  <si>
    <t>Adresse 1</t>
  </si>
  <si>
    <t>Adresse 2</t>
  </si>
  <si>
    <t>CP Ville</t>
  </si>
  <si>
    <t>Adresse1</t>
  </si>
  <si>
    <t xml:space="preserve">Bonjour, Je ne sais pas si la disposition de mon tableau est bonne pour pouvoir utiliser la Recherche V. Je ne sais pas s'il est possible d'automatiser du texte avec cette fonction </t>
  </si>
  <si>
    <t>Police</t>
  </si>
  <si>
    <t>Adresse2</t>
  </si>
  <si>
    <t>Assurance</t>
  </si>
  <si>
    <t>Ent3</t>
  </si>
  <si>
    <t>Ent4</t>
  </si>
  <si>
    <t>Ent5</t>
  </si>
  <si>
    <t>Ent6</t>
  </si>
  <si>
    <t>Ent7</t>
  </si>
  <si>
    <t>Ent8</t>
  </si>
  <si>
    <t>Ent9</t>
  </si>
  <si>
    <t>CPVilleEnt1</t>
  </si>
  <si>
    <t>CPVilleEnt2</t>
  </si>
  <si>
    <t>CPVilleEnt3</t>
  </si>
  <si>
    <t>CPVilleEnt4</t>
  </si>
  <si>
    <t>CPVilleEnt5</t>
  </si>
  <si>
    <t>CPVilleEnt6</t>
  </si>
  <si>
    <t>CPVilleEnt7</t>
  </si>
  <si>
    <t>CPVilleEnt8</t>
  </si>
  <si>
    <t>CPVilleEnt9</t>
  </si>
  <si>
    <t>CPVilleAss1</t>
  </si>
  <si>
    <t>Ass3</t>
  </si>
  <si>
    <t>Ass4</t>
  </si>
  <si>
    <t>Ass5</t>
  </si>
  <si>
    <t>Ass6</t>
  </si>
  <si>
    <t>Ass7</t>
  </si>
  <si>
    <t>Ass8</t>
  </si>
  <si>
    <t>Ass9</t>
  </si>
  <si>
    <t>CPVilleAss2</t>
  </si>
  <si>
    <t>CPVilleAss3</t>
  </si>
  <si>
    <t>CPVilleAss4</t>
  </si>
  <si>
    <t>CPVilleAss5</t>
  </si>
  <si>
    <t>CPVilleAss6</t>
  </si>
  <si>
    <t>CPVilleAss7</t>
  </si>
  <si>
    <t>CPVilleAss8</t>
  </si>
  <si>
    <t>CPVilleAss9</t>
  </si>
  <si>
    <t>ListAss</t>
  </si>
  <si>
    <t>ListeEnt</t>
  </si>
  <si>
    <t>=DECALER(Feuil3!$H$3;;;NBVAL(Feuil3!$H$3:$H$1000))</t>
  </si>
  <si>
    <t>=DECALER(Feuil3!$A$3;;;NBVAL(Feuil3!$A$3:$A$1000))</t>
  </si>
  <si>
    <t>Adr1Ent1</t>
  </si>
  <si>
    <t>Adr1Ent2</t>
  </si>
  <si>
    <t>Adr1Ent3</t>
  </si>
  <si>
    <t>Adr1Ent4</t>
  </si>
  <si>
    <t>Adr1Ent5</t>
  </si>
  <si>
    <t>Adr1Ent6</t>
  </si>
  <si>
    <t>Adr1Ent7</t>
  </si>
  <si>
    <t>Adr1Ent8</t>
  </si>
  <si>
    <t>Adr1Ent9</t>
  </si>
  <si>
    <t>Adr2Ent1</t>
  </si>
  <si>
    <t>Adr2Ent2</t>
  </si>
  <si>
    <t>Adr2Ent3</t>
  </si>
  <si>
    <t>Adr2Ent4</t>
  </si>
  <si>
    <t>Adr2Ent5</t>
  </si>
  <si>
    <t>Adr2Ent6</t>
  </si>
  <si>
    <t>Adr2Ent7</t>
  </si>
  <si>
    <t>Adr2Ent8</t>
  </si>
  <si>
    <t>Adr2Ent9</t>
  </si>
  <si>
    <t>Adr1Ass1</t>
  </si>
  <si>
    <t>Adr1Ass2</t>
  </si>
  <si>
    <t>Adr2Ass1</t>
  </si>
  <si>
    <t>Adr2Ass2</t>
  </si>
  <si>
    <t>Adr1Ass3</t>
  </si>
  <si>
    <t>Adr2Ass3</t>
  </si>
  <si>
    <t>Adr1Ass4</t>
  </si>
  <si>
    <t>Adr2Ass4</t>
  </si>
  <si>
    <t>Adr1Ass5</t>
  </si>
  <si>
    <t>Adr2Ass5</t>
  </si>
  <si>
    <t>Adr1Ass6</t>
  </si>
  <si>
    <t>Adr2Ass6</t>
  </si>
  <si>
    <t>Adr1Ass7</t>
  </si>
  <si>
    <t>Adr2Ass7</t>
  </si>
  <si>
    <t>Adr1Ass8</t>
  </si>
  <si>
    <t>Adr2Ass8</t>
  </si>
  <si>
    <t>Adr1Ass9</t>
  </si>
  <si>
    <t>Adr2Ass9</t>
  </si>
  <si>
    <t>Zones nommées</t>
  </si>
  <si>
    <t>http://forum.excel-pratique.com/excel/formule-recherche-v-t42610.html</t>
  </si>
  <si>
    <t>Rebecca</t>
  </si>
  <si>
    <t>Banzai64</t>
  </si>
  <si>
    <t>Blabla</t>
  </si>
  <si>
    <t>Base</t>
  </si>
  <si>
    <t>=DECALER(Feuil3!$A$3:$O$3;;;NBVAL(Feuil3!$A$3:$A$1000))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</si>
</sst>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b/>
      <sz val="9"/>
      <name val="Comic Sans MS"/>
      <family val="4"/>
    </font>
    <font>
      <sz val="9"/>
      <name val="Comic Sans MS"/>
      <family val="4"/>
    </font>
    <font>
      <b/>
      <i/>
      <sz val="9"/>
      <name val="Comic Sans MS"/>
      <family val="4"/>
    </font>
    <font>
      <i/>
      <sz val="9"/>
      <name val="Comic Sans MS"/>
      <family val="4"/>
    </font>
    <font>
      <b/>
      <sz val="11"/>
      <color rgb="FFFF0000"/>
      <name val="Calibri"/>
      <family val="2"/>
      <scheme val="minor"/>
    </font>
    <font>
      <u/>
      <sz val="11"/>
      <color theme="10"/>
      <name val="Calibri"/>
      <family val="2"/>
      <scheme val="minor"/>
    </font>
  </fonts>
  <fills count="9">
    <fill>
      <patternFill patternType="none"/>
    </fill>
    <fill>
      <patternFill patternType="gray125"/>
    </fill>
    <fill>
      <patternFill patternType="lightTrellis">
        <fgColor indexed="42"/>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3"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0" fontId="7" fillId="0" borderId="0" applyNumberFormat="0" applyFill="0" applyBorder="0" applyAlignment="0" applyProtection="0"/>
  </cellStyleXfs>
  <cellXfs count="68">
    <xf numFmtId="0" fontId="0" fillId="0" borderId="0" xfId="0"/>
    <xf numFmtId="0" fontId="0" fillId="0" borderId="0" xfId="0" applyAlignment="1">
      <alignment horizontal="center"/>
    </xf>
    <xf numFmtId="0" fontId="1" fillId="0" borderId="0" xfId="1"/>
    <xf numFmtId="0" fontId="2" fillId="0" borderId="0" xfId="1" applyFont="1" applyAlignment="1">
      <alignment vertical="center"/>
    </xf>
    <xf numFmtId="0" fontId="3" fillId="0" borderId="0" xfId="1" applyFont="1" applyAlignment="1">
      <alignment vertical="center"/>
    </xf>
    <xf numFmtId="0" fontId="3" fillId="0" borderId="0" xfId="1" applyFont="1" applyAlignment="1">
      <alignment horizontal="right" vertical="center"/>
    </xf>
    <xf numFmtId="0" fontId="3" fillId="0" borderId="1" xfId="1" applyFont="1" applyBorder="1" applyAlignment="1">
      <alignment horizontal="left" vertical="center"/>
    </xf>
    <xf numFmtId="0" fontId="3" fillId="0" borderId="0" xfId="1" applyFont="1" applyAlignment="1">
      <alignment horizontal="left" vertical="center"/>
    </xf>
    <xf numFmtId="0" fontId="0" fillId="0" borderId="2" xfId="0" applyBorder="1" applyAlignment="1">
      <alignment vertical="center" wrapText="1"/>
    </xf>
    <xf numFmtId="0" fontId="0" fillId="0" borderId="9"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0"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8" xfId="0" applyBorder="1" applyAlignment="1">
      <alignment vertical="center" wrapText="1"/>
    </xf>
    <xf numFmtId="0" fontId="0" fillId="0" borderId="7" xfId="0" applyBorder="1" applyAlignment="1">
      <alignment vertical="center" wrapText="1"/>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4" xfId="0" applyBorder="1" applyAlignment="1">
      <alignment horizontal="center" vertical="center"/>
    </xf>
    <xf numFmtId="0" fontId="0" fillId="5" borderId="0" xfId="0" applyFill="1"/>
    <xf numFmtId="0" fontId="0" fillId="8" borderId="0" xfId="0" applyFill="1"/>
    <xf numFmtId="0" fontId="0" fillId="6" borderId="0" xfId="0" applyFill="1"/>
    <xf numFmtId="0" fontId="7" fillId="0" borderId="0" xfId="2"/>
    <xf numFmtId="0" fontId="2" fillId="2" borderId="10"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2" xfId="1" applyFont="1" applyFill="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4" fillId="2" borderId="13" xfId="1" applyFont="1" applyFill="1" applyBorder="1" applyAlignment="1">
      <alignment horizontal="center" vertical="center"/>
    </xf>
    <xf numFmtId="0" fontId="4" fillId="2" borderId="14" xfId="1" applyFont="1" applyFill="1" applyBorder="1" applyAlignment="1">
      <alignment horizontal="center" vertical="center"/>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0" fontId="2" fillId="0" borderId="4" xfId="1" applyFont="1" applyBorder="1" applyAlignment="1">
      <alignment horizontal="left" vertical="center"/>
    </xf>
    <xf numFmtId="0" fontId="2" fillId="0" borderId="0" xfId="1" applyFont="1" applyBorder="1" applyAlignment="1">
      <alignment horizontal="left" vertical="center"/>
    </xf>
    <xf numFmtId="0" fontId="2" fillId="0" borderId="1" xfId="1" applyFont="1" applyBorder="1" applyAlignment="1">
      <alignment horizontal="center" vertical="center" wrapText="1"/>
    </xf>
    <xf numFmtId="0" fontId="2" fillId="0" borderId="1" xfId="1" applyFont="1" applyFill="1" applyBorder="1" applyAlignment="1">
      <alignment horizontal="center" vertical="center" wrapText="1"/>
    </xf>
    <xf numFmtId="0" fontId="2" fillId="0" borderId="5" xfId="1" applyFont="1" applyBorder="1" applyAlignment="1">
      <alignment horizontal="left" vertical="center"/>
    </xf>
    <xf numFmtId="0" fontId="2" fillId="7" borderId="2" xfId="1" applyFont="1" applyFill="1" applyBorder="1" applyAlignment="1">
      <alignment horizontal="left" vertical="center"/>
    </xf>
    <xf numFmtId="0" fontId="2" fillId="7" borderId="9" xfId="1" applyFont="1" applyFill="1" applyBorder="1" applyAlignment="1">
      <alignment horizontal="left" vertical="center"/>
    </xf>
    <xf numFmtId="0" fontId="2" fillId="7" borderId="3" xfId="1" applyFont="1" applyFill="1" applyBorder="1" applyAlignment="1">
      <alignment horizontal="left" vertical="center"/>
    </xf>
    <xf numFmtId="0" fontId="2" fillId="0" borderId="6" xfId="1" applyFont="1" applyBorder="1" applyAlignment="1">
      <alignment horizontal="left" vertical="center"/>
    </xf>
    <xf numFmtId="0" fontId="2" fillId="0" borderId="8" xfId="1" applyFont="1" applyBorder="1" applyAlignment="1">
      <alignment horizontal="left" vertical="center"/>
    </xf>
    <xf numFmtId="0" fontId="2" fillId="0" borderId="7" xfId="1" applyFont="1" applyBorder="1" applyAlignment="1">
      <alignment horizontal="left" vertical="center"/>
    </xf>
    <xf numFmtId="0" fontId="2" fillId="0" borderId="13" xfId="1" applyFont="1" applyBorder="1" applyAlignment="1">
      <alignment horizontal="center" vertical="center" wrapText="1"/>
    </xf>
    <xf numFmtId="0" fontId="2" fillId="0" borderId="15" xfId="1" applyFont="1" applyBorder="1" applyAlignment="1">
      <alignment horizontal="center" vertical="center" wrapText="1"/>
    </xf>
    <xf numFmtId="49" fontId="3" fillId="0" borderId="0" xfId="1" applyNumberFormat="1" applyFont="1" applyBorder="1" applyAlignment="1">
      <alignment horizontal="left" vertical="center"/>
    </xf>
    <xf numFmtId="0" fontId="3" fillId="0" borderId="1" xfId="1" applyFont="1" applyBorder="1" applyAlignment="1">
      <alignment horizontal="left" vertical="center"/>
    </xf>
    <xf numFmtId="0" fontId="4" fillId="2" borderId="1" xfId="1" applyFont="1" applyFill="1" applyBorder="1" applyAlignment="1">
      <alignment horizontal="center" vertical="center"/>
    </xf>
    <xf numFmtId="0" fontId="2" fillId="0" borderId="14" xfId="1" applyFont="1" applyBorder="1" applyAlignment="1">
      <alignment horizontal="center" vertical="center" wrapText="1"/>
    </xf>
    <xf numFmtId="0" fontId="2" fillId="0" borderId="13"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3" borderId="0" xfId="0" applyFill="1" applyAlignment="1">
      <alignment horizontal="center"/>
    </xf>
    <xf numFmtId="0" fontId="0" fillId="4" borderId="0" xfId="0" applyFill="1" applyAlignment="1">
      <alignment horizontal="center"/>
    </xf>
    <xf numFmtId="0" fontId="2" fillId="0" borderId="2" xfId="1" applyFont="1" applyFill="1" applyBorder="1" applyAlignment="1">
      <alignment horizontal="left" vertical="center"/>
    </xf>
    <xf numFmtId="0" fontId="2" fillId="0" borderId="9" xfId="1" applyFont="1" applyFill="1" applyBorder="1" applyAlignment="1">
      <alignment horizontal="left" vertical="center"/>
    </xf>
    <xf numFmtId="0" fontId="0" fillId="0" borderId="0" xfId="0" applyFill="1"/>
  </cellXfs>
  <cellStyles count="3">
    <cellStyle name="Lien hypertexte"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466725</xdr:colOff>
      <xdr:row>1</xdr:row>
      <xdr:rowOff>76200</xdr:rowOff>
    </xdr:from>
    <xdr:to>
      <xdr:col>16</xdr:col>
      <xdr:colOff>438150</xdr:colOff>
      <xdr:row>9</xdr:row>
      <xdr:rowOff>66675</xdr:rowOff>
    </xdr:to>
    <xdr:sp macro="" textlink="">
      <xdr:nvSpPr>
        <xdr:cNvPr id="2" name="ZoneTexte 1"/>
        <xdr:cNvSpPr txBox="1"/>
      </xdr:nvSpPr>
      <xdr:spPr>
        <a:xfrm>
          <a:off x="9648825" y="266700"/>
          <a:ext cx="4543425"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que les adresses entreprises, assurances et n° police se mettent automatiquement en tapant un chiffre comme un numéro de reference ou bien le nom de l'entreprise merci j'ai fais la recherche v et je trouve o dans nom et adresse de l'entreprise</a:t>
          </a:r>
        </a:p>
      </xdr:txBody>
    </xdr:sp>
    <xdr:clientData/>
  </xdr:twoCellAnchor>
  <xdr:twoCellAnchor>
    <xdr:from>
      <xdr:col>11</xdr:col>
      <xdr:colOff>9525</xdr:colOff>
      <xdr:row>26</xdr:row>
      <xdr:rowOff>9525</xdr:rowOff>
    </xdr:from>
    <xdr:to>
      <xdr:col>17</xdr:col>
      <xdr:colOff>523875</xdr:colOff>
      <xdr:row>34</xdr:row>
      <xdr:rowOff>47625</xdr:rowOff>
    </xdr:to>
    <xdr:sp macro="" textlink="">
      <xdr:nvSpPr>
        <xdr:cNvPr id="3" name="ZoneTexte 2"/>
        <xdr:cNvSpPr txBox="1"/>
      </xdr:nvSpPr>
      <xdr:spPr>
        <a:xfrm>
          <a:off x="9953625" y="4962525"/>
          <a:ext cx="50863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Des listes</a:t>
          </a:r>
          <a:r>
            <a:rPr lang="fr-FR" sz="1100" baseline="0"/>
            <a:t> de validation dans las cellules colorées</a:t>
          </a:r>
        </a:p>
        <a:p>
          <a:r>
            <a:rPr lang="fr-FR" sz="1100" baseline="0"/>
            <a:t>Formules dans les autres</a:t>
          </a:r>
        </a:p>
        <a:p>
          <a:endParaRPr lang="fr-FR" sz="1100" baseline="0"/>
        </a:p>
        <a:p>
          <a:r>
            <a:rPr lang="fr-FR" sz="1100" baseline="0"/>
            <a:t>Base de données d'une autre manière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114300</xdr:colOff>
      <xdr:row>18</xdr:row>
      <xdr:rowOff>171450</xdr:rowOff>
    </xdr:from>
    <xdr:to>
      <xdr:col>15</xdr:col>
      <xdr:colOff>638175</xdr:colOff>
      <xdr:row>34</xdr:row>
      <xdr:rowOff>0</xdr:rowOff>
    </xdr:to>
    <xdr:sp macro="" textlink="">
      <xdr:nvSpPr>
        <xdr:cNvPr id="2" name="ZoneTexte 1"/>
        <xdr:cNvSpPr txBox="1"/>
      </xdr:nvSpPr>
      <xdr:spPr>
        <a:xfrm>
          <a:off x="3162300" y="3600450"/>
          <a:ext cx="8905875" cy="287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beaucoup </a:t>
          </a:r>
          <a:br>
            <a:rPr lang="fr-FR"/>
          </a:br>
          <a:r>
            <a:rPr lang="fr-FR"/>
            <a:t/>
          </a:r>
          <a:br>
            <a:rPr lang="fr-FR"/>
          </a:br>
          <a:r>
            <a:rPr lang="fr-FR"/>
            <a:t>Oui une entreprise n'est lié qu'à une seule assurance. Elle est assuré chez une assurance pour l'année en cours pour les chantiers.</a:t>
          </a:r>
          <a:br>
            <a:rPr lang="fr-FR"/>
          </a:br>
          <a:r>
            <a:rPr lang="fr-FR"/>
            <a:t/>
          </a:r>
          <a:br>
            <a:rPr lang="fr-FR"/>
          </a:br>
          <a:r>
            <a:rPr lang="fr-FR"/>
            <a:t>Par exemple : </a:t>
          </a:r>
          <a:br>
            <a:rPr lang="fr-FR"/>
          </a:br>
          <a:r>
            <a:rPr lang="fr-FR"/>
            <a:t/>
          </a:r>
          <a:br>
            <a:rPr lang="fr-FR"/>
          </a:br>
          <a:r>
            <a:rPr lang="fr-FR"/>
            <a:t>Entreprise : Rebecca (adresse etc) Assurance : Blablabla Adresse : chemin des cerises à Paris N° de police : 123</a:t>
          </a:r>
          <a:br>
            <a:rPr lang="fr-FR"/>
          </a:br>
          <a:r>
            <a:rPr lang="fr-FR"/>
            <a:t/>
          </a:r>
          <a:br>
            <a:rPr lang="fr-FR"/>
          </a:br>
          <a:r>
            <a:rPr lang="fr-FR"/>
            <a:t>Entreprise : Bonzai ( adresse etc) Assurance Blablabla Adresse : chemin des fraises à Montpellier N° de police : 456</a:t>
          </a:r>
          <a:br>
            <a:rPr lang="fr-FR"/>
          </a:br>
          <a:r>
            <a:rPr lang="fr-FR"/>
            <a:t/>
          </a:r>
          <a:br>
            <a:rPr lang="fr-FR"/>
          </a:br>
          <a:r>
            <a:rPr lang="fr-FR"/>
            <a:t>L'assurance est la même SAUF que l'adresse et le n°de police ne sont pas les mêmes c'est ça mon problème</a:t>
          </a:r>
          <a:br>
            <a:rPr lang="fr-FR"/>
          </a:br>
          <a:r>
            <a:rPr lang="fr-FR"/>
            <a:t/>
          </a:r>
          <a:br>
            <a:rPr lang="fr-FR"/>
          </a:br>
          <a:r>
            <a:rPr lang="fr-FR"/>
            <a:t>Par rapport aux données que j'ai remplis pour l'entreprise, excel ne détecte pas que pour l'entreprise Rebecca l'assurance est la même que Bonzai MAIS les adresses et numéro ne sont pas les même. J'ai essayé de bidouiller ma formule pour essayer de renvoyer les infos de l'entreprise avec l'assurance mais j'arrive pas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ormule-recherche-v-t42610.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Views>
    <sheetView tabSelected="1" topLeftCell="A7" zoomScaleNormal="100" workbookViewId="0">
      <selection activeCell="K23" sqref="K23"/>
    </sheetView>
  </sheetViews>
  <sheetFormatPr baseColWidth="10" defaultRowHeight="15" x14ac:dyDescent="0.25"/>
  <cols>
    <col min="1" max="1" width="34.85546875" customWidth="1"/>
  </cols>
  <sheetData>
    <row r="1" spans="1:13" x14ac:dyDescent="0.25">
      <c r="A1" s="3"/>
      <c r="B1" s="2"/>
      <c r="C1" s="2"/>
      <c r="D1" s="2"/>
      <c r="E1" s="2"/>
      <c r="F1" s="2"/>
      <c r="G1" s="24" t="s">
        <v>0</v>
      </c>
      <c r="H1" s="25"/>
      <c r="I1" s="25"/>
      <c r="J1" s="26"/>
      <c r="M1" s="23" t="s">
        <v>104</v>
      </c>
    </row>
    <row r="2" spans="1:13" x14ac:dyDescent="0.25">
      <c r="A2" s="3"/>
      <c r="B2" s="2"/>
      <c r="C2" s="2"/>
      <c r="D2" s="2"/>
      <c r="E2" s="2"/>
      <c r="F2" s="2"/>
      <c r="G2" s="2"/>
      <c r="H2" s="2"/>
      <c r="I2" s="2"/>
      <c r="J2" s="2"/>
    </row>
    <row r="3" spans="1:13" x14ac:dyDescent="0.25">
      <c r="A3" s="3"/>
      <c r="B3" s="2"/>
      <c r="C3" s="2"/>
      <c r="D3" s="2"/>
      <c r="E3" s="2"/>
      <c r="F3" s="2"/>
      <c r="G3" s="7" t="s">
        <v>1</v>
      </c>
      <c r="H3" s="39"/>
      <c r="I3" s="39"/>
      <c r="J3" s="39"/>
    </row>
    <row r="4" spans="1:13" x14ac:dyDescent="0.25">
      <c r="A4" s="4"/>
      <c r="B4" s="2"/>
      <c r="C4" s="2"/>
      <c r="D4" s="2"/>
      <c r="E4" s="5"/>
      <c r="F4" s="2"/>
      <c r="G4" s="7" t="s">
        <v>2</v>
      </c>
      <c r="H4" s="51"/>
      <c r="I4" s="51"/>
      <c r="J4" s="51"/>
    </row>
    <row r="5" spans="1:13" x14ac:dyDescent="0.25">
      <c r="A5" s="2"/>
      <c r="B5" s="2"/>
      <c r="C5" s="2"/>
      <c r="D5" s="2"/>
      <c r="E5" s="2"/>
      <c r="F5" s="2"/>
      <c r="G5" s="2"/>
      <c r="H5" s="2"/>
      <c r="I5" s="2"/>
      <c r="J5" s="2"/>
    </row>
    <row r="6" spans="1:13" x14ac:dyDescent="0.25">
      <c r="A6" s="30" t="s">
        <v>3</v>
      </c>
      <c r="B6" s="30" t="s">
        <v>4</v>
      </c>
      <c r="C6" s="30"/>
      <c r="D6" s="30"/>
      <c r="E6" s="30"/>
      <c r="F6" s="53" t="s">
        <v>5</v>
      </c>
      <c r="G6" s="53"/>
      <c r="H6" s="53"/>
      <c r="I6" s="53"/>
      <c r="J6" s="53"/>
    </row>
    <row r="7" spans="1:13" x14ac:dyDescent="0.25">
      <c r="A7" s="31"/>
      <c r="B7" s="31"/>
      <c r="C7" s="31"/>
      <c r="D7" s="31"/>
      <c r="E7" s="31"/>
      <c r="F7" s="53"/>
      <c r="G7" s="53"/>
      <c r="H7" s="53"/>
      <c r="I7" s="53"/>
      <c r="J7" s="53"/>
    </row>
    <row r="8" spans="1:13" x14ac:dyDescent="0.25">
      <c r="A8" s="6" t="s">
        <v>6</v>
      </c>
      <c r="B8" s="52" t="s">
        <v>7</v>
      </c>
      <c r="C8" s="52"/>
      <c r="D8" s="52"/>
      <c r="E8" s="52"/>
      <c r="F8" s="53"/>
      <c r="G8" s="53"/>
      <c r="H8" s="53"/>
      <c r="I8" s="53"/>
      <c r="J8" s="53"/>
    </row>
    <row r="9" spans="1:13" x14ac:dyDescent="0.25">
      <c r="A9" s="6" t="s">
        <v>8</v>
      </c>
      <c r="B9" s="52" t="s">
        <v>7</v>
      </c>
      <c r="C9" s="52"/>
      <c r="D9" s="52"/>
      <c r="E9" s="52"/>
      <c r="F9" s="27" t="s">
        <v>9</v>
      </c>
      <c r="G9" s="28"/>
      <c r="H9" s="29"/>
      <c r="I9" s="27" t="s">
        <v>10</v>
      </c>
      <c r="J9" s="29"/>
    </row>
    <row r="10" spans="1:13" ht="15" customHeight="1" x14ac:dyDescent="0.25">
      <c r="A10" s="49" t="s">
        <v>11</v>
      </c>
      <c r="B10" s="43" t="s">
        <v>105</v>
      </c>
      <c r="C10" s="44"/>
      <c r="D10" s="44"/>
      <c r="E10" s="45"/>
      <c r="F10" s="65" t="str">
        <f ca="1">IFERROR(VLOOKUP(B10,Base,8,0),"")</f>
        <v>Blabla</v>
      </c>
      <c r="G10" s="66"/>
      <c r="H10" s="66"/>
      <c r="I10" s="32">
        <f ca="1">IFERROR(VLOOKUP(B10,Base,15,0),"")</f>
        <v>2965</v>
      </c>
      <c r="J10" s="33"/>
    </row>
    <row r="11" spans="1:13" x14ac:dyDescent="0.25">
      <c r="A11" s="50"/>
      <c r="B11" s="38" t="str">
        <f ca="1">IFERROR(VLOOKUP(B10,Base,2,0),"")</f>
        <v>Adr1Ent1</v>
      </c>
      <c r="C11" s="39"/>
      <c r="D11" s="39"/>
      <c r="E11" s="42"/>
      <c r="F11" s="38" t="str">
        <f ca="1">IFERROR(VLOOKUP(B10,Base,9,0),"")</f>
        <v>Adr1Ass1</v>
      </c>
      <c r="G11" s="39"/>
      <c r="H11" s="39"/>
      <c r="I11" s="34"/>
      <c r="J11" s="35"/>
    </row>
    <row r="12" spans="1:13" x14ac:dyDescent="0.25">
      <c r="A12" s="50"/>
      <c r="B12" s="38" t="str">
        <f ca="1">IFERROR(VLOOKUP(B10,Base,3,0),"")</f>
        <v>Adr2Ent1</v>
      </c>
      <c r="C12" s="39"/>
      <c r="D12" s="39"/>
      <c r="E12" s="42"/>
      <c r="F12" s="38" t="str">
        <f ca="1">IFERROR(VLOOKUP(B10,Base,10,0),"")</f>
        <v>Adr2Ass1</v>
      </c>
      <c r="G12" s="39"/>
      <c r="H12" s="39"/>
      <c r="I12" s="34"/>
      <c r="J12" s="35"/>
    </row>
    <row r="13" spans="1:13" x14ac:dyDescent="0.25">
      <c r="A13" s="50"/>
      <c r="B13" s="38" t="str">
        <f ca="1">IFERROR(VLOOKUP(B10,Base,4,0),"")</f>
        <v>CPVilleEnt1</v>
      </c>
      <c r="C13" s="39"/>
      <c r="D13" s="39"/>
      <c r="E13" s="42"/>
      <c r="F13" s="38" t="str">
        <f ca="1">IFERROR(VLOOKUP(B10,Base,110),"")</f>
        <v/>
      </c>
      <c r="G13" s="39"/>
      <c r="H13" s="39"/>
      <c r="I13" s="36"/>
      <c r="J13" s="37"/>
    </row>
    <row r="14" spans="1:13" x14ac:dyDescent="0.25">
      <c r="A14" s="55" t="s">
        <v>12</v>
      </c>
      <c r="B14" s="43" t="s">
        <v>106</v>
      </c>
      <c r="C14" s="44"/>
      <c r="D14" s="44"/>
      <c r="E14" s="45"/>
      <c r="F14" s="65" t="str">
        <f ca="1">IFERROR(VLOOKUP(B14,Base,8,0),"")</f>
        <v>Blabla</v>
      </c>
      <c r="G14" s="66"/>
      <c r="H14" s="66"/>
      <c r="I14" s="32">
        <f ca="1">IFERROR(VLOOKUP(B14,Base,15,0),"")</f>
        <v>1753</v>
      </c>
      <c r="J14" s="33"/>
    </row>
    <row r="15" spans="1:13" x14ac:dyDescent="0.25">
      <c r="A15" s="56"/>
      <c r="B15" s="38" t="str">
        <f ca="1">IFERROR(VLOOKUP(B14,Base,2,0),"")</f>
        <v>Adr1Ent2</v>
      </c>
      <c r="C15" s="39"/>
      <c r="D15" s="39"/>
      <c r="E15" s="42"/>
      <c r="F15" s="38" t="str">
        <f ca="1">IFERROR(VLOOKUP(B14,Base,9,0),"")</f>
        <v>Adr1Ass2</v>
      </c>
      <c r="G15" s="39"/>
      <c r="H15" s="39"/>
      <c r="I15" s="34"/>
      <c r="J15" s="35"/>
    </row>
    <row r="16" spans="1:13" x14ac:dyDescent="0.25">
      <c r="A16" s="56"/>
      <c r="B16" s="38" t="str">
        <f ca="1">IFERROR(VLOOKUP(B14,Base,3,0),"")</f>
        <v>Adr2Ent2</v>
      </c>
      <c r="C16" s="39"/>
      <c r="D16" s="39"/>
      <c r="E16" s="42"/>
      <c r="F16" s="38" t="str">
        <f ca="1">IFERROR(VLOOKUP(B14,Base,10,0),"")</f>
        <v>Adr2Ass2</v>
      </c>
      <c r="G16" s="39"/>
      <c r="H16" s="39"/>
      <c r="I16" s="34"/>
      <c r="J16" s="35"/>
    </row>
    <row r="17" spans="1:17" x14ac:dyDescent="0.25">
      <c r="A17" s="57"/>
      <c r="B17" s="38" t="str">
        <f ca="1">IFERROR(VLOOKUP(B14,Base,4,0),"")</f>
        <v>CPVilleEnt2</v>
      </c>
      <c r="C17" s="39"/>
      <c r="D17" s="39"/>
      <c r="E17" s="42"/>
      <c r="F17" s="38" t="str">
        <f ca="1">IFERROR(VLOOKUP(B14,Base,110),"")</f>
        <v/>
      </c>
      <c r="G17" s="39"/>
      <c r="H17" s="39"/>
      <c r="I17" s="36"/>
      <c r="J17" s="37"/>
    </row>
    <row r="18" spans="1:17" x14ac:dyDescent="0.25">
      <c r="A18" s="49" t="s">
        <v>13</v>
      </c>
      <c r="B18" s="43"/>
      <c r="C18" s="44"/>
      <c r="D18" s="44"/>
      <c r="E18" s="45"/>
      <c r="F18" s="65" t="str">
        <f ca="1">IFERROR(VLOOKUP(B18,Base,8,0),"")</f>
        <v/>
      </c>
      <c r="G18" s="66"/>
      <c r="H18" s="66"/>
      <c r="I18" s="32" t="str">
        <f ca="1">IFERROR(VLOOKUP(B18,Base,15,0),"")</f>
        <v/>
      </c>
      <c r="J18" s="33"/>
      <c r="L18" s="21" t="s">
        <v>103</v>
      </c>
      <c r="M18" s="21"/>
      <c r="N18" s="21"/>
      <c r="O18" s="21"/>
      <c r="P18" s="21"/>
      <c r="Q18" s="21"/>
    </row>
    <row r="19" spans="1:17" x14ac:dyDescent="0.25">
      <c r="A19" s="50"/>
      <c r="B19" s="38" t="str">
        <f ca="1">IFERROR(VLOOKUP(B18,Base,2,0),"")</f>
        <v/>
      </c>
      <c r="C19" s="39"/>
      <c r="D19" s="39"/>
      <c r="E19" s="42"/>
      <c r="F19" s="38" t="str">
        <f ca="1">IFERROR(VLOOKUP(B18,Base,9,0),"")</f>
        <v/>
      </c>
      <c r="G19" s="39"/>
      <c r="H19" s="39"/>
      <c r="I19" s="34"/>
      <c r="J19" s="35"/>
      <c r="L19" s="22" t="s">
        <v>108</v>
      </c>
      <c r="M19" s="22" t="s">
        <v>109</v>
      </c>
      <c r="N19" s="22"/>
      <c r="O19" s="22"/>
      <c r="P19" s="22"/>
      <c r="Q19" s="22"/>
    </row>
    <row r="20" spans="1:17" x14ac:dyDescent="0.25">
      <c r="A20" s="50"/>
      <c r="B20" s="38" t="str">
        <f ca="1">IFERROR(VLOOKUP(B18,Base,3,0),"")</f>
        <v/>
      </c>
      <c r="C20" s="39"/>
      <c r="D20" s="39"/>
      <c r="E20" s="42"/>
      <c r="F20" s="38" t="str">
        <f ca="1">IFERROR(VLOOKUP(B18,Base,10,0),"")</f>
        <v/>
      </c>
      <c r="G20" s="39"/>
      <c r="H20" s="39"/>
      <c r="I20" s="34"/>
      <c r="J20" s="35"/>
      <c r="L20" s="22" t="s">
        <v>63</v>
      </c>
      <c r="M20" s="22" t="s">
        <v>65</v>
      </c>
      <c r="N20" s="22"/>
      <c r="O20" s="22"/>
      <c r="P20" s="22"/>
      <c r="Q20" s="22"/>
    </row>
    <row r="21" spans="1:17" x14ac:dyDescent="0.25">
      <c r="A21" s="54"/>
      <c r="B21" s="38" t="str">
        <f ca="1">IFERROR(VLOOKUP(B18,Base,4,0),"")</f>
        <v/>
      </c>
      <c r="C21" s="39"/>
      <c r="D21" s="39"/>
      <c r="E21" s="42"/>
      <c r="F21" s="38" t="str">
        <f ca="1">IFERROR(VLOOKUP(B18,Base,110),"")</f>
        <v/>
      </c>
      <c r="G21" s="39"/>
      <c r="H21" s="39"/>
      <c r="I21" s="36"/>
      <c r="J21" s="37"/>
      <c r="L21" s="22" t="s">
        <v>64</v>
      </c>
      <c r="M21" s="22" t="s">
        <v>66</v>
      </c>
      <c r="N21" s="22"/>
      <c r="O21" s="22"/>
      <c r="P21" s="22"/>
      <c r="Q21" s="22"/>
    </row>
    <row r="22" spans="1:17" x14ac:dyDescent="0.25">
      <c r="A22" s="49" t="s">
        <v>14</v>
      </c>
      <c r="B22" s="43" t="s">
        <v>35</v>
      </c>
      <c r="C22" s="44"/>
      <c r="D22" s="44"/>
      <c r="E22" s="45"/>
      <c r="F22" s="65" t="str">
        <f ca="1">IFERROR(VLOOKUP(B22,Base,8,0),"")</f>
        <v>Ass7</v>
      </c>
      <c r="G22" s="66"/>
      <c r="H22" s="66"/>
      <c r="I22" s="32">
        <f ca="1">IFERROR(VLOOKUP(B22,Base,15,0),"")</f>
        <v>1450</v>
      </c>
      <c r="J22" s="33"/>
      <c r="L22" s="67"/>
      <c r="M22" s="67"/>
      <c r="N22" s="67"/>
      <c r="O22" s="67"/>
      <c r="P22" s="67"/>
      <c r="Q22" s="67"/>
    </row>
    <row r="23" spans="1:17" x14ac:dyDescent="0.25">
      <c r="A23" s="50"/>
      <c r="B23" s="38" t="str">
        <f ca="1">IFERROR(VLOOKUP(B22,Base,2,0),"")</f>
        <v>Adr1Ent7</v>
      </c>
      <c r="C23" s="39"/>
      <c r="D23" s="39"/>
      <c r="E23" s="42"/>
      <c r="F23" s="38" t="str">
        <f ca="1">IFERROR(VLOOKUP(B22,Base,9,0),"")</f>
        <v>Adr1Ass7</v>
      </c>
      <c r="G23" s="39"/>
      <c r="H23" s="39"/>
      <c r="I23" s="34"/>
      <c r="J23" s="35"/>
    </row>
    <row r="24" spans="1:17" x14ac:dyDescent="0.25">
      <c r="A24" s="50"/>
      <c r="B24" s="38" t="str">
        <f ca="1">IFERROR(VLOOKUP(B22,Base,3,0),"")</f>
        <v>Adr2Ent7</v>
      </c>
      <c r="C24" s="39"/>
      <c r="D24" s="39"/>
      <c r="E24" s="42"/>
      <c r="F24" s="38" t="str">
        <f ca="1">IFERROR(VLOOKUP(B22,Base,10,0),"")</f>
        <v>Adr2Ass7</v>
      </c>
      <c r="G24" s="39"/>
      <c r="H24" s="39"/>
      <c r="I24" s="34"/>
      <c r="J24" s="35"/>
    </row>
    <row r="25" spans="1:17" x14ac:dyDescent="0.25">
      <c r="A25" s="54"/>
      <c r="B25" s="38" t="str">
        <f ca="1">IFERROR(VLOOKUP(B22,Base,4,0),"")</f>
        <v>CPVilleEnt7</v>
      </c>
      <c r="C25" s="39"/>
      <c r="D25" s="39"/>
      <c r="E25" s="42"/>
      <c r="F25" s="38" t="str">
        <f ca="1">IFERROR(VLOOKUP(B22,Base,110),"")</f>
        <v/>
      </c>
      <c r="G25" s="39"/>
      <c r="H25" s="39"/>
      <c r="I25" s="36"/>
      <c r="J25" s="37"/>
    </row>
    <row r="26" spans="1:17" x14ac:dyDescent="0.25">
      <c r="A26" s="40" t="s">
        <v>15</v>
      </c>
      <c r="B26" s="43"/>
      <c r="C26" s="44"/>
      <c r="D26" s="44"/>
      <c r="E26" s="45"/>
      <c r="F26" s="65" t="str">
        <f ca="1">IFERROR(VLOOKUP(B26,Base,8,0),"")</f>
        <v/>
      </c>
      <c r="G26" s="66"/>
      <c r="H26" s="66"/>
      <c r="I26" s="32" t="str">
        <f ca="1">IFERROR(VLOOKUP(B26,Base,15,0),"")</f>
        <v/>
      </c>
      <c r="J26" s="33"/>
    </row>
    <row r="27" spans="1:17" x14ac:dyDescent="0.25">
      <c r="A27" s="40"/>
      <c r="B27" s="38" t="str">
        <f ca="1">IFERROR(VLOOKUP(B26,Base,2,0),"")</f>
        <v/>
      </c>
      <c r="C27" s="39"/>
      <c r="D27" s="39"/>
      <c r="E27" s="42"/>
      <c r="F27" s="38" t="str">
        <f ca="1">IFERROR(VLOOKUP(B26,Base,9,0),"")</f>
        <v/>
      </c>
      <c r="G27" s="39"/>
      <c r="H27" s="39"/>
      <c r="I27" s="34"/>
      <c r="J27" s="35"/>
    </row>
    <row r="28" spans="1:17" x14ac:dyDescent="0.25">
      <c r="A28" s="40"/>
      <c r="B28" s="38" t="str">
        <f ca="1">IFERROR(VLOOKUP(B26,Base,3,0),"")</f>
        <v/>
      </c>
      <c r="C28" s="39"/>
      <c r="D28" s="39"/>
      <c r="E28" s="42"/>
      <c r="F28" s="38" t="str">
        <f ca="1">IFERROR(VLOOKUP(B26,Base,10,0),"")</f>
        <v/>
      </c>
      <c r="G28" s="39"/>
      <c r="H28" s="39"/>
      <c r="I28" s="34"/>
      <c r="J28" s="35"/>
    </row>
    <row r="29" spans="1:17" x14ac:dyDescent="0.25">
      <c r="A29" s="40"/>
      <c r="B29" s="38" t="str">
        <f ca="1">IFERROR(VLOOKUP(B26,Base,4,0),"")</f>
        <v/>
      </c>
      <c r="C29" s="39"/>
      <c r="D29" s="39"/>
      <c r="E29" s="42"/>
      <c r="F29" s="38" t="str">
        <f ca="1">IFERROR(VLOOKUP(B26,Base,110),"")</f>
        <v/>
      </c>
      <c r="G29" s="39"/>
      <c r="H29" s="39"/>
      <c r="I29" s="36"/>
      <c r="J29" s="37"/>
    </row>
    <row r="30" spans="1:17" x14ac:dyDescent="0.25">
      <c r="A30" s="40" t="s">
        <v>16</v>
      </c>
      <c r="B30" s="43"/>
      <c r="C30" s="44"/>
      <c r="D30" s="44"/>
      <c r="E30" s="45"/>
      <c r="F30" s="65" t="str">
        <f ca="1">IFERROR(VLOOKUP(B30,Base,8,0),"")</f>
        <v/>
      </c>
      <c r="G30" s="66"/>
      <c r="H30" s="66"/>
      <c r="I30" s="32" t="str">
        <f ca="1">IFERROR(VLOOKUP(B30,Base,15,0),"")</f>
        <v/>
      </c>
      <c r="J30" s="33"/>
    </row>
    <row r="31" spans="1:17" x14ac:dyDescent="0.25">
      <c r="A31" s="40"/>
      <c r="B31" s="38" t="str">
        <f ca="1">IFERROR(VLOOKUP(B30,Base,2,0),"")</f>
        <v/>
      </c>
      <c r="C31" s="39"/>
      <c r="D31" s="39"/>
      <c r="E31" s="42"/>
      <c r="F31" s="38" t="str">
        <f ca="1">IFERROR(VLOOKUP(B30,Base,9,0),"")</f>
        <v/>
      </c>
      <c r="G31" s="39"/>
      <c r="H31" s="39"/>
      <c r="I31" s="34"/>
      <c r="J31" s="35"/>
    </row>
    <row r="32" spans="1:17" x14ac:dyDescent="0.25">
      <c r="A32" s="40"/>
      <c r="B32" s="38" t="str">
        <f ca="1">IFERROR(VLOOKUP(B30,Base,3,0),"")</f>
        <v/>
      </c>
      <c r="C32" s="39"/>
      <c r="D32" s="39"/>
      <c r="E32" s="42"/>
      <c r="F32" s="38" t="str">
        <f ca="1">IFERROR(VLOOKUP(B30,Base,10,0),"")</f>
        <v/>
      </c>
      <c r="G32" s="39"/>
      <c r="H32" s="39"/>
      <c r="I32" s="34"/>
      <c r="J32" s="35"/>
    </row>
    <row r="33" spans="1:10" x14ac:dyDescent="0.25">
      <c r="A33" s="40"/>
      <c r="B33" s="38" t="str">
        <f ca="1">IFERROR(VLOOKUP(B30,Base,4,0),"")</f>
        <v/>
      </c>
      <c r="C33" s="39"/>
      <c r="D33" s="39"/>
      <c r="E33" s="42"/>
      <c r="F33" s="38" t="str">
        <f ca="1">IFERROR(VLOOKUP(B30,Base,110),"")</f>
        <v/>
      </c>
      <c r="G33" s="39"/>
      <c r="H33" s="39"/>
      <c r="I33" s="36"/>
      <c r="J33" s="37"/>
    </row>
    <row r="34" spans="1:10" x14ac:dyDescent="0.25">
      <c r="A34" s="41" t="s">
        <v>17</v>
      </c>
      <c r="B34" s="43"/>
      <c r="C34" s="44"/>
      <c r="D34" s="44"/>
      <c r="E34" s="45"/>
      <c r="F34" s="65" t="str">
        <f ca="1">IFERROR(VLOOKUP(B34,Base,8,0),"")</f>
        <v/>
      </c>
      <c r="G34" s="66"/>
      <c r="H34" s="66"/>
      <c r="I34" s="32" t="str">
        <f ca="1">IFERROR(VLOOKUP(B34,Base,15,0),"")</f>
        <v/>
      </c>
      <c r="J34" s="33"/>
    </row>
    <row r="35" spans="1:10" x14ac:dyDescent="0.25">
      <c r="A35" s="41"/>
      <c r="B35" s="38" t="str">
        <f ca="1">IFERROR(VLOOKUP(B34,Base,2,0),"")</f>
        <v/>
      </c>
      <c r="C35" s="39"/>
      <c r="D35" s="39"/>
      <c r="E35" s="42"/>
      <c r="F35" s="38" t="str">
        <f ca="1">IFERROR(VLOOKUP(B34,Base,9,0),"")</f>
        <v/>
      </c>
      <c r="G35" s="39"/>
      <c r="H35" s="39"/>
      <c r="I35" s="34"/>
      <c r="J35" s="35"/>
    </row>
    <row r="36" spans="1:10" x14ac:dyDescent="0.25">
      <c r="A36" s="41"/>
      <c r="B36" s="38" t="str">
        <f ca="1">IFERROR(VLOOKUP(B34,Base,3,0),"")</f>
        <v/>
      </c>
      <c r="C36" s="39"/>
      <c r="D36" s="39"/>
      <c r="E36" s="42"/>
      <c r="F36" s="38" t="str">
        <f ca="1">IFERROR(VLOOKUP(B34,Base,10,0),"")</f>
        <v/>
      </c>
      <c r="G36" s="39"/>
      <c r="H36" s="39"/>
      <c r="I36" s="34"/>
      <c r="J36" s="35"/>
    </row>
    <row r="37" spans="1:10" x14ac:dyDescent="0.25">
      <c r="A37" s="41"/>
      <c r="B37" s="46" t="str">
        <f ca="1">IFERROR(VLOOKUP(B34,Base,4,0),"")</f>
        <v/>
      </c>
      <c r="C37" s="47"/>
      <c r="D37" s="47"/>
      <c r="E37" s="48"/>
      <c r="F37" s="46" t="str">
        <f ca="1">IFERROR(VLOOKUP(B34,Base,110),"")</f>
        <v/>
      </c>
      <c r="G37" s="47"/>
      <c r="H37" s="48"/>
      <c r="I37" s="36"/>
      <c r="J37" s="37"/>
    </row>
  </sheetData>
  <mergeCells count="80">
    <mergeCell ref="F35:H35"/>
    <mergeCell ref="F36:H36"/>
    <mergeCell ref="F37:H37"/>
    <mergeCell ref="B14:E14"/>
    <mergeCell ref="F14:H14"/>
    <mergeCell ref="B30:E30"/>
    <mergeCell ref="F30:H30"/>
    <mergeCell ref="B31:E31"/>
    <mergeCell ref="F31:H31"/>
    <mergeCell ref="B32:E32"/>
    <mergeCell ref="F32:H32"/>
    <mergeCell ref="B33:E33"/>
    <mergeCell ref="F33:H33"/>
    <mergeCell ref="B15:E15"/>
    <mergeCell ref="F15:H15"/>
    <mergeCell ref="B16:E16"/>
    <mergeCell ref="A14:A17"/>
    <mergeCell ref="A18:A21"/>
    <mergeCell ref="I18:J21"/>
    <mergeCell ref="B18:E18"/>
    <mergeCell ref="B19:E19"/>
    <mergeCell ref="F17:H17"/>
    <mergeCell ref="B20:E20"/>
    <mergeCell ref="B21:E21"/>
    <mergeCell ref="I14:J17"/>
    <mergeCell ref="F16:H16"/>
    <mergeCell ref="B17:E17"/>
    <mergeCell ref="A22:A25"/>
    <mergeCell ref="F23:H23"/>
    <mergeCell ref="F24:H24"/>
    <mergeCell ref="F25:H25"/>
    <mergeCell ref="B27:E27"/>
    <mergeCell ref="B22:E22"/>
    <mergeCell ref="B24:E24"/>
    <mergeCell ref="B25:E25"/>
    <mergeCell ref="B26:E26"/>
    <mergeCell ref="F22:H22"/>
    <mergeCell ref="B23:E23"/>
    <mergeCell ref="A10:A13"/>
    <mergeCell ref="H3:J3"/>
    <mergeCell ref="H4:J4"/>
    <mergeCell ref="B8:E8"/>
    <mergeCell ref="B9:E9"/>
    <mergeCell ref="F6:J8"/>
    <mergeCell ref="B10:E10"/>
    <mergeCell ref="F10:H10"/>
    <mergeCell ref="I10:J13"/>
    <mergeCell ref="B11:E11"/>
    <mergeCell ref="F11:H11"/>
    <mergeCell ref="B12:E12"/>
    <mergeCell ref="F12:H12"/>
    <mergeCell ref="B13:E13"/>
    <mergeCell ref="F13:H13"/>
    <mergeCell ref="I34:J37"/>
    <mergeCell ref="A30:A33"/>
    <mergeCell ref="A34:A37"/>
    <mergeCell ref="F29:H29"/>
    <mergeCell ref="F34:H34"/>
    <mergeCell ref="I26:J29"/>
    <mergeCell ref="A26:A29"/>
    <mergeCell ref="B28:E28"/>
    <mergeCell ref="B29:E29"/>
    <mergeCell ref="F26:H26"/>
    <mergeCell ref="F27:H27"/>
    <mergeCell ref="F28:H28"/>
    <mergeCell ref="B34:E34"/>
    <mergeCell ref="B35:E35"/>
    <mergeCell ref="B36:E36"/>
    <mergeCell ref="B37:E37"/>
    <mergeCell ref="I30:J33"/>
    <mergeCell ref="F18:H18"/>
    <mergeCell ref="F19:H19"/>
    <mergeCell ref="F20:H20"/>
    <mergeCell ref="F21:H21"/>
    <mergeCell ref="I22:J25"/>
    <mergeCell ref="G1:J1"/>
    <mergeCell ref="F9:H9"/>
    <mergeCell ref="I9:J9"/>
    <mergeCell ref="A6:A7"/>
    <mergeCell ref="B6:E7"/>
  </mergeCells>
  <dataValidations count="1">
    <dataValidation type="list" allowBlank="1" showInputMessage="1" showErrorMessage="1" sqref="B10:E10 B14:E14 B18:E18 B22:E22 B26:E26 B30:E30 B34:E34">
      <formula1>ListeEnt</formula1>
    </dataValidation>
  </dataValidations>
  <hyperlinks>
    <hyperlink ref="M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election activeCell="C31" sqref="C31:C32"/>
    </sheetView>
  </sheetViews>
  <sheetFormatPr baseColWidth="10" defaultRowHeight="15" x14ac:dyDescent="0.25"/>
  <cols>
    <col min="1" max="1" width="6.7109375" style="1" customWidth="1"/>
    <col min="2" max="2" width="38.140625" customWidth="1"/>
    <col min="5" max="5" width="39.5703125" customWidth="1"/>
  </cols>
  <sheetData>
    <row r="1" spans="1:10" x14ac:dyDescent="0.25">
      <c r="B1" s="59" t="s">
        <v>18</v>
      </c>
      <c r="C1" s="59"/>
      <c r="D1" s="59"/>
      <c r="E1" s="60" t="s">
        <v>19</v>
      </c>
      <c r="F1" s="61"/>
      <c r="G1" s="62"/>
      <c r="H1" s="60" t="s">
        <v>20</v>
      </c>
      <c r="I1" s="61"/>
      <c r="J1" s="62"/>
    </row>
    <row r="2" spans="1:10" ht="15" customHeight="1" x14ac:dyDescent="0.25">
      <c r="A2" s="17"/>
      <c r="B2" s="8" t="s">
        <v>22</v>
      </c>
      <c r="C2" s="9"/>
      <c r="D2" s="10"/>
      <c r="E2" s="8" t="s">
        <v>22</v>
      </c>
      <c r="F2" s="9"/>
      <c r="G2" s="10"/>
      <c r="H2" s="8" t="s">
        <v>21</v>
      </c>
      <c r="I2" s="9"/>
      <c r="J2" s="10"/>
    </row>
    <row r="3" spans="1:10" x14ac:dyDescent="0.25">
      <c r="A3" s="18"/>
      <c r="B3" s="11" t="s">
        <v>23</v>
      </c>
      <c r="C3" s="12"/>
      <c r="D3" s="13"/>
      <c r="E3" s="11" t="s">
        <v>26</v>
      </c>
      <c r="F3" s="12"/>
      <c r="G3" s="13"/>
      <c r="H3" s="11"/>
      <c r="I3" s="12"/>
      <c r="J3" s="13"/>
    </row>
    <row r="4" spans="1:10" x14ac:dyDescent="0.25">
      <c r="A4" s="18"/>
      <c r="B4" s="11" t="s">
        <v>24</v>
      </c>
      <c r="C4" s="12"/>
      <c r="D4" s="13"/>
      <c r="E4" s="11" t="s">
        <v>24</v>
      </c>
      <c r="F4" s="12"/>
      <c r="G4" s="13"/>
      <c r="H4" s="11"/>
      <c r="I4" s="12"/>
      <c r="J4" s="13"/>
    </row>
    <row r="5" spans="1:10" x14ac:dyDescent="0.25">
      <c r="A5" s="19"/>
      <c r="B5" s="14" t="s">
        <v>25</v>
      </c>
      <c r="C5" s="15"/>
      <c r="D5" s="16"/>
      <c r="E5" s="14" t="s">
        <v>25</v>
      </c>
      <c r="F5" s="15"/>
      <c r="G5" s="16"/>
      <c r="H5" s="14"/>
      <c r="I5" s="15"/>
      <c r="J5" s="16"/>
    </row>
    <row r="6" spans="1:10" ht="15" customHeight="1" x14ac:dyDescent="0.25">
      <c r="A6" s="17"/>
      <c r="B6" s="8"/>
      <c r="C6" s="9"/>
      <c r="D6" s="10"/>
      <c r="E6" s="8"/>
      <c r="F6" s="9"/>
      <c r="G6" s="10"/>
      <c r="H6" s="8"/>
      <c r="I6" s="9"/>
      <c r="J6" s="10"/>
    </row>
    <row r="7" spans="1:10" ht="13.5" customHeight="1" x14ac:dyDescent="0.25">
      <c r="A7" s="18"/>
      <c r="B7" s="11"/>
      <c r="C7" s="12"/>
      <c r="D7" s="13"/>
      <c r="E7" s="11"/>
      <c r="F7" s="12"/>
      <c r="G7" s="13"/>
      <c r="H7" s="11"/>
      <c r="I7" s="12"/>
      <c r="J7" s="13"/>
    </row>
    <row r="8" spans="1:10" x14ac:dyDescent="0.25">
      <c r="A8" s="18"/>
      <c r="B8" s="11"/>
      <c r="C8" s="12"/>
      <c r="D8" s="13"/>
      <c r="E8" s="11"/>
      <c r="F8" s="12"/>
      <c r="G8" s="13"/>
      <c r="H8" s="11"/>
      <c r="I8" s="12"/>
      <c r="J8" s="13"/>
    </row>
    <row r="9" spans="1:10" x14ac:dyDescent="0.25">
      <c r="A9" s="19"/>
      <c r="B9" s="14"/>
      <c r="C9" s="15"/>
      <c r="D9" s="16"/>
      <c r="E9" s="14"/>
      <c r="F9" s="15"/>
      <c r="G9" s="16"/>
      <c r="H9" s="14"/>
      <c r="I9" s="15"/>
      <c r="J9" s="16"/>
    </row>
    <row r="10" spans="1:10" x14ac:dyDescent="0.25">
      <c r="B10" s="12"/>
      <c r="C10" s="12"/>
      <c r="D10" s="12"/>
      <c r="E10" s="12"/>
      <c r="F10" s="12"/>
      <c r="G10" s="12"/>
      <c r="H10" s="12"/>
      <c r="I10" s="12"/>
      <c r="J10" s="12"/>
    </row>
    <row r="11" spans="1:10" x14ac:dyDescent="0.25">
      <c r="B11" s="12"/>
      <c r="C11" s="12"/>
      <c r="D11" s="12"/>
      <c r="E11" s="12"/>
      <c r="F11" s="12"/>
      <c r="G11" s="12"/>
      <c r="H11" s="12"/>
      <c r="I11" s="12"/>
      <c r="J11" s="12"/>
    </row>
    <row r="12" spans="1:10" x14ac:dyDescent="0.25">
      <c r="B12" s="12"/>
      <c r="C12" s="12"/>
      <c r="D12" s="12"/>
      <c r="E12" s="12"/>
      <c r="F12" s="12"/>
      <c r="G12" s="12"/>
      <c r="H12" s="12"/>
      <c r="I12" s="12"/>
      <c r="J12" s="12"/>
    </row>
    <row r="13" spans="1:10" x14ac:dyDescent="0.25">
      <c r="B13" s="58" t="s">
        <v>27</v>
      </c>
      <c r="C13" s="58"/>
      <c r="D13" s="58"/>
      <c r="E13" s="58"/>
      <c r="F13" s="58"/>
      <c r="G13" s="58"/>
      <c r="H13" s="58"/>
      <c r="I13" s="58"/>
      <c r="J13" s="58"/>
    </row>
    <row r="14" spans="1:10" x14ac:dyDescent="0.25">
      <c r="B14" s="58"/>
      <c r="C14" s="58"/>
      <c r="D14" s="58"/>
      <c r="E14" s="58"/>
      <c r="F14" s="58"/>
      <c r="G14" s="58"/>
      <c r="H14" s="58"/>
      <c r="I14" s="58"/>
      <c r="J14" s="58"/>
    </row>
    <row r="15" spans="1:10" x14ac:dyDescent="0.25">
      <c r="B15" s="58"/>
      <c r="C15" s="58"/>
      <c r="D15" s="58"/>
      <c r="E15" s="58"/>
      <c r="F15" s="58"/>
      <c r="G15" s="58"/>
      <c r="H15" s="58"/>
      <c r="I15" s="58"/>
      <c r="J15" s="58"/>
    </row>
    <row r="16" spans="1:10" x14ac:dyDescent="0.25">
      <c r="B16" s="58"/>
      <c r="C16" s="58"/>
      <c r="D16" s="58"/>
      <c r="E16" s="58"/>
      <c r="F16" s="58"/>
      <c r="G16" s="58"/>
      <c r="H16" s="58"/>
      <c r="I16" s="58"/>
      <c r="J16" s="58"/>
    </row>
    <row r="17" spans="2:10" x14ac:dyDescent="0.25">
      <c r="B17" s="58"/>
      <c r="C17" s="58"/>
      <c r="D17" s="58"/>
      <c r="E17" s="58"/>
      <c r="F17" s="58"/>
      <c r="G17" s="58"/>
      <c r="H17" s="58"/>
      <c r="I17" s="58"/>
      <c r="J17" s="58"/>
    </row>
    <row r="18" spans="2:10" x14ac:dyDescent="0.25">
      <c r="B18" s="58"/>
      <c r="C18" s="58"/>
      <c r="D18" s="58"/>
      <c r="E18" s="58"/>
      <c r="F18" s="58"/>
      <c r="G18" s="58"/>
      <c r="H18" s="58"/>
      <c r="I18" s="58"/>
      <c r="J18" s="58"/>
    </row>
    <row r="19" spans="2:10" x14ac:dyDescent="0.25">
      <c r="B19" s="58"/>
      <c r="C19" s="58"/>
      <c r="D19" s="58"/>
      <c r="E19" s="58"/>
      <c r="F19" s="58"/>
      <c r="G19" s="58"/>
      <c r="H19" s="58"/>
      <c r="I19" s="58"/>
      <c r="J19" s="58"/>
    </row>
    <row r="20" spans="2:10" x14ac:dyDescent="0.25">
      <c r="B20" s="58"/>
      <c r="C20" s="58"/>
      <c r="D20" s="58"/>
      <c r="E20" s="58"/>
      <c r="F20" s="58"/>
      <c r="G20" s="58"/>
      <c r="H20" s="58"/>
      <c r="I20" s="58"/>
      <c r="J20" s="58"/>
    </row>
    <row r="21" spans="2:10" x14ac:dyDescent="0.25">
      <c r="B21" s="12"/>
      <c r="C21" s="12"/>
      <c r="D21" s="12"/>
      <c r="E21" s="12"/>
      <c r="F21" s="12"/>
      <c r="G21" s="12"/>
      <c r="H21" s="12"/>
      <c r="I21" s="12"/>
      <c r="J21" s="12"/>
    </row>
    <row r="22" spans="2:10" x14ac:dyDescent="0.25">
      <c r="B22" s="12"/>
      <c r="C22" s="12"/>
      <c r="D22" s="12"/>
      <c r="E22" s="12"/>
      <c r="F22" s="12"/>
      <c r="G22" s="12"/>
      <c r="H22" s="12"/>
      <c r="I22" s="12"/>
      <c r="J22" s="12"/>
    </row>
    <row r="23" spans="2:10" x14ac:dyDescent="0.25">
      <c r="B23" s="12"/>
      <c r="C23" s="12"/>
      <c r="D23" s="12"/>
      <c r="E23" s="12"/>
      <c r="F23" s="12"/>
      <c r="G23" s="12"/>
      <c r="H23" s="12"/>
      <c r="I23" s="12"/>
      <c r="J23" s="12"/>
    </row>
    <row r="24" spans="2:10" x14ac:dyDescent="0.25">
      <c r="B24" s="12"/>
      <c r="C24" s="12"/>
      <c r="D24" s="12"/>
      <c r="E24" s="12"/>
      <c r="F24" s="12"/>
      <c r="G24" s="12"/>
      <c r="H24" s="12"/>
      <c r="I24" s="12"/>
      <c r="J24" s="12"/>
    </row>
    <row r="25" spans="2:10" x14ac:dyDescent="0.25">
      <c r="B25" s="12"/>
      <c r="C25" s="12"/>
      <c r="D25" s="12"/>
      <c r="E25" s="12"/>
      <c r="F25" s="12"/>
      <c r="G25" s="12"/>
      <c r="H25" s="12"/>
      <c r="I25" s="12"/>
      <c r="J25" s="12"/>
    </row>
    <row r="26" spans="2:10" x14ac:dyDescent="0.25">
      <c r="B26" s="12"/>
      <c r="C26" s="12"/>
      <c r="D26" s="12"/>
      <c r="E26" s="12"/>
      <c r="F26" s="12"/>
      <c r="G26" s="12"/>
      <c r="H26" s="12"/>
      <c r="I26" s="12"/>
      <c r="J26" s="12"/>
    </row>
    <row r="27" spans="2:10" x14ac:dyDescent="0.25">
      <c r="B27" s="12"/>
      <c r="C27" s="12"/>
      <c r="D27" s="12"/>
      <c r="E27" s="12"/>
      <c r="F27" s="12"/>
      <c r="G27" s="12"/>
      <c r="H27" s="12"/>
      <c r="I27" s="12"/>
      <c r="J27" s="12"/>
    </row>
    <row r="28" spans="2:10" x14ac:dyDescent="0.25">
      <c r="B28" s="12"/>
      <c r="C28" s="12"/>
      <c r="D28" s="12"/>
      <c r="E28" s="12"/>
      <c r="F28" s="12"/>
      <c r="G28" s="12"/>
      <c r="H28" s="12"/>
      <c r="I28" s="12"/>
      <c r="J28" s="12"/>
    </row>
    <row r="29" spans="2:10" x14ac:dyDescent="0.25">
      <c r="B29" s="12"/>
      <c r="C29" s="12"/>
      <c r="D29" s="12"/>
      <c r="E29" s="12"/>
      <c r="F29" s="12"/>
      <c r="G29" s="12"/>
      <c r="H29" s="12"/>
      <c r="I29" s="12"/>
      <c r="J29" s="12"/>
    </row>
    <row r="30" spans="2:10" x14ac:dyDescent="0.25">
      <c r="B30" s="12"/>
      <c r="C30" s="12"/>
      <c r="D30" s="12"/>
      <c r="E30" s="12"/>
      <c r="F30" s="12"/>
      <c r="G30" s="12"/>
      <c r="H30" s="12"/>
      <c r="I30" s="12"/>
      <c r="J30" s="12"/>
    </row>
    <row r="31" spans="2:10" x14ac:dyDescent="0.25">
      <c r="B31" s="12"/>
      <c r="C31" s="12"/>
      <c r="D31" s="12"/>
      <c r="E31" s="12"/>
      <c r="F31" s="12"/>
      <c r="G31" s="12"/>
      <c r="H31" s="12"/>
      <c r="I31" s="12"/>
      <c r="J31" s="12"/>
    </row>
    <row r="32" spans="2:10" x14ac:dyDescent="0.25">
      <c r="B32" s="12"/>
      <c r="C32" s="12"/>
      <c r="D32" s="12"/>
      <c r="E32" s="12"/>
      <c r="F32" s="12"/>
      <c r="G32" s="12"/>
      <c r="H32" s="12"/>
      <c r="I32" s="12"/>
      <c r="J32" s="12"/>
    </row>
    <row r="33" spans="2:10" x14ac:dyDescent="0.25">
      <c r="B33" s="12"/>
      <c r="C33" s="12"/>
      <c r="D33" s="12"/>
      <c r="E33" s="12"/>
      <c r="F33" s="12"/>
      <c r="G33" s="12"/>
      <c r="H33" s="12"/>
      <c r="I33" s="12"/>
      <c r="J33" s="12"/>
    </row>
  </sheetData>
  <mergeCells count="4">
    <mergeCell ref="B13:J20"/>
    <mergeCell ref="B1:D1"/>
    <mergeCell ref="E1:G1"/>
    <mergeCell ref="H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Views>
    <sheetView zoomScaleNormal="100" workbookViewId="0">
      <selection activeCell="O20" sqref="O20"/>
    </sheetView>
  </sheetViews>
  <sheetFormatPr baseColWidth="10" defaultRowHeight="15" x14ac:dyDescent="0.25"/>
  <sheetData>
    <row r="1" spans="1:15" x14ac:dyDescent="0.25">
      <c r="A1" s="63" t="s">
        <v>18</v>
      </c>
      <c r="B1" s="63"/>
      <c r="C1" s="63"/>
      <c r="D1" s="63"/>
      <c r="E1" s="63"/>
      <c r="F1" s="63"/>
      <c r="G1" s="63"/>
      <c r="H1" s="64" t="s">
        <v>30</v>
      </c>
      <c r="I1" s="64"/>
      <c r="J1" s="64"/>
      <c r="K1" s="64"/>
      <c r="L1" s="64"/>
      <c r="M1" s="64"/>
      <c r="N1" s="64"/>
      <c r="O1" s="20" t="s">
        <v>28</v>
      </c>
    </row>
    <row r="2" spans="1:15" x14ac:dyDescent="0.25">
      <c r="A2" t="s">
        <v>22</v>
      </c>
      <c r="B2" t="s">
        <v>26</v>
      </c>
      <c r="C2" t="s">
        <v>29</v>
      </c>
      <c r="D2" t="s">
        <v>25</v>
      </c>
      <c r="H2" t="s">
        <v>22</v>
      </c>
      <c r="I2" t="s">
        <v>26</v>
      </c>
      <c r="J2" t="s">
        <v>29</v>
      </c>
      <c r="K2" t="s">
        <v>25</v>
      </c>
    </row>
    <row r="3" spans="1:15" x14ac:dyDescent="0.25">
      <c r="A3" t="s">
        <v>105</v>
      </c>
      <c r="B3" t="s">
        <v>67</v>
      </c>
      <c r="C3" t="s">
        <v>76</v>
      </c>
      <c r="D3" t="s">
        <v>38</v>
      </c>
      <c r="H3" t="s">
        <v>107</v>
      </c>
      <c r="I3" t="s">
        <v>85</v>
      </c>
      <c r="J3" t="s">
        <v>87</v>
      </c>
      <c r="K3" t="s">
        <v>47</v>
      </c>
      <c r="O3">
        <v>2965</v>
      </c>
    </row>
    <row r="4" spans="1:15" x14ac:dyDescent="0.25">
      <c r="A4" t="s">
        <v>106</v>
      </c>
      <c r="B4" t="s">
        <v>68</v>
      </c>
      <c r="C4" t="s">
        <v>77</v>
      </c>
      <c r="D4" t="s">
        <v>39</v>
      </c>
      <c r="H4" t="s">
        <v>107</v>
      </c>
      <c r="I4" t="s">
        <v>86</v>
      </c>
      <c r="J4" t="s">
        <v>88</v>
      </c>
      <c r="K4" t="s">
        <v>55</v>
      </c>
      <c r="O4">
        <v>1753</v>
      </c>
    </row>
    <row r="5" spans="1:15" x14ac:dyDescent="0.25">
      <c r="A5" t="s">
        <v>31</v>
      </c>
      <c r="B5" t="s">
        <v>69</v>
      </c>
      <c r="C5" t="s">
        <v>78</v>
      </c>
      <c r="D5" t="s">
        <v>40</v>
      </c>
      <c r="H5" t="s">
        <v>48</v>
      </c>
      <c r="I5" t="s">
        <v>89</v>
      </c>
      <c r="J5" t="s">
        <v>90</v>
      </c>
      <c r="K5" t="s">
        <v>56</v>
      </c>
      <c r="O5">
        <v>3148</v>
      </c>
    </row>
    <row r="6" spans="1:15" x14ac:dyDescent="0.25">
      <c r="A6" t="s">
        <v>32</v>
      </c>
      <c r="B6" t="s">
        <v>70</v>
      </c>
      <c r="C6" t="s">
        <v>79</v>
      </c>
      <c r="D6" t="s">
        <v>41</v>
      </c>
      <c r="H6" t="s">
        <v>49</v>
      </c>
      <c r="I6" t="s">
        <v>91</v>
      </c>
      <c r="J6" t="s">
        <v>92</v>
      </c>
      <c r="K6" t="s">
        <v>57</v>
      </c>
      <c r="O6">
        <v>8881</v>
      </c>
    </row>
    <row r="7" spans="1:15" x14ac:dyDescent="0.25">
      <c r="A7" t="s">
        <v>33</v>
      </c>
      <c r="B7" t="s">
        <v>71</v>
      </c>
      <c r="C7" t="s">
        <v>80</v>
      </c>
      <c r="D7" t="s">
        <v>42</v>
      </c>
      <c r="H7" t="s">
        <v>50</v>
      </c>
      <c r="I7" t="s">
        <v>93</v>
      </c>
      <c r="J7" t="s">
        <v>94</v>
      </c>
      <c r="K7" t="s">
        <v>58</v>
      </c>
      <c r="O7">
        <v>7434</v>
      </c>
    </row>
    <row r="8" spans="1:15" x14ac:dyDescent="0.25">
      <c r="A8" t="s">
        <v>34</v>
      </c>
      <c r="B8" t="s">
        <v>72</v>
      </c>
      <c r="C8" t="s">
        <v>81</v>
      </c>
      <c r="D8" t="s">
        <v>43</v>
      </c>
      <c r="H8" t="s">
        <v>51</v>
      </c>
      <c r="I8" t="s">
        <v>95</v>
      </c>
      <c r="J8" t="s">
        <v>96</v>
      </c>
      <c r="K8" t="s">
        <v>59</v>
      </c>
      <c r="O8">
        <v>5012</v>
      </c>
    </row>
    <row r="9" spans="1:15" x14ac:dyDescent="0.25">
      <c r="A9" t="s">
        <v>35</v>
      </c>
      <c r="B9" t="s">
        <v>73</v>
      </c>
      <c r="C9" t="s">
        <v>82</v>
      </c>
      <c r="D9" t="s">
        <v>44</v>
      </c>
      <c r="H9" t="s">
        <v>52</v>
      </c>
      <c r="I9" t="s">
        <v>97</v>
      </c>
      <c r="J9" t="s">
        <v>98</v>
      </c>
      <c r="K9" t="s">
        <v>60</v>
      </c>
      <c r="O9">
        <v>1450</v>
      </c>
    </row>
    <row r="10" spans="1:15" x14ac:dyDescent="0.25">
      <c r="A10" t="s">
        <v>36</v>
      </c>
      <c r="B10" t="s">
        <v>74</v>
      </c>
      <c r="C10" t="s">
        <v>83</v>
      </c>
      <c r="D10" t="s">
        <v>45</v>
      </c>
      <c r="H10" t="s">
        <v>53</v>
      </c>
      <c r="I10" t="s">
        <v>99</v>
      </c>
      <c r="J10" t="s">
        <v>100</v>
      </c>
      <c r="K10" t="s">
        <v>61</v>
      </c>
      <c r="O10">
        <v>1577</v>
      </c>
    </row>
    <row r="11" spans="1:15" x14ac:dyDescent="0.25">
      <c r="A11" t="s">
        <v>37</v>
      </c>
      <c r="B11" t="s">
        <v>75</v>
      </c>
      <c r="C11" t="s">
        <v>84</v>
      </c>
      <c r="D11" t="s">
        <v>46</v>
      </c>
      <c r="H11" t="s">
        <v>54</v>
      </c>
      <c r="I11" t="s">
        <v>101</v>
      </c>
      <c r="J11" t="s">
        <v>102</v>
      </c>
      <c r="K11" t="s">
        <v>62</v>
      </c>
      <c r="O11">
        <v>4136</v>
      </c>
    </row>
  </sheetData>
  <mergeCells count="2">
    <mergeCell ref="A1:G1"/>
    <mergeCell ref="H1:N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Liste participants</vt:lpstr>
      <vt:lpstr>BDD Artisans</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Quentin Caillibooter</dc:creator>
  <cp:lastModifiedBy>Michel</cp:lastModifiedBy>
  <dcterms:created xsi:type="dcterms:W3CDTF">2013-08-22T09:39:48Z</dcterms:created>
  <dcterms:modified xsi:type="dcterms:W3CDTF">2013-08-23T13:09:36Z</dcterms:modified>
</cp:coreProperties>
</file>