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40" windowWidth="21315" windowHeight="91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Feuil1!$A$1:$S$7</definedName>
  </definedNames>
  <calcPr calcId="145621"/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16" i="1"/>
  <c r="H17" i="1"/>
  <c r="H18" i="1"/>
  <c r="H2" i="1" l="1"/>
  <c r="H3" i="1"/>
  <c r="H4" i="1"/>
  <c r="H5" i="1"/>
  <c r="H6" i="1"/>
  <c r="H7" i="1"/>
  <c r="J8" i="1"/>
  <c r="F8" i="1"/>
  <c r="J7" i="1" l="1"/>
  <c r="J6" i="1"/>
  <c r="J5" i="1"/>
  <c r="J4" i="1"/>
  <c r="J3" i="1"/>
  <c r="J2" i="1"/>
  <c r="F2" i="1"/>
  <c r="D3" i="1"/>
  <c r="D4" i="1"/>
  <c r="D5" i="1"/>
  <c r="D6" i="1"/>
  <c r="D7" i="1"/>
  <c r="D2" i="1" l="1"/>
  <c r="F3" i="1"/>
  <c r="F4" i="1"/>
  <c r="F5" i="1"/>
  <c r="F6" i="1"/>
  <c r="F7" i="1"/>
  <c r="B2" i="1"/>
</calcChain>
</file>

<file path=xl/sharedStrings.xml><?xml version="1.0" encoding="utf-8"?>
<sst xmlns="http://schemas.openxmlformats.org/spreadsheetml/2006/main" count="40" uniqueCount="25">
  <si>
    <t>MFB</t>
  </si>
  <si>
    <t>Date de réponse
commerciale</t>
  </si>
  <si>
    <t>France</t>
  </si>
  <si>
    <t>france</t>
  </si>
  <si>
    <t>NON</t>
  </si>
  <si>
    <t>date de réponse
devis</t>
  </si>
  <si>
    <r>
      <t xml:space="preserve">Nombre de jours
restants </t>
    </r>
    <r>
      <rPr>
        <sz val="12"/>
        <color theme="1"/>
        <rFont val="Calibri"/>
        <family val="2"/>
        <scheme val="minor"/>
      </rPr>
      <t>(réponse
demandée par client)</t>
    </r>
  </si>
  <si>
    <r>
      <t xml:space="preserve">Date besoin devis
</t>
    </r>
    <r>
      <rPr>
        <sz val="12"/>
        <color theme="1"/>
        <rFont val="Calibri"/>
        <family val="2"/>
        <scheme val="minor"/>
      </rPr>
      <t>(à défaut D-2)</t>
    </r>
  </si>
  <si>
    <t xml:space="preserve">     Retard</t>
  </si>
  <si>
    <r>
      <t xml:space="preserve">Date de réponse demandée par le
client
     </t>
    </r>
    <r>
      <rPr>
        <sz val="12"/>
        <color theme="1"/>
        <rFont val="Calibri"/>
        <family val="2"/>
        <scheme val="minor"/>
      </rPr>
      <t>(à défaut = C+15j)</t>
    </r>
  </si>
  <si>
    <t xml:space="preserve">     Comptage</t>
  </si>
  <si>
    <t xml:space="preserve">     Date de création</t>
  </si>
  <si>
    <t xml:space="preserve">     Quote leader</t>
  </si>
  <si>
    <t xml:space="preserve">     Client</t>
  </si>
  <si>
    <t xml:space="preserve">     programme</t>
  </si>
  <si>
    <t xml:space="preserve">     Code affaire</t>
  </si>
  <si>
    <t xml:space="preserve">     Désignation</t>
  </si>
  <si>
    <t xml:space="preserve">     Travaux</t>
  </si>
  <si>
    <t xml:space="preserve">     Pays</t>
  </si>
  <si>
    <t xml:space="preserve">     AEMG</t>
  </si>
  <si>
    <r>
      <t xml:space="preserve">Nombre de jours
      restants </t>
    </r>
    <r>
      <rPr>
        <sz val="12"/>
        <color theme="1"/>
        <rFont val="Calibri"/>
        <family val="2"/>
        <scheme val="minor"/>
      </rPr>
      <t>(devis)</t>
    </r>
  </si>
  <si>
    <t>$Value ($K/Y)
    Total Market</t>
  </si>
  <si>
    <t>Moyenne</t>
  </si>
  <si>
    <t>Pourcentage
de retard</t>
  </si>
  <si>
    <t>Statistiques des réponses d'appel d'offre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</si>
</sst>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 applyAlignment="1">
      <alignment horizontal="right" textRotation="45"/>
    </xf>
    <xf numFmtId="0" fontId="2" fillId="0" borderId="1" xfId="0" applyFont="1" applyBorder="1" applyAlignment="1">
      <alignment horizontal="right" textRotation="45" wrapText="1"/>
    </xf>
    <xf numFmtId="0" fontId="2" fillId="2" borderId="1" xfId="0" applyFont="1" applyFill="1" applyBorder="1" applyAlignment="1">
      <alignment horizontal="right" textRotation="45" wrapText="1"/>
    </xf>
    <xf numFmtId="0" fontId="3" fillId="0" borderId="1" xfId="0" applyFont="1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44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D7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E7" sqref="E7"/>
    </sheetView>
  </sheetViews>
  <sheetFormatPr baseColWidth="10" defaultRowHeight="15" x14ac:dyDescent="0.25"/>
  <cols>
    <col min="1" max="1" width="10.7109375" style="6" bestFit="1" customWidth="1"/>
    <col min="2" max="2" width="11.42578125" style="6"/>
    <col min="3" max="3" width="26.42578125" style="6" bestFit="1" customWidth="1"/>
    <col min="4" max="5" width="26.42578125" style="6" customWidth="1"/>
    <col min="6" max="6" width="10.140625" style="6" customWidth="1"/>
    <col min="7" max="7" width="15.7109375" style="6" bestFit="1" customWidth="1"/>
    <col min="8" max="8" width="19" style="6" bestFit="1" customWidth="1"/>
    <col min="9" max="9" width="19" style="6" customWidth="1"/>
    <col min="10" max="10" width="8.85546875" style="6" customWidth="1"/>
    <col min="11" max="12" width="11.42578125" style="6"/>
    <col min="13" max="13" width="20.85546875" style="6" bestFit="1" customWidth="1"/>
    <col min="14" max="14" width="10.7109375" style="6" bestFit="1" customWidth="1"/>
    <col min="15" max="15" width="22.42578125" style="6" bestFit="1" customWidth="1"/>
    <col min="16" max="16" width="23" style="6" bestFit="1" customWidth="1"/>
    <col min="17" max="18" width="11.42578125" style="6"/>
    <col min="19" max="19" width="14.85546875" style="6" customWidth="1"/>
    <col min="20" max="16384" width="11.42578125" style="6"/>
  </cols>
  <sheetData>
    <row r="1" spans="1:19" s="4" customFormat="1" ht="86.25" customHeight="1" x14ac:dyDescent="0.25">
      <c r="A1" s="1" t="s">
        <v>11</v>
      </c>
      <c r="B1" s="1" t="s">
        <v>10</v>
      </c>
      <c r="C1" s="2" t="s">
        <v>9</v>
      </c>
      <c r="D1" s="2" t="s">
        <v>6</v>
      </c>
      <c r="E1" s="2" t="s">
        <v>1</v>
      </c>
      <c r="F1" s="2" t="s">
        <v>8</v>
      </c>
      <c r="G1" s="2" t="s">
        <v>7</v>
      </c>
      <c r="H1" s="3" t="s">
        <v>20</v>
      </c>
      <c r="I1" s="3" t="s">
        <v>5</v>
      </c>
      <c r="J1" s="3" t="s">
        <v>8</v>
      </c>
      <c r="K1" s="2" t="s">
        <v>12</v>
      </c>
      <c r="L1" s="2" t="s">
        <v>13</v>
      </c>
      <c r="M1" s="2" t="s">
        <v>14</v>
      </c>
      <c r="N1" s="2" t="s">
        <v>15</v>
      </c>
      <c r="O1" s="2" t="s">
        <v>16</v>
      </c>
      <c r="P1" s="2" t="s">
        <v>17</v>
      </c>
      <c r="Q1" s="2" t="s">
        <v>18</v>
      </c>
      <c r="R1" s="2" t="s">
        <v>19</v>
      </c>
      <c r="S1" s="2" t="s">
        <v>21</v>
      </c>
    </row>
    <row r="2" spans="1:19" x14ac:dyDescent="0.25">
      <c r="A2" s="5">
        <v>41568</v>
      </c>
      <c r="B2" s="6" t="e">
        <f>IF(A1="","",YEAR(A1)&amp;"-"&amp;SUMPRODUCT(N(YEAR($A$1:A1)=YEAR(A1))))</f>
        <v>#VALUE!</v>
      </c>
      <c r="C2" s="5">
        <v>41592</v>
      </c>
      <c r="D2" s="7">
        <f t="shared" ref="D2:D7" ca="1" si="0">IF(E2&lt;&gt;"","",C2-TODAY())</f>
        <v>15</v>
      </c>
      <c r="E2" s="5"/>
      <c r="F2" s="7" t="str">
        <f t="shared" ref="F2:F8" si="1">IF(E2&lt;&gt;"",E2-C2,"")</f>
        <v/>
      </c>
      <c r="G2" s="5">
        <v>41586</v>
      </c>
      <c r="H2" s="7">
        <f ca="1">IF(I2&lt;&gt;"","",G2-TODAY())</f>
        <v>9</v>
      </c>
      <c r="I2" s="5"/>
      <c r="J2" s="7" t="str">
        <f t="shared" ref="J2:J8" si="2">IF(I2&lt;&gt;"",I2-G2,"")</f>
        <v/>
      </c>
      <c r="K2" s="6" t="s">
        <v>0</v>
      </c>
      <c r="L2" s="8"/>
      <c r="M2" s="9"/>
      <c r="N2" s="8">
        <v>54020</v>
      </c>
      <c r="Q2" s="6" t="s">
        <v>2</v>
      </c>
      <c r="R2" s="6" t="s">
        <v>4</v>
      </c>
    </row>
    <row r="3" spans="1:19" x14ac:dyDescent="0.25">
      <c r="A3" s="5">
        <v>41569</v>
      </c>
      <c r="C3" s="5">
        <v>41582</v>
      </c>
      <c r="D3" s="7">
        <f t="shared" ca="1" si="0"/>
        <v>5</v>
      </c>
      <c r="E3" s="5"/>
      <c r="F3" s="7" t="str">
        <f t="shared" si="1"/>
        <v/>
      </c>
      <c r="G3" s="5">
        <v>41579</v>
      </c>
      <c r="H3" s="7">
        <f t="shared" ref="H3:H18" ca="1" si="3">IF(I3&lt;&gt;"","",G3-TODAY())</f>
        <v>2</v>
      </c>
      <c r="I3" s="5"/>
      <c r="J3" s="7" t="str">
        <f t="shared" si="2"/>
        <v/>
      </c>
      <c r="K3" s="6" t="s">
        <v>0</v>
      </c>
      <c r="L3" s="8"/>
      <c r="M3" s="9"/>
      <c r="N3" s="8">
        <v>54004</v>
      </c>
      <c r="O3" s="8"/>
      <c r="P3" s="8"/>
      <c r="Q3" s="6" t="s">
        <v>2</v>
      </c>
      <c r="R3" s="6" t="s">
        <v>4</v>
      </c>
    </row>
    <row r="4" spans="1:19" x14ac:dyDescent="0.25">
      <c r="A4" s="5">
        <v>41572</v>
      </c>
      <c r="C4" s="5">
        <v>41583</v>
      </c>
      <c r="D4" s="7">
        <f t="shared" ca="1" si="0"/>
        <v>6</v>
      </c>
      <c r="E4" s="7"/>
      <c r="F4" s="7" t="str">
        <f t="shared" si="1"/>
        <v/>
      </c>
      <c r="G4" s="5">
        <v>41582</v>
      </c>
      <c r="H4" s="7">
        <f t="shared" ca="1" si="3"/>
        <v>5</v>
      </c>
      <c r="I4" s="7"/>
      <c r="J4" s="7" t="str">
        <f t="shared" si="2"/>
        <v/>
      </c>
      <c r="K4" s="6" t="s">
        <v>0</v>
      </c>
      <c r="L4" s="10"/>
      <c r="M4" s="10"/>
      <c r="N4" s="10">
        <v>58001</v>
      </c>
      <c r="O4" s="10"/>
      <c r="P4" s="8"/>
      <c r="Q4" s="10" t="s">
        <v>3</v>
      </c>
      <c r="R4" s="6" t="s">
        <v>4</v>
      </c>
    </row>
    <row r="5" spans="1:19" x14ac:dyDescent="0.25">
      <c r="A5" s="5">
        <v>41572</v>
      </c>
      <c r="C5" s="5">
        <v>41586</v>
      </c>
      <c r="D5" s="7">
        <f t="shared" ca="1" si="0"/>
        <v>9</v>
      </c>
      <c r="E5" s="7"/>
      <c r="F5" s="7" t="str">
        <f t="shared" si="1"/>
        <v/>
      </c>
      <c r="G5" s="5">
        <v>41585</v>
      </c>
      <c r="H5" s="7">
        <f t="shared" ca="1" si="3"/>
        <v>8</v>
      </c>
      <c r="I5" s="7"/>
      <c r="J5" s="7" t="str">
        <f t="shared" si="2"/>
        <v/>
      </c>
      <c r="K5" s="6" t="s">
        <v>0</v>
      </c>
      <c r="M5" s="10"/>
      <c r="N5" s="6">
        <v>21</v>
      </c>
      <c r="Q5" s="6" t="s">
        <v>2</v>
      </c>
      <c r="R5" s="6" t="s">
        <v>4</v>
      </c>
    </row>
    <row r="6" spans="1:19" x14ac:dyDescent="0.25">
      <c r="A6" s="5">
        <v>41572</v>
      </c>
      <c r="C6" s="5">
        <v>41586</v>
      </c>
      <c r="D6" s="7">
        <f t="shared" ca="1" si="0"/>
        <v>9</v>
      </c>
      <c r="E6" s="7"/>
      <c r="F6" s="7" t="str">
        <f t="shared" si="1"/>
        <v/>
      </c>
      <c r="G6" s="5">
        <v>41585</v>
      </c>
      <c r="H6" s="7">
        <f t="shared" ca="1" si="3"/>
        <v>8</v>
      </c>
      <c r="I6" s="7"/>
      <c r="J6" s="7" t="str">
        <f t="shared" si="2"/>
        <v/>
      </c>
      <c r="K6" s="6" t="s">
        <v>0</v>
      </c>
      <c r="M6" s="10"/>
      <c r="N6" s="6">
        <v>22</v>
      </c>
      <c r="Q6" s="6" t="s">
        <v>2</v>
      </c>
      <c r="R6" s="6" t="s">
        <v>4</v>
      </c>
    </row>
    <row r="7" spans="1:19" x14ac:dyDescent="0.25">
      <c r="A7" s="5">
        <v>41572</v>
      </c>
      <c r="C7" s="5">
        <v>41586</v>
      </c>
      <c r="D7" s="7">
        <f t="shared" ca="1" si="0"/>
        <v>9</v>
      </c>
      <c r="E7" s="5"/>
      <c r="F7" s="7" t="str">
        <f t="shared" si="1"/>
        <v/>
      </c>
      <c r="G7" s="5">
        <v>41585</v>
      </c>
      <c r="H7" s="7">
        <f t="shared" ca="1" si="3"/>
        <v>8</v>
      </c>
      <c r="I7" s="7"/>
      <c r="J7" s="7" t="str">
        <f t="shared" si="2"/>
        <v/>
      </c>
      <c r="K7" s="6" t="s">
        <v>0</v>
      </c>
      <c r="M7" s="10"/>
      <c r="N7" s="6">
        <v>23</v>
      </c>
      <c r="Q7" s="6" t="s">
        <v>2</v>
      </c>
      <c r="R7" s="6" t="s">
        <v>4</v>
      </c>
    </row>
    <row r="8" spans="1:19" x14ac:dyDescent="0.25">
      <c r="C8" s="5"/>
      <c r="D8" s="7"/>
      <c r="E8" s="5"/>
      <c r="F8" s="7" t="str">
        <f t="shared" si="1"/>
        <v/>
      </c>
      <c r="G8" s="5">
        <v>41575</v>
      </c>
      <c r="H8" s="7">
        <f t="shared" ca="1" si="3"/>
        <v>-2</v>
      </c>
      <c r="I8" s="5"/>
      <c r="J8" s="6" t="str">
        <f t="shared" si="2"/>
        <v/>
      </c>
    </row>
    <row r="9" spans="1:19" x14ac:dyDescent="0.25">
      <c r="G9" s="5">
        <v>41576</v>
      </c>
      <c r="H9" s="7">
        <f t="shared" ca="1" si="3"/>
        <v>-1</v>
      </c>
    </row>
    <row r="10" spans="1:19" x14ac:dyDescent="0.25">
      <c r="G10" s="5">
        <v>41577</v>
      </c>
      <c r="H10" s="7">
        <f t="shared" ca="1" si="3"/>
        <v>0</v>
      </c>
    </row>
    <row r="11" spans="1:19" x14ac:dyDescent="0.25">
      <c r="G11" s="5">
        <v>41578</v>
      </c>
      <c r="H11" s="7">
        <f t="shared" ca="1" si="3"/>
        <v>1</v>
      </c>
    </row>
    <row r="12" spans="1:19" x14ac:dyDescent="0.25">
      <c r="G12" s="5">
        <v>41579</v>
      </c>
      <c r="H12" s="7">
        <f t="shared" ca="1" si="3"/>
        <v>2</v>
      </c>
    </row>
    <row r="13" spans="1:19" x14ac:dyDescent="0.25">
      <c r="G13" s="5">
        <v>41580</v>
      </c>
      <c r="H13" s="7">
        <f t="shared" ca="1" si="3"/>
        <v>3</v>
      </c>
    </row>
    <row r="14" spans="1:19" x14ac:dyDescent="0.25">
      <c r="G14" s="5">
        <v>41581</v>
      </c>
      <c r="H14" s="7">
        <f t="shared" ca="1" si="3"/>
        <v>4</v>
      </c>
    </row>
    <row r="15" spans="1:19" x14ac:dyDescent="0.25">
      <c r="G15" s="5">
        <v>41582</v>
      </c>
      <c r="H15" s="7">
        <f t="shared" ca="1" si="3"/>
        <v>5</v>
      </c>
    </row>
    <row r="16" spans="1:19" x14ac:dyDescent="0.25">
      <c r="G16" s="5">
        <v>41583</v>
      </c>
      <c r="H16" s="7">
        <f t="shared" ca="1" si="3"/>
        <v>6</v>
      </c>
    </row>
    <row r="17" spans="7:8" x14ac:dyDescent="0.25">
      <c r="G17" s="5">
        <v>41584</v>
      </c>
      <c r="H17" s="7">
        <f t="shared" ca="1" si="3"/>
        <v>7</v>
      </c>
    </row>
    <row r="18" spans="7:8" x14ac:dyDescent="0.25">
      <c r="G18" s="5">
        <v>41585</v>
      </c>
      <c r="H18" s="7">
        <f t="shared" ca="1" si="3"/>
        <v>8</v>
      </c>
    </row>
  </sheetData>
  <autoFilter ref="A1:S7"/>
  <conditionalFormatting sqref="F2:F7">
    <cfRule type="cellIs" dxfId="43" priority="23" operator="greaterThan">
      <formula>0</formula>
    </cfRule>
  </conditionalFormatting>
  <conditionalFormatting sqref="F2:F7">
    <cfRule type="cellIs" dxfId="42" priority="22" operator="lessThan">
      <formula>1</formula>
    </cfRule>
  </conditionalFormatting>
  <conditionalFormatting sqref="F2:F7">
    <cfRule type="cellIs" dxfId="41" priority="20" operator="lessThan">
      <formula>0</formula>
    </cfRule>
    <cfRule type="cellIs" dxfId="40" priority="21" operator="greaterThan">
      <formula>-1</formula>
    </cfRule>
  </conditionalFormatting>
  <conditionalFormatting sqref="F2:F7">
    <cfRule type="cellIs" dxfId="39" priority="16" operator="greaterThan">
      <formula>0</formula>
    </cfRule>
    <cfRule type="cellIs" dxfId="38" priority="17" operator="lessThan">
      <formula>1</formula>
    </cfRule>
    <cfRule type="cellIs" dxfId="37" priority="18" operator="lessThan">
      <formula>-1</formula>
    </cfRule>
    <cfRule type="cellIs" dxfId="36" priority="19" operator="greaterThan">
      <formula>0</formula>
    </cfRule>
  </conditionalFormatting>
  <conditionalFormatting sqref="D2:D7">
    <cfRule type="cellIs" dxfId="35" priority="14" operator="between">
      <formula>0</formula>
      <formula>3</formula>
    </cfRule>
    <cfRule type="cellIs" dxfId="34" priority="15" operator="lessThan">
      <formula>0</formula>
    </cfRule>
  </conditionalFormatting>
  <conditionalFormatting sqref="D2:D7">
    <cfRule type="cellIs" dxfId="33" priority="13" operator="lessThan">
      <formula>0</formula>
    </cfRule>
  </conditionalFormatting>
  <conditionalFormatting sqref="J2:J7">
    <cfRule type="cellIs" dxfId="32" priority="12" operator="greaterThan">
      <formula>0</formula>
    </cfRule>
  </conditionalFormatting>
  <conditionalFormatting sqref="J2:J7">
    <cfRule type="cellIs" dxfId="31" priority="11" operator="lessThan">
      <formula>1</formula>
    </cfRule>
  </conditionalFormatting>
  <conditionalFormatting sqref="J2:J7">
    <cfRule type="cellIs" dxfId="30" priority="9" operator="lessThan">
      <formula>0</formula>
    </cfRule>
    <cfRule type="cellIs" dxfId="29" priority="10" operator="greaterThan">
      <formula>-1</formula>
    </cfRule>
  </conditionalFormatting>
  <conditionalFormatting sqref="J2:J7">
    <cfRule type="cellIs" dxfId="28" priority="5" operator="greaterThan">
      <formula>0</formula>
    </cfRule>
    <cfRule type="cellIs" dxfId="27" priority="6" operator="lessThan">
      <formula>1</formula>
    </cfRule>
    <cfRule type="cellIs" dxfId="26" priority="7" operator="lessThan">
      <formula>-1</formula>
    </cfRule>
    <cfRule type="cellIs" dxfId="25" priority="8" operator="greaterThan">
      <formula>0</formula>
    </cfRule>
  </conditionalFormatting>
  <conditionalFormatting sqref="H1:H1048576">
    <cfRule type="expression" dxfId="24" priority="1">
      <formula>AND(H1&lt;&gt;"",H1&gt;=0,H1&lt;=3)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A3" sqref="A3"/>
    </sheetView>
  </sheetViews>
  <sheetFormatPr baseColWidth="10" defaultRowHeight="15" x14ac:dyDescent="0.25"/>
  <cols>
    <col min="1" max="1" width="13.28515625" customWidth="1"/>
    <col min="3" max="3" width="13.140625" customWidth="1"/>
  </cols>
  <sheetData>
    <row r="1" spans="1:5" x14ac:dyDescent="0.25">
      <c r="A1" s="13" t="s">
        <v>24</v>
      </c>
      <c r="B1" s="13"/>
      <c r="C1" s="13"/>
      <c r="D1" s="13"/>
      <c r="E1" s="13"/>
    </row>
    <row r="2" spans="1:5" ht="31.5" customHeight="1" x14ac:dyDescent="0.25">
      <c r="B2" s="11" t="s">
        <v>22</v>
      </c>
      <c r="C2" s="12" t="s">
        <v>23</v>
      </c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PCC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Drouffe</dc:creator>
  <cp:lastModifiedBy>Michel</cp:lastModifiedBy>
  <dcterms:created xsi:type="dcterms:W3CDTF">2013-10-29T09:22:13Z</dcterms:created>
  <dcterms:modified xsi:type="dcterms:W3CDTF">2013-10-30T10:57:01Z</dcterms:modified>
</cp:coreProperties>
</file>