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480" windowHeight="7755"/>
  </bookViews>
  <sheets>
    <sheet name="BASE" sheetId="1" r:id="rId1"/>
  </sheets>
  <calcPr calcId="145621"/>
</workbook>
</file>

<file path=xl/calcChain.xml><?xml version="1.0" encoding="utf-8"?>
<calcChain xmlns="http://schemas.openxmlformats.org/spreadsheetml/2006/main">
  <c r="E7" i="1" l="1"/>
  <c r="E9" i="1" l="1"/>
  <c r="B13" i="1" s="1"/>
  <c r="G16" i="1"/>
  <c r="G15" i="1"/>
  <c r="G14" i="1"/>
</calcChain>
</file>

<file path=xl/sharedStrings.xml><?xml version="1.0" encoding="utf-8"?>
<sst xmlns="http://schemas.openxmlformats.org/spreadsheetml/2006/main" count="17" uniqueCount="13">
  <si>
    <t>EUROS</t>
  </si>
  <si>
    <t>Taux CSG CRDS applicable</t>
  </si>
  <si>
    <t>Sélectionner</t>
  </si>
  <si>
    <t>Valeur A</t>
  </si>
  <si>
    <t>Valeur B</t>
  </si>
  <si>
    <t>Valeur C</t>
  </si>
  <si>
    <t>Taux plein</t>
  </si>
  <si>
    <t>Valeur C-3%</t>
  </si>
  <si>
    <t>A payer</t>
  </si>
  <si>
    <t>UT</t>
  </si>
  <si>
    <t>http://forum.excel-pratique.com/excel/bouton-valider-et-retranscritpion-de-resultats-t53620.html</t>
  </si>
  <si>
    <t>Exonération</t>
  </si>
  <si>
    <t>Taux réduit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</si>
</sst>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 x14ac:knownFonts="1">
    <font>
      <sz val="10"/>
      <name val="Arial"/>
    </font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2"/>
      <name val="Verdana"/>
      <family val="2"/>
    </font>
    <font>
      <b/>
      <sz val="12"/>
      <name val="Verdana"/>
      <family val="2"/>
    </font>
    <font>
      <b/>
      <sz val="9"/>
      <name val="Verdana"/>
      <family val="2"/>
    </font>
    <font>
      <sz val="10"/>
      <color indexed="44"/>
      <name val="Arial"/>
    </font>
    <font>
      <i/>
      <sz val="18"/>
      <name val="Verdana"/>
      <family val="2"/>
    </font>
    <font>
      <sz val="10"/>
      <color indexed="4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thick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thick">
        <color indexed="62"/>
      </bottom>
      <diagonal/>
    </border>
    <border>
      <left style="medium">
        <color indexed="62"/>
      </left>
      <right style="thick">
        <color indexed="62"/>
      </right>
      <top style="medium">
        <color indexed="62"/>
      </top>
      <bottom style="thick">
        <color indexed="62"/>
      </bottom>
      <diagonal/>
    </border>
    <border>
      <left style="thick">
        <color indexed="62"/>
      </left>
      <right style="thick">
        <color indexed="62"/>
      </right>
      <top style="thick">
        <color indexed="62"/>
      </top>
      <bottom style="medium">
        <color indexed="62"/>
      </bottom>
      <diagonal/>
    </border>
    <border>
      <left style="thick">
        <color indexed="62"/>
      </left>
      <right style="thick">
        <color indexed="62"/>
      </right>
      <top style="medium">
        <color indexed="62"/>
      </top>
      <bottom style="thick">
        <color indexed="62"/>
      </bottom>
      <diagonal/>
    </border>
    <border>
      <left style="thick">
        <color indexed="62"/>
      </left>
      <right/>
      <top style="thick">
        <color indexed="62"/>
      </top>
      <bottom style="medium">
        <color indexed="62"/>
      </bottom>
      <diagonal/>
    </border>
    <border>
      <left/>
      <right style="thick">
        <color indexed="62"/>
      </right>
      <top style="thick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thick">
        <color indexed="62"/>
      </top>
      <bottom style="medium">
        <color indexed="62"/>
      </bottom>
      <diagonal/>
    </border>
    <border>
      <left style="medium">
        <color indexed="62"/>
      </left>
      <right style="thick">
        <color indexed="62"/>
      </right>
      <top style="thick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/>
      <bottom style="medium">
        <color indexed="62"/>
      </bottom>
      <diagonal/>
    </border>
    <border>
      <left/>
      <right/>
      <top/>
      <bottom style="thick">
        <color indexed="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 applyProtection="1">
      <protection hidden="1"/>
    </xf>
    <xf numFmtId="0" fontId="0" fillId="2" borderId="0" xfId="0" applyFill="1" applyBorder="1" applyProtection="1"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7" fillId="2" borderId="2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43" fontId="6" fillId="2" borderId="3" xfId="0" applyNumberFormat="1" applyFont="1" applyFill="1" applyBorder="1" applyAlignment="1" applyProtection="1">
      <alignment horizontal="left" vertical="center" indent="2" readingOrder="1"/>
      <protection hidden="1"/>
    </xf>
    <xf numFmtId="0" fontId="7" fillId="2" borderId="4" xfId="0" applyFont="1" applyFill="1" applyBorder="1" applyAlignment="1" applyProtection="1">
      <alignment horizontal="center" vertical="center"/>
      <protection hidden="1"/>
    </xf>
    <xf numFmtId="0" fontId="7" fillId="2" borderId="5" xfId="0" applyFont="1" applyFill="1" applyBorder="1" applyAlignment="1" applyProtection="1">
      <alignment horizontal="center" vertical="center" wrapText="1"/>
      <protection hidden="1"/>
    </xf>
    <xf numFmtId="2" fontId="6" fillId="2" borderId="1" xfId="0" applyNumberFormat="1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Alignment="1" applyProtection="1">
      <alignment horizontal="center" vertical="center"/>
      <protection hidden="1"/>
    </xf>
    <xf numFmtId="2" fontId="6" fillId="2" borderId="3" xfId="0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11" fillId="2" borderId="0" xfId="0" applyFont="1" applyFill="1" applyBorder="1" applyProtection="1">
      <protection hidden="1"/>
    </xf>
    <xf numFmtId="49" fontId="11" fillId="2" borderId="0" xfId="0" applyNumberFormat="1" applyFont="1" applyFill="1" applyBorder="1" applyProtection="1">
      <protection hidden="1"/>
    </xf>
    <xf numFmtId="2" fontId="11" fillId="2" borderId="0" xfId="0" applyNumberFormat="1" applyFont="1" applyFill="1" applyBorder="1" applyProtection="1">
      <protection hidden="1"/>
    </xf>
    <xf numFmtId="43" fontId="5" fillId="2" borderId="3" xfId="0" applyNumberFormat="1" applyFont="1" applyFill="1" applyBorder="1" applyAlignment="1" applyProtection="1">
      <alignment horizontal="center" vertical="center" shrinkToFit="1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2" fontId="6" fillId="2" borderId="11" xfId="0" applyNumberFormat="1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5" fillId="2" borderId="12" xfId="0" applyFont="1" applyFill="1" applyBorder="1" applyAlignment="1" applyProtection="1">
      <alignment horizontal="center" vertical="center"/>
      <protection hidden="1"/>
    </xf>
    <xf numFmtId="49" fontId="13" fillId="2" borderId="0" xfId="0" applyNumberFormat="1" applyFont="1" applyFill="1" applyBorder="1" applyProtection="1">
      <protection hidden="1"/>
    </xf>
    <xf numFmtId="0" fontId="3" fillId="2" borderId="0" xfId="2" applyFill="1" applyAlignment="1" applyProtection="1">
      <protection hidden="1"/>
    </xf>
    <xf numFmtId="0" fontId="4" fillId="3" borderId="6" xfId="0" applyFont="1" applyFill="1" applyBorder="1" applyProtection="1">
      <protection locked="0" hidden="1"/>
    </xf>
    <xf numFmtId="0" fontId="5" fillId="2" borderId="9" xfId="0" applyFont="1" applyFill="1" applyBorder="1" applyAlignment="1" applyProtection="1">
      <alignment horizontal="center"/>
      <protection hidden="1"/>
    </xf>
    <xf numFmtId="0" fontId="6" fillId="2" borderId="10" xfId="0" applyFont="1" applyFill="1" applyBorder="1" applyAlignment="1" applyProtection="1">
      <alignment horizont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Alignment="1" applyProtection="1">
      <alignment horizontal="center"/>
      <protection hidden="1"/>
    </xf>
    <xf numFmtId="0" fontId="12" fillId="2" borderId="0" xfId="0" applyFont="1" applyFill="1" applyAlignment="1" applyProtection="1">
      <protection hidden="1"/>
    </xf>
    <xf numFmtId="0" fontId="6" fillId="2" borderId="8" xfId="0" applyFont="1" applyFill="1" applyBorder="1" applyAlignment="1" applyProtection="1">
      <alignment horizontal="center" vertical="center"/>
      <protection hidden="1"/>
    </xf>
    <xf numFmtId="2" fontId="6" fillId="2" borderId="1" xfId="0" applyNumberFormat="1" applyFont="1" applyFill="1" applyBorder="1" applyAlignment="1" applyProtection="1">
      <alignment horizontal="center" vertical="center"/>
      <protection locked="0" hidden="1"/>
    </xf>
    <xf numFmtId="0" fontId="0" fillId="2" borderId="1" xfId="0" applyFill="1" applyBorder="1" applyAlignment="1" applyProtection="1">
      <alignment horizontal="center" vertical="center"/>
      <protection locked="0" hidden="1"/>
    </xf>
    <xf numFmtId="0" fontId="7" fillId="2" borderId="2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5" fillId="2" borderId="2" xfId="0" applyFont="1" applyFill="1" applyBorder="1" applyAlignment="1" applyProtection="1">
      <alignment horizontal="center"/>
      <protection hidden="1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3</xdr:row>
      <xdr:rowOff>209550</xdr:rowOff>
    </xdr:from>
    <xdr:to>
      <xdr:col>15</xdr:col>
      <xdr:colOff>466725</xdr:colOff>
      <xdr:row>14</xdr:row>
      <xdr:rowOff>123825</xdr:rowOff>
    </xdr:to>
    <xdr:sp macro="" textlink="">
      <xdr:nvSpPr>
        <xdr:cNvPr id="2" name="ZoneTexte 1"/>
        <xdr:cNvSpPr txBox="1"/>
      </xdr:nvSpPr>
      <xdr:spPr>
        <a:xfrm>
          <a:off x="10382250" y="895350"/>
          <a:ext cx="6419850" cy="280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trouver un éclairage pour un formulaire VBA où je bloque. Alors débutant dans ce langage, j'ai du mal à trouver une solution.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que je souhaiterais reporter les données inscrites dans 3 textbox (B4; B6; B9) en cliquant sur le bouton de validation. Or jusqu'ici, les nombres sont reportés immédiatement après leur saisie dans les cellules.</a:t>
          </a:r>
          <a:br>
            <a:rPr lang="fr-FR"/>
          </a:br>
          <a:r>
            <a:rPr lang="fr-FR"/>
            <a:t>J'ai egalement une 4eme textbox qui doit retranscrire le résultat du calcul provenant d'une cellule en B20.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Jaurais une deuxième question sachant s'il était possible de lier un choix par des boutons d'options a une liste déroulante. En effat, j'ai un liste déroulante dans ma feuille excel avec 3 option, mais sur mon formulaire et pour plus de simplicité pour les utilisateur, je veux mettre 3 bouton d'option, qui seraient donc liés a cette liste déroulante. Je ne sais pas si j'ai été assez explicite merci d'avance.</a:t>
          </a:r>
          <a:endParaRPr lang="fr-FR" sz="1100"/>
        </a:p>
      </xdr:txBody>
    </xdr:sp>
    <xdr:clientData/>
  </xdr:twoCellAnchor>
  <xdr:twoCellAnchor>
    <xdr:from>
      <xdr:col>1</xdr:col>
      <xdr:colOff>1876425</xdr:colOff>
      <xdr:row>21</xdr:row>
      <xdr:rowOff>19050</xdr:rowOff>
    </xdr:from>
    <xdr:to>
      <xdr:col>4</xdr:col>
      <xdr:colOff>1228725</xdr:colOff>
      <xdr:row>28</xdr:row>
      <xdr:rowOff>0</xdr:rowOff>
    </xdr:to>
    <xdr:sp macro="[0]!OuvreUsf" textlink="">
      <xdr:nvSpPr>
        <xdr:cNvPr id="3" name="Double flèche horizontale 2"/>
        <xdr:cNvSpPr/>
      </xdr:nvSpPr>
      <xdr:spPr>
        <a:xfrm>
          <a:off x="2638425" y="5238750"/>
          <a:ext cx="2581275" cy="1114425"/>
        </a:xfrm>
        <a:prstGeom prst="leftRight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1">
              <a:solidFill>
                <a:srgbClr val="002060"/>
              </a:solidFill>
            </a:rPr>
            <a:t>Userform</a:t>
          </a:r>
          <a:endParaRPr lang="fr-FR" sz="1100" b="1" i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619125</xdr:colOff>
      <xdr:row>18</xdr:row>
      <xdr:rowOff>0</xdr:rowOff>
    </xdr:from>
    <xdr:to>
      <xdr:col>12</xdr:col>
      <xdr:colOff>752475</xdr:colOff>
      <xdr:row>25</xdr:row>
      <xdr:rowOff>57150</xdr:rowOff>
    </xdr:to>
    <xdr:sp macro="" textlink="">
      <xdr:nvSpPr>
        <xdr:cNvPr id="4" name="ZoneTexte 3"/>
        <xdr:cNvSpPr txBox="1"/>
      </xdr:nvSpPr>
      <xdr:spPr>
        <a:xfrm>
          <a:off x="9953625" y="4562475"/>
          <a:ext cx="484822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</a:t>
          </a:r>
        </a:p>
        <a:p>
          <a:r>
            <a:rPr lang="fr-FR" sz="1100"/>
            <a:t>Les noms dans la liste déroulante doivent impérativement être identiques (accent,casse, orthographe)</a:t>
          </a:r>
          <a:r>
            <a:rPr lang="fr-FR" sz="1100" baseline="0"/>
            <a:t> aux nom de tes OptionButtons</a:t>
          </a:r>
        </a:p>
        <a:p>
          <a:endParaRPr lang="fr-FR" sz="1100" baseline="0"/>
        </a:p>
        <a:p>
          <a:r>
            <a:rPr lang="fr-FR" sz="1100" baseline="0"/>
            <a:t>A l'ouverture de l'userform l'option bouton sera positionné sur la valeur de F8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valider-et-retranscritpion-de-resultats-t536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52"/>
  </sheetPr>
  <dimension ref="A1:I20"/>
  <sheetViews>
    <sheetView showGridLines="0" tabSelected="1" zoomScaleNormal="100" workbookViewId="0">
      <selection activeCell="B20" sqref="B20"/>
    </sheetView>
  </sheetViews>
  <sheetFormatPr baseColWidth="10" defaultRowHeight="12.75" x14ac:dyDescent="0.2"/>
  <cols>
    <col min="1" max="1" width="11.42578125" style="1"/>
    <col min="2" max="2" width="35.140625" style="1" customWidth="1"/>
    <col min="3" max="3" width="7.7109375" style="1" customWidth="1"/>
    <col min="4" max="4" width="5.5703125" style="1" customWidth="1"/>
    <col min="5" max="5" width="36.42578125" style="1" customWidth="1"/>
    <col min="6" max="6" width="21.42578125" style="1" customWidth="1"/>
    <col min="7" max="7" width="22.28515625" style="1" customWidth="1"/>
    <col min="8" max="8" width="25" style="1" customWidth="1"/>
    <col min="9" max="16384" width="11.42578125" style="1"/>
  </cols>
  <sheetData>
    <row r="1" spans="1:9" ht="22.5" x14ac:dyDescent="0.3">
      <c r="A1" s="32"/>
      <c r="B1" s="33"/>
      <c r="C1" s="33"/>
      <c r="D1" s="33"/>
      <c r="E1" s="33"/>
      <c r="I1" s="26" t="s">
        <v>10</v>
      </c>
    </row>
    <row r="2" spans="1:9" ht="13.5" thickBot="1" x14ac:dyDescent="0.25">
      <c r="C2" s="2"/>
      <c r="D2" s="2"/>
    </row>
    <row r="3" spans="1:9" ht="18" customHeight="1" thickTop="1" thickBot="1" x14ac:dyDescent="0.25">
      <c r="B3" s="30" t="s">
        <v>3</v>
      </c>
      <c r="C3" s="34"/>
      <c r="D3" s="3"/>
      <c r="E3" s="23"/>
      <c r="F3" s="2"/>
    </row>
    <row r="4" spans="1:9" ht="26.25" customHeight="1" thickBot="1" x14ac:dyDescent="0.25">
      <c r="B4" s="4">
        <v>1500</v>
      </c>
      <c r="C4" s="5" t="s">
        <v>0</v>
      </c>
      <c r="D4" s="6"/>
      <c r="E4" s="24"/>
      <c r="F4" s="2"/>
    </row>
    <row r="5" spans="1:9" ht="18.75" customHeight="1" thickTop="1" thickBot="1" x14ac:dyDescent="0.25">
      <c r="B5" s="30" t="s">
        <v>4</v>
      </c>
      <c r="C5" s="31"/>
      <c r="D5" s="6"/>
      <c r="E5" s="22" t="s">
        <v>7</v>
      </c>
    </row>
    <row r="6" spans="1:9" ht="13.5" thickBot="1" x14ac:dyDescent="0.25">
      <c r="B6" s="35">
        <v>90</v>
      </c>
      <c r="C6" s="37" t="s">
        <v>0</v>
      </c>
      <c r="D6" s="7"/>
      <c r="E6" s="21"/>
    </row>
    <row r="7" spans="1:9" ht="25.5" customHeight="1" thickTop="1" thickBot="1" x14ac:dyDescent="0.25">
      <c r="B7" s="36"/>
      <c r="C7" s="38"/>
      <c r="D7" s="6"/>
      <c r="E7" s="8">
        <f>IF(B9&gt;28.58,B9-B6*0.03,B9)</f>
        <v>77.3</v>
      </c>
      <c r="F7" s="10" t="s">
        <v>1</v>
      </c>
    </row>
    <row r="8" spans="1:9" ht="13.5" thickBot="1" x14ac:dyDescent="0.25">
      <c r="B8" s="39" t="s">
        <v>5</v>
      </c>
      <c r="C8" s="40"/>
      <c r="D8" s="7"/>
      <c r="E8" s="21" t="s">
        <v>9</v>
      </c>
      <c r="F8" s="27" t="s">
        <v>12</v>
      </c>
    </row>
    <row r="9" spans="1:9" ht="26.25" customHeight="1" thickBot="1" x14ac:dyDescent="0.25">
      <c r="B9" s="11">
        <v>80</v>
      </c>
      <c r="C9" s="5" t="s">
        <v>0</v>
      </c>
      <c r="D9" s="12"/>
      <c r="E9" s="13">
        <f>VLOOKUP(F8,F13:G16,2,FALSE)</f>
        <v>73.976100000000002</v>
      </c>
    </row>
    <row r="10" spans="1:9" ht="26.25" customHeight="1" x14ac:dyDescent="0.2">
      <c r="B10" s="3"/>
      <c r="C10" s="14"/>
      <c r="D10" s="14"/>
      <c r="E10" s="3"/>
    </row>
    <row r="11" spans="1:9" ht="13.5" thickBot="1" x14ac:dyDescent="0.25">
      <c r="B11" s="15"/>
      <c r="C11" s="15"/>
      <c r="D11" s="15"/>
      <c r="E11" s="15"/>
    </row>
    <row r="12" spans="1:9" ht="14.25" thickTop="1" thickBot="1" x14ac:dyDescent="0.25">
      <c r="B12" s="28" t="s">
        <v>8</v>
      </c>
      <c r="C12" s="29"/>
      <c r="D12" s="15"/>
      <c r="F12" s="17"/>
    </row>
    <row r="13" spans="1:9" ht="26.25" customHeight="1" thickBot="1" x14ac:dyDescent="0.25">
      <c r="B13" s="20">
        <f>E9*30</f>
        <v>2219.2829999999999</v>
      </c>
      <c r="C13" s="9" t="s">
        <v>0</v>
      </c>
      <c r="D13" s="16"/>
      <c r="F13" s="18" t="s">
        <v>2</v>
      </c>
      <c r="G13" s="19">
        <v>0</v>
      </c>
    </row>
    <row r="14" spans="1:9" ht="23.25" customHeight="1" thickTop="1" x14ac:dyDescent="0.2">
      <c r="B14" s="15"/>
      <c r="C14" s="15"/>
      <c r="F14" s="25" t="s">
        <v>11</v>
      </c>
      <c r="G14" s="19">
        <f>BASE!E7</f>
        <v>77.3</v>
      </c>
    </row>
    <row r="15" spans="1:9" x14ac:dyDescent="0.2">
      <c r="D15" s="15"/>
      <c r="F15" s="18" t="s">
        <v>12</v>
      </c>
      <c r="G15" s="19">
        <f>IF(E7&gt;48,BASE!E7-(BASE!E7*0.043),E7)</f>
        <v>73.976100000000002</v>
      </c>
    </row>
    <row r="16" spans="1:9" ht="26.25" customHeight="1" x14ac:dyDescent="0.2">
      <c r="D16" s="12"/>
      <c r="E16" s="17"/>
      <c r="F16" s="18" t="s">
        <v>6</v>
      </c>
      <c r="G16" s="19">
        <f>IF(E7&gt;48,BASE!E7-(BASE!$E$7*0.067*0.9825),E7)</f>
        <v>72.21153425</v>
      </c>
    </row>
    <row r="17" ht="26.25" customHeight="1" x14ac:dyDescent="0.2"/>
    <row r="20" ht="26.25" customHeight="1" x14ac:dyDescent="0.2"/>
  </sheetData>
  <sheetProtection formatCells="0" formatColumns="0" formatRows="0" insertColumns="0" insertRows="0" insertHyperlinks="0" deleteColumns="0" deleteRows="0" sort="0" autoFilter="0" pivotTables="0"/>
  <mergeCells count="7">
    <mergeCell ref="B12:C12"/>
    <mergeCell ref="B5:C5"/>
    <mergeCell ref="A1:E1"/>
    <mergeCell ref="B3:C3"/>
    <mergeCell ref="B6:B7"/>
    <mergeCell ref="C6:C7"/>
    <mergeCell ref="B8:C8"/>
  </mergeCells>
  <phoneticPr fontId="2" type="noConversion"/>
  <dataValidations count="1">
    <dataValidation type="list" showInputMessage="1" showErrorMessage="1" sqref="F8">
      <formula1>$F$13:$F$16</formula1>
    </dataValidation>
  </dataValidations>
  <hyperlinks>
    <hyperlink ref="I1" r:id="rId1"/>
  </hyperlinks>
  <pageMargins left="0.78740157480314965" right="0.78740157480314965" top="0.98425196850393704" bottom="0.98425196850393704" header="0.51181102362204722" footer="0.51181102362204722"/>
  <pageSetup paperSize="9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Pole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moumane</dc:creator>
  <cp:lastModifiedBy>Michel</cp:lastModifiedBy>
  <cp:lastPrinted>2014-07-16T11:11:31Z</cp:lastPrinted>
  <dcterms:created xsi:type="dcterms:W3CDTF">2014-07-08T06:30:42Z</dcterms:created>
  <dcterms:modified xsi:type="dcterms:W3CDTF">2014-07-22T12:38:01Z</dcterms:modified>
</cp:coreProperties>
</file>