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390" windowWidth="23475" windowHeight="9690" activeTab="1"/>
  </bookViews>
  <sheets>
    <sheet name="reglages" sheetId="1" r:id="rId1"/>
    <sheet name="registre" sheetId="2" r:id="rId2"/>
  </sheets>
  <definedNames>
    <definedName name="jfdate">reglages!$M$5:$M$18</definedName>
    <definedName name="jourabbrege">reglages!$J$5:$K$11</definedName>
    <definedName name="nbr_participants">reglages!$M$23:$M$28</definedName>
    <definedName name="noms">registre!$A$5:$A$301</definedName>
    <definedName name="Pâques">reglages!$M$6</definedName>
  </definedNames>
  <calcPr calcId="145621"/>
</workbook>
</file>

<file path=xl/calcChain.xml><?xml version="1.0" encoding="utf-8"?>
<calcChain xmlns="http://schemas.openxmlformats.org/spreadsheetml/2006/main">
  <c r="M16" i="1" l="1"/>
  <c r="M15" i="1"/>
  <c r="M14" i="1"/>
  <c r="M13" i="1"/>
  <c r="M12" i="1"/>
  <c r="M9" i="1"/>
  <c r="M8" i="1"/>
  <c r="M6" i="1"/>
  <c r="M11" i="1" s="1"/>
  <c r="H6" i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M5" i="1"/>
  <c r="H5" i="1"/>
  <c r="B5" i="1"/>
  <c r="B6" i="1" s="1"/>
  <c r="B3" i="1"/>
  <c r="E5" i="1" s="1"/>
  <c r="E6" i="1" l="1"/>
  <c r="C6" i="1"/>
  <c r="B7" i="1"/>
  <c r="M10" i="1"/>
  <c r="M7" i="1"/>
  <c r="D5" i="1" s="1"/>
  <c r="F5" i="1" s="1"/>
  <c r="C5" i="1"/>
  <c r="C7" i="1" l="1"/>
  <c r="B8" i="1"/>
  <c r="D6" i="1"/>
  <c r="F6" i="1" s="1"/>
  <c r="E7" i="1"/>
  <c r="E8" i="1" l="1"/>
  <c r="D7" i="1"/>
  <c r="F7" i="1" s="1"/>
  <c r="B9" i="1"/>
  <c r="C8" i="1"/>
  <c r="B10" i="1" l="1"/>
  <c r="C9" i="1"/>
  <c r="E9" i="1"/>
  <c r="D8" i="1"/>
  <c r="F8" i="1" s="1"/>
  <c r="E10" i="1" l="1"/>
  <c r="D9" i="1"/>
  <c r="F9" i="1" s="1"/>
  <c r="C10" i="1"/>
  <c r="B11" i="1"/>
  <c r="C11" i="1" l="1"/>
  <c r="B12" i="1"/>
  <c r="D10" i="1"/>
  <c r="F10" i="1" s="1"/>
  <c r="E11" i="1"/>
  <c r="B13" i="1" l="1"/>
  <c r="C12" i="1"/>
  <c r="E12" i="1"/>
  <c r="D11" i="1"/>
  <c r="F11" i="1" s="1"/>
  <c r="E13" i="1" l="1"/>
  <c r="D12" i="1"/>
  <c r="F12" i="1" s="1"/>
  <c r="B14" i="1"/>
  <c r="C13" i="1"/>
  <c r="C14" i="1" l="1"/>
  <c r="B15" i="1"/>
  <c r="E14" i="1"/>
  <c r="D13" i="1"/>
  <c r="F13" i="1" s="1"/>
  <c r="E15" i="1" l="1"/>
  <c r="D14" i="1"/>
  <c r="F14" i="1" s="1"/>
  <c r="C15" i="1"/>
  <c r="B16" i="1"/>
  <c r="C16" i="1" l="1"/>
  <c r="B17" i="1"/>
  <c r="E16" i="1"/>
  <c r="D15" i="1"/>
  <c r="F15" i="1" s="1"/>
  <c r="E17" i="1" l="1"/>
  <c r="D16" i="1"/>
  <c r="F16" i="1" s="1"/>
  <c r="B18" i="1"/>
  <c r="C17" i="1"/>
  <c r="B19" i="1" l="1"/>
  <c r="C18" i="1"/>
  <c r="D17" i="1"/>
  <c r="F17" i="1" s="1"/>
  <c r="E18" i="1"/>
  <c r="D18" i="1" l="1"/>
  <c r="F18" i="1" s="1"/>
  <c r="E19" i="1"/>
  <c r="B20" i="1"/>
  <c r="C19" i="1"/>
  <c r="C20" i="1" l="1"/>
  <c r="B21" i="1"/>
  <c r="E20" i="1"/>
  <c r="D19" i="1"/>
  <c r="F19" i="1" s="1"/>
  <c r="E21" i="1" l="1"/>
  <c r="D20" i="1"/>
  <c r="F20" i="1" s="1"/>
  <c r="B22" i="1"/>
  <c r="C21" i="1"/>
  <c r="B23" i="1" l="1"/>
  <c r="C22" i="1"/>
  <c r="E22" i="1"/>
  <c r="D21" i="1"/>
  <c r="F21" i="1" s="1"/>
  <c r="D22" i="1" l="1"/>
  <c r="F22" i="1" s="1"/>
  <c r="E23" i="1"/>
  <c r="B24" i="1"/>
  <c r="C23" i="1"/>
  <c r="C24" i="1" l="1"/>
  <c r="B25" i="1"/>
  <c r="E24" i="1"/>
  <c r="D23" i="1"/>
  <c r="F23" i="1" s="1"/>
  <c r="E25" i="1" l="1"/>
  <c r="D24" i="1"/>
  <c r="F24" i="1" s="1"/>
  <c r="B26" i="1"/>
  <c r="C25" i="1"/>
  <c r="B27" i="1" l="1"/>
  <c r="C26" i="1"/>
  <c r="D25" i="1"/>
  <c r="F25" i="1" s="1"/>
  <c r="E26" i="1"/>
  <c r="D26" i="1" l="1"/>
  <c r="F26" i="1" s="1"/>
  <c r="E27" i="1"/>
  <c r="B28" i="1"/>
  <c r="C27" i="1"/>
  <c r="C28" i="1" l="1"/>
  <c r="B29" i="1"/>
  <c r="E28" i="1"/>
  <c r="D27" i="1"/>
  <c r="F27" i="1" s="1"/>
  <c r="E29" i="1" l="1"/>
  <c r="D28" i="1"/>
  <c r="F28" i="1" s="1"/>
  <c r="B30" i="1"/>
  <c r="C29" i="1"/>
  <c r="B31" i="1" l="1"/>
  <c r="C30" i="1"/>
  <c r="E30" i="1"/>
  <c r="D29" i="1"/>
  <c r="F29" i="1" s="1"/>
  <c r="D30" i="1" l="1"/>
  <c r="F30" i="1" s="1"/>
  <c r="E31" i="1"/>
  <c r="B32" i="1"/>
  <c r="C31" i="1"/>
  <c r="B33" i="1" l="1"/>
  <c r="C32" i="1"/>
  <c r="D31" i="1"/>
  <c r="F31" i="1" s="1"/>
  <c r="E32" i="1"/>
  <c r="E33" i="1" l="1"/>
  <c r="D32" i="1"/>
  <c r="F32" i="1" s="1"/>
  <c r="B34" i="1"/>
  <c r="C33" i="1"/>
  <c r="B35" i="1" l="1"/>
  <c r="C34" i="1"/>
  <c r="E34" i="1"/>
  <c r="D33" i="1"/>
  <c r="F33" i="1" s="1"/>
  <c r="D34" i="1" l="1"/>
  <c r="F34" i="1" s="1"/>
  <c r="E35" i="1"/>
  <c r="B36" i="1"/>
  <c r="C35" i="1"/>
  <c r="C36" i="1" l="1"/>
  <c r="B37" i="1"/>
  <c r="D35" i="1"/>
  <c r="F35" i="1" s="1"/>
  <c r="E36" i="1"/>
  <c r="E37" i="1" l="1"/>
  <c r="D36" i="1"/>
  <c r="F36" i="1" s="1"/>
  <c r="B38" i="1"/>
  <c r="C37" i="1"/>
  <c r="B39" i="1" l="1"/>
  <c r="C38" i="1"/>
  <c r="D37" i="1"/>
  <c r="F37" i="1" s="1"/>
  <c r="E38" i="1"/>
  <c r="E39" i="1" l="1"/>
  <c r="D38" i="1"/>
  <c r="F38" i="1" s="1"/>
  <c r="B40" i="1"/>
  <c r="C39" i="1"/>
  <c r="C40" i="1" l="1"/>
  <c r="B41" i="1"/>
  <c r="E40" i="1"/>
  <c r="D39" i="1"/>
  <c r="F39" i="1" s="1"/>
  <c r="D40" i="1" l="1"/>
  <c r="F40" i="1" s="1"/>
  <c r="E41" i="1"/>
  <c r="B42" i="1"/>
  <c r="C41" i="1"/>
  <c r="B43" i="1" l="1"/>
  <c r="C42" i="1"/>
  <c r="D41" i="1"/>
  <c r="F41" i="1" s="1"/>
  <c r="E42" i="1"/>
  <c r="E43" i="1" l="1"/>
  <c r="D42" i="1"/>
  <c r="F42" i="1" s="1"/>
  <c r="B44" i="1"/>
  <c r="C43" i="1"/>
  <c r="C44" i="1" l="1"/>
  <c r="B45" i="1"/>
  <c r="E44" i="1"/>
  <c r="D43" i="1"/>
  <c r="F43" i="1" s="1"/>
  <c r="D44" i="1" l="1"/>
  <c r="F44" i="1" s="1"/>
  <c r="E45" i="1"/>
  <c r="B46" i="1"/>
  <c r="C45" i="1"/>
  <c r="B47" i="1" l="1"/>
  <c r="C46" i="1"/>
  <c r="D45" i="1"/>
  <c r="F45" i="1" s="1"/>
  <c r="E46" i="1"/>
  <c r="E47" i="1" l="1"/>
  <c r="D46" i="1"/>
  <c r="F46" i="1" s="1"/>
  <c r="B48" i="1"/>
  <c r="C47" i="1"/>
  <c r="B49" i="1" l="1"/>
  <c r="C48" i="1"/>
  <c r="E48" i="1"/>
  <c r="D47" i="1"/>
  <c r="F47" i="1" s="1"/>
  <c r="D48" i="1" l="1"/>
  <c r="F48" i="1" s="1"/>
  <c r="E49" i="1"/>
  <c r="B50" i="1"/>
  <c r="C49" i="1"/>
  <c r="B51" i="1" l="1"/>
  <c r="C50" i="1"/>
  <c r="D49" i="1"/>
  <c r="F49" i="1" s="1"/>
  <c r="E50" i="1"/>
  <c r="E51" i="1" l="1"/>
  <c r="D50" i="1"/>
  <c r="F50" i="1" s="1"/>
  <c r="B52" i="1"/>
  <c r="C51" i="1"/>
  <c r="B53" i="1" l="1"/>
  <c r="C52" i="1"/>
  <c r="E52" i="1"/>
  <c r="D51" i="1"/>
  <c r="F51" i="1" s="1"/>
  <c r="D52" i="1" l="1"/>
  <c r="F52" i="1" s="1"/>
  <c r="E53" i="1"/>
  <c r="B54" i="1"/>
  <c r="C53" i="1"/>
  <c r="B55" i="1" l="1"/>
  <c r="C54" i="1"/>
  <c r="D53" i="1"/>
  <c r="F53" i="1" s="1"/>
  <c r="E54" i="1"/>
  <c r="E55" i="1" l="1"/>
  <c r="D54" i="1"/>
  <c r="F54" i="1" s="1"/>
  <c r="B56" i="1"/>
  <c r="C55" i="1"/>
  <c r="C56" i="1" l="1"/>
  <c r="B57" i="1"/>
  <c r="E56" i="1"/>
  <c r="D55" i="1"/>
  <c r="F55" i="1" s="1"/>
  <c r="D56" i="1" l="1"/>
  <c r="F56" i="1" s="1"/>
  <c r="E57" i="1"/>
  <c r="B58" i="1"/>
  <c r="C57" i="1"/>
  <c r="B59" i="1" l="1"/>
  <c r="C58" i="1"/>
  <c r="D57" i="1"/>
  <c r="F57" i="1" s="1"/>
  <c r="E58" i="1"/>
  <c r="E59" i="1" l="1"/>
  <c r="D58" i="1"/>
  <c r="F58" i="1" s="1"/>
  <c r="B60" i="1"/>
  <c r="C59" i="1"/>
  <c r="B61" i="1" l="1"/>
  <c r="C60" i="1"/>
  <c r="E60" i="1"/>
  <c r="D59" i="1"/>
  <c r="F59" i="1" s="1"/>
  <c r="D60" i="1" l="1"/>
  <c r="F60" i="1" s="1"/>
  <c r="E61" i="1"/>
  <c r="B62" i="1"/>
  <c r="C61" i="1"/>
  <c r="B63" i="1" l="1"/>
  <c r="C62" i="1"/>
  <c r="D61" i="1"/>
  <c r="F61" i="1" s="1"/>
  <c r="E62" i="1"/>
  <c r="E63" i="1" l="1"/>
  <c r="D62" i="1"/>
  <c r="F62" i="1" s="1"/>
  <c r="B64" i="1"/>
  <c r="C63" i="1"/>
  <c r="B65" i="1" l="1"/>
  <c r="C64" i="1"/>
  <c r="E64" i="1"/>
  <c r="D63" i="1"/>
  <c r="F63" i="1" s="1"/>
  <c r="D64" i="1" l="1"/>
  <c r="F64" i="1" s="1"/>
  <c r="E65" i="1"/>
  <c r="B66" i="1"/>
  <c r="C65" i="1"/>
  <c r="B67" i="1" l="1"/>
  <c r="C66" i="1"/>
  <c r="D65" i="1"/>
  <c r="F65" i="1" s="1"/>
  <c r="E66" i="1"/>
  <c r="E67" i="1" l="1"/>
  <c r="D66" i="1"/>
  <c r="F66" i="1" s="1"/>
  <c r="B68" i="1"/>
  <c r="C67" i="1"/>
  <c r="B69" i="1" l="1"/>
  <c r="C68" i="1"/>
  <c r="E68" i="1"/>
  <c r="D67" i="1"/>
  <c r="F67" i="1" s="1"/>
  <c r="D68" i="1" l="1"/>
  <c r="F68" i="1" s="1"/>
  <c r="E69" i="1"/>
  <c r="B70" i="1"/>
  <c r="C69" i="1"/>
  <c r="B71" i="1" l="1"/>
  <c r="C70" i="1"/>
  <c r="D69" i="1"/>
  <c r="F69" i="1" s="1"/>
  <c r="E70" i="1"/>
  <c r="E71" i="1" l="1"/>
  <c r="D70" i="1"/>
  <c r="F70" i="1" s="1"/>
  <c r="B72" i="1"/>
  <c r="C71" i="1"/>
  <c r="C72" i="1" l="1"/>
  <c r="B73" i="1"/>
  <c r="E72" i="1"/>
  <c r="D71" i="1"/>
  <c r="F71" i="1" s="1"/>
  <c r="D72" i="1" l="1"/>
  <c r="F72" i="1" s="1"/>
  <c r="E73" i="1"/>
  <c r="B74" i="1"/>
  <c r="C73" i="1"/>
  <c r="B75" i="1" l="1"/>
  <c r="C74" i="1"/>
  <c r="D73" i="1"/>
  <c r="F73" i="1" s="1"/>
  <c r="E74" i="1"/>
  <c r="E75" i="1" l="1"/>
  <c r="D74" i="1"/>
  <c r="F74" i="1" s="1"/>
  <c r="B76" i="1"/>
  <c r="C75" i="1"/>
  <c r="C76" i="1" l="1"/>
  <c r="B77" i="1"/>
  <c r="E76" i="1"/>
  <c r="D75" i="1"/>
  <c r="F75" i="1" s="1"/>
  <c r="D76" i="1" l="1"/>
  <c r="F76" i="1" s="1"/>
  <c r="E77" i="1"/>
  <c r="B78" i="1"/>
  <c r="C77" i="1"/>
  <c r="B79" i="1" l="1"/>
  <c r="C78" i="1"/>
  <c r="D77" i="1"/>
  <c r="F77" i="1" s="1"/>
  <c r="E78" i="1"/>
  <c r="E79" i="1" l="1"/>
  <c r="D78" i="1"/>
  <c r="F78" i="1" s="1"/>
  <c r="B80" i="1"/>
  <c r="C79" i="1"/>
  <c r="B81" i="1" l="1"/>
  <c r="C80" i="1"/>
  <c r="E80" i="1"/>
  <c r="D79" i="1"/>
  <c r="F79" i="1" s="1"/>
  <c r="D80" i="1" l="1"/>
  <c r="F80" i="1" s="1"/>
  <c r="E81" i="1"/>
  <c r="B82" i="1"/>
  <c r="C81" i="1"/>
  <c r="B83" i="1" l="1"/>
  <c r="C82" i="1"/>
  <c r="D81" i="1"/>
  <c r="F81" i="1" s="1"/>
  <c r="E82" i="1"/>
  <c r="E83" i="1" l="1"/>
  <c r="D82" i="1"/>
  <c r="F82" i="1" s="1"/>
  <c r="B84" i="1"/>
  <c r="C83" i="1"/>
  <c r="B85" i="1" l="1"/>
  <c r="C84" i="1"/>
  <c r="E84" i="1"/>
  <c r="D83" i="1"/>
  <c r="F83" i="1" s="1"/>
  <c r="D84" i="1" l="1"/>
  <c r="F84" i="1" s="1"/>
  <c r="E85" i="1"/>
  <c r="B86" i="1"/>
  <c r="C85" i="1"/>
  <c r="B87" i="1" l="1"/>
  <c r="C86" i="1"/>
  <c r="D85" i="1"/>
  <c r="F85" i="1" s="1"/>
  <c r="E86" i="1"/>
  <c r="E87" i="1" l="1"/>
  <c r="D86" i="1"/>
  <c r="F86" i="1" s="1"/>
  <c r="B88" i="1"/>
  <c r="C87" i="1"/>
  <c r="C88" i="1" l="1"/>
  <c r="B89" i="1"/>
  <c r="E88" i="1"/>
  <c r="D87" i="1"/>
  <c r="F87" i="1" s="1"/>
  <c r="D88" i="1" l="1"/>
  <c r="F88" i="1" s="1"/>
  <c r="E89" i="1"/>
  <c r="B90" i="1"/>
  <c r="C89" i="1"/>
  <c r="B91" i="1" l="1"/>
  <c r="C90" i="1"/>
  <c r="D89" i="1"/>
  <c r="F89" i="1" s="1"/>
  <c r="E90" i="1"/>
  <c r="E91" i="1" l="1"/>
  <c r="D90" i="1"/>
  <c r="F90" i="1" s="1"/>
  <c r="B92" i="1"/>
  <c r="C91" i="1"/>
  <c r="B93" i="1" l="1"/>
  <c r="C92" i="1"/>
  <c r="E92" i="1"/>
  <c r="D91" i="1"/>
  <c r="F91" i="1" s="1"/>
  <c r="D92" i="1" l="1"/>
  <c r="F92" i="1" s="1"/>
  <c r="E93" i="1"/>
  <c r="B94" i="1"/>
  <c r="C93" i="1"/>
  <c r="D93" i="1" l="1"/>
  <c r="F93" i="1" s="1"/>
  <c r="E94" i="1"/>
  <c r="B95" i="1"/>
  <c r="C94" i="1"/>
  <c r="B96" i="1" l="1"/>
  <c r="C95" i="1"/>
  <c r="E95" i="1"/>
  <c r="D94" i="1"/>
  <c r="F94" i="1" s="1"/>
  <c r="E96" i="1" l="1"/>
  <c r="D95" i="1"/>
  <c r="F95" i="1" s="1"/>
  <c r="B97" i="1"/>
  <c r="C96" i="1"/>
  <c r="B98" i="1" l="1"/>
  <c r="C97" i="1"/>
  <c r="D96" i="1"/>
  <c r="F96" i="1" s="1"/>
  <c r="E97" i="1"/>
  <c r="D97" i="1" l="1"/>
  <c r="F97" i="1" s="1"/>
  <c r="E98" i="1"/>
  <c r="B99" i="1"/>
  <c r="C98" i="1"/>
  <c r="B100" i="1" l="1"/>
  <c r="C99" i="1"/>
  <c r="E99" i="1"/>
  <c r="D98" i="1"/>
  <c r="F98" i="1" s="1"/>
  <c r="E100" i="1" l="1"/>
  <c r="D99" i="1"/>
  <c r="F99" i="1" s="1"/>
  <c r="B101" i="1"/>
  <c r="C100" i="1"/>
  <c r="B102" i="1" l="1"/>
  <c r="C101" i="1"/>
  <c r="D100" i="1"/>
  <c r="F100" i="1" s="1"/>
  <c r="E101" i="1"/>
  <c r="D101" i="1" l="1"/>
  <c r="F101" i="1" s="1"/>
  <c r="E102" i="1"/>
  <c r="B103" i="1"/>
  <c r="C102" i="1"/>
  <c r="B104" i="1" l="1"/>
  <c r="C103" i="1"/>
  <c r="E103" i="1"/>
  <c r="D102" i="1"/>
  <c r="F102" i="1" s="1"/>
  <c r="E104" i="1" l="1"/>
  <c r="D103" i="1"/>
  <c r="F103" i="1" s="1"/>
  <c r="C104" i="1"/>
  <c r="B105" i="1"/>
  <c r="B106" i="1" l="1"/>
  <c r="C105" i="1"/>
  <c r="D104" i="1"/>
  <c r="F104" i="1" s="1"/>
  <c r="E105" i="1"/>
  <c r="D105" i="1" l="1"/>
  <c r="F105" i="1" s="1"/>
  <c r="E106" i="1"/>
  <c r="B107" i="1"/>
  <c r="C106" i="1"/>
  <c r="E107" i="1" l="1"/>
  <c r="D106" i="1"/>
  <c r="F106" i="1" s="1"/>
  <c r="B108" i="1"/>
  <c r="C107" i="1"/>
  <c r="B109" i="1" l="1"/>
  <c r="C108" i="1"/>
  <c r="E108" i="1"/>
  <c r="D107" i="1"/>
  <c r="F107" i="1" s="1"/>
  <c r="D108" i="1" l="1"/>
  <c r="F108" i="1" s="1"/>
  <c r="E109" i="1"/>
  <c r="B110" i="1"/>
  <c r="C109" i="1"/>
  <c r="B111" i="1" l="1"/>
  <c r="C110" i="1"/>
  <c r="D109" i="1"/>
  <c r="F109" i="1" s="1"/>
  <c r="E110" i="1"/>
  <c r="E111" i="1" l="1"/>
  <c r="D110" i="1"/>
  <c r="F110" i="1" s="1"/>
  <c r="B112" i="1"/>
  <c r="C111" i="1"/>
  <c r="B113" i="1" l="1"/>
  <c r="C112" i="1"/>
  <c r="E112" i="1"/>
  <c r="D111" i="1"/>
  <c r="F111" i="1" s="1"/>
  <c r="D112" i="1" l="1"/>
  <c r="F112" i="1" s="1"/>
  <c r="E113" i="1"/>
  <c r="B114" i="1"/>
  <c r="C113" i="1"/>
  <c r="B115" i="1" l="1"/>
  <c r="C114" i="1"/>
  <c r="D113" i="1"/>
  <c r="F113" i="1" s="1"/>
  <c r="E114" i="1"/>
  <c r="E115" i="1" l="1"/>
  <c r="D114" i="1"/>
  <c r="F114" i="1" s="1"/>
  <c r="B116" i="1"/>
  <c r="C115" i="1"/>
  <c r="B117" i="1" l="1"/>
  <c r="C116" i="1"/>
  <c r="E116" i="1"/>
  <c r="D115" i="1"/>
  <c r="F115" i="1" s="1"/>
  <c r="D116" i="1" l="1"/>
  <c r="F116" i="1" s="1"/>
  <c r="E117" i="1"/>
  <c r="B118" i="1"/>
  <c r="C117" i="1"/>
  <c r="B119" i="1" l="1"/>
  <c r="C118" i="1"/>
  <c r="D117" i="1"/>
  <c r="F117" i="1" s="1"/>
  <c r="E118" i="1"/>
  <c r="E119" i="1" l="1"/>
  <c r="D118" i="1"/>
  <c r="F118" i="1" s="1"/>
  <c r="B120" i="1"/>
  <c r="C119" i="1"/>
  <c r="C120" i="1" l="1"/>
  <c r="B121" i="1"/>
  <c r="E120" i="1"/>
  <c r="D119" i="1"/>
  <c r="F119" i="1" s="1"/>
  <c r="D120" i="1" l="1"/>
  <c r="F120" i="1" s="1"/>
  <c r="E121" i="1"/>
  <c r="B122" i="1"/>
  <c r="C121" i="1"/>
  <c r="B123" i="1" l="1"/>
  <c r="C122" i="1"/>
  <c r="D121" i="1"/>
  <c r="F121" i="1" s="1"/>
  <c r="E122" i="1"/>
  <c r="E123" i="1" l="1"/>
  <c r="D122" i="1"/>
  <c r="F122" i="1" s="1"/>
  <c r="B124" i="1"/>
  <c r="C123" i="1"/>
  <c r="B125" i="1" l="1"/>
  <c r="C124" i="1"/>
  <c r="D123" i="1"/>
  <c r="F123" i="1" s="1"/>
  <c r="E124" i="1"/>
  <c r="D124" i="1" l="1"/>
  <c r="F124" i="1" s="1"/>
  <c r="E125" i="1"/>
  <c r="B126" i="1"/>
  <c r="C125" i="1"/>
  <c r="E126" i="1" l="1"/>
  <c r="D125" i="1"/>
  <c r="F125" i="1" s="1"/>
  <c r="B127" i="1"/>
  <c r="C126" i="1"/>
  <c r="B128" i="1" l="1"/>
  <c r="C127" i="1"/>
  <c r="E127" i="1"/>
  <c r="D126" i="1"/>
  <c r="F126" i="1" s="1"/>
  <c r="D127" i="1" l="1"/>
  <c r="F127" i="1" s="1"/>
  <c r="E128" i="1"/>
  <c r="B129" i="1"/>
  <c r="C128" i="1"/>
  <c r="D128" i="1" l="1"/>
  <c r="F128" i="1" s="1"/>
  <c r="E129" i="1"/>
  <c r="B130" i="1"/>
  <c r="C129" i="1"/>
  <c r="C130" i="1" l="1"/>
  <c r="B131" i="1"/>
  <c r="E130" i="1"/>
  <c r="D129" i="1"/>
  <c r="F129" i="1" s="1"/>
  <c r="E131" i="1" l="1"/>
  <c r="D130" i="1"/>
  <c r="F130" i="1" s="1"/>
  <c r="C131" i="1"/>
  <c r="B132" i="1"/>
  <c r="D131" i="1" l="1"/>
  <c r="F131" i="1" s="1"/>
  <c r="E132" i="1"/>
  <c r="B133" i="1"/>
  <c r="C132" i="1"/>
  <c r="B134" i="1" l="1"/>
  <c r="C133" i="1"/>
  <c r="D132" i="1"/>
  <c r="F132" i="1" s="1"/>
  <c r="E133" i="1"/>
  <c r="B135" i="1" l="1"/>
  <c r="C134" i="1"/>
  <c r="E134" i="1"/>
  <c r="D133" i="1"/>
  <c r="F133" i="1" s="1"/>
  <c r="B136" i="1" l="1"/>
  <c r="C135" i="1"/>
  <c r="E135" i="1"/>
  <c r="D134" i="1"/>
  <c r="F134" i="1" s="1"/>
  <c r="B137" i="1" l="1"/>
  <c r="C136" i="1"/>
  <c r="D135" i="1"/>
  <c r="F135" i="1" s="1"/>
  <c r="E136" i="1"/>
  <c r="B138" i="1" l="1"/>
  <c r="C137" i="1"/>
  <c r="D136" i="1"/>
  <c r="F136" i="1" s="1"/>
  <c r="E137" i="1"/>
  <c r="C138" i="1" l="1"/>
  <c r="B139" i="1"/>
  <c r="E138" i="1"/>
  <c r="D137" i="1"/>
  <c r="F137" i="1" s="1"/>
  <c r="E139" i="1" l="1"/>
  <c r="D138" i="1"/>
  <c r="F138" i="1" s="1"/>
  <c r="C139" i="1"/>
  <c r="B140" i="1"/>
  <c r="D139" i="1" l="1"/>
  <c r="F139" i="1" s="1"/>
  <c r="E140" i="1"/>
  <c r="B141" i="1"/>
  <c r="C140" i="1"/>
  <c r="B142" i="1" l="1"/>
  <c r="C141" i="1"/>
  <c r="D140" i="1"/>
  <c r="F140" i="1" s="1"/>
  <c r="E141" i="1"/>
  <c r="B143" i="1" l="1"/>
  <c r="C142" i="1"/>
  <c r="E142" i="1"/>
  <c r="D141" i="1"/>
  <c r="F141" i="1" s="1"/>
  <c r="B144" i="1" l="1"/>
  <c r="C143" i="1"/>
  <c r="E143" i="1"/>
  <c r="D142" i="1"/>
  <c r="F142" i="1" s="1"/>
  <c r="B145" i="1" l="1"/>
  <c r="C144" i="1"/>
  <c r="D143" i="1"/>
  <c r="F143" i="1" s="1"/>
  <c r="E144" i="1"/>
  <c r="B146" i="1" l="1"/>
  <c r="C145" i="1"/>
  <c r="D144" i="1"/>
  <c r="F144" i="1" s="1"/>
  <c r="E145" i="1"/>
  <c r="C146" i="1" l="1"/>
  <c r="B147" i="1"/>
  <c r="E146" i="1"/>
  <c r="D145" i="1"/>
  <c r="F145" i="1" s="1"/>
  <c r="E147" i="1" l="1"/>
  <c r="D146" i="1"/>
  <c r="F146" i="1" s="1"/>
  <c r="C147" i="1"/>
  <c r="B148" i="1"/>
  <c r="D147" i="1" l="1"/>
  <c r="F147" i="1" s="1"/>
  <c r="E148" i="1"/>
  <c r="B149" i="1"/>
  <c r="C148" i="1"/>
  <c r="B150" i="1" l="1"/>
  <c r="C149" i="1"/>
  <c r="D148" i="1"/>
  <c r="F148" i="1" s="1"/>
  <c r="E149" i="1"/>
  <c r="B151" i="1" l="1"/>
  <c r="C150" i="1"/>
  <c r="E150" i="1"/>
  <c r="D149" i="1"/>
  <c r="F149" i="1" s="1"/>
  <c r="B152" i="1" l="1"/>
  <c r="C151" i="1"/>
  <c r="E151" i="1"/>
  <c r="D150" i="1"/>
  <c r="F150" i="1" s="1"/>
  <c r="B153" i="1" l="1"/>
  <c r="C152" i="1"/>
  <c r="D151" i="1"/>
  <c r="F151" i="1" s="1"/>
  <c r="E152" i="1"/>
  <c r="B154" i="1" l="1"/>
  <c r="C153" i="1"/>
  <c r="D152" i="1"/>
  <c r="F152" i="1" s="1"/>
  <c r="E153" i="1"/>
  <c r="C154" i="1" l="1"/>
  <c r="B155" i="1"/>
  <c r="E154" i="1"/>
  <c r="D153" i="1"/>
  <c r="F153" i="1" s="1"/>
  <c r="E155" i="1" l="1"/>
  <c r="D154" i="1"/>
  <c r="F154" i="1" s="1"/>
  <c r="C155" i="1"/>
  <c r="B156" i="1"/>
  <c r="D155" i="1" l="1"/>
  <c r="F155" i="1" s="1"/>
  <c r="E156" i="1"/>
  <c r="B157" i="1"/>
  <c r="C156" i="1"/>
  <c r="B158" i="1" l="1"/>
  <c r="C157" i="1"/>
  <c r="D156" i="1"/>
  <c r="F156" i="1" s="1"/>
  <c r="E157" i="1"/>
  <c r="B159" i="1" l="1"/>
  <c r="C158" i="1"/>
  <c r="E158" i="1"/>
  <c r="D157" i="1"/>
  <c r="F157" i="1" s="1"/>
  <c r="B160" i="1" l="1"/>
  <c r="C159" i="1"/>
  <c r="E159" i="1"/>
  <c r="D158" i="1"/>
  <c r="F158" i="1" s="1"/>
  <c r="B161" i="1" l="1"/>
  <c r="C160" i="1"/>
  <c r="D159" i="1"/>
  <c r="F159" i="1" s="1"/>
  <c r="E160" i="1"/>
  <c r="B162" i="1" l="1"/>
  <c r="C161" i="1"/>
  <c r="D160" i="1"/>
  <c r="F160" i="1" s="1"/>
  <c r="E161" i="1"/>
  <c r="C162" i="1" l="1"/>
  <c r="B163" i="1"/>
  <c r="E162" i="1"/>
  <c r="D161" i="1"/>
  <c r="F161" i="1" s="1"/>
  <c r="E163" i="1" l="1"/>
  <c r="D162" i="1"/>
  <c r="F162" i="1" s="1"/>
  <c r="C163" i="1"/>
  <c r="B164" i="1"/>
  <c r="D163" i="1" l="1"/>
  <c r="F163" i="1" s="1"/>
  <c r="E164" i="1"/>
  <c r="B165" i="1"/>
  <c r="C164" i="1"/>
  <c r="B166" i="1" l="1"/>
  <c r="C165" i="1"/>
  <c r="D164" i="1"/>
  <c r="F164" i="1" s="1"/>
  <c r="E165" i="1"/>
  <c r="B167" i="1" l="1"/>
  <c r="C166" i="1"/>
  <c r="E166" i="1"/>
  <c r="D165" i="1"/>
  <c r="F165" i="1" s="1"/>
  <c r="C167" i="1" l="1"/>
  <c r="B168" i="1"/>
  <c r="E167" i="1"/>
  <c r="D166" i="1"/>
  <c r="F166" i="1" s="1"/>
  <c r="D167" i="1" l="1"/>
  <c r="F167" i="1" s="1"/>
  <c r="E168" i="1"/>
  <c r="B169" i="1"/>
  <c r="C168" i="1"/>
  <c r="B170" i="1" l="1"/>
  <c r="C169" i="1"/>
  <c r="D168" i="1"/>
  <c r="F168" i="1" s="1"/>
  <c r="E169" i="1"/>
  <c r="B171" i="1" l="1"/>
  <c r="C170" i="1"/>
  <c r="E170" i="1"/>
  <c r="D169" i="1"/>
  <c r="F169" i="1" s="1"/>
  <c r="B172" i="1" l="1"/>
  <c r="C171" i="1"/>
  <c r="E171" i="1"/>
  <c r="D170" i="1"/>
  <c r="F170" i="1" s="1"/>
  <c r="B173" i="1" l="1"/>
  <c r="C172" i="1"/>
  <c r="D171" i="1"/>
  <c r="F171" i="1" s="1"/>
  <c r="E172" i="1"/>
  <c r="B174" i="1" l="1"/>
  <c r="C173" i="1"/>
  <c r="D172" i="1"/>
  <c r="F172" i="1" s="1"/>
  <c r="E173" i="1"/>
  <c r="B175" i="1" l="1"/>
  <c r="C174" i="1"/>
  <c r="E174" i="1"/>
  <c r="D173" i="1"/>
  <c r="F173" i="1" s="1"/>
  <c r="B176" i="1" l="1"/>
  <c r="C175" i="1"/>
  <c r="E175" i="1"/>
  <c r="D174" i="1"/>
  <c r="F174" i="1" s="1"/>
  <c r="B177" i="1" l="1"/>
  <c r="C176" i="1"/>
  <c r="D175" i="1"/>
  <c r="F175" i="1" s="1"/>
  <c r="E176" i="1"/>
  <c r="B178" i="1" l="1"/>
  <c r="C177" i="1"/>
  <c r="D176" i="1"/>
  <c r="F176" i="1" s="1"/>
  <c r="E177" i="1"/>
  <c r="B179" i="1" l="1"/>
  <c r="C178" i="1"/>
  <c r="E178" i="1"/>
  <c r="D177" i="1"/>
  <c r="F177" i="1" s="1"/>
  <c r="C179" i="1" l="1"/>
  <c r="B180" i="1"/>
  <c r="E179" i="1"/>
  <c r="D178" i="1"/>
  <c r="F178" i="1" s="1"/>
  <c r="D179" i="1" l="1"/>
  <c r="F179" i="1" s="1"/>
  <c r="E180" i="1"/>
  <c r="B181" i="1"/>
  <c r="C180" i="1"/>
  <c r="B182" i="1" l="1"/>
  <c r="C181" i="1"/>
  <c r="D180" i="1"/>
  <c r="F180" i="1" s="1"/>
  <c r="E181" i="1"/>
  <c r="B183" i="1" l="1"/>
  <c r="C182" i="1"/>
  <c r="E182" i="1"/>
  <c r="D181" i="1"/>
  <c r="F181" i="1" s="1"/>
  <c r="C183" i="1" l="1"/>
  <c r="B184" i="1"/>
  <c r="E183" i="1"/>
  <c r="D182" i="1"/>
  <c r="F182" i="1" s="1"/>
  <c r="D183" i="1" l="1"/>
  <c r="F183" i="1" s="1"/>
  <c r="E184" i="1"/>
  <c r="B185" i="1"/>
  <c r="C184" i="1"/>
  <c r="B186" i="1" l="1"/>
  <c r="C185" i="1"/>
  <c r="D184" i="1"/>
  <c r="F184" i="1" s="1"/>
  <c r="E185" i="1"/>
  <c r="B187" i="1" l="1"/>
  <c r="C186" i="1"/>
  <c r="E186" i="1"/>
  <c r="D185" i="1"/>
  <c r="F185" i="1" s="1"/>
  <c r="B188" i="1" l="1"/>
  <c r="C187" i="1"/>
  <c r="E187" i="1"/>
  <c r="D186" i="1"/>
  <c r="F186" i="1" s="1"/>
  <c r="B189" i="1" l="1"/>
  <c r="C188" i="1"/>
  <c r="D187" i="1"/>
  <c r="F187" i="1" s="1"/>
  <c r="E188" i="1"/>
  <c r="B190" i="1" l="1"/>
  <c r="C189" i="1"/>
  <c r="D188" i="1"/>
  <c r="F188" i="1" s="1"/>
  <c r="E189" i="1"/>
  <c r="B191" i="1" l="1"/>
  <c r="C190" i="1"/>
  <c r="E190" i="1"/>
  <c r="D189" i="1"/>
  <c r="F189" i="1" s="1"/>
  <c r="B192" i="1" l="1"/>
  <c r="C191" i="1"/>
  <c r="E191" i="1"/>
  <c r="D190" i="1"/>
  <c r="F190" i="1" s="1"/>
  <c r="B193" i="1" l="1"/>
  <c r="C192" i="1"/>
  <c r="D191" i="1"/>
  <c r="F191" i="1" s="1"/>
  <c r="E192" i="1"/>
  <c r="B194" i="1" l="1"/>
  <c r="C193" i="1"/>
  <c r="D192" i="1"/>
  <c r="F192" i="1" s="1"/>
  <c r="E193" i="1"/>
  <c r="B195" i="1" l="1"/>
  <c r="C194" i="1"/>
  <c r="E194" i="1"/>
  <c r="D193" i="1"/>
  <c r="F193" i="1" s="1"/>
  <c r="C195" i="1" l="1"/>
  <c r="B196" i="1"/>
  <c r="E195" i="1"/>
  <c r="D194" i="1"/>
  <c r="F194" i="1" s="1"/>
  <c r="D195" i="1" l="1"/>
  <c r="F195" i="1" s="1"/>
  <c r="E196" i="1"/>
  <c r="B197" i="1"/>
  <c r="C196" i="1"/>
  <c r="B198" i="1" l="1"/>
  <c r="C197" i="1"/>
  <c r="D196" i="1"/>
  <c r="F196" i="1" s="1"/>
  <c r="E197" i="1"/>
  <c r="B199" i="1" l="1"/>
  <c r="C198" i="1"/>
  <c r="E198" i="1"/>
  <c r="D197" i="1"/>
  <c r="F197" i="1" s="1"/>
  <c r="C199" i="1" l="1"/>
  <c r="B200" i="1"/>
  <c r="E199" i="1"/>
  <c r="D198" i="1"/>
  <c r="F198" i="1" s="1"/>
  <c r="D199" i="1" l="1"/>
  <c r="F199" i="1" s="1"/>
  <c r="E200" i="1"/>
  <c r="B201" i="1"/>
  <c r="C200" i="1"/>
  <c r="B202" i="1" l="1"/>
  <c r="C201" i="1"/>
  <c r="D200" i="1"/>
  <c r="F200" i="1" s="1"/>
  <c r="E201" i="1"/>
  <c r="B203" i="1" l="1"/>
  <c r="C202" i="1"/>
  <c r="E202" i="1"/>
  <c r="D201" i="1"/>
  <c r="F201" i="1" s="1"/>
  <c r="B204" i="1" l="1"/>
  <c r="C203" i="1"/>
  <c r="E203" i="1"/>
  <c r="D202" i="1"/>
  <c r="F202" i="1" s="1"/>
  <c r="B205" i="1" l="1"/>
  <c r="C204" i="1"/>
  <c r="D203" i="1"/>
  <c r="F203" i="1" s="1"/>
  <c r="E204" i="1"/>
  <c r="B206" i="1" l="1"/>
  <c r="C205" i="1"/>
  <c r="D204" i="1"/>
  <c r="F204" i="1" s="1"/>
  <c r="E205" i="1"/>
  <c r="B207" i="1" l="1"/>
  <c r="C206" i="1"/>
  <c r="E206" i="1"/>
  <c r="D205" i="1"/>
  <c r="F205" i="1" s="1"/>
  <c r="B208" i="1" l="1"/>
  <c r="C207" i="1"/>
  <c r="E207" i="1"/>
  <c r="D206" i="1"/>
  <c r="F206" i="1" s="1"/>
  <c r="B209" i="1" l="1"/>
  <c r="C208" i="1"/>
  <c r="D207" i="1"/>
  <c r="F207" i="1" s="1"/>
  <c r="E208" i="1"/>
  <c r="B210" i="1" l="1"/>
  <c r="C209" i="1"/>
  <c r="D208" i="1"/>
  <c r="F208" i="1" s="1"/>
  <c r="E209" i="1"/>
  <c r="B211" i="1" l="1"/>
  <c r="C210" i="1"/>
  <c r="E210" i="1"/>
  <c r="D209" i="1"/>
  <c r="F209" i="1" s="1"/>
  <c r="C211" i="1" l="1"/>
  <c r="B212" i="1"/>
  <c r="E211" i="1"/>
  <c r="D210" i="1"/>
  <c r="F210" i="1" s="1"/>
  <c r="D211" i="1" l="1"/>
  <c r="F211" i="1" s="1"/>
  <c r="E212" i="1"/>
  <c r="B213" i="1"/>
  <c r="C212" i="1"/>
  <c r="B214" i="1" l="1"/>
  <c r="C213" i="1"/>
  <c r="D212" i="1"/>
  <c r="F212" i="1" s="1"/>
  <c r="E213" i="1"/>
  <c r="B215" i="1" l="1"/>
  <c r="C214" i="1"/>
  <c r="E214" i="1"/>
  <c r="D213" i="1"/>
  <c r="F213" i="1" s="1"/>
  <c r="C215" i="1" l="1"/>
  <c r="B216" i="1"/>
  <c r="E215" i="1"/>
  <c r="D214" i="1"/>
  <c r="F214" i="1" s="1"/>
  <c r="D215" i="1" l="1"/>
  <c r="F215" i="1" s="1"/>
  <c r="E216" i="1"/>
  <c r="B217" i="1"/>
  <c r="C216" i="1"/>
  <c r="D216" i="1" l="1"/>
  <c r="F216" i="1" s="1"/>
  <c r="E217" i="1"/>
  <c r="B218" i="1"/>
  <c r="C217" i="1"/>
  <c r="E218" i="1" l="1"/>
  <c r="D217" i="1"/>
  <c r="F217" i="1" s="1"/>
  <c r="B219" i="1"/>
  <c r="C218" i="1"/>
  <c r="B220" i="1" l="1"/>
  <c r="C219" i="1"/>
  <c r="E219" i="1"/>
  <c r="D218" i="1"/>
  <c r="F218" i="1" s="1"/>
  <c r="D219" i="1" l="1"/>
  <c r="F219" i="1" s="1"/>
  <c r="E220" i="1"/>
  <c r="B221" i="1"/>
  <c r="C220" i="1"/>
  <c r="B222" i="1" l="1"/>
  <c r="C221" i="1"/>
  <c r="D220" i="1"/>
  <c r="F220" i="1" s="1"/>
  <c r="E221" i="1"/>
  <c r="E222" i="1" l="1"/>
  <c r="D221" i="1"/>
  <c r="F221" i="1" s="1"/>
  <c r="B223" i="1"/>
  <c r="C222" i="1"/>
  <c r="B224" i="1" l="1"/>
  <c r="C223" i="1"/>
  <c r="E223" i="1"/>
  <c r="D222" i="1"/>
  <c r="F222" i="1" s="1"/>
  <c r="E224" i="1" l="1"/>
  <c r="D223" i="1"/>
  <c r="F223" i="1" s="1"/>
  <c r="B225" i="1"/>
  <c r="C224" i="1"/>
  <c r="B226" i="1" l="1"/>
  <c r="C225" i="1"/>
  <c r="E225" i="1"/>
  <c r="D224" i="1"/>
  <c r="F224" i="1" s="1"/>
  <c r="D225" i="1" l="1"/>
  <c r="F225" i="1" s="1"/>
  <c r="E226" i="1"/>
  <c r="B227" i="1"/>
  <c r="C226" i="1"/>
  <c r="D226" i="1" l="1"/>
  <c r="F226" i="1" s="1"/>
  <c r="E227" i="1"/>
  <c r="B228" i="1"/>
  <c r="C227" i="1"/>
  <c r="C228" i="1" l="1"/>
  <c r="B229" i="1"/>
  <c r="D227" i="1"/>
  <c r="F227" i="1" s="1"/>
  <c r="E228" i="1"/>
  <c r="E229" i="1" l="1"/>
  <c r="D228" i="1"/>
  <c r="F228" i="1" s="1"/>
  <c r="C229" i="1"/>
  <c r="B230" i="1"/>
  <c r="C230" i="1" l="1"/>
  <c r="B231" i="1"/>
  <c r="E230" i="1"/>
  <c r="D229" i="1"/>
  <c r="F229" i="1" s="1"/>
  <c r="D230" i="1" l="1"/>
  <c r="F230" i="1" s="1"/>
  <c r="E231" i="1"/>
  <c r="B232" i="1"/>
  <c r="C231" i="1"/>
  <c r="C232" i="1" l="1"/>
  <c r="B233" i="1"/>
  <c r="D231" i="1"/>
  <c r="F231" i="1" s="1"/>
  <c r="E232" i="1"/>
  <c r="C233" i="1" l="1"/>
  <c r="B234" i="1"/>
  <c r="E233" i="1"/>
  <c r="D232" i="1"/>
  <c r="F232" i="1" s="1"/>
  <c r="E234" i="1" l="1"/>
  <c r="D233" i="1"/>
  <c r="F233" i="1" s="1"/>
  <c r="C234" i="1"/>
  <c r="B235" i="1"/>
  <c r="B236" i="1" l="1"/>
  <c r="C235" i="1"/>
  <c r="D234" i="1"/>
  <c r="F234" i="1" s="1"/>
  <c r="E235" i="1"/>
  <c r="E236" i="1" l="1"/>
  <c r="D235" i="1"/>
  <c r="F235" i="1" s="1"/>
  <c r="B237" i="1"/>
  <c r="C236" i="1"/>
  <c r="B238" i="1" l="1"/>
  <c r="C237" i="1"/>
  <c r="E237" i="1"/>
  <c r="D236" i="1"/>
  <c r="F236" i="1" s="1"/>
  <c r="E238" i="1" l="1"/>
  <c r="D237" i="1"/>
  <c r="F237" i="1" s="1"/>
  <c r="B239" i="1"/>
  <c r="C238" i="1"/>
  <c r="B240" i="1" l="1"/>
  <c r="C239" i="1"/>
  <c r="D238" i="1"/>
  <c r="F238" i="1" s="1"/>
  <c r="E239" i="1"/>
  <c r="E240" i="1" l="1"/>
  <c r="D239" i="1"/>
  <c r="F239" i="1" s="1"/>
  <c r="B241" i="1"/>
  <c r="C240" i="1"/>
  <c r="B242" i="1" l="1"/>
  <c r="C241" i="1"/>
  <c r="E241" i="1"/>
  <c r="D240" i="1"/>
  <c r="F240" i="1" s="1"/>
  <c r="D241" i="1" l="1"/>
  <c r="F241" i="1" s="1"/>
  <c r="E242" i="1"/>
  <c r="B243" i="1"/>
  <c r="C242" i="1"/>
  <c r="D242" i="1" l="1"/>
  <c r="F242" i="1" s="1"/>
  <c r="E243" i="1"/>
  <c r="B244" i="1"/>
  <c r="C243" i="1"/>
  <c r="D243" i="1" l="1"/>
  <c r="F243" i="1" s="1"/>
  <c r="E244" i="1"/>
  <c r="C244" i="1"/>
  <c r="B245" i="1"/>
  <c r="E245" i="1" l="1"/>
  <c r="D244" i="1"/>
  <c r="F244" i="1" s="1"/>
  <c r="C245" i="1"/>
  <c r="B246" i="1"/>
  <c r="C246" i="1" l="1"/>
  <c r="B247" i="1"/>
  <c r="E246" i="1"/>
  <c r="D245" i="1"/>
  <c r="F245" i="1" s="1"/>
  <c r="D246" i="1" l="1"/>
  <c r="F246" i="1" s="1"/>
  <c r="E247" i="1"/>
  <c r="B248" i="1"/>
  <c r="C247" i="1"/>
  <c r="E248" i="1" l="1"/>
  <c r="D247" i="1"/>
  <c r="F247" i="1" s="1"/>
  <c r="C248" i="1"/>
  <c r="B249" i="1"/>
  <c r="B250" i="1" l="1"/>
  <c r="C249" i="1"/>
  <c r="E249" i="1"/>
  <c r="D248" i="1"/>
  <c r="F248" i="1" s="1"/>
  <c r="D249" i="1" l="1"/>
  <c r="F249" i="1" s="1"/>
  <c r="E250" i="1"/>
  <c r="B251" i="1"/>
  <c r="C250" i="1"/>
  <c r="B252" i="1" l="1"/>
  <c r="C251" i="1"/>
  <c r="D250" i="1"/>
  <c r="F250" i="1" s="1"/>
  <c r="E251" i="1"/>
  <c r="E252" i="1" l="1"/>
  <c r="D251" i="1"/>
  <c r="F251" i="1" s="1"/>
  <c r="B253" i="1"/>
  <c r="C252" i="1"/>
  <c r="B254" i="1" l="1"/>
  <c r="C253" i="1"/>
  <c r="E253" i="1"/>
  <c r="D252" i="1"/>
  <c r="F252" i="1" s="1"/>
  <c r="E254" i="1" l="1"/>
  <c r="D253" i="1"/>
  <c r="F253" i="1" s="1"/>
  <c r="B255" i="1"/>
  <c r="C254" i="1"/>
  <c r="B256" i="1" l="1"/>
  <c r="C255" i="1"/>
  <c r="D254" i="1"/>
  <c r="F254" i="1" s="1"/>
  <c r="E255" i="1"/>
  <c r="D255" i="1" l="1"/>
  <c r="F255" i="1" s="1"/>
  <c r="E256" i="1"/>
  <c r="B257" i="1"/>
  <c r="C256" i="1"/>
  <c r="B258" i="1" l="1"/>
  <c r="C257" i="1"/>
  <c r="E257" i="1"/>
  <c r="D256" i="1"/>
  <c r="F256" i="1" s="1"/>
  <c r="E258" i="1" l="1"/>
  <c r="D257" i="1"/>
  <c r="F257" i="1" s="1"/>
  <c r="B259" i="1"/>
  <c r="C258" i="1"/>
  <c r="B260" i="1" l="1"/>
  <c r="C259" i="1"/>
  <c r="D258" i="1"/>
  <c r="F258" i="1" s="1"/>
  <c r="E259" i="1"/>
  <c r="D259" i="1" l="1"/>
  <c r="F259" i="1" s="1"/>
  <c r="E260" i="1"/>
  <c r="B261" i="1"/>
  <c r="C260" i="1"/>
  <c r="C261" i="1" l="1"/>
  <c r="B262" i="1"/>
  <c r="E261" i="1"/>
  <c r="D260" i="1"/>
  <c r="F260" i="1" s="1"/>
  <c r="E262" i="1" l="1"/>
  <c r="D261" i="1"/>
  <c r="F261" i="1" s="1"/>
  <c r="B263" i="1"/>
  <c r="C262" i="1"/>
  <c r="B264" i="1" l="1"/>
  <c r="C263" i="1"/>
  <c r="D262" i="1"/>
  <c r="F262" i="1" s="1"/>
  <c r="E263" i="1"/>
  <c r="D263" i="1" l="1"/>
  <c r="F263" i="1" s="1"/>
  <c r="E264" i="1"/>
  <c r="B265" i="1"/>
  <c r="C264" i="1"/>
  <c r="C265" i="1" l="1"/>
  <c r="B266" i="1"/>
  <c r="E265" i="1"/>
  <c r="D264" i="1"/>
  <c r="F264" i="1" s="1"/>
  <c r="E266" i="1" l="1"/>
  <c r="D265" i="1"/>
  <c r="F265" i="1" s="1"/>
  <c r="B267" i="1"/>
  <c r="C266" i="1"/>
  <c r="B268" i="1" l="1"/>
  <c r="C267" i="1"/>
  <c r="D266" i="1"/>
  <c r="F266" i="1" s="1"/>
  <c r="E267" i="1"/>
  <c r="D267" i="1" l="1"/>
  <c r="F267" i="1" s="1"/>
  <c r="E268" i="1"/>
  <c r="B269" i="1"/>
  <c r="C268" i="1"/>
  <c r="B270" i="1" l="1"/>
  <c r="C269" i="1"/>
  <c r="E269" i="1"/>
  <c r="D268" i="1"/>
  <c r="F268" i="1" s="1"/>
  <c r="E270" i="1" l="1"/>
  <c r="D269" i="1"/>
  <c r="F269" i="1" s="1"/>
  <c r="B271" i="1"/>
  <c r="C270" i="1"/>
  <c r="B272" i="1" l="1"/>
  <c r="C271" i="1"/>
  <c r="D270" i="1"/>
  <c r="F270" i="1" s="1"/>
  <c r="E271" i="1"/>
  <c r="D271" i="1" l="1"/>
  <c r="F271" i="1" s="1"/>
  <c r="E272" i="1"/>
  <c r="B273" i="1"/>
  <c r="C272" i="1"/>
  <c r="B274" i="1" l="1"/>
  <c r="C273" i="1"/>
  <c r="E273" i="1"/>
  <c r="D272" i="1"/>
  <c r="F272" i="1" s="1"/>
  <c r="E274" i="1" l="1"/>
  <c r="D273" i="1"/>
  <c r="F273" i="1" s="1"/>
  <c r="B275" i="1"/>
  <c r="C274" i="1"/>
  <c r="B276" i="1" l="1"/>
  <c r="C275" i="1"/>
  <c r="D274" i="1"/>
  <c r="F274" i="1" s="1"/>
  <c r="E275" i="1"/>
  <c r="D275" i="1" l="1"/>
  <c r="F275" i="1" s="1"/>
  <c r="E276" i="1"/>
  <c r="B277" i="1"/>
  <c r="C276" i="1"/>
  <c r="C277" i="1" l="1"/>
  <c r="B278" i="1"/>
  <c r="E277" i="1"/>
  <c r="D276" i="1"/>
  <c r="F276" i="1" s="1"/>
  <c r="E278" i="1" l="1"/>
  <c r="D277" i="1"/>
  <c r="F277" i="1" s="1"/>
  <c r="B279" i="1"/>
  <c r="C278" i="1"/>
  <c r="B280" i="1" l="1"/>
  <c r="C279" i="1"/>
  <c r="E279" i="1"/>
  <c r="D278" i="1"/>
  <c r="F278" i="1" s="1"/>
  <c r="E280" i="1" l="1"/>
  <c r="D279" i="1"/>
  <c r="F279" i="1" s="1"/>
  <c r="B281" i="1"/>
  <c r="C280" i="1"/>
  <c r="B282" i="1" l="1"/>
  <c r="C281" i="1"/>
  <c r="E281" i="1"/>
  <c r="D280" i="1"/>
  <c r="F280" i="1" s="1"/>
  <c r="D281" i="1" l="1"/>
  <c r="F281" i="1" s="1"/>
  <c r="E282" i="1"/>
  <c r="B283" i="1"/>
  <c r="C282" i="1"/>
  <c r="C283" i="1" l="1"/>
  <c r="B284" i="1"/>
  <c r="E283" i="1"/>
  <c r="D282" i="1"/>
  <c r="F282" i="1" s="1"/>
  <c r="E284" i="1" l="1"/>
  <c r="D283" i="1"/>
  <c r="F283" i="1" s="1"/>
  <c r="C284" i="1"/>
  <c r="B285" i="1"/>
  <c r="C285" i="1" l="1"/>
  <c r="B286" i="1"/>
  <c r="E285" i="1"/>
  <c r="D284" i="1"/>
  <c r="F284" i="1" s="1"/>
  <c r="D285" i="1" l="1"/>
  <c r="F285" i="1" s="1"/>
  <c r="E286" i="1"/>
  <c r="B287" i="1"/>
  <c r="C286" i="1"/>
  <c r="C287" i="1" l="1"/>
  <c r="B288" i="1"/>
  <c r="D286" i="1"/>
  <c r="F286" i="1" s="1"/>
  <c r="E287" i="1"/>
  <c r="E288" i="1" l="1"/>
  <c r="D287" i="1"/>
  <c r="F287" i="1" s="1"/>
  <c r="C288" i="1"/>
  <c r="B289" i="1"/>
  <c r="C289" i="1" l="1"/>
  <c r="B290" i="1"/>
  <c r="E289" i="1"/>
  <c r="D288" i="1"/>
  <c r="F288" i="1" s="1"/>
  <c r="D289" i="1" l="1"/>
  <c r="F289" i="1" s="1"/>
  <c r="E290" i="1"/>
  <c r="B291" i="1"/>
  <c r="C290" i="1"/>
  <c r="E291" i="1" l="1"/>
  <c r="D290" i="1"/>
  <c r="F290" i="1" s="1"/>
  <c r="C291" i="1"/>
  <c r="B292" i="1"/>
  <c r="C292" i="1" l="1"/>
  <c r="B293" i="1"/>
  <c r="E292" i="1"/>
  <c r="D291" i="1"/>
  <c r="F291" i="1" s="1"/>
  <c r="E293" i="1" l="1"/>
  <c r="D292" i="1"/>
  <c r="F292" i="1" s="1"/>
  <c r="C293" i="1"/>
  <c r="B294" i="1"/>
  <c r="B295" i="1" l="1"/>
  <c r="C294" i="1"/>
  <c r="D293" i="1"/>
  <c r="F293" i="1" s="1"/>
  <c r="E294" i="1"/>
  <c r="E295" i="1" l="1"/>
  <c r="D294" i="1"/>
  <c r="F294" i="1" s="1"/>
  <c r="B296" i="1"/>
  <c r="C295" i="1"/>
  <c r="B297" i="1" l="1"/>
  <c r="C296" i="1"/>
  <c r="E296" i="1"/>
  <c r="D295" i="1"/>
  <c r="F295" i="1" s="1"/>
  <c r="D296" i="1" l="1"/>
  <c r="F296" i="1" s="1"/>
  <c r="E297" i="1"/>
  <c r="B298" i="1"/>
  <c r="C297" i="1"/>
  <c r="B299" i="1" l="1"/>
  <c r="C298" i="1"/>
  <c r="D297" i="1"/>
  <c r="F297" i="1" s="1"/>
  <c r="E298" i="1"/>
  <c r="E299" i="1" l="1"/>
  <c r="D298" i="1"/>
  <c r="F298" i="1" s="1"/>
  <c r="B300" i="1"/>
  <c r="C299" i="1"/>
  <c r="C300" i="1" l="1"/>
  <c r="B301" i="1"/>
  <c r="E300" i="1"/>
  <c r="D299" i="1"/>
  <c r="F299" i="1" s="1"/>
  <c r="D300" i="1" l="1"/>
  <c r="F300" i="1" s="1"/>
  <c r="E301" i="1"/>
  <c r="B302" i="1"/>
  <c r="C301" i="1"/>
  <c r="B303" i="1" l="1"/>
  <c r="C302" i="1"/>
  <c r="D301" i="1"/>
  <c r="F301" i="1" s="1"/>
  <c r="E302" i="1"/>
  <c r="E303" i="1" l="1"/>
  <c r="D302" i="1"/>
  <c r="F302" i="1" s="1"/>
  <c r="C303" i="1"/>
  <c r="B304" i="1"/>
  <c r="B305" i="1" l="1"/>
  <c r="C304" i="1"/>
  <c r="E304" i="1"/>
  <c r="D303" i="1"/>
  <c r="F303" i="1" s="1"/>
  <c r="D304" i="1" l="1"/>
  <c r="F304" i="1" s="1"/>
  <c r="E305" i="1"/>
  <c r="B306" i="1"/>
  <c r="C305" i="1"/>
  <c r="B307" i="1" l="1"/>
  <c r="C306" i="1"/>
  <c r="D305" i="1"/>
  <c r="F305" i="1" s="1"/>
  <c r="E306" i="1"/>
  <c r="E307" i="1" l="1"/>
  <c r="D306" i="1"/>
  <c r="F306" i="1" s="1"/>
  <c r="B308" i="1"/>
  <c r="C307" i="1"/>
  <c r="C308" i="1" l="1"/>
  <c r="B309" i="1"/>
  <c r="E308" i="1"/>
  <c r="D307" i="1"/>
  <c r="F307" i="1" s="1"/>
  <c r="D308" i="1" l="1"/>
  <c r="F308" i="1" s="1"/>
  <c r="E309" i="1"/>
  <c r="B310" i="1"/>
  <c r="C309" i="1"/>
  <c r="B311" i="1" l="1"/>
  <c r="C310" i="1"/>
  <c r="D309" i="1"/>
  <c r="F309" i="1" s="1"/>
  <c r="E310" i="1"/>
  <c r="E311" i="1" l="1"/>
  <c r="D310" i="1"/>
  <c r="F310" i="1" s="1"/>
  <c r="C311" i="1"/>
  <c r="B312" i="1"/>
  <c r="B313" i="1" l="1"/>
  <c r="C312" i="1"/>
  <c r="E312" i="1"/>
  <c r="D311" i="1"/>
  <c r="F311" i="1" s="1"/>
  <c r="D312" i="1" l="1"/>
  <c r="F312" i="1" s="1"/>
  <c r="E313" i="1"/>
  <c r="C313" i="1"/>
  <c r="B314" i="1"/>
  <c r="C314" i="1" l="1"/>
  <c r="B315" i="1"/>
  <c r="E314" i="1"/>
  <c r="D313" i="1"/>
  <c r="F313" i="1" s="1"/>
  <c r="E315" i="1" l="1"/>
  <c r="D314" i="1"/>
  <c r="F314" i="1" s="1"/>
  <c r="C315" i="1"/>
  <c r="B316" i="1"/>
  <c r="B317" i="1" l="1"/>
  <c r="C316" i="1"/>
  <c r="D315" i="1"/>
  <c r="F315" i="1" s="1"/>
  <c r="E316" i="1"/>
  <c r="E317" i="1" l="1"/>
  <c r="D316" i="1"/>
  <c r="F316" i="1" s="1"/>
  <c r="C317" i="1"/>
  <c r="B318" i="1"/>
  <c r="B319" i="1" l="1"/>
  <c r="C318" i="1"/>
  <c r="E318" i="1"/>
  <c r="D317" i="1"/>
  <c r="F317" i="1" s="1"/>
  <c r="E319" i="1" l="1"/>
  <c r="D318" i="1"/>
  <c r="F318" i="1" s="1"/>
  <c r="C319" i="1"/>
  <c r="B320" i="1"/>
  <c r="B321" i="1" l="1"/>
  <c r="C320" i="1"/>
  <c r="D319" i="1"/>
  <c r="F319" i="1" s="1"/>
  <c r="E320" i="1"/>
  <c r="E321" i="1" l="1"/>
  <c r="D320" i="1"/>
  <c r="F320" i="1" s="1"/>
  <c r="B322" i="1"/>
  <c r="C321" i="1"/>
  <c r="B323" i="1" l="1"/>
  <c r="C322" i="1"/>
  <c r="E322" i="1"/>
  <c r="D321" i="1"/>
  <c r="F321" i="1" s="1"/>
  <c r="E323" i="1" l="1"/>
  <c r="D322" i="1"/>
  <c r="F322" i="1" s="1"/>
  <c r="B324" i="1"/>
  <c r="C323" i="1"/>
  <c r="B325" i="1" l="1"/>
  <c r="C324" i="1"/>
  <c r="D323" i="1"/>
  <c r="F323" i="1" s="1"/>
  <c r="E324" i="1"/>
  <c r="E325" i="1" l="1"/>
  <c r="D324" i="1"/>
  <c r="F324" i="1" s="1"/>
  <c r="C325" i="1"/>
  <c r="B326" i="1"/>
  <c r="C326" i="1" l="1"/>
  <c r="B327" i="1"/>
  <c r="E326" i="1"/>
  <c r="D325" i="1"/>
  <c r="F325" i="1" s="1"/>
  <c r="E327" i="1" l="1"/>
  <c r="D326" i="1"/>
  <c r="F326" i="1" s="1"/>
  <c r="C327" i="1"/>
  <c r="B328" i="1"/>
  <c r="B329" i="1" l="1"/>
  <c r="C328" i="1"/>
  <c r="D327" i="1"/>
  <c r="F327" i="1" s="1"/>
  <c r="E328" i="1"/>
  <c r="D328" i="1" l="1"/>
  <c r="F328" i="1" s="1"/>
  <c r="E329" i="1"/>
  <c r="C329" i="1"/>
  <c r="B330" i="1"/>
  <c r="E330" i="1" l="1"/>
  <c r="D329" i="1"/>
  <c r="F329" i="1" s="1"/>
  <c r="C330" i="1"/>
  <c r="B331" i="1"/>
  <c r="C331" i="1" l="1"/>
  <c r="B332" i="1"/>
  <c r="E331" i="1"/>
  <c r="D330" i="1"/>
  <c r="F330" i="1" s="1"/>
  <c r="D331" i="1" l="1"/>
  <c r="F331" i="1" s="1"/>
  <c r="E332" i="1"/>
  <c r="B333" i="1"/>
  <c r="C332" i="1"/>
  <c r="B334" i="1" l="1"/>
  <c r="C333" i="1"/>
  <c r="E333" i="1"/>
  <c r="D332" i="1"/>
  <c r="F332" i="1" s="1"/>
  <c r="E334" i="1" l="1"/>
  <c r="D333" i="1"/>
  <c r="F333" i="1" s="1"/>
  <c r="C334" i="1"/>
  <c r="B335" i="1"/>
  <c r="B336" i="1" l="1"/>
  <c r="C335" i="1"/>
  <c r="E335" i="1"/>
  <c r="D334" i="1"/>
  <c r="F334" i="1" s="1"/>
  <c r="E336" i="1" l="1"/>
  <c r="D335" i="1"/>
  <c r="F335" i="1" s="1"/>
  <c r="B337" i="1"/>
  <c r="C336" i="1"/>
  <c r="C337" i="1" l="1"/>
  <c r="B338" i="1"/>
  <c r="D336" i="1"/>
  <c r="F336" i="1" s="1"/>
  <c r="E337" i="1"/>
  <c r="D337" i="1" l="1"/>
  <c r="F337" i="1" s="1"/>
  <c r="E338" i="1"/>
  <c r="B339" i="1"/>
  <c r="C338" i="1"/>
  <c r="E339" i="1" l="1"/>
  <c r="D338" i="1"/>
  <c r="F338" i="1" s="1"/>
  <c r="B340" i="1"/>
  <c r="C339" i="1"/>
  <c r="B341" i="1" l="1"/>
  <c r="C340" i="1"/>
  <c r="D339" i="1"/>
  <c r="F339" i="1" s="1"/>
  <c r="E340" i="1"/>
  <c r="E341" i="1" l="1"/>
  <c r="D340" i="1"/>
  <c r="F340" i="1" s="1"/>
  <c r="C341" i="1"/>
  <c r="B342" i="1"/>
  <c r="C342" i="1" l="1"/>
  <c r="B343" i="1"/>
  <c r="E342" i="1"/>
  <c r="D341" i="1"/>
  <c r="F341" i="1" s="1"/>
  <c r="D342" i="1" l="1"/>
  <c r="F342" i="1" s="1"/>
  <c r="E343" i="1"/>
  <c r="C343" i="1"/>
  <c r="B344" i="1"/>
  <c r="D343" i="1" l="1"/>
  <c r="F343" i="1" s="1"/>
  <c r="E344" i="1"/>
  <c r="B345" i="1"/>
  <c r="C344" i="1"/>
  <c r="B346" i="1" l="1"/>
  <c r="C345" i="1"/>
  <c r="D344" i="1"/>
  <c r="F344" i="1" s="1"/>
  <c r="E345" i="1"/>
  <c r="E346" i="1" l="1"/>
  <c r="D345" i="1"/>
  <c r="F345" i="1" s="1"/>
  <c r="B347" i="1"/>
  <c r="C346" i="1"/>
  <c r="B348" i="1" l="1"/>
  <c r="C347" i="1"/>
  <c r="E347" i="1"/>
  <c r="D346" i="1"/>
  <c r="F346" i="1" s="1"/>
  <c r="D347" i="1" l="1"/>
  <c r="F347" i="1" s="1"/>
  <c r="E348" i="1"/>
  <c r="B349" i="1"/>
  <c r="C348" i="1"/>
  <c r="C349" i="1" l="1"/>
  <c r="B350" i="1"/>
  <c r="E349" i="1"/>
  <c r="D348" i="1"/>
  <c r="F348" i="1" s="1"/>
  <c r="E350" i="1" l="1"/>
  <c r="D349" i="1"/>
  <c r="F349" i="1" s="1"/>
  <c r="C350" i="1"/>
  <c r="B351" i="1"/>
  <c r="C351" i="1" l="1"/>
  <c r="B352" i="1"/>
  <c r="E351" i="1"/>
  <c r="D350" i="1"/>
  <c r="F350" i="1" s="1"/>
  <c r="D351" i="1" l="1"/>
  <c r="F351" i="1" s="1"/>
  <c r="E352" i="1"/>
  <c r="B353" i="1"/>
  <c r="C352" i="1"/>
  <c r="B354" i="1" l="1"/>
  <c r="C353" i="1"/>
  <c r="D352" i="1"/>
  <c r="F352" i="1" s="1"/>
  <c r="E353" i="1"/>
  <c r="E354" i="1" l="1"/>
  <c r="D353" i="1"/>
  <c r="F353" i="1" s="1"/>
  <c r="B355" i="1"/>
  <c r="C354" i="1"/>
  <c r="C355" i="1" l="1"/>
  <c r="B356" i="1"/>
  <c r="E355" i="1"/>
  <c r="D354" i="1"/>
  <c r="F354" i="1" s="1"/>
  <c r="D355" i="1" l="1"/>
  <c r="F355" i="1" s="1"/>
  <c r="E356" i="1"/>
  <c r="B357" i="1"/>
  <c r="C356" i="1"/>
  <c r="D356" i="1" l="1"/>
  <c r="F356" i="1" s="1"/>
  <c r="E357" i="1"/>
  <c r="C357" i="1"/>
  <c r="B358" i="1"/>
  <c r="C358" i="1" l="1"/>
  <c r="B359" i="1"/>
  <c r="E358" i="1"/>
  <c r="D357" i="1"/>
  <c r="F357" i="1" s="1"/>
  <c r="E359" i="1" l="1"/>
  <c r="D358" i="1"/>
  <c r="F358" i="1" s="1"/>
  <c r="C359" i="1"/>
  <c r="B360" i="1"/>
  <c r="B361" i="1" l="1"/>
  <c r="C360" i="1"/>
  <c r="D359" i="1"/>
  <c r="F359" i="1" s="1"/>
  <c r="E360" i="1"/>
  <c r="E361" i="1" l="1"/>
  <c r="D360" i="1"/>
  <c r="F360" i="1" s="1"/>
  <c r="B362" i="1"/>
  <c r="C361" i="1"/>
  <c r="B363" i="1" l="1"/>
  <c r="C362" i="1"/>
  <c r="E362" i="1"/>
  <c r="D361" i="1"/>
  <c r="F361" i="1" s="1"/>
  <c r="E363" i="1" l="1"/>
  <c r="D362" i="1"/>
  <c r="F362" i="1" s="1"/>
  <c r="B364" i="1"/>
  <c r="C363" i="1"/>
  <c r="B365" i="1" l="1"/>
  <c r="C364" i="1"/>
  <c r="D363" i="1"/>
  <c r="F363" i="1" s="1"/>
  <c r="E364" i="1"/>
  <c r="E365" i="1" l="1"/>
  <c r="D364" i="1"/>
  <c r="F364" i="1" s="1"/>
  <c r="B366" i="1"/>
  <c r="C365" i="1"/>
  <c r="B367" i="1" l="1"/>
  <c r="C366" i="1"/>
  <c r="E366" i="1"/>
  <c r="D365" i="1"/>
  <c r="F365" i="1" s="1"/>
  <c r="E367" i="1" l="1"/>
  <c r="D366" i="1"/>
  <c r="F366" i="1" s="1"/>
  <c r="B368" i="1"/>
  <c r="C367" i="1"/>
  <c r="B369" i="1" l="1"/>
  <c r="C368" i="1"/>
  <c r="D367" i="1"/>
  <c r="F367" i="1" s="1"/>
  <c r="E368" i="1"/>
  <c r="D368" i="1" l="1"/>
  <c r="F368" i="1" s="1"/>
  <c r="E369" i="1"/>
  <c r="C369" i="1"/>
  <c r="B370" i="1"/>
  <c r="C370" i="1" l="1"/>
  <c r="B371" i="1"/>
  <c r="E370" i="1"/>
  <c r="D369" i="1"/>
  <c r="F369" i="1" s="1"/>
  <c r="E371" i="1" l="1"/>
  <c r="D370" i="1"/>
  <c r="F370" i="1" s="1"/>
  <c r="C371" i="1"/>
  <c r="B372" i="1"/>
  <c r="B373" i="1" l="1"/>
  <c r="C372" i="1"/>
  <c r="D371" i="1"/>
  <c r="F371" i="1" s="1"/>
  <c r="E372" i="1"/>
  <c r="C373" i="1" l="1"/>
  <c r="B374" i="1"/>
  <c r="D372" i="1"/>
  <c r="F372" i="1" s="1"/>
  <c r="E373" i="1"/>
  <c r="E374" i="1" l="1"/>
  <c r="D373" i="1"/>
  <c r="F373" i="1" s="1"/>
  <c r="B375" i="1"/>
  <c r="C374" i="1"/>
  <c r="B376" i="1" l="1"/>
  <c r="C375" i="1"/>
  <c r="D374" i="1"/>
  <c r="F374" i="1" s="1"/>
  <c r="E375" i="1"/>
  <c r="D375" i="1" l="1"/>
  <c r="F375" i="1" s="1"/>
  <c r="E376" i="1"/>
  <c r="B377" i="1"/>
  <c r="C376" i="1"/>
  <c r="D376" i="1" l="1"/>
  <c r="F376" i="1" s="1"/>
  <c r="E377" i="1"/>
  <c r="B378" i="1"/>
  <c r="C377" i="1"/>
  <c r="B379" i="1" l="1"/>
  <c r="C378" i="1"/>
  <c r="E378" i="1"/>
  <c r="D377" i="1"/>
  <c r="F377" i="1" s="1"/>
  <c r="E379" i="1" l="1"/>
  <c r="D378" i="1"/>
  <c r="F378" i="1" s="1"/>
  <c r="C379" i="1"/>
  <c r="B380" i="1"/>
  <c r="B381" i="1" l="1"/>
  <c r="C380" i="1"/>
  <c r="D379" i="1"/>
  <c r="F379" i="1" s="1"/>
  <c r="E380" i="1"/>
  <c r="E381" i="1" l="1"/>
  <c r="D380" i="1"/>
  <c r="F380" i="1" s="1"/>
  <c r="C381" i="1"/>
  <c r="B382" i="1"/>
  <c r="B383" i="1" l="1"/>
  <c r="C382" i="1"/>
  <c r="E382" i="1"/>
  <c r="D381" i="1"/>
  <c r="F381" i="1" s="1"/>
  <c r="D382" i="1" l="1"/>
  <c r="F382" i="1" s="1"/>
  <c r="E383" i="1"/>
  <c r="B384" i="1"/>
  <c r="C383" i="1"/>
  <c r="B385" i="1" l="1"/>
  <c r="C384" i="1"/>
  <c r="D383" i="1"/>
  <c r="F383" i="1" s="1"/>
  <c r="E384" i="1"/>
  <c r="D384" i="1" l="1"/>
  <c r="F384" i="1" s="1"/>
  <c r="E385" i="1"/>
  <c r="B386" i="1"/>
  <c r="C385" i="1"/>
  <c r="E386" i="1" l="1"/>
  <c r="D385" i="1"/>
  <c r="F385" i="1" s="1"/>
  <c r="B387" i="1"/>
  <c r="C386" i="1"/>
  <c r="C387" i="1" l="1"/>
  <c r="B388" i="1"/>
  <c r="E387" i="1"/>
  <c r="D386" i="1"/>
  <c r="F386" i="1" s="1"/>
  <c r="D387" i="1" l="1"/>
  <c r="F387" i="1" s="1"/>
  <c r="E388" i="1"/>
  <c r="B389" i="1"/>
  <c r="C388" i="1"/>
  <c r="C389" i="1" l="1"/>
  <c r="B390" i="1"/>
  <c r="E389" i="1"/>
  <c r="D388" i="1"/>
  <c r="F388" i="1" s="1"/>
  <c r="E390" i="1" l="1"/>
  <c r="D389" i="1"/>
  <c r="F389" i="1" s="1"/>
  <c r="B391" i="1"/>
  <c r="C390" i="1"/>
  <c r="B392" i="1" l="1"/>
  <c r="C391" i="1"/>
  <c r="D390" i="1"/>
  <c r="F390" i="1" s="1"/>
  <c r="E391" i="1"/>
  <c r="D391" i="1" l="1"/>
  <c r="F391" i="1" s="1"/>
  <c r="E392" i="1"/>
  <c r="B393" i="1"/>
  <c r="C392" i="1"/>
  <c r="D392" i="1" l="1"/>
  <c r="F392" i="1" s="1"/>
  <c r="E393" i="1"/>
  <c r="B394" i="1"/>
  <c r="C393" i="1"/>
  <c r="E394" i="1" l="1"/>
  <c r="D393" i="1"/>
  <c r="F393" i="1" s="1"/>
  <c r="B395" i="1"/>
  <c r="C394" i="1"/>
  <c r="C395" i="1" l="1"/>
  <c r="B396" i="1"/>
  <c r="E395" i="1"/>
  <c r="D394" i="1"/>
  <c r="F394" i="1" s="1"/>
  <c r="D395" i="1" l="1"/>
  <c r="F395" i="1" s="1"/>
  <c r="E396" i="1"/>
  <c r="B397" i="1"/>
  <c r="C396" i="1"/>
  <c r="C397" i="1" l="1"/>
  <c r="B398" i="1"/>
  <c r="E397" i="1"/>
  <c r="D396" i="1"/>
  <c r="F396" i="1" s="1"/>
  <c r="E398" i="1" l="1"/>
  <c r="D397" i="1"/>
  <c r="F397" i="1" s="1"/>
  <c r="B399" i="1"/>
  <c r="C398" i="1"/>
  <c r="B400" i="1" l="1"/>
  <c r="C399" i="1"/>
  <c r="D398" i="1"/>
  <c r="F398" i="1" s="1"/>
  <c r="E399" i="1"/>
  <c r="D399" i="1" l="1"/>
  <c r="F399" i="1" s="1"/>
  <c r="E400" i="1"/>
  <c r="B401" i="1"/>
  <c r="C400" i="1"/>
  <c r="B402" i="1" l="1"/>
  <c r="C401" i="1"/>
  <c r="D400" i="1"/>
  <c r="F400" i="1" s="1"/>
  <c r="E401" i="1"/>
  <c r="E402" i="1" l="1"/>
  <c r="D401" i="1"/>
  <c r="F401" i="1" s="1"/>
  <c r="B403" i="1"/>
  <c r="C402" i="1"/>
  <c r="C403" i="1" l="1"/>
  <c r="B404" i="1"/>
  <c r="E403" i="1"/>
  <c r="D402" i="1"/>
  <c r="F402" i="1" s="1"/>
  <c r="D403" i="1" l="1"/>
  <c r="F403" i="1" s="1"/>
  <c r="E404" i="1"/>
  <c r="B405" i="1"/>
  <c r="C404" i="1"/>
  <c r="E405" i="1" l="1"/>
  <c r="D404" i="1"/>
  <c r="F404" i="1" s="1"/>
  <c r="C405" i="1"/>
  <c r="B406" i="1"/>
  <c r="C406" i="1" s="1"/>
  <c r="E406" i="1" l="1"/>
  <c r="D406" i="1" s="1"/>
  <c r="F406" i="1" s="1"/>
  <c r="D405" i="1"/>
  <c r="F405" i="1" s="1"/>
</calcChain>
</file>

<file path=xl/sharedStrings.xml><?xml version="1.0" encoding="utf-8"?>
<sst xmlns="http://schemas.openxmlformats.org/spreadsheetml/2006/main" count="88" uniqueCount="68">
  <si>
    <t>Année:</t>
  </si>
  <si>
    <t>2014</t>
  </si>
  <si>
    <t>Date</t>
  </si>
  <si>
    <t>N° semaine</t>
  </si>
  <si>
    <t>Férié</t>
  </si>
  <si>
    <t>Jour</t>
  </si>
  <si>
    <t>Jours fériés</t>
  </si>
  <si>
    <t>Samedi,Dimanche et Jours ferié</t>
  </si>
  <si>
    <t>l</t>
  </si>
  <si>
    <t>Premier de l'an</t>
  </si>
  <si>
    <t>m</t>
  </si>
  <si>
    <t>Pâques</t>
  </si>
  <si>
    <t>Lundi de Pâques</t>
  </si>
  <si>
    <t>j</t>
  </si>
  <si>
    <t>Fête du travail</t>
  </si>
  <si>
    <t>v</t>
  </si>
  <si>
    <t>Victoire 1945</t>
  </si>
  <si>
    <t>s</t>
  </si>
  <si>
    <t>Ascension</t>
  </si>
  <si>
    <t>d</t>
  </si>
  <si>
    <t>Lundi de Pentecôte</t>
  </si>
  <si>
    <t>Fête nationale</t>
  </si>
  <si>
    <t>Assomption</t>
  </si>
  <si>
    <t>Toussaint</t>
  </si>
  <si>
    <t>Armistice</t>
  </si>
  <si>
    <t>Noël</t>
  </si>
  <si>
    <t>Nombres de personnes :</t>
  </si>
  <si>
    <t>CP</t>
  </si>
  <si>
    <t>Ville</t>
  </si>
  <si>
    <t>Pays</t>
  </si>
  <si>
    <t>Mail</t>
  </si>
  <si>
    <t>Coordonnées de la personne faisant la réservation</t>
  </si>
  <si>
    <t>1er Accompagnant</t>
  </si>
  <si>
    <t>Adulte / Enfant</t>
  </si>
  <si>
    <t>Détail du séjour</t>
  </si>
  <si>
    <t>Date d'arrivée</t>
  </si>
  <si>
    <t>Date de départ</t>
  </si>
  <si>
    <t>2e Accompagnant</t>
  </si>
  <si>
    <t>3e Accompagnant</t>
  </si>
  <si>
    <t>4e Accompagnant</t>
  </si>
  <si>
    <t>5e Accompagnant</t>
  </si>
  <si>
    <t>ACCOMPAGNANTS</t>
  </si>
  <si>
    <t>Nom</t>
  </si>
  <si>
    <t>Prénom</t>
  </si>
  <si>
    <t>Adresse</t>
  </si>
  <si>
    <t>Adresse (suite)</t>
  </si>
  <si>
    <t>Téléphone Fixe</t>
  </si>
  <si>
    <t>Téléphone Portable</t>
  </si>
  <si>
    <t>Nbre de participants</t>
  </si>
  <si>
    <t>Nbre de nuits</t>
  </si>
  <si>
    <t>http://forum.excel-pratique.com/excel/recuperer-des-infos-pour-les-mettre-dans-une-userform-t54505.html</t>
  </si>
  <si>
    <t>a</t>
  </si>
  <si>
    <t>enfant</t>
  </si>
  <si>
    <t>adulte</t>
  </si>
  <si>
    <t>n1</t>
  </si>
  <si>
    <t>p1</t>
  </si>
  <si>
    <t>n2</t>
  </si>
  <si>
    <t>p2</t>
  </si>
  <si>
    <t>n3</t>
  </si>
  <si>
    <t>p3</t>
  </si>
  <si>
    <t>n4</t>
  </si>
  <si>
    <t>p4</t>
  </si>
  <si>
    <t>n5</t>
  </si>
  <si>
    <t>p5</t>
  </si>
  <si>
    <t>b</t>
  </si>
  <si>
    <t>c</t>
  </si>
  <si>
    <t>ici</t>
  </si>
  <si>
    <t>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</si>
</sst>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-* #,##0.00\ _€_-;\-* #,##0.00\ _€_-;_-* &quot;-&quot;??\ _€_-;_-@_-"/>
    <numFmt numFmtId="164" formatCode="[$-F800]dddd\,\ mmmm\ dd\,\ yyyy"/>
    <numFmt numFmtId="165" formatCode="dd/mm/yy;@"/>
    <numFmt numFmtId="166" formatCode="d"/>
    <numFmt numFmtId="167" formatCode="dddd"/>
    <numFmt numFmtId="168" formatCode="_ * #,##0_ ;_ * \-#,##0_ ;_ * &quot;-&quot;??_ ;_ @_ "/>
    <numFmt numFmtId="169" formatCode="dddd\,\ dd\-mmm\-yyyy"/>
    <numFmt numFmtId="170" formatCode="ddd"/>
    <numFmt numFmtId="171" formatCode="ddd\ dd/mm/yy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Trebuchet MS"/>
      <family val="2"/>
    </font>
    <font>
      <sz val="10"/>
      <name val="Arial"/>
      <family val="2"/>
    </font>
    <font>
      <b/>
      <sz val="20"/>
      <name val="Arial"/>
      <family val="2"/>
    </font>
    <font>
      <sz val="10"/>
      <name val="Trebuchet MS"/>
      <family val="2"/>
    </font>
    <font>
      <sz val="14"/>
      <name val="Trebuchet MS"/>
      <family val="2"/>
    </font>
    <font>
      <b/>
      <sz val="14"/>
      <name val="Trebuchet MS"/>
      <family val="2"/>
    </font>
    <font>
      <b/>
      <sz val="10"/>
      <name val="Trebuchet MS"/>
      <family val="2"/>
    </font>
    <font>
      <b/>
      <sz val="14"/>
      <color indexed="18"/>
      <name val="Trebuchet MS"/>
      <family val="2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3" fillId="0" borderId="0">
      <alignment vertical="center"/>
    </xf>
    <xf numFmtId="0" fontId="13" fillId="0" borderId="0" applyNumberFormat="0" applyFill="0" applyBorder="0" applyAlignment="0" applyProtection="0"/>
  </cellStyleXfs>
  <cellXfs count="58">
    <xf numFmtId="0" fontId="0" fillId="0" borderId="0" xfId="0"/>
    <xf numFmtId="49" fontId="4" fillId="0" borderId="0" xfId="2" applyNumberFormat="1" applyFont="1" applyAlignment="1">
      <alignment horizontal="center"/>
    </xf>
    <xf numFmtId="0" fontId="5" fillId="0" borderId="0" xfId="0" applyFont="1" applyAlignment="1" applyProtection="1">
      <alignment horizontal="left"/>
      <protection hidden="1"/>
    </xf>
    <xf numFmtId="0" fontId="5" fillId="0" borderId="0" xfId="0" applyFont="1" applyAlignment="1" applyProtection="1">
      <alignment horizontal="center"/>
      <protection hidden="1"/>
    </xf>
    <xf numFmtId="14" fontId="5" fillId="0" borderId="0" xfId="0" applyNumberFormat="1" applyFont="1" applyAlignment="1" applyProtection="1">
      <alignment horizontal="left"/>
      <protection hidden="1"/>
    </xf>
    <xf numFmtId="164" fontId="5" fillId="0" borderId="0" xfId="0" applyNumberFormat="1" applyFont="1" applyAlignment="1" applyProtection="1">
      <alignment horizontal="left"/>
      <protection hidden="1"/>
    </xf>
    <xf numFmtId="165" fontId="3" fillId="0" borderId="0" xfId="2" applyNumberFormat="1" applyAlignment="1">
      <alignment horizontal="center"/>
    </xf>
    <xf numFmtId="0" fontId="6" fillId="0" borderId="0" xfId="0" applyFont="1" applyAlignment="1" applyProtection="1">
      <alignment horizontal="left"/>
      <protection hidden="1"/>
    </xf>
    <xf numFmtId="164" fontId="7" fillId="2" borderId="1" xfId="0" applyNumberFormat="1" applyFont="1" applyFill="1" applyBorder="1" applyAlignment="1" applyProtection="1">
      <alignment horizontal="left"/>
      <protection locked="0"/>
    </xf>
    <xf numFmtId="0" fontId="6" fillId="0" borderId="0" xfId="0" applyFont="1" applyFill="1" applyBorder="1" applyAlignment="1" applyProtection="1">
      <alignment horizontal="left"/>
      <protection hidden="1"/>
    </xf>
    <xf numFmtId="0" fontId="6" fillId="0" borderId="0" xfId="0" applyFont="1" applyFill="1" applyAlignment="1" applyProtection="1">
      <alignment horizontal="center"/>
      <protection hidden="1"/>
    </xf>
    <xf numFmtId="0" fontId="7" fillId="0" borderId="0" xfId="0" applyFont="1" applyAlignment="1" applyProtection="1">
      <alignment horizontal="left"/>
      <protection hidden="1"/>
    </xf>
    <xf numFmtId="14" fontId="6" fillId="0" borderId="0" xfId="0" applyNumberFormat="1" applyFont="1" applyAlignment="1" applyProtection="1">
      <alignment horizontal="left"/>
      <protection hidden="1"/>
    </xf>
    <xf numFmtId="166" fontId="3" fillId="0" borderId="0" xfId="2" applyNumberFormat="1" applyFill="1" applyAlignment="1">
      <alignment horizontal="center"/>
    </xf>
    <xf numFmtId="0" fontId="6" fillId="0" borderId="0" xfId="0" applyFont="1" applyAlignment="1" applyProtection="1">
      <alignment horizontal="center"/>
      <protection hidden="1"/>
    </xf>
    <xf numFmtId="0" fontId="5" fillId="0" borderId="0" xfId="0" applyFont="1" applyAlignment="1" applyProtection="1">
      <alignment vertical="center"/>
      <protection hidden="1"/>
    </xf>
    <xf numFmtId="164" fontId="8" fillId="0" borderId="2" xfId="0" applyNumberFormat="1" applyFont="1" applyBorder="1" applyAlignment="1" applyProtection="1">
      <alignment vertical="center"/>
      <protection hidden="1"/>
    </xf>
    <xf numFmtId="0" fontId="8" fillId="0" borderId="2" xfId="0" applyFont="1" applyBorder="1" applyAlignment="1" applyProtection="1">
      <alignment vertical="center"/>
      <protection hidden="1"/>
    </xf>
    <xf numFmtId="0" fontId="8" fillId="0" borderId="2" xfId="0" applyFont="1" applyBorder="1" applyAlignment="1" applyProtection="1">
      <alignment horizontal="center" vertical="center"/>
      <protection hidden="1"/>
    </xf>
    <xf numFmtId="164" fontId="5" fillId="0" borderId="0" xfId="0" applyNumberFormat="1" applyFont="1" applyAlignment="1" applyProtection="1">
      <alignment vertical="center"/>
      <protection hidden="1"/>
    </xf>
    <xf numFmtId="14" fontId="5" fillId="0" borderId="0" xfId="0" applyNumberFormat="1" applyFont="1" applyAlignment="1" applyProtection="1">
      <alignment vertical="center"/>
      <protection hidden="1"/>
    </xf>
    <xf numFmtId="164" fontId="5" fillId="3" borderId="2" xfId="0" applyNumberFormat="1" applyFont="1" applyFill="1" applyBorder="1" applyAlignment="1" applyProtection="1">
      <alignment horizontal="left"/>
      <protection hidden="1"/>
    </xf>
    <xf numFmtId="1" fontId="5" fillId="3" borderId="2" xfId="0" applyNumberFormat="1" applyFont="1" applyFill="1" applyBorder="1" applyAlignment="1" applyProtection="1">
      <alignment horizontal="left"/>
      <protection hidden="1"/>
    </xf>
    <xf numFmtId="165" fontId="5" fillId="3" borderId="2" xfId="0" applyNumberFormat="1" applyFont="1" applyFill="1" applyBorder="1" applyAlignment="1" applyProtection="1">
      <alignment horizontal="left"/>
      <protection hidden="1"/>
    </xf>
    <xf numFmtId="167" fontId="5" fillId="3" borderId="2" xfId="0" applyNumberFormat="1" applyFont="1" applyFill="1" applyBorder="1" applyAlignment="1" applyProtection="1">
      <alignment horizontal="center"/>
      <protection hidden="1"/>
    </xf>
    <xf numFmtId="168" fontId="5" fillId="0" borderId="0" xfId="1" applyNumberFormat="1" applyFont="1" applyAlignment="1" applyProtection="1">
      <alignment horizontal="left"/>
      <protection hidden="1"/>
    </xf>
    <xf numFmtId="169" fontId="3" fillId="0" borderId="2" xfId="3" applyNumberFormat="1" applyBorder="1" applyAlignment="1">
      <alignment vertical="center"/>
    </xf>
    <xf numFmtId="0" fontId="3" fillId="0" borderId="2" xfId="3" applyBorder="1" applyAlignment="1">
      <alignment horizontal="center" vertical="center"/>
    </xf>
    <xf numFmtId="0" fontId="3" fillId="0" borderId="2" xfId="3" applyFont="1" applyBorder="1" applyAlignment="1">
      <alignment horizontal="center" vertical="center"/>
    </xf>
    <xf numFmtId="170" fontId="5" fillId="0" borderId="0" xfId="0" applyNumberFormat="1" applyFont="1" applyAlignment="1" applyProtection="1">
      <alignment horizontal="left"/>
      <protection hidden="1"/>
    </xf>
    <xf numFmtId="171" fontId="8" fillId="0" borderId="2" xfId="0" applyNumberFormat="1" applyFont="1" applyFill="1" applyBorder="1" applyAlignment="1" applyProtection="1">
      <alignment horizontal="left"/>
      <protection locked="0"/>
    </xf>
    <xf numFmtId="0" fontId="8" fillId="0" borderId="2" xfId="0" applyFont="1" applyFill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 wrapText="1"/>
    </xf>
    <xf numFmtId="14" fontId="0" fillId="0" borderId="0" xfId="0" applyNumberFormat="1"/>
    <xf numFmtId="0" fontId="2" fillId="0" borderId="0" xfId="0" applyFont="1" applyAlignment="1" applyProtection="1">
      <alignment horizontal="center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0" fillId="0" borderId="0" xfId="0" applyAlignment="1">
      <alignment horizontal="center" vertical="center"/>
    </xf>
    <xf numFmtId="0" fontId="9" fillId="3" borderId="2" xfId="0" applyFont="1" applyFill="1" applyBorder="1" applyAlignment="1" applyProtection="1">
      <alignment vertical="center"/>
      <protection hidden="1"/>
    </xf>
    <xf numFmtId="0" fontId="12" fillId="4" borderId="8" xfId="0" applyFont="1" applyFill="1" applyBorder="1" applyAlignment="1">
      <alignment horizontal="center" vertical="center"/>
    </xf>
    <xf numFmtId="0" fontId="12" fillId="4" borderId="9" xfId="0" applyFont="1" applyFill="1" applyBorder="1" applyAlignment="1">
      <alignment horizontal="center" vertical="center"/>
    </xf>
    <xf numFmtId="0" fontId="12" fillId="4" borderId="10" xfId="0" applyFont="1" applyFill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/>
    </xf>
    <xf numFmtId="0" fontId="10" fillId="5" borderId="5" xfId="0" applyFont="1" applyFill="1" applyBorder="1" applyAlignment="1">
      <alignment horizontal="center" vertical="center"/>
    </xf>
    <xf numFmtId="0" fontId="10" fillId="5" borderId="6" xfId="0" applyFont="1" applyFill="1" applyBorder="1" applyAlignment="1">
      <alignment horizontal="center" vertical="center"/>
    </xf>
    <xf numFmtId="0" fontId="10" fillId="5" borderId="7" xfId="0" applyFont="1" applyFill="1" applyBorder="1" applyAlignment="1">
      <alignment horizontal="center" vertical="center"/>
    </xf>
    <xf numFmtId="0" fontId="10" fillId="5" borderId="8" xfId="0" applyFont="1" applyFill="1" applyBorder="1" applyAlignment="1">
      <alignment horizontal="center" vertical="center"/>
    </xf>
    <xf numFmtId="0" fontId="10" fillId="5" borderId="9" xfId="0" applyFont="1" applyFill="1" applyBorder="1" applyAlignment="1">
      <alignment horizontal="center" vertical="center"/>
    </xf>
    <xf numFmtId="0" fontId="10" fillId="5" borderId="10" xfId="0" applyFont="1" applyFill="1" applyBorder="1" applyAlignment="1">
      <alignment horizontal="center" vertical="center"/>
    </xf>
    <xf numFmtId="0" fontId="13" fillId="0" borderId="0" xfId="4" applyAlignment="1">
      <alignment horizontal="center"/>
    </xf>
  </cellXfs>
  <cellStyles count="5">
    <cellStyle name="Lien hypertexte" xfId="4" builtinId="8"/>
    <cellStyle name="Milliers" xfId="1" builtinId="3"/>
    <cellStyle name="Normal" xfId="0" builtinId="0"/>
    <cellStyle name="Normal 3" xfId="2"/>
    <cellStyle name="Normal_SVM Vierge 2004" xfId="3"/>
  </cellStyles>
  <dxfs count="0"/>
  <tableStyles count="0" defaultTableStyle="TableStyleMedium2" defaultPivotStyle="PivotStyleLight16"/>
  <colors>
    <mruColors>
      <color rgb="FFF79D5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219075</xdr:colOff>
      <xdr:row>14</xdr:row>
      <xdr:rowOff>85725</xdr:rowOff>
    </xdr:from>
    <xdr:to>
      <xdr:col>17</xdr:col>
      <xdr:colOff>457200</xdr:colOff>
      <xdr:row>32</xdr:row>
      <xdr:rowOff>47625</xdr:rowOff>
    </xdr:to>
    <xdr:sp macro="" textlink="">
      <xdr:nvSpPr>
        <xdr:cNvPr id="2" name="ZoneTexte 1"/>
        <xdr:cNvSpPr txBox="1"/>
      </xdr:nvSpPr>
      <xdr:spPr>
        <a:xfrm>
          <a:off x="5819775" y="3057525"/>
          <a:ext cx="8801100" cy="3390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le forum,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voila je reviens vous voir, car j'ai un souci sur un fichier que je suis en train de faire...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réussi a faire une userform de saisie, mais je souhaite pouvoir avoir un userform de modification, et c'est là que mon probleme commence....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ne sais pas comment faire pour recuperer les infos qui sont mises dans un tableau sur une feuille excel et les recuperer dans les bonnes textbox et combobox,.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vous joins mon fichier....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par avance a ceux qui prendont le temps de lire mon message et un gros merci par avance a ceux qui pourront m'aider.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Laurent</a:t>
          </a:r>
          <a:endParaRPr lang="fr-FR" sz="1100"/>
        </a:p>
      </xdr:txBody>
    </xdr:sp>
    <xdr:clientData/>
  </xdr:twoCellAnchor>
  <xdr:twoCellAnchor>
    <xdr:from>
      <xdr:col>1</xdr:col>
      <xdr:colOff>819150</xdr:colOff>
      <xdr:row>17</xdr:row>
      <xdr:rowOff>85725</xdr:rowOff>
    </xdr:from>
    <xdr:to>
      <xdr:col>4</xdr:col>
      <xdr:colOff>333375</xdr:colOff>
      <xdr:row>21</xdr:row>
      <xdr:rowOff>28575</xdr:rowOff>
    </xdr:to>
    <xdr:sp macro="[0]!OuvreUsf" textlink="">
      <xdr:nvSpPr>
        <xdr:cNvPr id="3" name="Rectangle avec flèche vers la droite 2"/>
        <xdr:cNvSpPr/>
      </xdr:nvSpPr>
      <xdr:spPr>
        <a:xfrm>
          <a:off x="1647825" y="3629025"/>
          <a:ext cx="2000250" cy="704850"/>
        </a:xfrm>
        <a:prstGeom prst="rightArrowCallou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rgbClr val="FF0000"/>
              </a:solidFill>
              <a:latin typeface="Aharoni" panose="02010803020104030203" pitchFamily="2" charset="-79"/>
              <a:cs typeface="Aharoni" panose="02010803020104030203" pitchFamily="2" charset="-79"/>
            </a:rPr>
            <a:t>Userform</a:t>
          </a:r>
          <a:endParaRPr lang="fr-FR" sz="1100" b="1">
            <a:solidFill>
              <a:srgbClr val="FF0000"/>
            </a:solidFill>
            <a:latin typeface="Aharoni" panose="02010803020104030203" pitchFamily="2" charset="-79"/>
            <a:cs typeface="Aharoni" panose="02010803020104030203" pitchFamily="2" charset="-79"/>
          </a:endParaRPr>
        </a:p>
      </xdr:txBody>
    </xdr:sp>
    <xdr:clientData/>
  </xdr:twoCellAnchor>
  <xdr:twoCellAnchor>
    <xdr:from>
      <xdr:col>0</xdr:col>
      <xdr:colOff>638175</xdr:colOff>
      <xdr:row>10</xdr:row>
      <xdr:rowOff>142875</xdr:rowOff>
    </xdr:from>
    <xdr:to>
      <xdr:col>8</xdr:col>
      <xdr:colOff>66675</xdr:colOff>
      <xdr:row>13</xdr:row>
      <xdr:rowOff>171450</xdr:rowOff>
    </xdr:to>
    <xdr:sp macro="" textlink="">
      <xdr:nvSpPr>
        <xdr:cNvPr id="6" name="ZoneTexte 5"/>
        <xdr:cNvSpPr txBox="1"/>
      </xdr:nvSpPr>
      <xdr:spPr>
        <a:xfrm>
          <a:off x="638175" y="2352675"/>
          <a:ext cx="5791200" cy="600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rgbClr val="FF0000"/>
              </a:solidFill>
            </a:rPr>
            <a:t>Tu sélectionnes une cellule de la ligne que tu veux éditer</a:t>
          </a:r>
          <a:r>
            <a:rPr lang="fr-FR" sz="1200" b="1" baseline="0">
              <a:solidFill>
                <a:srgbClr val="FF0000"/>
              </a:solidFill>
            </a:rPr>
            <a:t> et tu appuies sur le bouton</a:t>
          </a:r>
          <a:endParaRPr lang="fr-FR" sz="12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cuperer-des-infos-pour-les-mettre-dans-une-userform-t5450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406"/>
  <sheetViews>
    <sheetView workbookViewId="0">
      <selection activeCell="N22" sqref="N22"/>
    </sheetView>
  </sheetViews>
  <sheetFormatPr baseColWidth="10" defaultRowHeight="15" x14ac:dyDescent="0.3"/>
  <cols>
    <col min="1" max="1" width="15.28515625" style="3" customWidth="1"/>
    <col min="2" max="2" width="37.5703125" style="5" bestFit="1" customWidth="1"/>
    <col min="3" max="3" width="10.5703125" style="2" customWidth="1"/>
    <col min="4" max="4" width="7.42578125" style="2" customWidth="1"/>
    <col min="5" max="5" width="9" style="2" bestFit="1" customWidth="1"/>
    <col min="6" max="6" width="7" style="3" customWidth="1"/>
    <col min="7" max="7" width="6.5703125" style="2" customWidth="1"/>
    <col min="8" max="8" width="11" style="4" customWidth="1"/>
    <col min="9" max="12" width="6.5703125" style="2" customWidth="1"/>
    <col min="13" max="13" width="21.140625" style="2" customWidth="1"/>
    <col min="14" max="14" width="20.42578125" style="3" bestFit="1" customWidth="1"/>
    <col min="15" max="15" width="2.5703125" style="2" bestFit="1" customWidth="1"/>
    <col min="16" max="256" width="11.42578125" style="2"/>
    <col min="257" max="257" width="15.28515625" style="2" customWidth="1"/>
    <col min="258" max="258" width="37.5703125" style="2" bestFit="1" customWidth="1"/>
    <col min="259" max="259" width="10.5703125" style="2" customWidth="1"/>
    <col min="260" max="260" width="7.42578125" style="2" customWidth="1"/>
    <col min="261" max="261" width="9" style="2" bestFit="1" customWidth="1"/>
    <col min="262" max="262" width="7" style="2" customWidth="1"/>
    <col min="263" max="263" width="6.5703125" style="2" customWidth="1"/>
    <col min="264" max="264" width="11" style="2" customWidth="1"/>
    <col min="265" max="268" width="6.5703125" style="2" customWidth="1"/>
    <col min="269" max="269" width="21.140625" style="2" customWidth="1"/>
    <col min="270" max="270" width="20.42578125" style="2" bestFit="1" customWidth="1"/>
    <col min="271" max="271" width="2.5703125" style="2" bestFit="1" customWidth="1"/>
    <col min="272" max="512" width="11.42578125" style="2"/>
    <col min="513" max="513" width="15.28515625" style="2" customWidth="1"/>
    <col min="514" max="514" width="37.5703125" style="2" bestFit="1" customWidth="1"/>
    <col min="515" max="515" width="10.5703125" style="2" customWidth="1"/>
    <col min="516" max="516" width="7.42578125" style="2" customWidth="1"/>
    <col min="517" max="517" width="9" style="2" bestFit="1" customWidth="1"/>
    <col min="518" max="518" width="7" style="2" customWidth="1"/>
    <col min="519" max="519" width="6.5703125" style="2" customWidth="1"/>
    <col min="520" max="520" width="11" style="2" customWidth="1"/>
    <col min="521" max="524" width="6.5703125" style="2" customWidth="1"/>
    <col min="525" max="525" width="21.140625" style="2" customWidth="1"/>
    <col min="526" max="526" width="20.42578125" style="2" bestFit="1" customWidth="1"/>
    <col min="527" max="527" width="2.5703125" style="2" bestFit="1" customWidth="1"/>
    <col min="528" max="768" width="11.42578125" style="2"/>
    <col min="769" max="769" width="15.28515625" style="2" customWidth="1"/>
    <col min="770" max="770" width="37.5703125" style="2" bestFit="1" customWidth="1"/>
    <col min="771" max="771" width="10.5703125" style="2" customWidth="1"/>
    <col min="772" max="772" width="7.42578125" style="2" customWidth="1"/>
    <col min="773" max="773" width="9" style="2" bestFit="1" customWidth="1"/>
    <col min="774" max="774" width="7" style="2" customWidth="1"/>
    <col min="775" max="775" width="6.5703125" style="2" customWidth="1"/>
    <col min="776" max="776" width="11" style="2" customWidth="1"/>
    <col min="777" max="780" width="6.5703125" style="2" customWidth="1"/>
    <col min="781" max="781" width="21.140625" style="2" customWidth="1"/>
    <col min="782" max="782" width="20.42578125" style="2" bestFit="1" customWidth="1"/>
    <col min="783" max="783" width="2.5703125" style="2" bestFit="1" customWidth="1"/>
    <col min="784" max="1024" width="11.42578125" style="2"/>
    <col min="1025" max="1025" width="15.28515625" style="2" customWidth="1"/>
    <col min="1026" max="1026" width="37.5703125" style="2" bestFit="1" customWidth="1"/>
    <col min="1027" max="1027" width="10.5703125" style="2" customWidth="1"/>
    <col min="1028" max="1028" width="7.42578125" style="2" customWidth="1"/>
    <col min="1029" max="1029" width="9" style="2" bestFit="1" customWidth="1"/>
    <col min="1030" max="1030" width="7" style="2" customWidth="1"/>
    <col min="1031" max="1031" width="6.5703125" style="2" customWidth="1"/>
    <col min="1032" max="1032" width="11" style="2" customWidth="1"/>
    <col min="1033" max="1036" width="6.5703125" style="2" customWidth="1"/>
    <col min="1037" max="1037" width="21.140625" style="2" customWidth="1"/>
    <col min="1038" max="1038" width="20.42578125" style="2" bestFit="1" customWidth="1"/>
    <col min="1039" max="1039" width="2.5703125" style="2" bestFit="1" customWidth="1"/>
    <col min="1040" max="1280" width="11.42578125" style="2"/>
    <col min="1281" max="1281" width="15.28515625" style="2" customWidth="1"/>
    <col min="1282" max="1282" width="37.5703125" style="2" bestFit="1" customWidth="1"/>
    <col min="1283" max="1283" width="10.5703125" style="2" customWidth="1"/>
    <col min="1284" max="1284" width="7.42578125" style="2" customWidth="1"/>
    <col min="1285" max="1285" width="9" style="2" bestFit="1" customWidth="1"/>
    <col min="1286" max="1286" width="7" style="2" customWidth="1"/>
    <col min="1287" max="1287" width="6.5703125" style="2" customWidth="1"/>
    <col min="1288" max="1288" width="11" style="2" customWidth="1"/>
    <col min="1289" max="1292" width="6.5703125" style="2" customWidth="1"/>
    <col min="1293" max="1293" width="21.140625" style="2" customWidth="1"/>
    <col min="1294" max="1294" width="20.42578125" style="2" bestFit="1" customWidth="1"/>
    <col min="1295" max="1295" width="2.5703125" style="2" bestFit="1" customWidth="1"/>
    <col min="1296" max="1536" width="11.42578125" style="2"/>
    <col min="1537" max="1537" width="15.28515625" style="2" customWidth="1"/>
    <col min="1538" max="1538" width="37.5703125" style="2" bestFit="1" customWidth="1"/>
    <col min="1539" max="1539" width="10.5703125" style="2" customWidth="1"/>
    <col min="1540" max="1540" width="7.42578125" style="2" customWidth="1"/>
    <col min="1541" max="1541" width="9" style="2" bestFit="1" customWidth="1"/>
    <col min="1542" max="1542" width="7" style="2" customWidth="1"/>
    <col min="1543" max="1543" width="6.5703125" style="2" customWidth="1"/>
    <col min="1544" max="1544" width="11" style="2" customWidth="1"/>
    <col min="1545" max="1548" width="6.5703125" style="2" customWidth="1"/>
    <col min="1549" max="1549" width="21.140625" style="2" customWidth="1"/>
    <col min="1550" max="1550" width="20.42578125" style="2" bestFit="1" customWidth="1"/>
    <col min="1551" max="1551" width="2.5703125" style="2" bestFit="1" customWidth="1"/>
    <col min="1552" max="1792" width="11.42578125" style="2"/>
    <col min="1793" max="1793" width="15.28515625" style="2" customWidth="1"/>
    <col min="1794" max="1794" width="37.5703125" style="2" bestFit="1" customWidth="1"/>
    <col min="1795" max="1795" width="10.5703125" style="2" customWidth="1"/>
    <col min="1796" max="1796" width="7.42578125" style="2" customWidth="1"/>
    <col min="1797" max="1797" width="9" style="2" bestFit="1" customWidth="1"/>
    <col min="1798" max="1798" width="7" style="2" customWidth="1"/>
    <col min="1799" max="1799" width="6.5703125" style="2" customWidth="1"/>
    <col min="1800" max="1800" width="11" style="2" customWidth="1"/>
    <col min="1801" max="1804" width="6.5703125" style="2" customWidth="1"/>
    <col min="1805" max="1805" width="21.140625" style="2" customWidth="1"/>
    <col min="1806" max="1806" width="20.42578125" style="2" bestFit="1" customWidth="1"/>
    <col min="1807" max="1807" width="2.5703125" style="2" bestFit="1" customWidth="1"/>
    <col min="1808" max="2048" width="11.42578125" style="2"/>
    <col min="2049" max="2049" width="15.28515625" style="2" customWidth="1"/>
    <col min="2050" max="2050" width="37.5703125" style="2" bestFit="1" customWidth="1"/>
    <col min="2051" max="2051" width="10.5703125" style="2" customWidth="1"/>
    <col min="2052" max="2052" width="7.42578125" style="2" customWidth="1"/>
    <col min="2053" max="2053" width="9" style="2" bestFit="1" customWidth="1"/>
    <col min="2054" max="2054" width="7" style="2" customWidth="1"/>
    <col min="2055" max="2055" width="6.5703125" style="2" customWidth="1"/>
    <col min="2056" max="2056" width="11" style="2" customWidth="1"/>
    <col min="2057" max="2060" width="6.5703125" style="2" customWidth="1"/>
    <col min="2061" max="2061" width="21.140625" style="2" customWidth="1"/>
    <col min="2062" max="2062" width="20.42578125" style="2" bestFit="1" customWidth="1"/>
    <col min="2063" max="2063" width="2.5703125" style="2" bestFit="1" customWidth="1"/>
    <col min="2064" max="2304" width="11.42578125" style="2"/>
    <col min="2305" max="2305" width="15.28515625" style="2" customWidth="1"/>
    <col min="2306" max="2306" width="37.5703125" style="2" bestFit="1" customWidth="1"/>
    <col min="2307" max="2307" width="10.5703125" style="2" customWidth="1"/>
    <col min="2308" max="2308" width="7.42578125" style="2" customWidth="1"/>
    <col min="2309" max="2309" width="9" style="2" bestFit="1" customWidth="1"/>
    <col min="2310" max="2310" width="7" style="2" customWidth="1"/>
    <col min="2311" max="2311" width="6.5703125" style="2" customWidth="1"/>
    <col min="2312" max="2312" width="11" style="2" customWidth="1"/>
    <col min="2313" max="2316" width="6.5703125" style="2" customWidth="1"/>
    <col min="2317" max="2317" width="21.140625" style="2" customWidth="1"/>
    <col min="2318" max="2318" width="20.42578125" style="2" bestFit="1" customWidth="1"/>
    <col min="2319" max="2319" width="2.5703125" style="2" bestFit="1" customWidth="1"/>
    <col min="2320" max="2560" width="11.42578125" style="2"/>
    <col min="2561" max="2561" width="15.28515625" style="2" customWidth="1"/>
    <col min="2562" max="2562" width="37.5703125" style="2" bestFit="1" customWidth="1"/>
    <col min="2563" max="2563" width="10.5703125" style="2" customWidth="1"/>
    <col min="2564" max="2564" width="7.42578125" style="2" customWidth="1"/>
    <col min="2565" max="2565" width="9" style="2" bestFit="1" customWidth="1"/>
    <col min="2566" max="2566" width="7" style="2" customWidth="1"/>
    <col min="2567" max="2567" width="6.5703125" style="2" customWidth="1"/>
    <col min="2568" max="2568" width="11" style="2" customWidth="1"/>
    <col min="2569" max="2572" width="6.5703125" style="2" customWidth="1"/>
    <col min="2573" max="2573" width="21.140625" style="2" customWidth="1"/>
    <col min="2574" max="2574" width="20.42578125" style="2" bestFit="1" customWidth="1"/>
    <col min="2575" max="2575" width="2.5703125" style="2" bestFit="1" customWidth="1"/>
    <col min="2576" max="2816" width="11.42578125" style="2"/>
    <col min="2817" max="2817" width="15.28515625" style="2" customWidth="1"/>
    <col min="2818" max="2818" width="37.5703125" style="2" bestFit="1" customWidth="1"/>
    <col min="2819" max="2819" width="10.5703125" style="2" customWidth="1"/>
    <col min="2820" max="2820" width="7.42578125" style="2" customWidth="1"/>
    <col min="2821" max="2821" width="9" style="2" bestFit="1" customWidth="1"/>
    <col min="2822" max="2822" width="7" style="2" customWidth="1"/>
    <col min="2823" max="2823" width="6.5703125" style="2" customWidth="1"/>
    <col min="2824" max="2824" width="11" style="2" customWidth="1"/>
    <col min="2825" max="2828" width="6.5703125" style="2" customWidth="1"/>
    <col min="2829" max="2829" width="21.140625" style="2" customWidth="1"/>
    <col min="2830" max="2830" width="20.42578125" style="2" bestFit="1" customWidth="1"/>
    <col min="2831" max="2831" width="2.5703125" style="2" bestFit="1" customWidth="1"/>
    <col min="2832" max="3072" width="11.42578125" style="2"/>
    <col min="3073" max="3073" width="15.28515625" style="2" customWidth="1"/>
    <col min="3074" max="3074" width="37.5703125" style="2" bestFit="1" customWidth="1"/>
    <col min="3075" max="3075" width="10.5703125" style="2" customWidth="1"/>
    <col min="3076" max="3076" width="7.42578125" style="2" customWidth="1"/>
    <col min="3077" max="3077" width="9" style="2" bestFit="1" customWidth="1"/>
    <col min="3078" max="3078" width="7" style="2" customWidth="1"/>
    <col min="3079" max="3079" width="6.5703125" style="2" customWidth="1"/>
    <col min="3080" max="3080" width="11" style="2" customWidth="1"/>
    <col min="3081" max="3084" width="6.5703125" style="2" customWidth="1"/>
    <col min="3085" max="3085" width="21.140625" style="2" customWidth="1"/>
    <col min="3086" max="3086" width="20.42578125" style="2" bestFit="1" customWidth="1"/>
    <col min="3087" max="3087" width="2.5703125" style="2" bestFit="1" customWidth="1"/>
    <col min="3088" max="3328" width="11.42578125" style="2"/>
    <col min="3329" max="3329" width="15.28515625" style="2" customWidth="1"/>
    <col min="3330" max="3330" width="37.5703125" style="2" bestFit="1" customWidth="1"/>
    <col min="3331" max="3331" width="10.5703125" style="2" customWidth="1"/>
    <col min="3332" max="3332" width="7.42578125" style="2" customWidth="1"/>
    <col min="3333" max="3333" width="9" style="2" bestFit="1" customWidth="1"/>
    <col min="3334" max="3334" width="7" style="2" customWidth="1"/>
    <col min="3335" max="3335" width="6.5703125" style="2" customWidth="1"/>
    <col min="3336" max="3336" width="11" style="2" customWidth="1"/>
    <col min="3337" max="3340" width="6.5703125" style="2" customWidth="1"/>
    <col min="3341" max="3341" width="21.140625" style="2" customWidth="1"/>
    <col min="3342" max="3342" width="20.42578125" style="2" bestFit="1" customWidth="1"/>
    <col min="3343" max="3343" width="2.5703125" style="2" bestFit="1" customWidth="1"/>
    <col min="3344" max="3584" width="11.42578125" style="2"/>
    <col min="3585" max="3585" width="15.28515625" style="2" customWidth="1"/>
    <col min="3586" max="3586" width="37.5703125" style="2" bestFit="1" customWidth="1"/>
    <col min="3587" max="3587" width="10.5703125" style="2" customWidth="1"/>
    <col min="3588" max="3588" width="7.42578125" style="2" customWidth="1"/>
    <col min="3589" max="3589" width="9" style="2" bestFit="1" customWidth="1"/>
    <col min="3590" max="3590" width="7" style="2" customWidth="1"/>
    <col min="3591" max="3591" width="6.5703125" style="2" customWidth="1"/>
    <col min="3592" max="3592" width="11" style="2" customWidth="1"/>
    <col min="3593" max="3596" width="6.5703125" style="2" customWidth="1"/>
    <col min="3597" max="3597" width="21.140625" style="2" customWidth="1"/>
    <col min="3598" max="3598" width="20.42578125" style="2" bestFit="1" customWidth="1"/>
    <col min="3599" max="3599" width="2.5703125" style="2" bestFit="1" customWidth="1"/>
    <col min="3600" max="3840" width="11.42578125" style="2"/>
    <col min="3841" max="3841" width="15.28515625" style="2" customWidth="1"/>
    <col min="3842" max="3842" width="37.5703125" style="2" bestFit="1" customWidth="1"/>
    <col min="3843" max="3843" width="10.5703125" style="2" customWidth="1"/>
    <col min="3844" max="3844" width="7.42578125" style="2" customWidth="1"/>
    <col min="3845" max="3845" width="9" style="2" bestFit="1" customWidth="1"/>
    <col min="3846" max="3846" width="7" style="2" customWidth="1"/>
    <col min="3847" max="3847" width="6.5703125" style="2" customWidth="1"/>
    <col min="3848" max="3848" width="11" style="2" customWidth="1"/>
    <col min="3849" max="3852" width="6.5703125" style="2" customWidth="1"/>
    <col min="3853" max="3853" width="21.140625" style="2" customWidth="1"/>
    <col min="3854" max="3854" width="20.42578125" style="2" bestFit="1" customWidth="1"/>
    <col min="3855" max="3855" width="2.5703125" style="2" bestFit="1" customWidth="1"/>
    <col min="3856" max="4096" width="11.42578125" style="2"/>
    <col min="4097" max="4097" width="15.28515625" style="2" customWidth="1"/>
    <col min="4098" max="4098" width="37.5703125" style="2" bestFit="1" customWidth="1"/>
    <col min="4099" max="4099" width="10.5703125" style="2" customWidth="1"/>
    <col min="4100" max="4100" width="7.42578125" style="2" customWidth="1"/>
    <col min="4101" max="4101" width="9" style="2" bestFit="1" customWidth="1"/>
    <col min="4102" max="4102" width="7" style="2" customWidth="1"/>
    <col min="4103" max="4103" width="6.5703125" style="2" customWidth="1"/>
    <col min="4104" max="4104" width="11" style="2" customWidth="1"/>
    <col min="4105" max="4108" width="6.5703125" style="2" customWidth="1"/>
    <col min="4109" max="4109" width="21.140625" style="2" customWidth="1"/>
    <col min="4110" max="4110" width="20.42578125" style="2" bestFit="1" customWidth="1"/>
    <col min="4111" max="4111" width="2.5703125" style="2" bestFit="1" customWidth="1"/>
    <col min="4112" max="4352" width="11.42578125" style="2"/>
    <col min="4353" max="4353" width="15.28515625" style="2" customWidth="1"/>
    <col min="4354" max="4354" width="37.5703125" style="2" bestFit="1" customWidth="1"/>
    <col min="4355" max="4355" width="10.5703125" style="2" customWidth="1"/>
    <col min="4356" max="4356" width="7.42578125" style="2" customWidth="1"/>
    <col min="4357" max="4357" width="9" style="2" bestFit="1" customWidth="1"/>
    <col min="4358" max="4358" width="7" style="2" customWidth="1"/>
    <col min="4359" max="4359" width="6.5703125" style="2" customWidth="1"/>
    <col min="4360" max="4360" width="11" style="2" customWidth="1"/>
    <col min="4361" max="4364" width="6.5703125" style="2" customWidth="1"/>
    <col min="4365" max="4365" width="21.140625" style="2" customWidth="1"/>
    <col min="4366" max="4366" width="20.42578125" style="2" bestFit="1" customWidth="1"/>
    <col min="4367" max="4367" width="2.5703125" style="2" bestFit="1" customWidth="1"/>
    <col min="4368" max="4608" width="11.42578125" style="2"/>
    <col min="4609" max="4609" width="15.28515625" style="2" customWidth="1"/>
    <col min="4610" max="4610" width="37.5703125" style="2" bestFit="1" customWidth="1"/>
    <col min="4611" max="4611" width="10.5703125" style="2" customWidth="1"/>
    <col min="4612" max="4612" width="7.42578125" style="2" customWidth="1"/>
    <col min="4613" max="4613" width="9" style="2" bestFit="1" customWidth="1"/>
    <col min="4614" max="4614" width="7" style="2" customWidth="1"/>
    <col min="4615" max="4615" width="6.5703125" style="2" customWidth="1"/>
    <col min="4616" max="4616" width="11" style="2" customWidth="1"/>
    <col min="4617" max="4620" width="6.5703125" style="2" customWidth="1"/>
    <col min="4621" max="4621" width="21.140625" style="2" customWidth="1"/>
    <col min="4622" max="4622" width="20.42578125" style="2" bestFit="1" customWidth="1"/>
    <col min="4623" max="4623" width="2.5703125" style="2" bestFit="1" customWidth="1"/>
    <col min="4624" max="4864" width="11.42578125" style="2"/>
    <col min="4865" max="4865" width="15.28515625" style="2" customWidth="1"/>
    <col min="4866" max="4866" width="37.5703125" style="2" bestFit="1" customWidth="1"/>
    <col min="4867" max="4867" width="10.5703125" style="2" customWidth="1"/>
    <col min="4868" max="4868" width="7.42578125" style="2" customWidth="1"/>
    <col min="4869" max="4869" width="9" style="2" bestFit="1" customWidth="1"/>
    <col min="4870" max="4870" width="7" style="2" customWidth="1"/>
    <col min="4871" max="4871" width="6.5703125" style="2" customWidth="1"/>
    <col min="4872" max="4872" width="11" style="2" customWidth="1"/>
    <col min="4873" max="4876" width="6.5703125" style="2" customWidth="1"/>
    <col min="4877" max="4877" width="21.140625" style="2" customWidth="1"/>
    <col min="4878" max="4878" width="20.42578125" style="2" bestFit="1" customWidth="1"/>
    <col min="4879" max="4879" width="2.5703125" style="2" bestFit="1" customWidth="1"/>
    <col min="4880" max="5120" width="11.42578125" style="2"/>
    <col min="5121" max="5121" width="15.28515625" style="2" customWidth="1"/>
    <col min="5122" max="5122" width="37.5703125" style="2" bestFit="1" customWidth="1"/>
    <col min="5123" max="5123" width="10.5703125" style="2" customWidth="1"/>
    <col min="5124" max="5124" width="7.42578125" style="2" customWidth="1"/>
    <col min="5125" max="5125" width="9" style="2" bestFit="1" customWidth="1"/>
    <col min="5126" max="5126" width="7" style="2" customWidth="1"/>
    <col min="5127" max="5127" width="6.5703125" style="2" customWidth="1"/>
    <col min="5128" max="5128" width="11" style="2" customWidth="1"/>
    <col min="5129" max="5132" width="6.5703125" style="2" customWidth="1"/>
    <col min="5133" max="5133" width="21.140625" style="2" customWidth="1"/>
    <col min="5134" max="5134" width="20.42578125" style="2" bestFit="1" customWidth="1"/>
    <col min="5135" max="5135" width="2.5703125" style="2" bestFit="1" customWidth="1"/>
    <col min="5136" max="5376" width="11.42578125" style="2"/>
    <col min="5377" max="5377" width="15.28515625" style="2" customWidth="1"/>
    <col min="5378" max="5378" width="37.5703125" style="2" bestFit="1" customWidth="1"/>
    <col min="5379" max="5379" width="10.5703125" style="2" customWidth="1"/>
    <col min="5380" max="5380" width="7.42578125" style="2" customWidth="1"/>
    <col min="5381" max="5381" width="9" style="2" bestFit="1" customWidth="1"/>
    <col min="5382" max="5382" width="7" style="2" customWidth="1"/>
    <col min="5383" max="5383" width="6.5703125" style="2" customWidth="1"/>
    <col min="5384" max="5384" width="11" style="2" customWidth="1"/>
    <col min="5385" max="5388" width="6.5703125" style="2" customWidth="1"/>
    <col min="5389" max="5389" width="21.140625" style="2" customWidth="1"/>
    <col min="5390" max="5390" width="20.42578125" style="2" bestFit="1" customWidth="1"/>
    <col min="5391" max="5391" width="2.5703125" style="2" bestFit="1" customWidth="1"/>
    <col min="5392" max="5632" width="11.42578125" style="2"/>
    <col min="5633" max="5633" width="15.28515625" style="2" customWidth="1"/>
    <col min="5634" max="5634" width="37.5703125" style="2" bestFit="1" customWidth="1"/>
    <col min="5635" max="5635" width="10.5703125" style="2" customWidth="1"/>
    <col min="5636" max="5636" width="7.42578125" style="2" customWidth="1"/>
    <col min="5637" max="5637" width="9" style="2" bestFit="1" customWidth="1"/>
    <col min="5638" max="5638" width="7" style="2" customWidth="1"/>
    <col min="5639" max="5639" width="6.5703125" style="2" customWidth="1"/>
    <col min="5640" max="5640" width="11" style="2" customWidth="1"/>
    <col min="5641" max="5644" width="6.5703125" style="2" customWidth="1"/>
    <col min="5645" max="5645" width="21.140625" style="2" customWidth="1"/>
    <col min="5646" max="5646" width="20.42578125" style="2" bestFit="1" customWidth="1"/>
    <col min="5647" max="5647" width="2.5703125" style="2" bestFit="1" customWidth="1"/>
    <col min="5648" max="5888" width="11.42578125" style="2"/>
    <col min="5889" max="5889" width="15.28515625" style="2" customWidth="1"/>
    <col min="5890" max="5890" width="37.5703125" style="2" bestFit="1" customWidth="1"/>
    <col min="5891" max="5891" width="10.5703125" style="2" customWidth="1"/>
    <col min="5892" max="5892" width="7.42578125" style="2" customWidth="1"/>
    <col min="5893" max="5893" width="9" style="2" bestFit="1" customWidth="1"/>
    <col min="5894" max="5894" width="7" style="2" customWidth="1"/>
    <col min="5895" max="5895" width="6.5703125" style="2" customWidth="1"/>
    <col min="5896" max="5896" width="11" style="2" customWidth="1"/>
    <col min="5897" max="5900" width="6.5703125" style="2" customWidth="1"/>
    <col min="5901" max="5901" width="21.140625" style="2" customWidth="1"/>
    <col min="5902" max="5902" width="20.42578125" style="2" bestFit="1" customWidth="1"/>
    <col min="5903" max="5903" width="2.5703125" style="2" bestFit="1" customWidth="1"/>
    <col min="5904" max="6144" width="11.42578125" style="2"/>
    <col min="6145" max="6145" width="15.28515625" style="2" customWidth="1"/>
    <col min="6146" max="6146" width="37.5703125" style="2" bestFit="1" customWidth="1"/>
    <col min="6147" max="6147" width="10.5703125" style="2" customWidth="1"/>
    <col min="6148" max="6148" width="7.42578125" style="2" customWidth="1"/>
    <col min="6149" max="6149" width="9" style="2" bestFit="1" customWidth="1"/>
    <col min="6150" max="6150" width="7" style="2" customWidth="1"/>
    <col min="6151" max="6151" width="6.5703125" style="2" customWidth="1"/>
    <col min="6152" max="6152" width="11" style="2" customWidth="1"/>
    <col min="6153" max="6156" width="6.5703125" style="2" customWidth="1"/>
    <col min="6157" max="6157" width="21.140625" style="2" customWidth="1"/>
    <col min="6158" max="6158" width="20.42578125" style="2" bestFit="1" customWidth="1"/>
    <col min="6159" max="6159" width="2.5703125" style="2" bestFit="1" customWidth="1"/>
    <col min="6160" max="6400" width="11.42578125" style="2"/>
    <col min="6401" max="6401" width="15.28515625" style="2" customWidth="1"/>
    <col min="6402" max="6402" width="37.5703125" style="2" bestFit="1" customWidth="1"/>
    <col min="6403" max="6403" width="10.5703125" style="2" customWidth="1"/>
    <col min="6404" max="6404" width="7.42578125" style="2" customWidth="1"/>
    <col min="6405" max="6405" width="9" style="2" bestFit="1" customWidth="1"/>
    <col min="6406" max="6406" width="7" style="2" customWidth="1"/>
    <col min="6407" max="6407" width="6.5703125" style="2" customWidth="1"/>
    <col min="6408" max="6408" width="11" style="2" customWidth="1"/>
    <col min="6409" max="6412" width="6.5703125" style="2" customWidth="1"/>
    <col min="6413" max="6413" width="21.140625" style="2" customWidth="1"/>
    <col min="6414" max="6414" width="20.42578125" style="2" bestFit="1" customWidth="1"/>
    <col min="6415" max="6415" width="2.5703125" style="2" bestFit="1" customWidth="1"/>
    <col min="6416" max="6656" width="11.42578125" style="2"/>
    <col min="6657" max="6657" width="15.28515625" style="2" customWidth="1"/>
    <col min="6658" max="6658" width="37.5703125" style="2" bestFit="1" customWidth="1"/>
    <col min="6659" max="6659" width="10.5703125" style="2" customWidth="1"/>
    <col min="6660" max="6660" width="7.42578125" style="2" customWidth="1"/>
    <col min="6661" max="6661" width="9" style="2" bestFit="1" customWidth="1"/>
    <col min="6662" max="6662" width="7" style="2" customWidth="1"/>
    <col min="6663" max="6663" width="6.5703125" style="2" customWidth="1"/>
    <col min="6664" max="6664" width="11" style="2" customWidth="1"/>
    <col min="6665" max="6668" width="6.5703125" style="2" customWidth="1"/>
    <col min="6669" max="6669" width="21.140625" style="2" customWidth="1"/>
    <col min="6670" max="6670" width="20.42578125" style="2" bestFit="1" customWidth="1"/>
    <col min="6671" max="6671" width="2.5703125" style="2" bestFit="1" customWidth="1"/>
    <col min="6672" max="6912" width="11.42578125" style="2"/>
    <col min="6913" max="6913" width="15.28515625" style="2" customWidth="1"/>
    <col min="6914" max="6914" width="37.5703125" style="2" bestFit="1" customWidth="1"/>
    <col min="6915" max="6915" width="10.5703125" style="2" customWidth="1"/>
    <col min="6916" max="6916" width="7.42578125" style="2" customWidth="1"/>
    <col min="6917" max="6917" width="9" style="2" bestFit="1" customWidth="1"/>
    <col min="6918" max="6918" width="7" style="2" customWidth="1"/>
    <col min="6919" max="6919" width="6.5703125" style="2" customWidth="1"/>
    <col min="6920" max="6920" width="11" style="2" customWidth="1"/>
    <col min="6921" max="6924" width="6.5703125" style="2" customWidth="1"/>
    <col min="6925" max="6925" width="21.140625" style="2" customWidth="1"/>
    <col min="6926" max="6926" width="20.42578125" style="2" bestFit="1" customWidth="1"/>
    <col min="6927" max="6927" width="2.5703125" style="2" bestFit="1" customWidth="1"/>
    <col min="6928" max="7168" width="11.42578125" style="2"/>
    <col min="7169" max="7169" width="15.28515625" style="2" customWidth="1"/>
    <col min="7170" max="7170" width="37.5703125" style="2" bestFit="1" customWidth="1"/>
    <col min="7171" max="7171" width="10.5703125" style="2" customWidth="1"/>
    <col min="7172" max="7172" width="7.42578125" style="2" customWidth="1"/>
    <col min="7173" max="7173" width="9" style="2" bestFit="1" customWidth="1"/>
    <col min="7174" max="7174" width="7" style="2" customWidth="1"/>
    <col min="7175" max="7175" width="6.5703125" style="2" customWidth="1"/>
    <col min="7176" max="7176" width="11" style="2" customWidth="1"/>
    <col min="7177" max="7180" width="6.5703125" style="2" customWidth="1"/>
    <col min="7181" max="7181" width="21.140625" style="2" customWidth="1"/>
    <col min="7182" max="7182" width="20.42578125" style="2" bestFit="1" customWidth="1"/>
    <col min="7183" max="7183" width="2.5703125" style="2" bestFit="1" customWidth="1"/>
    <col min="7184" max="7424" width="11.42578125" style="2"/>
    <col min="7425" max="7425" width="15.28515625" style="2" customWidth="1"/>
    <col min="7426" max="7426" width="37.5703125" style="2" bestFit="1" customWidth="1"/>
    <col min="7427" max="7427" width="10.5703125" style="2" customWidth="1"/>
    <col min="7428" max="7428" width="7.42578125" style="2" customWidth="1"/>
    <col min="7429" max="7429" width="9" style="2" bestFit="1" customWidth="1"/>
    <col min="7430" max="7430" width="7" style="2" customWidth="1"/>
    <col min="7431" max="7431" width="6.5703125" style="2" customWidth="1"/>
    <col min="7432" max="7432" width="11" style="2" customWidth="1"/>
    <col min="7433" max="7436" width="6.5703125" style="2" customWidth="1"/>
    <col min="7437" max="7437" width="21.140625" style="2" customWidth="1"/>
    <col min="7438" max="7438" width="20.42578125" style="2" bestFit="1" customWidth="1"/>
    <col min="7439" max="7439" width="2.5703125" style="2" bestFit="1" customWidth="1"/>
    <col min="7440" max="7680" width="11.42578125" style="2"/>
    <col min="7681" max="7681" width="15.28515625" style="2" customWidth="1"/>
    <col min="7682" max="7682" width="37.5703125" style="2" bestFit="1" customWidth="1"/>
    <col min="7683" max="7683" width="10.5703125" style="2" customWidth="1"/>
    <col min="7684" max="7684" width="7.42578125" style="2" customWidth="1"/>
    <col min="7685" max="7685" width="9" style="2" bestFit="1" customWidth="1"/>
    <col min="7686" max="7686" width="7" style="2" customWidth="1"/>
    <col min="7687" max="7687" width="6.5703125" style="2" customWidth="1"/>
    <col min="7688" max="7688" width="11" style="2" customWidth="1"/>
    <col min="7689" max="7692" width="6.5703125" style="2" customWidth="1"/>
    <col min="7693" max="7693" width="21.140625" style="2" customWidth="1"/>
    <col min="7694" max="7694" width="20.42578125" style="2" bestFit="1" customWidth="1"/>
    <col min="7695" max="7695" width="2.5703125" style="2" bestFit="1" customWidth="1"/>
    <col min="7696" max="7936" width="11.42578125" style="2"/>
    <col min="7937" max="7937" width="15.28515625" style="2" customWidth="1"/>
    <col min="7938" max="7938" width="37.5703125" style="2" bestFit="1" customWidth="1"/>
    <col min="7939" max="7939" width="10.5703125" style="2" customWidth="1"/>
    <col min="7940" max="7940" width="7.42578125" style="2" customWidth="1"/>
    <col min="7941" max="7941" width="9" style="2" bestFit="1" customWidth="1"/>
    <col min="7942" max="7942" width="7" style="2" customWidth="1"/>
    <col min="7943" max="7943" width="6.5703125" style="2" customWidth="1"/>
    <col min="7944" max="7944" width="11" style="2" customWidth="1"/>
    <col min="7945" max="7948" width="6.5703125" style="2" customWidth="1"/>
    <col min="7949" max="7949" width="21.140625" style="2" customWidth="1"/>
    <col min="7950" max="7950" width="20.42578125" style="2" bestFit="1" customWidth="1"/>
    <col min="7951" max="7951" width="2.5703125" style="2" bestFit="1" customWidth="1"/>
    <col min="7952" max="8192" width="11.42578125" style="2"/>
    <col min="8193" max="8193" width="15.28515625" style="2" customWidth="1"/>
    <col min="8194" max="8194" width="37.5703125" style="2" bestFit="1" customWidth="1"/>
    <col min="8195" max="8195" width="10.5703125" style="2" customWidth="1"/>
    <col min="8196" max="8196" width="7.42578125" style="2" customWidth="1"/>
    <col min="8197" max="8197" width="9" style="2" bestFit="1" customWidth="1"/>
    <col min="8198" max="8198" width="7" style="2" customWidth="1"/>
    <col min="8199" max="8199" width="6.5703125" style="2" customWidth="1"/>
    <col min="8200" max="8200" width="11" style="2" customWidth="1"/>
    <col min="8201" max="8204" width="6.5703125" style="2" customWidth="1"/>
    <col min="8205" max="8205" width="21.140625" style="2" customWidth="1"/>
    <col min="8206" max="8206" width="20.42578125" style="2" bestFit="1" customWidth="1"/>
    <col min="8207" max="8207" width="2.5703125" style="2" bestFit="1" customWidth="1"/>
    <col min="8208" max="8448" width="11.42578125" style="2"/>
    <col min="8449" max="8449" width="15.28515625" style="2" customWidth="1"/>
    <col min="8450" max="8450" width="37.5703125" style="2" bestFit="1" customWidth="1"/>
    <col min="8451" max="8451" width="10.5703125" style="2" customWidth="1"/>
    <col min="8452" max="8452" width="7.42578125" style="2" customWidth="1"/>
    <col min="8453" max="8453" width="9" style="2" bestFit="1" customWidth="1"/>
    <col min="8454" max="8454" width="7" style="2" customWidth="1"/>
    <col min="8455" max="8455" width="6.5703125" style="2" customWidth="1"/>
    <col min="8456" max="8456" width="11" style="2" customWidth="1"/>
    <col min="8457" max="8460" width="6.5703125" style="2" customWidth="1"/>
    <col min="8461" max="8461" width="21.140625" style="2" customWidth="1"/>
    <col min="8462" max="8462" width="20.42578125" style="2" bestFit="1" customWidth="1"/>
    <col min="8463" max="8463" width="2.5703125" style="2" bestFit="1" customWidth="1"/>
    <col min="8464" max="8704" width="11.42578125" style="2"/>
    <col min="8705" max="8705" width="15.28515625" style="2" customWidth="1"/>
    <col min="8706" max="8706" width="37.5703125" style="2" bestFit="1" customWidth="1"/>
    <col min="8707" max="8707" width="10.5703125" style="2" customWidth="1"/>
    <col min="8708" max="8708" width="7.42578125" style="2" customWidth="1"/>
    <col min="8709" max="8709" width="9" style="2" bestFit="1" customWidth="1"/>
    <col min="8710" max="8710" width="7" style="2" customWidth="1"/>
    <col min="8711" max="8711" width="6.5703125" style="2" customWidth="1"/>
    <col min="8712" max="8712" width="11" style="2" customWidth="1"/>
    <col min="8713" max="8716" width="6.5703125" style="2" customWidth="1"/>
    <col min="8717" max="8717" width="21.140625" style="2" customWidth="1"/>
    <col min="8718" max="8718" width="20.42578125" style="2" bestFit="1" customWidth="1"/>
    <col min="8719" max="8719" width="2.5703125" style="2" bestFit="1" customWidth="1"/>
    <col min="8720" max="8960" width="11.42578125" style="2"/>
    <col min="8961" max="8961" width="15.28515625" style="2" customWidth="1"/>
    <col min="8962" max="8962" width="37.5703125" style="2" bestFit="1" customWidth="1"/>
    <col min="8963" max="8963" width="10.5703125" style="2" customWidth="1"/>
    <col min="8964" max="8964" width="7.42578125" style="2" customWidth="1"/>
    <col min="8965" max="8965" width="9" style="2" bestFit="1" customWidth="1"/>
    <col min="8966" max="8966" width="7" style="2" customWidth="1"/>
    <col min="8967" max="8967" width="6.5703125" style="2" customWidth="1"/>
    <col min="8968" max="8968" width="11" style="2" customWidth="1"/>
    <col min="8969" max="8972" width="6.5703125" style="2" customWidth="1"/>
    <col min="8973" max="8973" width="21.140625" style="2" customWidth="1"/>
    <col min="8974" max="8974" width="20.42578125" style="2" bestFit="1" customWidth="1"/>
    <col min="8975" max="8975" width="2.5703125" style="2" bestFit="1" customWidth="1"/>
    <col min="8976" max="9216" width="11.42578125" style="2"/>
    <col min="9217" max="9217" width="15.28515625" style="2" customWidth="1"/>
    <col min="9218" max="9218" width="37.5703125" style="2" bestFit="1" customWidth="1"/>
    <col min="9219" max="9219" width="10.5703125" style="2" customWidth="1"/>
    <col min="9220" max="9220" width="7.42578125" style="2" customWidth="1"/>
    <col min="9221" max="9221" width="9" style="2" bestFit="1" customWidth="1"/>
    <col min="9222" max="9222" width="7" style="2" customWidth="1"/>
    <col min="9223" max="9223" width="6.5703125" style="2" customWidth="1"/>
    <col min="9224" max="9224" width="11" style="2" customWidth="1"/>
    <col min="9225" max="9228" width="6.5703125" style="2" customWidth="1"/>
    <col min="9229" max="9229" width="21.140625" style="2" customWidth="1"/>
    <col min="9230" max="9230" width="20.42578125" style="2" bestFit="1" customWidth="1"/>
    <col min="9231" max="9231" width="2.5703125" style="2" bestFit="1" customWidth="1"/>
    <col min="9232" max="9472" width="11.42578125" style="2"/>
    <col min="9473" max="9473" width="15.28515625" style="2" customWidth="1"/>
    <col min="9474" max="9474" width="37.5703125" style="2" bestFit="1" customWidth="1"/>
    <col min="9475" max="9475" width="10.5703125" style="2" customWidth="1"/>
    <col min="9476" max="9476" width="7.42578125" style="2" customWidth="1"/>
    <col min="9477" max="9477" width="9" style="2" bestFit="1" customWidth="1"/>
    <col min="9478" max="9478" width="7" style="2" customWidth="1"/>
    <col min="9479" max="9479" width="6.5703125" style="2" customWidth="1"/>
    <col min="9480" max="9480" width="11" style="2" customWidth="1"/>
    <col min="9481" max="9484" width="6.5703125" style="2" customWidth="1"/>
    <col min="9485" max="9485" width="21.140625" style="2" customWidth="1"/>
    <col min="9486" max="9486" width="20.42578125" style="2" bestFit="1" customWidth="1"/>
    <col min="9487" max="9487" width="2.5703125" style="2" bestFit="1" customWidth="1"/>
    <col min="9488" max="9728" width="11.42578125" style="2"/>
    <col min="9729" max="9729" width="15.28515625" style="2" customWidth="1"/>
    <col min="9730" max="9730" width="37.5703125" style="2" bestFit="1" customWidth="1"/>
    <col min="9731" max="9731" width="10.5703125" style="2" customWidth="1"/>
    <col min="9732" max="9732" width="7.42578125" style="2" customWidth="1"/>
    <col min="9733" max="9733" width="9" style="2" bestFit="1" customWidth="1"/>
    <col min="9734" max="9734" width="7" style="2" customWidth="1"/>
    <col min="9735" max="9735" width="6.5703125" style="2" customWidth="1"/>
    <col min="9736" max="9736" width="11" style="2" customWidth="1"/>
    <col min="9737" max="9740" width="6.5703125" style="2" customWidth="1"/>
    <col min="9741" max="9741" width="21.140625" style="2" customWidth="1"/>
    <col min="9742" max="9742" width="20.42578125" style="2" bestFit="1" customWidth="1"/>
    <col min="9743" max="9743" width="2.5703125" style="2" bestFit="1" customWidth="1"/>
    <col min="9744" max="9984" width="11.42578125" style="2"/>
    <col min="9985" max="9985" width="15.28515625" style="2" customWidth="1"/>
    <col min="9986" max="9986" width="37.5703125" style="2" bestFit="1" customWidth="1"/>
    <col min="9987" max="9987" width="10.5703125" style="2" customWidth="1"/>
    <col min="9988" max="9988" width="7.42578125" style="2" customWidth="1"/>
    <col min="9989" max="9989" width="9" style="2" bestFit="1" customWidth="1"/>
    <col min="9990" max="9990" width="7" style="2" customWidth="1"/>
    <col min="9991" max="9991" width="6.5703125" style="2" customWidth="1"/>
    <col min="9992" max="9992" width="11" style="2" customWidth="1"/>
    <col min="9993" max="9996" width="6.5703125" style="2" customWidth="1"/>
    <col min="9997" max="9997" width="21.140625" style="2" customWidth="1"/>
    <col min="9998" max="9998" width="20.42578125" style="2" bestFit="1" customWidth="1"/>
    <col min="9999" max="9999" width="2.5703125" style="2" bestFit="1" customWidth="1"/>
    <col min="10000" max="10240" width="11.42578125" style="2"/>
    <col min="10241" max="10241" width="15.28515625" style="2" customWidth="1"/>
    <col min="10242" max="10242" width="37.5703125" style="2" bestFit="1" customWidth="1"/>
    <col min="10243" max="10243" width="10.5703125" style="2" customWidth="1"/>
    <col min="10244" max="10244" width="7.42578125" style="2" customWidth="1"/>
    <col min="10245" max="10245" width="9" style="2" bestFit="1" customWidth="1"/>
    <col min="10246" max="10246" width="7" style="2" customWidth="1"/>
    <col min="10247" max="10247" width="6.5703125" style="2" customWidth="1"/>
    <col min="10248" max="10248" width="11" style="2" customWidth="1"/>
    <col min="10249" max="10252" width="6.5703125" style="2" customWidth="1"/>
    <col min="10253" max="10253" width="21.140625" style="2" customWidth="1"/>
    <col min="10254" max="10254" width="20.42578125" style="2" bestFit="1" customWidth="1"/>
    <col min="10255" max="10255" width="2.5703125" style="2" bestFit="1" customWidth="1"/>
    <col min="10256" max="10496" width="11.42578125" style="2"/>
    <col min="10497" max="10497" width="15.28515625" style="2" customWidth="1"/>
    <col min="10498" max="10498" width="37.5703125" style="2" bestFit="1" customWidth="1"/>
    <col min="10499" max="10499" width="10.5703125" style="2" customWidth="1"/>
    <col min="10500" max="10500" width="7.42578125" style="2" customWidth="1"/>
    <col min="10501" max="10501" width="9" style="2" bestFit="1" customWidth="1"/>
    <col min="10502" max="10502" width="7" style="2" customWidth="1"/>
    <col min="10503" max="10503" width="6.5703125" style="2" customWidth="1"/>
    <col min="10504" max="10504" width="11" style="2" customWidth="1"/>
    <col min="10505" max="10508" width="6.5703125" style="2" customWidth="1"/>
    <col min="10509" max="10509" width="21.140625" style="2" customWidth="1"/>
    <col min="10510" max="10510" width="20.42578125" style="2" bestFit="1" customWidth="1"/>
    <col min="10511" max="10511" width="2.5703125" style="2" bestFit="1" customWidth="1"/>
    <col min="10512" max="10752" width="11.42578125" style="2"/>
    <col min="10753" max="10753" width="15.28515625" style="2" customWidth="1"/>
    <col min="10754" max="10754" width="37.5703125" style="2" bestFit="1" customWidth="1"/>
    <col min="10755" max="10755" width="10.5703125" style="2" customWidth="1"/>
    <col min="10756" max="10756" width="7.42578125" style="2" customWidth="1"/>
    <col min="10757" max="10757" width="9" style="2" bestFit="1" customWidth="1"/>
    <col min="10758" max="10758" width="7" style="2" customWidth="1"/>
    <col min="10759" max="10759" width="6.5703125" style="2" customWidth="1"/>
    <col min="10760" max="10760" width="11" style="2" customWidth="1"/>
    <col min="10761" max="10764" width="6.5703125" style="2" customWidth="1"/>
    <col min="10765" max="10765" width="21.140625" style="2" customWidth="1"/>
    <col min="10766" max="10766" width="20.42578125" style="2" bestFit="1" customWidth="1"/>
    <col min="10767" max="10767" width="2.5703125" style="2" bestFit="1" customWidth="1"/>
    <col min="10768" max="11008" width="11.42578125" style="2"/>
    <col min="11009" max="11009" width="15.28515625" style="2" customWidth="1"/>
    <col min="11010" max="11010" width="37.5703125" style="2" bestFit="1" customWidth="1"/>
    <col min="11011" max="11011" width="10.5703125" style="2" customWidth="1"/>
    <col min="11012" max="11012" width="7.42578125" style="2" customWidth="1"/>
    <col min="11013" max="11013" width="9" style="2" bestFit="1" customWidth="1"/>
    <col min="11014" max="11014" width="7" style="2" customWidth="1"/>
    <col min="11015" max="11015" width="6.5703125" style="2" customWidth="1"/>
    <col min="11016" max="11016" width="11" style="2" customWidth="1"/>
    <col min="11017" max="11020" width="6.5703125" style="2" customWidth="1"/>
    <col min="11021" max="11021" width="21.140625" style="2" customWidth="1"/>
    <col min="11022" max="11022" width="20.42578125" style="2" bestFit="1" customWidth="1"/>
    <col min="11023" max="11023" width="2.5703125" style="2" bestFit="1" customWidth="1"/>
    <col min="11024" max="11264" width="11.42578125" style="2"/>
    <col min="11265" max="11265" width="15.28515625" style="2" customWidth="1"/>
    <col min="11266" max="11266" width="37.5703125" style="2" bestFit="1" customWidth="1"/>
    <col min="11267" max="11267" width="10.5703125" style="2" customWidth="1"/>
    <col min="11268" max="11268" width="7.42578125" style="2" customWidth="1"/>
    <col min="11269" max="11269" width="9" style="2" bestFit="1" customWidth="1"/>
    <col min="11270" max="11270" width="7" style="2" customWidth="1"/>
    <col min="11271" max="11271" width="6.5703125" style="2" customWidth="1"/>
    <col min="11272" max="11272" width="11" style="2" customWidth="1"/>
    <col min="11273" max="11276" width="6.5703125" style="2" customWidth="1"/>
    <col min="11277" max="11277" width="21.140625" style="2" customWidth="1"/>
    <col min="11278" max="11278" width="20.42578125" style="2" bestFit="1" customWidth="1"/>
    <col min="11279" max="11279" width="2.5703125" style="2" bestFit="1" customWidth="1"/>
    <col min="11280" max="11520" width="11.42578125" style="2"/>
    <col min="11521" max="11521" width="15.28515625" style="2" customWidth="1"/>
    <col min="11522" max="11522" width="37.5703125" style="2" bestFit="1" customWidth="1"/>
    <col min="11523" max="11523" width="10.5703125" style="2" customWidth="1"/>
    <col min="11524" max="11524" width="7.42578125" style="2" customWidth="1"/>
    <col min="11525" max="11525" width="9" style="2" bestFit="1" customWidth="1"/>
    <col min="11526" max="11526" width="7" style="2" customWidth="1"/>
    <col min="11527" max="11527" width="6.5703125" style="2" customWidth="1"/>
    <col min="11528" max="11528" width="11" style="2" customWidth="1"/>
    <col min="11529" max="11532" width="6.5703125" style="2" customWidth="1"/>
    <col min="11533" max="11533" width="21.140625" style="2" customWidth="1"/>
    <col min="11534" max="11534" width="20.42578125" style="2" bestFit="1" customWidth="1"/>
    <col min="11535" max="11535" width="2.5703125" style="2" bestFit="1" customWidth="1"/>
    <col min="11536" max="11776" width="11.42578125" style="2"/>
    <col min="11777" max="11777" width="15.28515625" style="2" customWidth="1"/>
    <col min="11778" max="11778" width="37.5703125" style="2" bestFit="1" customWidth="1"/>
    <col min="11779" max="11779" width="10.5703125" style="2" customWidth="1"/>
    <col min="11780" max="11780" width="7.42578125" style="2" customWidth="1"/>
    <col min="11781" max="11781" width="9" style="2" bestFit="1" customWidth="1"/>
    <col min="11782" max="11782" width="7" style="2" customWidth="1"/>
    <col min="11783" max="11783" width="6.5703125" style="2" customWidth="1"/>
    <col min="11784" max="11784" width="11" style="2" customWidth="1"/>
    <col min="11785" max="11788" width="6.5703125" style="2" customWidth="1"/>
    <col min="11789" max="11789" width="21.140625" style="2" customWidth="1"/>
    <col min="11790" max="11790" width="20.42578125" style="2" bestFit="1" customWidth="1"/>
    <col min="11791" max="11791" width="2.5703125" style="2" bestFit="1" customWidth="1"/>
    <col min="11792" max="12032" width="11.42578125" style="2"/>
    <col min="12033" max="12033" width="15.28515625" style="2" customWidth="1"/>
    <col min="12034" max="12034" width="37.5703125" style="2" bestFit="1" customWidth="1"/>
    <col min="12035" max="12035" width="10.5703125" style="2" customWidth="1"/>
    <col min="12036" max="12036" width="7.42578125" style="2" customWidth="1"/>
    <col min="12037" max="12037" width="9" style="2" bestFit="1" customWidth="1"/>
    <col min="12038" max="12038" width="7" style="2" customWidth="1"/>
    <col min="12039" max="12039" width="6.5703125" style="2" customWidth="1"/>
    <col min="12040" max="12040" width="11" style="2" customWidth="1"/>
    <col min="12041" max="12044" width="6.5703125" style="2" customWidth="1"/>
    <col min="12045" max="12045" width="21.140625" style="2" customWidth="1"/>
    <col min="12046" max="12046" width="20.42578125" style="2" bestFit="1" customWidth="1"/>
    <col min="12047" max="12047" width="2.5703125" style="2" bestFit="1" customWidth="1"/>
    <col min="12048" max="12288" width="11.42578125" style="2"/>
    <col min="12289" max="12289" width="15.28515625" style="2" customWidth="1"/>
    <col min="12290" max="12290" width="37.5703125" style="2" bestFit="1" customWidth="1"/>
    <col min="12291" max="12291" width="10.5703125" style="2" customWidth="1"/>
    <col min="12292" max="12292" width="7.42578125" style="2" customWidth="1"/>
    <col min="12293" max="12293" width="9" style="2" bestFit="1" customWidth="1"/>
    <col min="12294" max="12294" width="7" style="2" customWidth="1"/>
    <col min="12295" max="12295" width="6.5703125" style="2" customWidth="1"/>
    <col min="12296" max="12296" width="11" style="2" customWidth="1"/>
    <col min="12297" max="12300" width="6.5703125" style="2" customWidth="1"/>
    <col min="12301" max="12301" width="21.140625" style="2" customWidth="1"/>
    <col min="12302" max="12302" width="20.42578125" style="2" bestFit="1" customWidth="1"/>
    <col min="12303" max="12303" width="2.5703125" style="2" bestFit="1" customWidth="1"/>
    <col min="12304" max="12544" width="11.42578125" style="2"/>
    <col min="12545" max="12545" width="15.28515625" style="2" customWidth="1"/>
    <col min="12546" max="12546" width="37.5703125" style="2" bestFit="1" customWidth="1"/>
    <col min="12547" max="12547" width="10.5703125" style="2" customWidth="1"/>
    <col min="12548" max="12548" width="7.42578125" style="2" customWidth="1"/>
    <col min="12549" max="12549" width="9" style="2" bestFit="1" customWidth="1"/>
    <col min="12550" max="12550" width="7" style="2" customWidth="1"/>
    <col min="12551" max="12551" width="6.5703125" style="2" customWidth="1"/>
    <col min="12552" max="12552" width="11" style="2" customWidth="1"/>
    <col min="12553" max="12556" width="6.5703125" style="2" customWidth="1"/>
    <col min="12557" max="12557" width="21.140625" style="2" customWidth="1"/>
    <col min="12558" max="12558" width="20.42578125" style="2" bestFit="1" customWidth="1"/>
    <col min="12559" max="12559" width="2.5703125" style="2" bestFit="1" customWidth="1"/>
    <col min="12560" max="12800" width="11.42578125" style="2"/>
    <col min="12801" max="12801" width="15.28515625" style="2" customWidth="1"/>
    <col min="12802" max="12802" width="37.5703125" style="2" bestFit="1" customWidth="1"/>
    <col min="12803" max="12803" width="10.5703125" style="2" customWidth="1"/>
    <col min="12804" max="12804" width="7.42578125" style="2" customWidth="1"/>
    <col min="12805" max="12805" width="9" style="2" bestFit="1" customWidth="1"/>
    <col min="12806" max="12806" width="7" style="2" customWidth="1"/>
    <col min="12807" max="12807" width="6.5703125" style="2" customWidth="1"/>
    <col min="12808" max="12808" width="11" style="2" customWidth="1"/>
    <col min="12809" max="12812" width="6.5703125" style="2" customWidth="1"/>
    <col min="12813" max="12813" width="21.140625" style="2" customWidth="1"/>
    <col min="12814" max="12814" width="20.42578125" style="2" bestFit="1" customWidth="1"/>
    <col min="12815" max="12815" width="2.5703125" style="2" bestFit="1" customWidth="1"/>
    <col min="12816" max="13056" width="11.42578125" style="2"/>
    <col min="13057" max="13057" width="15.28515625" style="2" customWidth="1"/>
    <col min="13058" max="13058" width="37.5703125" style="2" bestFit="1" customWidth="1"/>
    <col min="13059" max="13059" width="10.5703125" style="2" customWidth="1"/>
    <col min="13060" max="13060" width="7.42578125" style="2" customWidth="1"/>
    <col min="13061" max="13061" width="9" style="2" bestFit="1" customWidth="1"/>
    <col min="13062" max="13062" width="7" style="2" customWidth="1"/>
    <col min="13063" max="13063" width="6.5703125" style="2" customWidth="1"/>
    <col min="13064" max="13064" width="11" style="2" customWidth="1"/>
    <col min="13065" max="13068" width="6.5703125" style="2" customWidth="1"/>
    <col min="13069" max="13069" width="21.140625" style="2" customWidth="1"/>
    <col min="13070" max="13070" width="20.42578125" style="2" bestFit="1" customWidth="1"/>
    <col min="13071" max="13071" width="2.5703125" style="2" bestFit="1" customWidth="1"/>
    <col min="13072" max="13312" width="11.42578125" style="2"/>
    <col min="13313" max="13313" width="15.28515625" style="2" customWidth="1"/>
    <col min="13314" max="13314" width="37.5703125" style="2" bestFit="1" customWidth="1"/>
    <col min="13315" max="13315" width="10.5703125" style="2" customWidth="1"/>
    <col min="13316" max="13316" width="7.42578125" style="2" customWidth="1"/>
    <col min="13317" max="13317" width="9" style="2" bestFit="1" customWidth="1"/>
    <col min="13318" max="13318" width="7" style="2" customWidth="1"/>
    <col min="13319" max="13319" width="6.5703125" style="2" customWidth="1"/>
    <col min="13320" max="13320" width="11" style="2" customWidth="1"/>
    <col min="13321" max="13324" width="6.5703125" style="2" customWidth="1"/>
    <col min="13325" max="13325" width="21.140625" style="2" customWidth="1"/>
    <col min="13326" max="13326" width="20.42578125" style="2" bestFit="1" customWidth="1"/>
    <col min="13327" max="13327" width="2.5703125" style="2" bestFit="1" customWidth="1"/>
    <col min="13328" max="13568" width="11.42578125" style="2"/>
    <col min="13569" max="13569" width="15.28515625" style="2" customWidth="1"/>
    <col min="13570" max="13570" width="37.5703125" style="2" bestFit="1" customWidth="1"/>
    <col min="13571" max="13571" width="10.5703125" style="2" customWidth="1"/>
    <col min="13572" max="13572" width="7.42578125" style="2" customWidth="1"/>
    <col min="13573" max="13573" width="9" style="2" bestFit="1" customWidth="1"/>
    <col min="13574" max="13574" width="7" style="2" customWidth="1"/>
    <col min="13575" max="13575" width="6.5703125" style="2" customWidth="1"/>
    <col min="13576" max="13576" width="11" style="2" customWidth="1"/>
    <col min="13577" max="13580" width="6.5703125" style="2" customWidth="1"/>
    <col min="13581" max="13581" width="21.140625" style="2" customWidth="1"/>
    <col min="13582" max="13582" width="20.42578125" style="2" bestFit="1" customWidth="1"/>
    <col min="13583" max="13583" width="2.5703125" style="2" bestFit="1" customWidth="1"/>
    <col min="13584" max="13824" width="11.42578125" style="2"/>
    <col min="13825" max="13825" width="15.28515625" style="2" customWidth="1"/>
    <col min="13826" max="13826" width="37.5703125" style="2" bestFit="1" customWidth="1"/>
    <col min="13827" max="13827" width="10.5703125" style="2" customWidth="1"/>
    <col min="13828" max="13828" width="7.42578125" style="2" customWidth="1"/>
    <col min="13829" max="13829" width="9" style="2" bestFit="1" customWidth="1"/>
    <col min="13830" max="13830" width="7" style="2" customWidth="1"/>
    <col min="13831" max="13831" width="6.5703125" style="2" customWidth="1"/>
    <col min="13832" max="13832" width="11" style="2" customWidth="1"/>
    <col min="13833" max="13836" width="6.5703125" style="2" customWidth="1"/>
    <col min="13837" max="13837" width="21.140625" style="2" customWidth="1"/>
    <col min="13838" max="13838" width="20.42578125" style="2" bestFit="1" customWidth="1"/>
    <col min="13839" max="13839" width="2.5703125" style="2" bestFit="1" customWidth="1"/>
    <col min="13840" max="14080" width="11.42578125" style="2"/>
    <col min="14081" max="14081" width="15.28515625" style="2" customWidth="1"/>
    <col min="14082" max="14082" width="37.5703125" style="2" bestFit="1" customWidth="1"/>
    <col min="14083" max="14083" width="10.5703125" style="2" customWidth="1"/>
    <col min="14084" max="14084" width="7.42578125" style="2" customWidth="1"/>
    <col min="14085" max="14085" width="9" style="2" bestFit="1" customWidth="1"/>
    <col min="14086" max="14086" width="7" style="2" customWidth="1"/>
    <col min="14087" max="14087" width="6.5703125" style="2" customWidth="1"/>
    <col min="14088" max="14088" width="11" style="2" customWidth="1"/>
    <col min="14089" max="14092" width="6.5703125" style="2" customWidth="1"/>
    <col min="14093" max="14093" width="21.140625" style="2" customWidth="1"/>
    <col min="14094" max="14094" width="20.42578125" style="2" bestFit="1" customWidth="1"/>
    <col min="14095" max="14095" width="2.5703125" style="2" bestFit="1" customWidth="1"/>
    <col min="14096" max="14336" width="11.42578125" style="2"/>
    <col min="14337" max="14337" width="15.28515625" style="2" customWidth="1"/>
    <col min="14338" max="14338" width="37.5703125" style="2" bestFit="1" customWidth="1"/>
    <col min="14339" max="14339" width="10.5703125" style="2" customWidth="1"/>
    <col min="14340" max="14340" width="7.42578125" style="2" customWidth="1"/>
    <col min="14341" max="14341" width="9" style="2" bestFit="1" customWidth="1"/>
    <col min="14342" max="14342" width="7" style="2" customWidth="1"/>
    <col min="14343" max="14343" width="6.5703125" style="2" customWidth="1"/>
    <col min="14344" max="14344" width="11" style="2" customWidth="1"/>
    <col min="14345" max="14348" width="6.5703125" style="2" customWidth="1"/>
    <col min="14349" max="14349" width="21.140625" style="2" customWidth="1"/>
    <col min="14350" max="14350" width="20.42578125" style="2" bestFit="1" customWidth="1"/>
    <col min="14351" max="14351" width="2.5703125" style="2" bestFit="1" customWidth="1"/>
    <col min="14352" max="14592" width="11.42578125" style="2"/>
    <col min="14593" max="14593" width="15.28515625" style="2" customWidth="1"/>
    <col min="14594" max="14594" width="37.5703125" style="2" bestFit="1" customWidth="1"/>
    <col min="14595" max="14595" width="10.5703125" style="2" customWidth="1"/>
    <col min="14596" max="14596" width="7.42578125" style="2" customWidth="1"/>
    <col min="14597" max="14597" width="9" style="2" bestFit="1" customWidth="1"/>
    <col min="14598" max="14598" width="7" style="2" customWidth="1"/>
    <col min="14599" max="14599" width="6.5703125" style="2" customWidth="1"/>
    <col min="14600" max="14600" width="11" style="2" customWidth="1"/>
    <col min="14601" max="14604" width="6.5703125" style="2" customWidth="1"/>
    <col min="14605" max="14605" width="21.140625" style="2" customWidth="1"/>
    <col min="14606" max="14606" width="20.42578125" style="2" bestFit="1" customWidth="1"/>
    <col min="14607" max="14607" width="2.5703125" style="2" bestFit="1" customWidth="1"/>
    <col min="14608" max="14848" width="11.42578125" style="2"/>
    <col min="14849" max="14849" width="15.28515625" style="2" customWidth="1"/>
    <col min="14850" max="14850" width="37.5703125" style="2" bestFit="1" customWidth="1"/>
    <col min="14851" max="14851" width="10.5703125" style="2" customWidth="1"/>
    <col min="14852" max="14852" width="7.42578125" style="2" customWidth="1"/>
    <col min="14853" max="14853" width="9" style="2" bestFit="1" customWidth="1"/>
    <col min="14854" max="14854" width="7" style="2" customWidth="1"/>
    <col min="14855" max="14855" width="6.5703125" style="2" customWidth="1"/>
    <col min="14856" max="14856" width="11" style="2" customWidth="1"/>
    <col min="14857" max="14860" width="6.5703125" style="2" customWidth="1"/>
    <col min="14861" max="14861" width="21.140625" style="2" customWidth="1"/>
    <col min="14862" max="14862" width="20.42578125" style="2" bestFit="1" customWidth="1"/>
    <col min="14863" max="14863" width="2.5703125" style="2" bestFit="1" customWidth="1"/>
    <col min="14864" max="15104" width="11.42578125" style="2"/>
    <col min="15105" max="15105" width="15.28515625" style="2" customWidth="1"/>
    <col min="15106" max="15106" width="37.5703125" style="2" bestFit="1" customWidth="1"/>
    <col min="15107" max="15107" width="10.5703125" style="2" customWidth="1"/>
    <col min="15108" max="15108" width="7.42578125" style="2" customWidth="1"/>
    <col min="15109" max="15109" width="9" style="2" bestFit="1" customWidth="1"/>
    <col min="15110" max="15110" width="7" style="2" customWidth="1"/>
    <col min="15111" max="15111" width="6.5703125" style="2" customWidth="1"/>
    <col min="15112" max="15112" width="11" style="2" customWidth="1"/>
    <col min="15113" max="15116" width="6.5703125" style="2" customWidth="1"/>
    <col min="15117" max="15117" width="21.140625" style="2" customWidth="1"/>
    <col min="15118" max="15118" width="20.42578125" style="2" bestFit="1" customWidth="1"/>
    <col min="15119" max="15119" width="2.5703125" style="2" bestFit="1" customWidth="1"/>
    <col min="15120" max="15360" width="11.42578125" style="2"/>
    <col min="15361" max="15361" width="15.28515625" style="2" customWidth="1"/>
    <col min="15362" max="15362" width="37.5703125" style="2" bestFit="1" customWidth="1"/>
    <col min="15363" max="15363" width="10.5703125" style="2" customWidth="1"/>
    <col min="15364" max="15364" width="7.42578125" style="2" customWidth="1"/>
    <col min="15365" max="15365" width="9" style="2" bestFit="1" customWidth="1"/>
    <col min="15366" max="15366" width="7" style="2" customWidth="1"/>
    <col min="15367" max="15367" width="6.5703125" style="2" customWidth="1"/>
    <col min="15368" max="15368" width="11" style="2" customWidth="1"/>
    <col min="15369" max="15372" width="6.5703125" style="2" customWidth="1"/>
    <col min="15373" max="15373" width="21.140625" style="2" customWidth="1"/>
    <col min="15374" max="15374" width="20.42578125" style="2" bestFit="1" customWidth="1"/>
    <col min="15375" max="15375" width="2.5703125" style="2" bestFit="1" customWidth="1"/>
    <col min="15376" max="15616" width="11.42578125" style="2"/>
    <col min="15617" max="15617" width="15.28515625" style="2" customWidth="1"/>
    <col min="15618" max="15618" width="37.5703125" style="2" bestFit="1" customWidth="1"/>
    <col min="15619" max="15619" width="10.5703125" style="2" customWidth="1"/>
    <col min="15620" max="15620" width="7.42578125" style="2" customWidth="1"/>
    <col min="15621" max="15621" width="9" style="2" bestFit="1" customWidth="1"/>
    <col min="15622" max="15622" width="7" style="2" customWidth="1"/>
    <col min="15623" max="15623" width="6.5703125" style="2" customWidth="1"/>
    <col min="15624" max="15624" width="11" style="2" customWidth="1"/>
    <col min="15625" max="15628" width="6.5703125" style="2" customWidth="1"/>
    <col min="15629" max="15629" width="21.140625" style="2" customWidth="1"/>
    <col min="15630" max="15630" width="20.42578125" style="2" bestFit="1" customWidth="1"/>
    <col min="15631" max="15631" width="2.5703125" style="2" bestFit="1" customWidth="1"/>
    <col min="15632" max="15872" width="11.42578125" style="2"/>
    <col min="15873" max="15873" width="15.28515625" style="2" customWidth="1"/>
    <col min="15874" max="15874" width="37.5703125" style="2" bestFit="1" customWidth="1"/>
    <col min="15875" max="15875" width="10.5703125" style="2" customWidth="1"/>
    <col min="15876" max="15876" width="7.42578125" style="2" customWidth="1"/>
    <col min="15877" max="15877" width="9" style="2" bestFit="1" customWidth="1"/>
    <col min="15878" max="15878" width="7" style="2" customWidth="1"/>
    <col min="15879" max="15879" width="6.5703125" style="2" customWidth="1"/>
    <col min="15880" max="15880" width="11" style="2" customWidth="1"/>
    <col min="15881" max="15884" width="6.5703125" style="2" customWidth="1"/>
    <col min="15885" max="15885" width="21.140625" style="2" customWidth="1"/>
    <col min="15886" max="15886" width="20.42578125" style="2" bestFit="1" customWidth="1"/>
    <col min="15887" max="15887" width="2.5703125" style="2" bestFit="1" customWidth="1"/>
    <col min="15888" max="16128" width="11.42578125" style="2"/>
    <col min="16129" max="16129" width="15.28515625" style="2" customWidth="1"/>
    <col min="16130" max="16130" width="37.5703125" style="2" bestFit="1" customWidth="1"/>
    <col min="16131" max="16131" width="10.5703125" style="2" customWidth="1"/>
    <col min="16132" max="16132" width="7.42578125" style="2" customWidth="1"/>
    <col min="16133" max="16133" width="9" style="2" bestFit="1" customWidth="1"/>
    <col min="16134" max="16134" width="7" style="2" customWidth="1"/>
    <col min="16135" max="16135" width="6.5703125" style="2" customWidth="1"/>
    <col min="16136" max="16136" width="11" style="2" customWidth="1"/>
    <col min="16137" max="16140" width="6.5703125" style="2" customWidth="1"/>
    <col min="16141" max="16141" width="21.140625" style="2" customWidth="1"/>
    <col min="16142" max="16142" width="20.42578125" style="2" bestFit="1" customWidth="1"/>
    <col min="16143" max="16143" width="2.5703125" style="2" bestFit="1" customWidth="1"/>
    <col min="16144" max="16384" width="11.42578125" style="2"/>
  </cols>
  <sheetData>
    <row r="1" spans="1:17" ht="26.25" x14ac:dyDescent="0.4">
      <c r="A1" s="40" t="s">
        <v>0</v>
      </c>
      <c r="B1" s="1" t="s">
        <v>1</v>
      </c>
    </row>
    <row r="2" spans="1:17" ht="38.25" customHeight="1" x14ac:dyDescent="0.3">
      <c r="M2" s="6"/>
    </row>
    <row r="3" spans="1:17" s="7" customFormat="1" ht="18.75" x14ac:dyDescent="0.3">
      <c r="A3" s="14"/>
      <c r="B3" s="8">
        <f>DATE(B1-1,12,1)</f>
        <v>41609</v>
      </c>
      <c r="C3" s="9"/>
      <c r="D3" s="9"/>
      <c r="F3" s="10"/>
      <c r="G3" s="11"/>
      <c r="H3" s="12"/>
      <c r="M3" s="13"/>
      <c r="N3" s="14"/>
    </row>
    <row r="4" spans="1:17" s="15" customFormat="1" ht="23.25" customHeight="1" x14ac:dyDescent="0.25">
      <c r="A4" s="41"/>
      <c r="B4" s="16" t="s">
        <v>2</v>
      </c>
      <c r="C4" s="17" t="s">
        <v>3</v>
      </c>
      <c r="D4" s="18" t="s">
        <v>4</v>
      </c>
      <c r="E4" s="18" t="s">
        <v>2</v>
      </c>
      <c r="F4" s="18" t="s">
        <v>5</v>
      </c>
      <c r="G4" s="19"/>
      <c r="H4" s="20"/>
      <c r="M4" s="43" t="s">
        <v>6</v>
      </c>
      <c r="N4" s="43"/>
      <c r="Q4" s="15" t="s">
        <v>7</v>
      </c>
    </row>
    <row r="5" spans="1:17" x14ac:dyDescent="0.3">
      <c r="B5" s="21">
        <f>+B3</f>
        <v>41609</v>
      </c>
      <c r="C5" s="22">
        <f t="shared" ref="C5:C68" si="0">WEEKNUM(B5,2)</f>
        <v>48</v>
      </c>
      <c r="D5" s="22" t="str">
        <f t="shared" ref="D5:D68" si="1">IF(ISERROR(VLOOKUP(E5,jfdate,1,TRUE)),"",IF(VLOOKUP(E5,jfdate,1,TRUE)=B5,"f",""))</f>
        <v/>
      </c>
      <c r="E5" s="23">
        <f>+B3</f>
        <v>41609</v>
      </c>
      <c r="F5" s="24" t="str">
        <f t="shared" ref="F5:F68" si="2">IF(D5="f","f",VLOOKUP(WEEKDAY(E5),jourabbrege,2,FALSE))</f>
        <v>d</v>
      </c>
      <c r="G5" s="25">
        <v>1</v>
      </c>
      <c r="H5" s="4">
        <f>DATE(YEAR(B3),MONTH(B3)+1,1)</f>
        <v>41640</v>
      </c>
      <c r="J5" s="2">
        <v>2</v>
      </c>
      <c r="K5" s="2" t="s">
        <v>8</v>
      </c>
      <c r="M5" s="26">
        <f>DATE(B1,1,1)</f>
        <v>41640</v>
      </c>
      <c r="N5" s="27" t="s">
        <v>9</v>
      </c>
    </row>
    <row r="6" spans="1:17" x14ac:dyDescent="0.3">
      <c r="B6" s="21">
        <f t="shared" ref="B6:B69" si="3">+B5+1</f>
        <v>41610</v>
      </c>
      <c r="C6" s="22">
        <f t="shared" si="0"/>
        <v>49</v>
      </c>
      <c r="D6" s="22" t="str">
        <f t="shared" si="1"/>
        <v/>
      </c>
      <c r="E6" s="23">
        <f t="shared" ref="E6:E69" si="4">+E5+1</f>
        <v>41610</v>
      </c>
      <c r="F6" s="24" t="str">
        <f t="shared" si="2"/>
        <v>l</v>
      </c>
      <c r="G6" s="25">
        <v>2</v>
      </c>
      <c r="H6" s="4">
        <f t="shared" ref="H6:H16" si="5">DATE(YEAR(H5),MONTH(H5)+1,1)</f>
        <v>41671</v>
      </c>
      <c r="J6" s="2">
        <v>3</v>
      </c>
      <c r="K6" s="2" t="s">
        <v>10</v>
      </c>
      <c r="M6" s="26">
        <f>DATE(B1,IF((25-MOD((11*MOD(B1-1900,19)+4-INT((7*MOD(B1-1900,19)+1)/19)),29)-MOD(B1-1900+INT((B1-1900)/4)+31-MOD((11*MOD(B1-1900,19)+4-INT((7*MOD(B1-1900,19)+1)/19)),29),7))&gt;0,4,3),IF((25-MOD((11*MOD(B1-1900,19)+4-INT((7*MOD(B1-1900,19)+1)/19)),29)-MOD(B1-1900+INT((B1-1900)/4)+31-MOD((11*MOD(B1-1900,19)+4-INT((7*MOD(B1-1900,19)+1)/19)),29),7))&gt;0,(25-MOD((11*MOD(B1-1900,19)+4-INT((7*MOD(B1-1900,19)+1)/19)),29)-MOD(B1-1900+INT((B1-1900)/4)+31-MOD((11*MOD(B1-1900,19)+4-INT((7*MOD(B1-1900,19)+1)/19)),29),7)),31+(25-MOD((11*MOD(B1-1900,19)+4-INT((7*MOD(B1-1900,19)+1)/19)),29)-MOD(B1-1900+INT((B1-1900)/4)+31-MOD((11*MOD(B1-1900,19)+4-INT((7*MOD(B1-1900,19)+1)/19)),29),7))))</f>
        <v>41749</v>
      </c>
      <c r="N6" s="27" t="s">
        <v>11</v>
      </c>
    </row>
    <row r="7" spans="1:17" x14ac:dyDescent="0.3">
      <c r="B7" s="21">
        <f t="shared" si="3"/>
        <v>41611</v>
      </c>
      <c r="C7" s="22">
        <f t="shared" si="0"/>
        <v>49</v>
      </c>
      <c r="D7" s="22" t="str">
        <f t="shared" si="1"/>
        <v/>
      </c>
      <c r="E7" s="23">
        <f t="shared" si="4"/>
        <v>41611</v>
      </c>
      <c r="F7" s="24" t="str">
        <f t="shared" si="2"/>
        <v>m</v>
      </c>
      <c r="G7" s="25">
        <v>3</v>
      </c>
      <c r="H7" s="4">
        <f t="shared" si="5"/>
        <v>41699</v>
      </c>
      <c r="J7" s="2">
        <v>4</v>
      </c>
      <c r="K7" s="2" t="s">
        <v>10</v>
      </c>
      <c r="M7" s="26">
        <f>Pâques+1</f>
        <v>41750</v>
      </c>
      <c r="N7" s="27" t="s">
        <v>12</v>
      </c>
    </row>
    <row r="8" spans="1:17" x14ac:dyDescent="0.3">
      <c r="B8" s="21">
        <f t="shared" si="3"/>
        <v>41612</v>
      </c>
      <c r="C8" s="22">
        <f t="shared" si="0"/>
        <v>49</v>
      </c>
      <c r="D8" s="22" t="str">
        <f t="shared" si="1"/>
        <v/>
      </c>
      <c r="E8" s="23">
        <f t="shared" si="4"/>
        <v>41612</v>
      </c>
      <c r="F8" s="24" t="str">
        <f t="shared" si="2"/>
        <v>m</v>
      </c>
      <c r="G8" s="25">
        <v>4</v>
      </c>
      <c r="H8" s="4">
        <f t="shared" si="5"/>
        <v>41730</v>
      </c>
      <c r="J8" s="2">
        <v>5</v>
      </c>
      <c r="K8" s="2" t="s">
        <v>13</v>
      </c>
      <c r="M8" s="26">
        <f>DATE(B1,5,1)</f>
        <v>41760</v>
      </c>
      <c r="N8" s="27" t="s">
        <v>14</v>
      </c>
    </row>
    <row r="9" spans="1:17" x14ac:dyDescent="0.3">
      <c r="A9" s="3">
        <v>2</v>
      </c>
      <c r="B9" s="21">
        <f t="shared" si="3"/>
        <v>41613</v>
      </c>
      <c r="C9" s="22">
        <f t="shared" si="0"/>
        <v>49</v>
      </c>
      <c r="D9" s="22" t="str">
        <f t="shared" si="1"/>
        <v/>
      </c>
      <c r="E9" s="23">
        <f t="shared" si="4"/>
        <v>41613</v>
      </c>
      <c r="F9" s="24" t="str">
        <f t="shared" si="2"/>
        <v>j</v>
      </c>
      <c r="G9" s="25">
        <v>5</v>
      </c>
      <c r="H9" s="4">
        <f t="shared" si="5"/>
        <v>41760</v>
      </c>
      <c r="J9" s="2">
        <v>6</v>
      </c>
      <c r="K9" s="2" t="s">
        <v>15</v>
      </c>
      <c r="M9" s="26">
        <f>DATE(B1,5,8)</f>
        <v>41767</v>
      </c>
      <c r="N9" s="27" t="s">
        <v>16</v>
      </c>
    </row>
    <row r="10" spans="1:17" x14ac:dyDescent="0.3">
      <c r="B10" s="21">
        <f t="shared" si="3"/>
        <v>41614</v>
      </c>
      <c r="C10" s="22">
        <f t="shared" si="0"/>
        <v>49</v>
      </c>
      <c r="D10" s="22" t="str">
        <f t="shared" si="1"/>
        <v/>
      </c>
      <c r="E10" s="23">
        <f t="shared" si="4"/>
        <v>41614</v>
      </c>
      <c r="F10" s="24" t="str">
        <f t="shared" si="2"/>
        <v>v</v>
      </c>
      <c r="G10" s="25">
        <v>6</v>
      </c>
      <c r="H10" s="4">
        <f t="shared" si="5"/>
        <v>41791</v>
      </c>
      <c r="J10" s="2">
        <v>7</v>
      </c>
      <c r="K10" s="2" t="s">
        <v>17</v>
      </c>
      <c r="M10" s="26">
        <f>Pâques+39</f>
        <v>41788</v>
      </c>
      <c r="N10" s="27" t="s">
        <v>18</v>
      </c>
    </row>
    <row r="11" spans="1:17" x14ac:dyDescent="0.3">
      <c r="B11" s="21">
        <f t="shared" si="3"/>
        <v>41615</v>
      </c>
      <c r="C11" s="22">
        <f t="shared" si="0"/>
        <v>49</v>
      </c>
      <c r="D11" s="22" t="str">
        <f t="shared" si="1"/>
        <v/>
      </c>
      <c r="E11" s="23">
        <f t="shared" si="4"/>
        <v>41615</v>
      </c>
      <c r="F11" s="24" t="str">
        <f t="shared" si="2"/>
        <v>s</v>
      </c>
      <c r="G11" s="25">
        <v>7</v>
      </c>
      <c r="H11" s="4">
        <f t="shared" si="5"/>
        <v>41821</v>
      </c>
      <c r="J11" s="2">
        <v>1</v>
      </c>
      <c r="K11" s="2" t="s">
        <v>19</v>
      </c>
      <c r="M11" s="26">
        <f>Pâques+50</f>
        <v>41799</v>
      </c>
      <c r="N11" s="28" t="s">
        <v>20</v>
      </c>
    </row>
    <row r="12" spans="1:17" x14ac:dyDescent="0.3">
      <c r="B12" s="21">
        <f t="shared" si="3"/>
        <v>41616</v>
      </c>
      <c r="C12" s="22">
        <f t="shared" si="0"/>
        <v>49</v>
      </c>
      <c r="D12" s="22" t="str">
        <f t="shared" si="1"/>
        <v/>
      </c>
      <c r="E12" s="23">
        <f t="shared" si="4"/>
        <v>41616</v>
      </c>
      <c r="F12" s="24" t="str">
        <f t="shared" si="2"/>
        <v>d</v>
      </c>
      <c r="G12" s="25">
        <v>8</v>
      </c>
      <c r="H12" s="4">
        <f t="shared" si="5"/>
        <v>41852</v>
      </c>
      <c r="M12" s="26">
        <f>DATE(B1,7,14)</f>
        <v>41834</v>
      </c>
      <c r="N12" s="28" t="s">
        <v>21</v>
      </c>
    </row>
    <row r="13" spans="1:17" x14ac:dyDescent="0.3">
      <c r="B13" s="21">
        <f t="shared" si="3"/>
        <v>41617</v>
      </c>
      <c r="C13" s="22">
        <f t="shared" si="0"/>
        <v>50</v>
      </c>
      <c r="D13" s="22" t="str">
        <f t="shared" si="1"/>
        <v/>
      </c>
      <c r="E13" s="23">
        <f t="shared" si="4"/>
        <v>41617</v>
      </c>
      <c r="F13" s="24" t="str">
        <f t="shared" si="2"/>
        <v>l</v>
      </c>
      <c r="G13" s="25">
        <v>9</v>
      </c>
      <c r="H13" s="4">
        <f t="shared" si="5"/>
        <v>41883</v>
      </c>
      <c r="M13" s="26">
        <f>DATE(B1,8,15)</f>
        <v>41866</v>
      </c>
      <c r="N13" s="27" t="s">
        <v>22</v>
      </c>
    </row>
    <row r="14" spans="1:17" x14ac:dyDescent="0.3">
      <c r="B14" s="21">
        <f t="shared" si="3"/>
        <v>41618</v>
      </c>
      <c r="C14" s="22">
        <f t="shared" si="0"/>
        <v>50</v>
      </c>
      <c r="D14" s="22" t="str">
        <f t="shared" si="1"/>
        <v/>
      </c>
      <c r="E14" s="23">
        <f t="shared" si="4"/>
        <v>41618</v>
      </c>
      <c r="F14" s="24" t="str">
        <f t="shared" si="2"/>
        <v>m</v>
      </c>
      <c r="G14" s="25">
        <v>10</v>
      </c>
      <c r="H14" s="4">
        <f t="shared" si="5"/>
        <v>41913</v>
      </c>
      <c r="M14" s="26">
        <f>DATE(B1,11,1)</f>
        <v>41944</v>
      </c>
      <c r="N14" s="27" t="s">
        <v>23</v>
      </c>
    </row>
    <row r="15" spans="1:17" x14ac:dyDescent="0.3">
      <c r="B15" s="21">
        <f t="shared" si="3"/>
        <v>41619</v>
      </c>
      <c r="C15" s="22">
        <f t="shared" si="0"/>
        <v>50</v>
      </c>
      <c r="D15" s="22" t="str">
        <f t="shared" si="1"/>
        <v/>
      </c>
      <c r="E15" s="23">
        <f t="shared" si="4"/>
        <v>41619</v>
      </c>
      <c r="F15" s="24" t="str">
        <f t="shared" si="2"/>
        <v>m</v>
      </c>
      <c r="G15" s="25">
        <v>11</v>
      </c>
      <c r="H15" s="4">
        <f t="shared" si="5"/>
        <v>41944</v>
      </c>
      <c r="M15" s="26">
        <f>DATE(B1,11,11)</f>
        <v>41954</v>
      </c>
      <c r="N15" s="27" t="s">
        <v>24</v>
      </c>
    </row>
    <row r="16" spans="1:17" x14ac:dyDescent="0.3">
      <c r="B16" s="21">
        <f t="shared" si="3"/>
        <v>41620</v>
      </c>
      <c r="C16" s="22">
        <f t="shared" si="0"/>
        <v>50</v>
      </c>
      <c r="D16" s="22" t="str">
        <f t="shared" si="1"/>
        <v/>
      </c>
      <c r="E16" s="23">
        <f t="shared" si="4"/>
        <v>41620</v>
      </c>
      <c r="F16" s="24" t="str">
        <f t="shared" si="2"/>
        <v>j</v>
      </c>
      <c r="G16" s="25">
        <v>12</v>
      </c>
      <c r="H16" s="4">
        <f t="shared" si="5"/>
        <v>41974</v>
      </c>
      <c r="J16" s="29"/>
      <c r="M16" s="26">
        <f>DATE(B1,12,25)</f>
        <v>41998</v>
      </c>
      <c r="N16" s="27" t="s">
        <v>25</v>
      </c>
    </row>
    <row r="17" spans="2:14" x14ac:dyDescent="0.3">
      <c r="B17" s="21">
        <f t="shared" si="3"/>
        <v>41621</v>
      </c>
      <c r="C17" s="22">
        <f t="shared" si="0"/>
        <v>50</v>
      </c>
      <c r="D17" s="22" t="str">
        <f t="shared" si="1"/>
        <v/>
      </c>
      <c r="E17" s="23">
        <f t="shared" si="4"/>
        <v>41621</v>
      </c>
      <c r="F17" s="24" t="str">
        <f t="shared" si="2"/>
        <v>v</v>
      </c>
      <c r="M17" s="30"/>
      <c r="N17" s="31"/>
    </row>
    <row r="18" spans="2:14" x14ac:dyDescent="0.3">
      <c r="B18" s="21">
        <f t="shared" si="3"/>
        <v>41622</v>
      </c>
      <c r="C18" s="22">
        <f t="shared" si="0"/>
        <v>50</v>
      </c>
      <c r="D18" s="22" t="str">
        <f t="shared" si="1"/>
        <v/>
      </c>
      <c r="E18" s="23">
        <f t="shared" si="4"/>
        <v>41622</v>
      </c>
      <c r="F18" s="24" t="str">
        <f t="shared" si="2"/>
        <v>s</v>
      </c>
      <c r="M18" s="30"/>
      <c r="N18" s="31"/>
    </row>
    <row r="19" spans="2:14" x14ac:dyDescent="0.3">
      <c r="B19" s="21">
        <f t="shared" si="3"/>
        <v>41623</v>
      </c>
      <c r="C19" s="22">
        <f t="shared" si="0"/>
        <v>50</v>
      </c>
      <c r="D19" s="22" t="str">
        <f t="shared" si="1"/>
        <v/>
      </c>
      <c r="E19" s="23">
        <f t="shared" si="4"/>
        <v>41623</v>
      </c>
      <c r="F19" s="24" t="str">
        <f t="shared" si="2"/>
        <v>d</v>
      </c>
    </row>
    <row r="20" spans="2:14" x14ac:dyDescent="0.3">
      <c r="B20" s="21">
        <f t="shared" si="3"/>
        <v>41624</v>
      </c>
      <c r="C20" s="22">
        <f t="shared" si="0"/>
        <v>51</v>
      </c>
      <c r="D20" s="22" t="str">
        <f t="shared" si="1"/>
        <v/>
      </c>
      <c r="E20" s="23">
        <f t="shared" si="4"/>
        <v>41624</v>
      </c>
      <c r="F20" s="24" t="str">
        <f t="shared" si="2"/>
        <v>l</v>
      </c>
    </row>
    <row r="21" spans="2:14" x14ac:dyDescent="0.3">
      <c r="B21" s="21">
        <f t="shared" si="3"/>
        <v>41625</v>
      </c>
      <c r="C21" s="22">
        <f t="shared" si="0"/>
        <v>51</v>
      </c>
      <c r="D21" s="22" t="str">
        <f t="shared" si="1"/>
        <v/>
      </c>
      <c r="E21" s="23">
        <f t="shared" si="4"/>
        <v>41625</v>
      </c>
      <c r="F21" s="24" t="str">
        <f t="shared" si="2"/>
        <v>m</v>
      </c>
    </row>
    <row r="22" spans="2:14" x14ac:dyDescent="0.3">
      <c r="B22" s="21">
        <f t="shared" si="3"/>
        <v>41626</v>
      </c>
      <c r="C22" s="22">
        <f t="shared" si="0"/>
        <v>51</v>
      </c>
      <c r="D22" s="22" t="str">
        <f t="shared" si="1"/>
        <v/>
      </c>
      <c r="E22" s="23">
        <f t="shared" si="4"/>
        <v>41626</v>
      </c>
      <c r="F22" s="24" t="str">
        <f t="shared" si="2"/>
        <v>m</v>
      </c>
    </row>
    <row r="23" spans="2:14" x14ac:dyDescent="0.3">
      <c r="B23" s="21">
        <f t="shared" si="3"/>
        <v>41627</v>
      </c>
      <c r="C23" s="22">
        <f t="shared" si="0"/>
        <v>51</v>
      </c>
      <c r="D23" s="22" t="str">
        <f t="shared" si="1"/>
        <v/>
      </c>
      <c r="E23" s="23">
        <f t="shared" si="4"/>
        <v>41627</v>
      </c>
      <c r="F23" s="24" t="str">
        <f t="shared" si="2"/>
        <v>j</v>
      </c>
      <c r="I23" s="4" t="s">
        <v>26</v>
      </c>
      <c r="M23" s="2">
        <v>1</v>
      </c>
    </row>
    <row r="24" spans="2:14" x14ac:dyDescent="0.3">
      <c r="B24" s="21">
        <f t="shared" si="3"/>
        <v>41628</v>
      </c>
      <c r="C24" s="22">
        <f t="shared" si="0"/>
        <v>51</v>
      </c>
      <c r="D24" s="22" t="str">
        <f t="shared" si="1"/>
        <v/>
      </c>
      <c r="E24" s="23">
        <f t="shared" si="4"/>
        <v>41628</v>
      </c>
      <c r="F24" s="24" t="str">
        <f t="shared" si="2"/>
        <v>v</v>
      </c>
      <c r="M24" s="2">
        <v>2</v>
      </c>
    </row>
    <row r="25" spans="2:14" x14ac:dyDescent="0.3">
      <c r="B25" s="21">
        <f t="shared" si="3"/>
        <v>41629</v>
      </c>
      <c r="C25" s="22">
        <f t="shared" si="0"/>
        <v>51</v>
      </c>
      <c r="D25" s="22" t="str">
        <f t="shared" si="1"/>
        <v/>
      </c>
      <c r="E25" s="23">
        <f t="shared" si="4"/>
        <v>41629</v>
      </c>
      <c r="F25" s="24" t="str">
        <f t="shared" si="2"/>
        <v>s</v>
      </c>
      <c r="M25" s="2">
        <v>3</v>
      </c>
    </row>
    <row r="26" spans="2:14" x14ac:dyDescent="0.3">
      <c r="B26" s="21">
        <f t="shared" si="3"/>
        <v>41630</v>
      </c>
      <c r="C26" s="22">
        <f t="shared" si="0"/>
        <v>51</v>
      </c>
      <c r="D26" s="22" t="str">
        <f t="shared" si="1"/>
        <v/>
      </c>
      <c r="E26" s="23">
        <f t="shared" si="4"/>
        <v>41630</v>
      </c>
      <c r="F26" s="24" t="str">
        <f t="shared" si="2"/>
        <v>d</v>
      </c>
      <c r="M26" s="2">
        <v>4</v>
      </c>
    </row>
    <row r="27" spans="2:14" x14ac:dyDescent="0.3">
      <c r="B27" s="21">
        <f t="shared" si="3"/>
        <v>41631</v>
      </c>
      <c r="C27" s="22">
        <f t="shared" si="0"/>
        <v>52</v>
      </c>
      <c r="D27" s="22" t="str">
        <f t="shared" si="1"/>
        <v/>
      </c>
      <c r="E27" s="23">
        <f t="shared" si="4"/>
        <v>41631</v>
      </c>
      <c r="F27" s="24" t="str">
        <f t="shared" si="2"/>
        <v>l</v>
      </c>
      <c r="M27" s="2">
        <v>5</v>
      </c>
    </row>
    <row r="28" spans="2:14" x14ac:dyDescent="0.3">
      <c r="B28" s="21">
        <f t="shared" si="3"/>
        <v>41632</v>
      </c>
      <c r="C28" s="22">
        <f t="shared" si="0"/>
        <v>52</v>
      </c>
      <c r="D28" s="22" t="str">
        <f t="shared" si="1"/>
        <v/>
      </c>
      <c r="E28" s="23">
        <f t="shared" si="4"/>
        <v>41632</v>
      </c>
      <c r="F28" s="24" t="str">
        <f t="shared" si="2"/>
        <v>m</v>
      </c>
      <c r="M28" s="2">
        <v>6</v>
      </c>
    </row>
    <row r="29" spans="2:14" x14ac:dyDescent="0.3">
      <c r="B29" s="21">
        <f t="shared" si="3"/>
        <v>41633</v>
      </c>
      <c r="C29" s="22">
        <f t="shared" si="0"/>
        <v>52</v>
      </c>
      <c r="D29" s="22" t="str">
        <f t="shared" si="1"/>
        <v/>
      </c>
      <c r="E29" s="23">
        <f t="shared" si="4"/>
        <v>41633</v>
      </c>
      <c r="F29" s="24" t="str">
        <f t="shared" si="2"/>
        <v>m</v>
      </c>
    </row>
    <row r="30" spans="2:14" x14ac:dyDescent="0.3">
      <c r="B30" s="21">
        <f t="shared" si="3"/>
        <v>41634</v>
      </c>
      <c r="C30" s="22">
        <f t="shared" si="0"/>
        <v>52</v>
      </c>
      <c r="D30" s="22" t="str">
        <f t="shared" si="1"/>
        <v/>
      </c>
      <c r="E30" s="23">
        <f t="shared" si="4"/>
        <v>41634</v>
      </c>
      <c r="F30" s="24" t="str">
        <f t="shared" si="2"/>
        <v>j</v>
      </c>
    </row>
    <row r="31" spans="2:14" x14ac:dyDescent="0.3">
      <c r="B31" s="21">
        <f t="shared" si="3"/>
        <v>41635</v>
      </c>
      <c r="C31" s="22">
        <f t="shared" si="0"/>
        <v>52</v>
      </c>
      <c r="D31" s="22" t="str">
        <f t="shared" si="1"/>
        <v/>
      </c>
      <c r="E31" s="23">
        <f t="shared" si="4"/>
        <v>41635</v>
      </c>
      <c r="F31" s="24" t="str">
        <f t="shared" si="2"/>
        <v>v</v>
      </c>
    </row>
    <row r="32" spans="2:14" x14ac:dyDescent="0.3">
      <c r="B32" s="21">
        <f t="shared" si="3"/>
        <v>41636</v>
      </c>
      <c r="C32" s="22">
        <f t="shared" si="0"/>
        <v>52</v>
      </c>
      <c r="D32" s="22" t="str">
        <f t="shared" si="1"/>
        <v/>
      </c>
      <c r="E32" s="23">
        <f t="shared" si="4"/>
        <v>41636</v>
      </c>
      <c r="F32" s="24" t="str">
        <f t="shared" si="2"/>
        <v>s</v>
      </c>
    </row>
    <row r="33" spans="1:6" s="2" customFormat="1" x14ac:dyDescent="0.3">
      <c r="A33" s="3"/>
      <c r="B33" s="21">
        <f t="shared" si="3"/>
        <v>41637</v>
      </c>
      <c r="C33" s="22">
        <f t="shared" si="0"/>
        <v>52</v>
      </c>
      <c r="D33" s="22" t="str">
        <f t="shared" si="1"/>
        <v/>
      </c>
      <c r="E33" s="23">
        <f t="shared" si="4"/>
        <v>41637</v>
      </c>
      <c r="F33" s="24" t="str">
        <f t="shared" si="2"/>
        <v>d</v>
      </c>
    </row>
    <row r="34" spans="1:6" s="2" customFormat="1" x14ac:dyDescent="0.3">
      <c r="A34" s="3"/>
      <c r="B34" s="21">
        <f t="shared" si="3"/>
        <v>41638</v>
      </c>
      <c r="C34" s="22">
        <f t="shared" si="0"/>
        <v>53</v>
      </c>
      <c r="D34" s="22" t="str">
        <f t="shared" si="1"/>
        <v/>
      </c>
      <c r="E34" s="23">
        <f t="shared" si="4"/>
        <v>41638</v>
      </c>
      <c r="F34" s="24" t="str">
        <f t="shared" si="2"/>
        <v>l</v>
      </c>
    </row>
    <row r="35" spans="1:6" s="2" customFormat="1" x14ac:dyDescent="0.3">
      <c r="A35" s="3"/>
      <c r="B35" s="21">
        <f t="shared" si="3"/>
        <v>41639</v>
      </c>
      <c r="C35" s="22">
        <f t="shared" si="0"/>
        <v>53</v>
      </c>
      <c r="D35" s="22" t="str">
        <f t="shared" si="1"/>
        <v/>
      </c>
      <c r="E35" s="23">
        <f t="shared" si="4"/>
        <v>41639</v>
      </c>
      <c r="F35" s="24" t="str">
        <f t="shared" si="2"/>
        <v>m</v>
      </c>
    </row>
    <row r="36" spans="1:6" s="2" customFormat="1" x14ac:dyDescent="0.3">
      <c r="A36" s="3"/>
      <c r="B36" s="21">
        <f t="shared" si="3"/>
        <v>41640</v>
      </c>
      <c r="C36" s="22">
        <f t="shared" si="0"/>
        <v>1</v>
      </c>
      <c r="D36" s="22" t="str">
        <f t="shared" si="1"/>
        <v>f</v>
      </c>
      <c r="E36" s="23">
        <f t="shared" si="4"/>
        <v>41640</v>
      </c>
      <c r="F36" s="24" t="str">
        <f t="shared" si="2"/>
        <v>f</v>
      </c>
    </row>
    <row r="37" spans="1:6" s="2" customFormat="1" x14ac:dyDescent="0.3">
      <c r="A37" s="3"/>
      <c r="B37" s="21">
        <f t="shared" si="3"/>
        <v>41641</v>
      </c>
      <c r="C37" s="22">
        <f t="shared" si="0"/>
        <v>1</v>
      </c>
      <c r="D37" s="22" t="str">
        <f t="shared" si="1"/>
        <v/>
      </c>
      <c r="E37" s="23">
        <f t="shared" si="4"/>
        <v>41641</v>
      </c>
      <c r="F37" s="24" t="str">
        <f t="shared" si="2"/>
        <v>j</v>
      </c>
    </row>
    <row r="38" spans="1:6" s="2" customFormat="1" x14ac:dyDescent="0.3">
      <c r="A38" s="3"/>
      <c r="B38" s="21">
        <f t="shared" si="3"/>
        <v>41642</v>
      </c>
      <c r="C38" s="22">
        <f t="shared" si="0"/>
        <v>1</v>
      </c>
      <c r="D38" s="22" t="str">
        <f t="shared" si="1"/>
        <v/>
      </c>
      <c r="E38" s="23">
        <f t="shared" si="4"/>
        <v>41642</v>
      </c>
      <c r="F38" s="24" t="str">
        <f t="shared" si="2"/>
        <v>v</v>
      </c>
    </row>
    <row r="39" spans="1:6" s="2" customFormat="1" x14ac:dyDescent="0.3">
      <c r="A39" s="3"/>
      <c r="B39" s="21">
        <f t="shared" si="3"/>
        <v>41643</v>
      </c>
      <c r="C39" s="22">
        <f t="shared" si="0"/>
        <v>1</v>
      </c>
      <c r="D39" s="22" t="str">
        <f t="shared" si="1"/>
        <v/>
      </c>
      <c r="E39" s="23">
        <f t="shared" si="4"/>
        <v>41643</v>
      </c>
      <c r="F39" s="24" t="str">
        <f t="shared" si="2"/>
        <v>s</v>
      </c>
    </row>
    <row r="40" spans="1:6" s="2" customFormat="1" x14ac:dyDescent="0.3">
      <c r="A40" s="3"/>
      <c r="B40" s="21">
        <f t="shared" si="3"/>
        <v>41644</v>
      </c>
      <c r="C40" s="22">
        <f t="shared" si="0"/>
        <v>1</v>
      </c>
      <c r="D40" s="22" t="str">
        <f t="shared" si="1"/>
        <v/>
      </c>
      <c r="E40" s="23">
        <f t="shared" si="4"/>
        <v>41644</v>
      </c>
      <c r="F40" s="24" t="str">
        <f t="shared" si="2"/>
        <v>d</v>
      </c>
    </row>
    <row r="41" spans="1:6" s="2" customFormat="1" x14ac:dyDescent="0.3">
      <c r="A41" s="3"/>
      <c r="B41" s="21">
        <f t="shared" si="3"/>
        <v>41645</v>
      </c>
      <c r="C41" s="22">
        <f t="shared" si="0"/>
        <v>2</v>
      </c>
      <c r="D41" s="22" t="str">
        <f t="shared" si="1"/>
        <v/>
      </c>
      <c r="E41" s="23">
        <f t="shared" si="4"/>
        <v>41645</v>
      </c>
      <c r="F41" s="24" t="str">
        <f t="shared" si="2"/>
        <v>l</v>
      </c>
    </row>
    <row r="42" spans="1:6" s="2" customFormat="1" x14ac:dyDescent="0.3">
      <c r="A42" s="3"/>
      <c r="B42" s="21">
        <f t="shared" si="3"/>
        <v>41646</v>
      </c>
      <c r="C42" s="22">
        <f t="shared" si="0"/>
        <v>2</v>
      </c>
      <c r="D42" s="22" t="str">
        <f t="shared" si="1"/>
        <v/>
      </c>
      <c r="E42" s="23">
        <f t="shared" si="4"/>
        <v>41646</v>
      </c>
      <c r="F42" s="24" t="str">
        <f t="shared" si="2"/>
        <v>m</v>
      </c>
    </row>
    <row r="43" spans="1:6" s="2" customFormat="1" x14ac:dyDescent="0.3">
      <c r="A43" s="3"/>
      <c r="B43" s="21">
        <f t="shared" si="3"/>
        <v>41647</v>
      </c>
      <c r="C43" s="22">
        <f t="shared" si="0"/>
        <v>2</v>
      </c>
      <c r="D43" s="22" t="str">
        <f t="shared" si="1"/>
        <v/>
      </c>
      <c r="E43" s="23">
        <f t="shared" si="4"/>
        <v>41647</v>
      </c>
      <c r="F43" s="24" t="str">
        <f t="shared" si="2"/>
        <v>m</v>
      </c>
    </row>
    <row r="44" spans="1:6" s="2" customFormat="1" x14ac:dyDescent="0.3">
      <c r="A44" s="3"/>
      <c r="B44" s="21">
        <f t="shared" si="3"/>
        <v>41648</v>
      </c>
      <c r="C44" s="22">
        <f t="shared" si="0"/>
        <v>2</v>
      </c>
      <c r="D44" s="22" t="str">
        <f t="shared" si="1"/>
        <v/>
      </c>
      <c r="E44" s="23">
        <f t="shared" si="4"/>
        <v>41648</v>
      </c>
      <c r="F44" s="24" t="str">
        <f t="shared" si="2"/>
        <v>j</v>
      </c>
    </row>
    <row r="45" spans="1:6" s="2" customFormat="1" x14ac:dyDescent="0.3">
      <c r="A45" s="3"/>
      <c r="B45" s="21">
        <f t="shared" si="3"/>
        <v>41649</v>
      </c>
      <c r="C45" s="22">
        <f t="shared" si="0"/>
        <v>2</v>
      </c>
      <c r="D45" s="22" t="str">
        <f t="shared" si="1"/>
        <v/>
      </c>
      <c r="E45" s="23">
        <f t="shared" si="4"/>
        <v>41649</v>
      </c>
      <c r="F45" s="24" t="str">
        <f t="shared" si="2"/>
        <v>v</v>
      </c>
    </row>
    <row r="46" spans="1:6" s="2" customFormat="1" x14ac:dyDescent="0.3">
      <c r="A46" s="3"/>
      <c r="B46" s="21">
        <f t="shared" si="3"/>
        <v>41650</v>
      </c>
      <c r="C46" s="22">
        <f t="shared" si="0"/>
        <v>2</v>
      </c>
      <c r="D46" s="22" t="str">
        <f t="shared" si="1"/>
        <v/>
      </c>
      <c r="E46" s="23">
        <f t="shared" si="4"/>
        <v>41650</v>
      </c>
      <c r="F46" s="24" t="str">
        <f t="shared" si="2"/>
        <v>s</v>
      </c>
    </row>
    <row r="47" spans="1:6" s="2" customFormat="1" x14ac:dyDescent="0.3">
      <c r="A47" s="3"/>
      <c r="B47" s="21">
        <f t="shared" si="3"/>
        <v>41651</v>
      </c>
      <c r="C47" s="22">
        <f t="shared" si="0"/>
        <v>2</v>
      </c>
      <c r="D47" s="22" t="str">
        <f t="shared" si="1"/>
        <v/>
      </c>
      <c r="E47" s="23">
        <f t="shared" si="4"/>
        <v>41651</v>
      </c>
      <c r="F47" s="24" t="str">
        <f t="shared" si="2"/>
        <v>d</v>
      </c>
    </row>
    <row r="48" spans="1:6" s="2" customFormat="1" x14ac:dyDescent="0.3">
      <c r="A48" s="3"/>
      <c r="B48" s="21">
        <f t="shared" si="3"/>
        <v>41652</v>
      </c>
      <c r="C48" s="22">
        <f t="shared" si="0"/>
        <v>3</v>
      </c>
      <c r="D48" s="22" t="str">
        <f t="shared" si="1"/>
        <v/>
      </c>
      <c r="E48" s="23">
        <f t="shared" si="4"/>
        <v>41652</v>
      </c>
      <c r="F48" s="24" t="str">
        <f t="shared" si="2"/>
        <v>l</v>
      </c>
    </row>
    <row r="49" spans="1:6" s="2" customFormat="1" x14ac:dyDescent="0.3">
      <c r="A49" s="3"/>
      <c r="B49" s="21">
        <f t="shared" si="3"/>
        <v>41653</v>
      </c>
      <c r="C49" s="22">
        <f t="shared" si="0"/>
        <v>3</v>
      </c>
      <c r="D49" s="22" t="str">
        <f t="shared" si="1"/>
        <v/>
      </c>
      <c r="E49" s="23">
        <f t="shared" si="4"/>
        <v>41653</v>
      </c>
      <c r="F49" s="24" t="str">
        <f t="shared" si="2"/>
        <v>m</v>
      </c>
    </row>
    <row r="50" spans="1:6" s="2" customFormat="1" x14ac:dyDescent="0.3">
      <c r="A50" s="3"/>
      <c r="B50" s="21">
        <f t="shared" si="3"/>
        <v>41654</v>
      </c>
      <c r="C50" s="22">
        <f t="shared" si="0"/>
        <v>3</v>
      </c>
      <c r="D50" s="22" t="str">
        <f t="shared" si="1"/>
        <v/>
      </c>
      <c r="E50" s="23">
        <f t="shared" si="4"/>
        <v>41654</v>
      </c>
      <c r="F50" s="24" t="str">
        <f t="shared" si="2"/>
        <v>m</v>
      </c>
    </row>
    <row r="51" spans="1:6" s="2" customFormat="1" x14ac:dyDescent="0.3">
      <c r="A51" s="3"/>
      <c r="B51" s="21">
        <f t="shared" si="3"/>
        <v>41655</v>
      </c>
      <c r="C51" s="22">
        <f t="shared" si="0"/>
        <v>3</v>
      </c>
      <c r="D51" s="22" t="str">
        <f t="shared" si="1"/>
        <v/>
      </c>
      <c r="E51" s="23">
        <f t="shared" si="4"/>
        <v>41655</v>
      </c>
      <c r="F51" s="24" t="str">
        <f t="shared" si="2"/>
        <v>j</v>
      </c>
    </row>
    <row r="52" spans="1:6" s="2" customFormat="1" x14ac:dyDescent="0.3">
      <c r="A52" s="3"/>
      <c r="B52" s="21">
        <f t="shared" si="3"/>
        <v>41656</v>
      </c>
      <c r="C52" s="22">
        <f t="shared" si="0"/>
        <v>3</v>
      </c>
      <c r="D52" s="22" t="str">
        <f t="shared" si="1"/>
        <v/>
      </c>
      <c r="E52" s="23">
        <f t="shared" si="4"/>
        <v>41656</v>
      </c>
      <c r="F52" s="24" t="str">
        <f t="shared" si="2"/>
        <v>v</v>
      </c>
    </row>
    <row r="53" spans="1:6" s="2" customFormat="1" x14ac:dyDescent="0.3">
      <c r="A53" s="3"/>
      <c r="B53" s="21">
        <f t="shared" si="3"/>
        <v>41657</v>
      </c>
      <c r="C53" s="22">
        <f t="shared" si="0"/>
        <v>3</v>
      </c>
      <c r="D53" s="22" t="str">
        <f t="shared" si="1"/>
        <v/>
      </c>
      <c r="E53" s="23">
        <f t="shared" si="4"/>
        <v>41657</v>
      </c>
      <c r="F53" s="24" t="str">
        <f t="shared" si="2"/>
        <v>s</v>
      </c>
    </row>
    <row r="54" spans="1:6" s="2" customFormat="1" x14ac:dyDescent="0.3">
      <c r="A54" s="3"/>
      <c r="B54" s="21">
        <f t="shared" si="3"/>
        <v>41658</v>
      </c>
      <c r="C54" s="22">
        <f t="shared" si="0"/>
        <v>3</v>
      </c>
      <c r="D54" s="22" t="str">
        <f t="shared" si="1"/>
        <v/>
      </c>
      <c r="E54" s="23">
        <f t="shared" si="4"/>
        <v>41658</v>
      </c>
      <c r="F54" s="24" t="str">
        <f t="shared" si="2"/>
        <v>d</v>
      </c>
    </row>
    <row r="55" spans="1:6" s="2" customFormat="1" x14ac:dyDescent="0.3">
      <c r="A55" s="3"/>
      <c r="B55" s="21">
        <f t="shared" si="3"/>
        <v>41659</v>
      </c>
      <c r="C55" s="22">
        <f t="shared" si="0"/>
        <v>4</v>
      </c>
      <c r="D55" s="22" t="str">
        <f t="shared" si="1"/>
        <v/>
      </c>
      <c r="E55" s="23">
        <f t="shared" si="4"/>
        <v>41659</v>
      </c>
      <c r="F55" s="24" t="str">
        <f t="shared" si="2"/>
        <v>l</v>
      </c>
    </row>
    <row r="56" spans="1:6" s="2" customFormat="1" x14ac:dyDescent="0.3">
      <c r="A56" s="3"/>
      <c r="B56" s="21">
        <f t="shared" si="3"/>
        <v>41660</v>
      </c>
      <c r="C56" s="22">
        <f t="shared" si="0"/>
        <v>4</v>
      </c>
      <c r="D56" s="22" t="str">
        <f t="shared" si="1"/>
        <v/>
      </c>
      <c r="E56" s="23">
        <f t="shared" si="4"/>
        <v>41660</v>
      </c>
      <c r="F56" s="24" t="str">
        <f t="shared" si="2"/>
        <v>m</v>
      </c>
    </row>
    <row r="57" spans="1:6" s="2" customFormat="1" x14ac:dyDescent="0.3">
      <c r="A57" s="3"/>
      <c r="B57" s="21">
        <f t="shared" si="3"/>
        <v>41661</v>
      </c>
      <c r="C57" s="22">
        <f t="shared" si="0"/>
        <v>4</v>
      </c>
      <c r="D57" s="22" t="str">
        <f t="shared" si="1"/>
        <v/>
      </c>
      <c r="E57" s="23">
        <f t="shared" si="4"/>
        <v>41661</v>
      </c>
      <c r="F57" s="24" t="str">
        <f t="shared" si="2"/>
        <v>m</v>
      </c>
    </row>
    <row r="58" spans="1:6" s="2" customFormat="1" x14ac:dyDescent="0.3">
      <c r="A58" s="3"/>
      <c r="B58" s="21">
        <f t="shared" si="3"/>
        <v>41662</v>
      </c>
      <c r="C58" s="22">
        <f t="shared" si="0"/>
        <v>4</v>
      </c>
      <c r="D58" s="22" t="str">
        <f t="shared" si="1"/>
        <v/>
      </c>
      <c r="E58" s="23">
        <f t="shared" si="4"/>
        <v>41662</v>
      </c>
      <c r="F58" s="24" t="str">
        <f t="shared" si="2"/>
        <v>j</v>
      </c>
    </row>
    <row r="59" spans="1:6" s="2" customFormat="1" x14ac:dyDescent="0.3">
      <c r="A59" s="3"/>
      <c r="B59" s="21">
        <f t="shared" si="3"/>
        <v>41663</v>
      </c>
      <c r="C59" s="22">
        <f t="shared" si="0"/>
        <v>4</v>
      </c>
      <c r="D59" s="22" t="str">
        <f t="shared" si="1"/>
        <v/>
      </c>
      <c r="E59" s="23">
        <f t="shared" si="4"/>
        <v>41663</v>
      </c>
      <c r="F59" s="24" t="str">
        <f t="shared" si="2"/>
        <v>v</v>
      </c>
    </row>
    <row r="60" spans="1:6" s="2" customFormat="1" x14ac:dyDescent="0.3">
      <c r="A60" s="3"/>
      <c r="B60" s="21">
        <f t="shared" si="3"/>
        <v>41664</v>
      </c>
      <c r="C60" s="22">
        <f t="shared" si="0"/>
        <v>4</v>
      </c>
      <c r="D60" s="22" t="str">
        <f t="shared" si="1"/>
        <v/>
      </c>
      <c r="E60" s="23">
        <f t="shared" si="4"/>
        <v>41664</v>
      </c>
      <c r="F60" s="24" t="str">
        <f t="shared" si="2"/>
        <v>s</v>
      </c>
    </row>
    <row r="61" spans="1:6" s="2" customFormat="1" x14ac:dyDescent="0.3">
      <c r="A61" s="3"/>
      <c r="B61" s="21">
        <f t="shared" si="3"/>
        <v>41665</v>
      </c>
      <c r="C61" s="22">
        <f t="shared" si="0"/>
        <v>4</v>
      </c>
      <c r="D61" s="22" t="str">
        <f t="shared" si="1"/>
        <v/>
      </c>
      <c r="E61" s="23">
        <f t="shared" si="4"/>
        <v>41665</v>
      </c>
      <c r="F61" s="24" t="str">
        <f t="shared" si="2"/>
        <v>d</v>
      </c>
    </row>
    <row r="62" spans="1:6" s="2" customFormat="1" x14ac:dyDescent="0.3">
      <c r="A62" s="3"/>
      <c r="B62" s="21">
        <f t="shared" si="3"/>
        <v>41666</v>
      </c>
      <c r="C62" s="22">
        <f t="shared" si="0"/>
        <v>5</v>
      </c>
      <c r="D62" s="22" t="str">
        <f t="shared" si="1"/>
        <v/>
      </c>
      <c r="E62" s="23">
        <f t="shared" si="4"/>
        <v>41666</v>
      </c>
      <c r="F62" s="24" t="str">
        <f t="shared" si="2"/>
        <v>l</v>
      </c>
    </row>
    <row r="63" spans="1:6" s="2" customFormat="1" x14ac:dyDescent="0.3">
      <c r="A63" s="3"/>
      <c r="B63" s="21">
        <f t="shared" si="3"/>
        <v>41667</v>
      </c>
      <c r="C63" s="22">
        <f t="shared" si="0"/>
        <v>5</v>
      </c>
      <c r="D63" s="22" t="str">
        <f t="shared" si="1"/>
        <v/>
      </c>
      <c r="E63" s="23">
        <f t="shared" si="4"/>
        <v>41667</v>
      </c>
      <c r="F63" s="24" t="str">
        <f t="shared" si="2"/>
        <v>m</v>
      </c>
    </row>
    <row r="64" spans="1:6" s="2" customFormat="1" x14ac:dyDescent="0.3">
      <c r="A64" s="3"/>
      <c r="B64" s="21">
        <f t="shared" si="3"/>
        <v>41668</v>
      </c>
      <c r="C64" s="22">
        <f t="shared" si="0"/>
        <v>5</v>
      </c>
      <c r="D64" s="22" t="str">
        <f t="shared" si="1"/>
        <v/>
      </c>
      <c r="E64" s="23">
        <f t="shared" si="4"/>
        <v>41668</v>
      </c>
      <c r="F64" s="24" t="str">
        <f t="shared" si="2"/>
        <v>m</v>
      </c>
    </row>
    <row r="65" spans="1:6" s="2" customFormat="1" x14ac:dyDescent="0.3">
      <c r="A65" s="3"/>
      <c r="B65" s="21">
        <f t="shared" si="3"/>
        <v>41669</v>
      </c>
      <c r="C65" s="22">
        <f t="shared" si="0"/>
        <v>5</v>
      </c>
      <c r="D65" s="22" t="str">
        <f t="shared" si="1"/>
        <v/>
      </c>
      <c r="E65" s="23">
        <f t="shared" si="4"/>
        <v>41669</v>
      </c>
      <c r="F65" s="24" t="str">
        <f t="shared" si="2"/>
        <v>j</v>
      </c>
    </row>
    <row r="66" spans="1:6" s="2" customFormat="1" x14ac:dyDescent="0.3">
      <c r="A66" s="3"/>
      <c r="B66" s="21">
        <f t="shared" si="3"/>
        <v>41670</v>
      </c>
      <c r="C66" s="22">
        <f t="shared" si="0"/>
        <v>5</v>
      </c>
      <c r="D66" s="22" t="str">
        <f t="shared" si="1"/>
        <v/>
      </c>
      <c r="E66" s="23">
        <f t="shared" si="4"/>
        <v>41670</v>
      </c>
      <c r="F66" s="24" t="str">
        <f t="shared" si="2"/>
        <v>v</v>
      </c>
    </row>
    <row r="67" spans="1:6" s="2" customFormat="1" x14ac:dyDescent="0.3">
      <c r="A67" s="3"/>
      <c r="B67" s="21">
        <f t="shared" si="3"/>
        <v>41671</v>
      </c>
      <c r="C67" s="22">
        <f t="shared" si="0"/>
        <v>5</v>
      </c>
      <c r="D67" s="22" t="str">
        <f t="shared" si="1"/>
        <v/>
      </c>
      <c r="E67" s="23">
        <f t="shared" si="4"/>
        <v>41671</v>
      </c>
      <c r="F67" s="24" t="str">
        <f t="shared" si="2"/>
        <v>s</v>
      </c>
    </row>
    <row r="68" spans="1:6" s="2" customFormat="1" x14ac:dyDescent="0.3">
      <c r="A68" s="3"/>
      <c r="B68" s="21">
        <f t="shared" si="3"/>
        <v>41672</v>
      </c>
      <c r="C68" s="22">
        <f t="shared" si="0"/>
        <v>5</v>
      </c>
      <c r="D68" s="22" t="str">
        <f t="shared" si="1"/>
        <v/>
      </c>
      <c r="E68" s="23">
        <f t="shared" si="4"/>
        <v>41672</v>
      </c>
      <c r="F68" s="24" t="str">
        <f t="shared" si="2"/>
        <v>d</v>
      </c>
    </row>
    <row r="69" spans="1:6" s="2" customFormat="1" x14ac:dyDescent="0.3">
      <c r="A69" s="3"/>
      <c r="B69" s="21">
        <f t="shared" si="3"/>
        <v>41673</v>
      </c>
      <c r="C69" s="22">
        <f t="shared" ref="C69:C132" si="6">WEEKNUM(B69,2)</f>
        <v>6</v>
      </c>
      <c r="D69" s="22" t="str">
        <f t="shared" ref="D69:D132" si="7">IF(ISERROR(VLOOKUP(E69,jfdate,1,TRUE)),"",IF(VLOOKUP(E69,jfdate,1,TRUE)=B69,"f",""))</f>
        <v/>
      </c>
      <c r="E69" s="23">
        <f t="shared" si="4"/>
        <v>41673</v>
      </c>
      <c r="F69" s="24" t="str">
        <f t="shared" ref="F69:F132" si="8">IF(D69="f","f",VLOOKUP(WEEKDAY(E69),jourabbrege,2,FALSE))</f>
        <v>l</v>
      </c>
    </row>
    <row r="70" spans="1:6" s="2" customFormat="1" x14ac:dyDescent="0.3">
      <c r="A70" s="3"/>
      <c r="B70" s="21">
        <f t="shared" ref="B70:B133" si="9">+B69+1</f>
        <v>41674</v>
      </c>
      <c r="C70" s="22">
        <f t="shared" si="6"/>
        <v>6</v>
      </c>
      <c r="D70" s="22" t="str">
        <f t="shared" si="7"/>
        <v/>
      </c>
      <c r="E70" s="23">
        <f t="shared" ref="E70:E133" si="10">+E69+1</f>
        <v>41674</v>
      </c>
      <c r="F70" s="24" t="str">
        <f t="shared" si="8"/>
        <v>m</v>
      </c>
    </row>
    <row r="71" spans="1:6" s="2" customFormat="1" x14ac:dyDescent="0.3">
      <c r="A71" s="3"/>
      <c r="B71" s="21">
        <f t="shared" si="9"/>
        <v>41675</v>
      </c>
      <c r="C71" s="22">
        <f t="shared" si="6"/>
        <v>6</v>
      </c>
      <c r="D71" s="22" t="str">
        <f t="shared" si="7"/>
        <v/>
      </c>
      <c r="E71" s="23">
        <f t="shared" si="10"/>
        <v>41675</v>
      </c>
      <c r="F71" s="24" t="str">
        <f t="shared" si="8"/>
        <v>m</v>
      </c>
    </row>
    <row r="72" spans="1:6" s="2" customFormat="1" x14ac:dyDescent="0.3">
      <c r="A72" s="3"/>
      <c r="B72" s="21">
        <f t="shared" si="9"/>
        <v>41676</v>
      </c>
      <c r="C72" s="22">
        <f t="shared" si="6"/>
        <v>6</v>
      </c>
      <c r="D72" s="22" t="str">
        <f t="shared" si="7"/>
        <v/>
      </c>
      <c r="E72" s="23">
        <f t="shared" si="10"/>
        <v>41676</v>
      </c>
      <c r="F72" s="24" t="str">
        <f t="shared" si="8"/>
        <v>j</v>
      </c>
    </row>
    <row r="73" spans="1:6" s="2" customFormat="1" x14ac:dyDescent="0.3">
      <c r="A73" s="3"/>
      <c r="B73" s="21">
        <f t="shared" si="9"/>
        <v>41677</v>
      </c>
      <c r="C73" s="22">
        <f t="shared" si="6"/>
        <v>6</v>
      </c>
      <c r="D73" s="22" t="str">
        <f t="shared" si="7"/>
        <v/>
      </c>
      <c r="E73" s="23">
        <f t="shared" si="10"/>
        <v>41677</v>
      </c>
      <c r="F73" s="24" t="str">
        <f t="shared" si="8"/>
        <v>v</v>
      </c>
    </row>
    <row r="74" spans="1:6" s="2" customFormat="1" x14ac:dyDescent="0.3">
      <c r="A74" s="3"/>
      <c r="B74" s="21">
        <f t="shared" si="9"/>
        <v>41678</v>
      </c>
      <c r="C74" s="22">
        <f t="shared" si="6"/>
        <v>6</v>
      </c>
      <c r="D74" s="22" t="str">
        <f t="shared" si="7"/>
        <v/>
      </c>
      <c r="E74" s="23">
        <f t="shared" si="10"/>
        <v>41678</v>
      </c>
      <c r="F74" s="24" t="str">
        <f t="shared" si="8"/>
        <v>s</v>
      </c>
    </row>
    <row r="75" spans="1:6" s="2" customFormat="1" x14ac:dyDescent="0.3">
      <c r="A75" s="3"/>
      <c r="B75" s="21">
        <f t="shared" si="9"/>
        <v>41679</v>
      </c>
      <c r="C75" s="22">
        <f t="shared" si="6"/>
        <v>6</v>
      </c>
      <c r="D75" s="22" t="str">
        <f t="shared" si="7"/>
        <v/>
      </c>
      <c r="E75" s="23">
        <f t="shared" si="10"/>
        <v>41679</v>
      </c>
      <c r="F75" s="24" t="str">
        <f t="shared" si="8"/>
        <v>d</v>
      </c>
    </row>
    <row r="76" spans="1:6" s="2" customFormat="1" x14ac:dyDescent="0.3">
      <c r="A76" s="3"/>
      <c r="B76" s="21">
        <f t="shared" si="9"/>
        <v>41680</v>
      </c>
      <c r="C76" s="22">
        <f t="shared" si="6"/>
        <v>7</v>
      </c>
      <c r="D76" s="22" t="str">
        <f t="shared" si="7"/>
        <v/>
      </c>
      <c r="E76" s="23">
        <f t="shared" si="10"/>
        <v>41680</v>
      </c>
      <c r="F76" s="24" t="str">
        <f t="shared" si="8"/>
        <v>l</v>
      </c>
    </row>
    <row r="77" spans="1:6" s="2" customFormat="1" x14ac:dyDescent="0.3">
      <c r="A77" s="3"/>
      <c r="B77" s="21">
        <f t="shared" si="9"/>
        <v>41681</v>
      </c>
      <c r="C77" s="22">
        <f t="shared" si="6"/>
        <v>7</v>
      </c>
      <c r="D77" s="22" t="str">
        <f t="shared" si="7"/>
        <v/>
      </c>
      <c r="E77" s="23">
        <f t="shared" si="10"/>
        <v>41681</v>
      </c>
      <c r="F77" s="24" t="str">
        <f t="shared" si="8"/>
        <v>m</v>
      </c>
    </row>
    <row r="78" spans="1:6" s="2" customFormat="1" x14ac:dyDescent="0.3">
      <c r="A78" s="3"/>
      <c r="B78" s="21">
        <f t="shared" si="9"/>
        <v>41682</v>
      </c>
      <c r="C78" s="22">
        <f t="shared" si="6"/>
        <v>7</v>
      </c>
      <c r="D78" s="22" t="str">
        <f t="shared" si="7"/>
        <v/>
      </c>
      <c r="E78" s="23">
        <f t="shared" si="10"/>
        <v>41682</v>
      </c>
      <c r="F78" s="24" t="str">
        <f t="shared" si="8"/>
        <v>m</v>
      </c>
    </row>
    <row r="79" spans="1:6" s="2" customFormat="1" x14ac:dyDescent="0.3">
      <c r="A79" s="3"/>
      <c r="B79" s="21">
        <f t="shared" si="9"/>
        <v>41683</v>
      </c>
      <c r="C79" s="22">
        <f t="shared" si="6"/>
        <v>7</v>
      </c>
      <c r="D79" s="22" t="str">
        <f t="shared" si="7"/>
        <v/>
      </c>
      <c r="E79" s="23">
        <f t="shared" si="10"/>
        <v>41683</v>
      </c>
      <c r="F79" s="24" t="str">
        <f t="shared" si="8"/>
        <v>j</v>
      </c>
    </row>
    <row r="80" spans="1:6" s="2" customFormat="1" x14ac:dyDescent="0.3">
      <c r="A80" s="3"/>
      <c r="B80" s="21">
        <f t="shared" si="9"/>
        <v>41684</v>
      </c>
      <c r="C80" s="22">
        <f t="shared" si="6"/>
        <v>7</v>
      </c>
      <c r="D80" s="22" t="str">
        <f t="shared" si="7"/>
        <v/>
      </c>
      <c r="E80" s="23">
        <f t="shared" si="10"/>
        <v>41684</v>
      </c>
      <c r="F80" s="24" t="str">
        <f t="shared" si="8"/>
        <v>v</v>
      </c>
    </row>
    <row r="81" spans="1:6" s="2" customFormat="1" x14ac:dyDescent="0.3">
      <c r="A81" s="3"/>
      <c r="B81" s="21">
        <f t="shared" si="9"/>
        <v>41685</v>
      </c>
      <c r="C81" s="22">
        <f t="shared" si="6"/>
        <v>7</v>
      </c>
      <c r="D81" s="22" t="str">
        <f t="shared" si="7"/>
        <v/>
      </c>
      <c r="E81" s="23">
        <f t="shared" si="10"/>
        <v>41685</v>
      </c>
      <c r="F81" s="24" t="str">
        <f t="shared" si="8"/>
        <v>s</v>
      </c>
    </row>
    <row r="82" spans="1:6" s="2" customFormat="1" x14ac:dyDescent="0.3">
      <c r="A82" s="3"/>
      <c r="B82" s="21">
        <f t="shared" si="9"/>
        <v>41686</v>
      </c>
      <c r="C82" s="22">
        <f t="shared" si="6"/>
        <v>7</v>
      </c>
      <c r="D82" s="22" t="str">
        <f t="shared" si="7"/>
        <v/>
      </c>
      <c r="E82" s="23">
        <f t="shared" si="10"/>
        <v>41686</v>
      </c>
      <c r="F82" s="24" t="str">
        <f t="shared" si="8"/>
        <v>d</v>
      </c>
    </row>
    <row r="83" spans="1:6" s="2" customFormat="1" x14ac:dyDescent="0.3">
      <c r="A83" s="3"/>
      <c r="B83" s="21">
        <f t="shared" si="9"/>
        <v>41687</v>
      </c>
      <c r="C83" s="22">
        <f t="shared" si="6"/>
        <v>8</v>
      </c>
      <c r="D83" s="22" t="str">
        <f t="shared" si="7"/>
        <v/>
      </c>
      <c r="E83" s="23">
        <f t="shared" si="10"/>
        <v>41687</v>
      </c>
      <c r="F83" s="24" t="str">
        <f t="shared" si="8"/>
        <v>l</v>
      </c>
    </row>
    <row r="84" spans="1:6" s="2" customFormat="1" x14ac:dyDescent="0.3">
      <c r="A84" s="3"/>
      <c r="B84" s="21">
        <f t="shared" si="9"/>
        <v>41688</v>
      </c>
      <c r="C84" s="22">
        <f t="shared" si="6"/>
        <v>8</v>
      </c>
      <c r="D84" s="22" t="str">
        <f t="shared" si="7"/>
        <v/>
      </c>
      <c r="E84" s="23">
        <f t="shared" si="10"/>
        <v>41688</v>
      </c>
      <c r="F84" s="24" t="str">
        <f t="shared" si="8"/>
        <v>m</v>
      </c>
    </row>
    <row r="85" spans="1:6" s="2" customFormat="1" x14ac:dyDescent="0.3">
      <c r="A85" s="3"/>
      <c r="B85" s="21">
        <f t="shared" si="9"/>
        <v>41689</v>
      </c>
      <c r="C85" s="22">
        <f t="shared" si="6"/>
        <v>8</v>
      </c>
      <c r="D85" s="22" t="str">
        <f t="shared" si="7"/>
        <v/>
      </c>
      <c r="E85" s="23">
        <f t="shared" si="10"/>
        <v>41689</v>
      </c>
      <c r="F85" s="24" t="str">
        <f t="shared" si="8"/>
        <v>m</v>
      </c>
    </row>
    <row r="86" spans="1:6" s="2" customFormat="1" x14ac:dyDescent="0.3">
      <c r="A86" s="3"/>
      <c r="B86" s="21">
        <f t="shared" si="9"/>
        <v>41690</v>
      </c>
      <c r="C86" s="22">
        <f t="shared" si="6"/>
        <v>8</v>
      </c>
      <c r="D86" s="22" t="str">
        <f t="shared" si="7"/>
        <v/>
      </c>
      <c r="E86" s="23">
        <f t="shared" si="10"/>
        <v>41690</v>
      </c>
      <c r="F86" s="24" t="str">
        <f t="shared" si="8"/>
        <v>j</v>
      </c>
    </row>
    <row r="87" spans="1:6" s="2" customFormat="1" x14ac:dyDescent="0.3">
      <c r="A87" s="3"/>
      <c r="B87" s="21">
        <f t="shared" si="9"/>
        <v>41691</v>
      </c>
      <c r="C87" s="22">
        <f t="shared" si="6"/>
        <v>8</v>
      </c>
      <c r="D87" s="22" t="str">
        <f t="shared" si="7"/>
        <v/>
      </c>
      <c r="E87" s="23">
        <f t="shared" si="10"/>
        <v>41691</v>
      </c>
      <c r="F87" s="24" t="str">
        <f t="shared" si="8"/>
        <v>v</v>
      </c>
    </row>
    <row r="88" spans="1:6" s="2" customFormat="1" x14ac:dyDescent="0.3">
      <c r="A88" s="3"/>
      <c r="B88" s="21">
        <f t="shared" si="9"/>
        <v>41692</v>
      </c>
      <c r="C88" s="22">
        <f t="shared" si="6"/>
        <v>8</v>
      </c>
      <c r="D88" s="22" t="str">
        <f t="shared" si="7"/>
        <v/>
      </c>
      <c r="E88" s="23">
        <f t="shared" si="10"/>
        <v>41692</v>
      </c>
      <c r="F88" s="24" t="str">
        <f t="shared" si="8"/>
        <v>s</v>
      </c>
    </row>
    <row r="89" spans="1:6" s="2" customFormat="1" x14ac:dyDescent="0.3">
      <c r="A89" s="3"/>
      <c r="B89" s="21">
        <f t="shared" si="9"/>
        <v>41693</v>
      </c>
      <c r="C89" s="22">
        <f t="shared" si="6"/>
        <v>8</v>
      </c>
      <c r="D89" s="22" t="str">
        <f t="shared" si="7"/>
        <v/>
      </c>
      <c r="E89" s="23">
        <f t="shared" si="10"/>
        <v>41693</v>
      </c>
      <c r="F89" s="24" t="str">
        <f t="shared" si="8"/>
        <v>d</v>
      </c>
    </row>
    <row r="90" spans="1:6" s="2" customFormat="1" x14ac:dyDescent="0.3">
      <c r="A90" s="3"/>
      <c r="B90" s="21">
        <f t="shared" si="9"/>
        <v>41694</v>
      </c>
      <c r="C90" s="22">
        <f t="shared" si="6"/>
        <v>9</v>
      </c>
      <c r="D90" s="22" t="str">
        <f t="shared" si="7"/>
        <v/>
      </c>
      <c r="E90" s="23">
        <f t="shared" si="10"/>
        <v>41694</v>
      </c>
      <c r="F90" s="24" t="str">
        <f t="shared" si="8"/>
        <v>l</v>
      </c>
    </row>
    <row r="91" spans="1:6" s="2" customFormat="1" x14ac:dyDescent="0.3">
      <c r="A91" s="3"/>
      <c r="B91" s="21">
        <f t="shared" si="9"/>
        <v>41695</v>
      </c>
      <c r="C91" s="22">
        <f t="shared" si="6"/>
        <v>9</v>
      </c>
      <c r="D91" s="22" t="str">
        <f t="shared" si="7"/>
        <v/>
      </c>
      <c r="E91" s="23">
        <f t="shared" si="10"/>
        <v>41695</v>
      </c>
      <c r="F91" s="24" t="str">
        <f t="shared" si="8"/>
        <v>m</v>
      </c>
    </row>
    <row r="92" spans="1:6" s="2" customFormat="1" x14ac:dyDescent="0.3">
      <c r="A92" s="3"/>
      <c r="B92" s="21">
        <f t="shared" si="9"/>
        <v>41696</v>
      </c>
      <c r="C92" s="22">
        <f t="shared" si="6"/>
        <v>9</v>
      </c>
      <c r="D92" s="22" t="str">
        <f t="shared" si="7"/>
        <v/>
      </c>
      <c r="E92" s="23">
        <f t="shared" si="10"/>
        <v>41696</v>
      </c>
      <c r="F92" s="24" t="str">
        <f t="shared" si="8"/>
        <v>m</v>
      </c>
    </row>
    <row r="93" spans="1:6" s="2" customFormat="1" x14ac:dyDescent="0.3">
      <c r="A93" s="3"/>
      <c r="B93" s="21">
        <f t="shared" si="9"/>
        <v>41697</v>
      </c>
      <c r="C93" s="22">
        <f t="shared" si="6"/>
        <v>9</v>
      </c>
      <c r="D93" s="22" t="str">
        <f t="shared" si="7"/>
        <v/>
      </c>
      <c r="E93" s="23">
        <f t="shared" si="10"/>
        <v>41697</v>
      </c>
      <c r="F93" s="24" t="str">
        <f t="shared" si="8"/>
        <v>j</v>
      </c>
    </row>
    <row r="94" spans="1:6" s="2" customFormat="1" x14ac:dyDescent="0.3">
      <c r="A94" s="3"/>
      <c r="B94" s="21">
        <f t="shared" si="9"/>
        <v>41698</v>
      </c>
      <c r="C94" s="22">
        <f t="shared" si="6"/>
        <v>9</v>
      </c>
      <c r="D94" s="22" t="str">
        <f t="shared" si="7"/>
        <v/>
      </c>
      <c r="E94" s="23">
        <f t="shared" si="10"/>
        <v>41698</v>
      </c>
      <c r="F94" s="24" t="str">
        <f t="shared" si="8"/>
        <v>v</v>
      </c>
    </row>
    <row r="95" spans="1:6" s="2" customFormat="1" x14ac:dyDescent="0.3">
      <c r="A95" s="3"/>
      <c r="B95" s="21">
        <f t="shared" si="9"/>
        <v>41699</v>
      </c>
      <c r="C95" s="22">
        <f t="shared" si="6"/>
        <v>9</v>
      </c>
      <c r="D95" s="22" t="str">
        <f t="shared" si="7"/>
        <v/>
      </c>
      <c r="E95" s="23">
        <f t="shared" si="10"/>
        <v>41699</v>
      </c>
      <c r="F95" s="24" t="str">
        <f t="shared" si="8"/>
        <v>s</v>
      </c>
    </row>
    <row r="96" spans="1:6" s="2" customFormat="1" x14ac:dyDescent="0.3">
      <c r="A96" s="3"/>
      <c r="B96" s="21">
        <f t="shared" si="9"/>
        <v>41700</v>
      </c>
      <c r="C96" s="22">
        <f t="shared" si="6"/>
        <v>9</v>
      </c>
      <c r="D96" s="22" t="str">
        <f t="shared" si="7"/>
        <v/>
      </c>
      <c r="E96" s="23">
        <f t="shared" si="10"/>
        <v>41700</v>
      </c>
      <c r="F96" s="24" t="str">
        <f t="shared" si="8"/>
        <v>d</v>
      </c>
    </row>
    <row r="97" spans="1:6" s="2" customFormat="1" x14ac:dyDescent="0.3">
      <c r="A97" s="3"/>
      <c r="B97" s="21">
        <f t="shared" si="9"/>
        <v>41701</v>
      </c>
      <c r="C97" s="22">
        <f t="shared" si="6"/>
        <v>10</v>
      </c>
      <c r="D97" s="22" t="str">
        <f t="shared" si="7"/>
        <v/>
      </c>
      <c r="E97" s="23">
        <f t="shared" si="10"/>
        <v>41701</v>
      </c>
      <c r="F97" s="24" t="str">
        <f t="shared" si="8"/>
        <v>l</v>
      </c>
    </row>
    <row r="98" spans="1:6" s="2" customFormat="1" x14ac:dyDescent="0.3">
      <c r="A98" s="3"/>
      <c r="B98" s="21">
        <f t="shared" si="9"/>
        <v>41702</v>
      </c>
      <c r="C98" s="22">
        <f t="shared" si="6"/>
        <v>10</v>
      </c>
      <c r="D98" s="22" t="str">
        <f t="shared" si="7"/>
        <v/>
      </c>
      <c r="E98" s="23">
        <f t="shared" si="10"/>
        <v>41702</v>
      </c>
      <c r="F98" s="24" t="str">
        <f t="shared" si="8"/>
        <v>m</v>
      </c>
    </row>
    <row r="99" spans="1:6" s="2" customFormat="1" x14ac:dyDescent="0.3">
      <c r="A99" s="3"/>
      <c r="B99" s="21">
        <f t="shared" si="9"/>
        <v>41703</v>
      </c>
      <c r="C99" s="22">
        <f t="shared" si="6"/>
        <v>10</v>
      </c>
      <c r="D99" s="22" t="str">
        <f t="shared" si="7"/>
        <v/>
      </c>
      <c r="E99" s="23">
        <f t="shared" si="10"/>
        <v>41703</v>
      </c>
      <c r="F99" s="24" t="str">
        <f t="shared" si="8"/>
        <v>m</v>
      </c>
    </row>
    <row r="100" spans="1:6" s="2" customFormat="1" x14ac:dyDescent="0.3">
      <c r="A100" s="3"/>
      <c r="B100" s="21">
        <f t="shared" si="9"/>
        <v>41704</v>
      </c>
      <c r="C100" s="22">
        <f t="shared" si="6"/>
        <v>10</v>
      </c>
      <c r="D100" s="22" t="str">
        <f t="shared" si="7"/>
        <v/>
      </c>
      <c r="E100" s="23">
        <f t="shared" si="10"/>
        <v>41704</v>
      </c>
      <c r="F100" s="24" t="str">
        <f t="shared" si="8"/>
        <v>j</v>
      </c>
    </row>
    <row r="101" spans="1:6" s="2" customFormat="1" x14ac:dyDescent="0.3">
      <c r="A101" s="3"/>
      <c r="B101" s="21">
        <f t="shared" si="9"/>
        <v>41705</v>
      </c>
      <c r="C101" s="22">
        <f t="shared" si="6"/>
        <v>10</v>
      </c>
      <c r="D101" s="22" t="str">
        <f t="shared" si="7"/>
        <v/>
      </c>
      <c r="E101" s="23">
        <f t="shared" si="10"/>
        <v>41705</v>
      </c>
      <c r="F101" s="24" t="str">
        <f t="shared" si="8"/>
        <v>v</v>
      </c>
    </row>
    <row r="102" spans="1:6" s="2" customFormat="1" x14ac:dyDescent="0.3">
      <c r="A102" s="3"/>
      <c r="B102" s="21">
        <f t="shared" si="9"/>
        <v>41706</v>
      </c>
      <c r="C102" s="22">
        <f t="shared" si="6"/>
        <v>10</v>
      </c>
      <c r="D102" s="22" t="str">
        <f t="shared" si="7"/>
        <v/>
      </c>
      <c r="E102" s="23">
        <f t="shared" si="10"/>
        <v>41706</v>
      </c>
      <c r="F102" s="24" t="str">
        <f t="shared" si="8"/>
        <v>s</v>
      </c>
    </row>
    <row r="103" spans="1:6" s="2" customFormat="1" x14ac:dyDescent="0.3">
      <c r="A103" s="3"/>
      <c r="B103" s="21">
        <f t="shared" si="9"/>
        <v>41707</v>
      </c>
      <c r="C103" s="22">
        <f t="shared" si="6"/>
        <v>10</v>
      </c>
      <c r="D103" s="22" t="str">
        <f t="shared" si="7"/>
        <v/>
      </c>
      <c r="E103" s="23">
        <f t="shared" si="10"/>
        <v>41707</v>
      </c>
      <c r="F103" s="24" t="str">
        <f t="shared" si="8"/>
        <v>d</v>
      </c>
    </row>
    <row r="104" spans="1:6" s="2" customFormat="1" x14ac:dyDescent="0.3">
      <c r="A104" s="3"/>
      <c r="B104" s="21">
        <f t="shared" si="9"/>
        <v>41708</v>
      </c>
      <c r="C104" s="22">
        <f t="shared" si="6"/>
        <v>11</v>
      </c>
      <c r="D104" s="22" t="str">
        <f t="shared" si="7"/>
        <v/>
      </c>
      <c r="E104" s="23">
        <f t="shared" si="10"/>
        <v>41708</v>
      </c>
      <c r="F104" s="24" t="str">
        <f t="shared" si="8"/>
        <v>l</v>
      </c>
    </row>
    <row r="105" spans="1:6" s="2" customFormat="1" x14ac:dyDescent="0.3">
      <c r="A105" s="3"/>
      <c r="B105" s="21">
        <f t="shared" si="9"/>
        <v>41709</v>
      </c>
      <c r="C105" s="22">
        <f t="shared" si="6"/>
        <v>11</v>
      </c>
      <c r="D105" s="22" t="str">
        <f t="shared" si="7"/>
        <v/>
      </c>
      <c r="E105" s="23">
        <f t="shared" si="10"/>
        <v>41709</v>
      </c>
      <c r="F105" s="24" t="str">
        <f t="shared" si="8"/>
        <v>m</v>
      </c>
    </row>
    <row r="106" spans="1:6" s="2" customFormat="1" x14ac:dyDescent="0.3">
      <c r="A106" s="3"/>
      <c r="B106" s="21">
        <f t="shared" si="9"/>
        <v>41710</v>
      </c>
      <c r="C106" s="22">
        <f t="shared" si="6"/>
        <v>11</v>
      </c>
      <c r="D106" s="22" t="str">
        <f t="shared" si="7"/>
        <v/>
      </c>
      <c r="E106" s="23">
        <f t="shared" si="10"/>
        <v>41710</v>
      </c>
      <c r="F106" s="24" t="str">
        <f t="shared" si="8"/>
        <v>m</v>
      </c>
    </row>
    <row r="107" spans="1:6" s="2" customFormat="1" x14ac:dyDescent="0.3">
      <c r="A107" s="3"/>
      <c r="B107" s="21">
        <f t="shared" si="9"/>
        <v>41711</v>
      </c>
      <c r="C107" s="22">
        <f t="shared" si="6"/>
        <v>11</v>
      </c>
      <c r="D107" s="22" t="str">
        <f t="shared" si="7"/>
        <v/>
      </c>
      <c r="E107" s="23">
        <f t="shared" si="10"/>
        <v>41711</v>
      </c>
      <c r="F107" s="24" t="str">
        <f t="shared" si="8"/>
        <v>j</v>
      </c>
    </row>
    <row r="108" spans="1:6" s="2" customFormat="1" x14ac:dyDescent="0.3">
      <c r="A108" s="3"/>
      <c r="B108" s="21">
        <f t="shared" si="9"/>
        <v>41712</v>
      </c>
      <c r="C108" s="22">
        <f t="shared" si="6"/>
        <v>11</v>
      </c>
      <c r="D108" s="22" t="str">
        <f t="shared" si="7"/>
        <v/>
      </c>
      <c r="E108" s="23">
        <f t="shared" si="10"/>
        <v>41712</v>
      </c>
      <c r="F108" s="24" t="str">
        <f t="shared" si="8"/>
        <v>v</v>
      </c>
    </row>
    <row r="109" spans="1:6" s="2" customFormat="1" x14ac:dyDescent="0.3">
      <c r="A109" s="3"/>
      <c r="B109" s="21">
        <f t="shared" si="9"/>
        <v>41713</v>
      </c>
      <c r="C109" s="22">
        <f t="shared" si="6"/>
        <v>11</v>
      </c>
      <c r="D109" s="22" t="str">
        <f t="shared" si="7"/>
        <v/>
      </c>
      <c r="E109" s="23">
        <f t="shared" si="10"/>
        <v>41713</v>
      </c>
      <c r="F109" s="24" t="str">
        <f t="shared" si="8"/>
        <v>s</v>
      </c>
    </row>
    <row r="110" spans="1:6" s="2" customFormat="1" x14ac:dyDescent="0.3">
      <c r="A110" s="3"/>
      <c r="B110" s="21">
        <f t="shared" si="9"/>
        <v>41714</v>
      </c>
      <c r="C110" s="22">
        <f t="shared" si="6"/>
        <v>11</v>
      </c>
      <c r="D110" s="22" t="str">
        <f t="shared" si="7"/>
        <v/>
      </c>
      <c r="E110" s="23">
        <f t="shared" si="10"/>
        <v>41714</v>
      </c>
      <c r="F110" s="24" t="str">
        <f t="shared" si="8"/>
        <v>d</v>
      </c>
    </row>
    <row r="111" spans="1:6" s="2" customFormat="1" x14ac:dyDescent="0.3">
      <c r="A111" s="3"/>
      <c r="B111" s="21">
        <f t="shared" si="9"/>
        <v>41715</v>
      </c>
      <c r="C111" s="22">
        <f t="shared" si="6"/>
        <v>12</v>
      </c>
      <c r="D111" s="22" t="str">
        <f t="shared" si="7"/>
        <v/>
      </c>
      <c r="E111" s="23">
        <f t="shared" si="10"/>
        <v>41715</v>
      </c>
      <c r="F111" s="24" t="str">
        <f t="shared" si="8"/>
        <v>l</v>
      </c>
    </row>
    <row r="112" spans="1:6" s="2" customFormat="1" x14ac:dyDescent="0.3">
      <c r="A112" s="3"/>
      <c r="B112" s="21">
        <f t="shared" si="9"/>
        <v>41716</v>
      </c>
      <c r="C112" s="22">
        <f t="shared" si="6"/>
        <v>12</v>
      </c>
      <c r="D112" s="22" t="str">
        <f t="shared" si="7"/>
        <v/>
      </c>
      <c r="E112" s="23">
        <f t="shared" si="10"/>
        <v>41716</v>
      </c>
      <c r="F112" s="24" t="str">
        <f t="shared" si="8"/>
        <v>m</v>
      </c>
    </row>
    <row r="113" spans="1:6" s="2" customFormat="1" x14ac:dyDescent="0.3">
      <c r="A113" s="3"/>
      <c r="B113" s="21">
        <f t="shared" si="9"/>
        <v>41717</v>
      </c>
      <c r="C113" s="22">
        <f t="shared" si="6"/>
        <v>12</v>
      </c>
      <c r="D113" s="22" t="str">
        <f t="shared" si="7"/>
        <v/>
      </c>
      <c r="E113" s="23">
        <f t="shared" si="10"/>
        <v>41717</v>
      </c>
      <c r="F113" s="24" t="str">
        <f t="shared" si="8"/>
        <v>m</v>
      </c>
    </row>
    <row r="114" spans="1:6" s="2" customFormat="1" x14ac:dyDescent="0.3">
      <c r="A114" s="3"/>
      <c r="B114" s="21">
        <f t="shared" si="9"/>
        <v>41718</v>
      </c>
      <c r="C114" s="22">
        <f t="shared" si="6"/>
        <v>12</v>
      </c>
      <c r="D114" s="22" t="str">
        <f t="shared" si="7"/>
        <v/>
      </c>
      <c r="E114" s="23">
        <f t="shared" si="10"/>
        <v>41718</v>
      </c>
      <c r="F114" s="24" t="str">
        <f t="shared" si="8"/>
        <v>j</v>
      </c>
    </row>
    <row r="115" spans="1:6" s="2" customFormat="1" x14ac:dyDescent="0.3">
      <c r="A115" s="3"/>
      <c r="B115" s="21">
        <f t="shared" si="9"/>
        <v>41719</v>
      </c>
      <c r="C115" s="22">
        <f t="shared" si="6"/>
        <v>12</v>
      </c>
      <c r="D115" s="22" t="str">
        <f t="shared" si="7"/>
        <v/>
      </c>
      <c r="E115" s="23">
        <f t="shared" si="10"/>
        <v>41719</v>
      </c>
      <c r="F115" s="24" t="str">
        <f t="shared" si="8"/>
        <v>v</v>
      </c>
    </row>
    <row r="116" spans="1:6" s="2" customFormat="1" x14ac:dyDescent="0.3">
      <c r="A116" s="3"/>
      <c r="B116" s="21">
        <f t="shared" si="9"/>
        <v>41720</v>
      </c>
      <c r="C116" s="22">
        <f t="shared" si="6"/>
        <v>12</v>
      </c>
      <c r="D116" s="22" t="str">
        <f t="shared" si="7"/>
        <v/>
      </c>
      <c r="E116" s="23">
        <f t="shared" si="10"/>
        <v>41720</v>
      </c>
      <c r="F116" s="24" t="str">
        <f t="shared" si="8"/>
        <v>s</v>
      </c>
    </row>
    <row r="117" spans="1:6" s="2" customFormat="1" x14ac:dyDescent="0.3">
      <c r="A117" s="3"/>
      <c r="B117" s="21">
        <f t="shared" si="9"/>
        <v>41721</v>
      </c>
      <c r="C117" s="22">
        <f t="shared" si="6"/>
        <v>12</v>
      </c>
      <c r="D117" s="22" t="str">
        <f t="shared" si="7"/>
        <v/>
      </c>
      <c r="E117" s="23">
        <f t="shared" si="10"/>
        <v>41721</v>
      </c>
      <c r="F117" s="24" t="str">
        <f t="shared" si="8"/>
        <v>d</v>
      </c>
    </row>
    <row r="118" spans="1:6" s="2" customFormat="1" x14ac:dyDescent="0.3">
      <c r="A118" s="3"/>
      <c r="B118" s="21">
        <f t="shared" si="9"/>
        <v>41722</v>
      </c>
      <c r="C118" s="22">
        <f t="shared" si="6"/>
        <v>13</v>
      </c>
      <c r="D118" s="22" t="str">
        <f t="shared" si="7"/>
        <v/>
      </c>
      <c r="E118" s="23">
        <f t="shared" si="10"/>
        <v>41722</v>
      </c>
      <c r="F118" s="24" t="str">
        <f t="shared" si="8"/>
        <v>l</v>
      </c>
    </row>
    <row r="119" spans="1:6" s="2" customFormat="1" x14ac:dyDescent="0.3">
      <c r="A119" s="3"/>
      <c r="B119" s="21">
        <f t="shared" si="9"/>
        <v>41723</v>
      </c>
      <c r="C119" s="22">
        <f t="shared" si="6"/>
        <v>13</v>
      </c>
      <c r="D119" s="22" t="str">
        <f t="shared" si="7"/>
        <v/>
      </c>
      <c r="E119" s="23">
        <f t="shared" si="10"/>
        <v>41723</v>
      </c>
      <c r="F119" s="24" t="str">
        <f t="shared" si="8"/>
        <v>m</v>
      </c>
    </row>
    <row r="120" spans="1:6" s="2" customFormat="1" x14ac:dyDescent="0.3">
      <c r="A120" s="3"/>
      <c r="B120" s="21">
        <f t="shared" si="9"/>
        <v>41724</v>
      </c>
      <c r="C120" s="22">
        <f t="shared" si="6"/>
        <v>13</v>
      </c>
      <c r="D120" s="22" t="str">
        <f t="shared" si="7"/>
        <v/>
      </c>
      <c r="E120" s="23">
        <f t="shared" si="10"/>
        <v>41724</v>
      </c>
      <c r="F120" s="24" t="str">
        <f t="shared" si="8"/>
        <v>m</v>
      </c>
    </row>
    <row r="121" spans="1:6" s="2" customFormat="1" x14ac:dyDescent="0.3">
      <c r="A121" s="3"/>
      <c r="B121" s="21">
        <f t="shared" si="9"/>
        <v>41725</v>
      </c>
      <c r="C121" s="22">
        <f t="shared" si="6"/>
        <v>13</v>
      </c>
      <c r="D121" s="22" t="str">
        <f t="shared" si="7"/>
        <v/>
      </c>
      <c r="E121" s="23">
        <f t="shared" si="10"/>
        <v>41725</v>
      </c>
      <c r="F121" s="24" t="str">
        <f t="shared" si="8"/>
        <v>j</v>
      </c>
    </row>
    <row r="122" spans="1:6" s="2" customFormat="1" x14ac:dyDescent="0.3">
      <c r="A122" s="3"/>
      <c r="B122" s="21">
        <f t="shared" si="9"/>
        <v>41726</v>
      </c>
      <c r="C122" s="22">
        <f t="shared" si="6"/>
        <v>13</v>
      </c>
      <c r="D122" s="22" t="str">
        <f t="shared" si="7"/>
        <v/>
      </c>
      <c r="E122" s="23">
        <f t="shared" si="10"/>
        <v>41726</v>
      </c>
      <c r="F122" s="24" t="str">
        <f t="shared" si="8"/>
        <v>v</v>
      </c>
    </row>
    <row r="123" spans="1:6" s="2" customFormat="1" x14ac:dyDescent="0.3">
      <c r="A123" s="3"/>
      <c r="B123" s="21">
        <f t="shared" si="9"/>
        <v>41727</v>
      </c>
      <c r="C123" s="22">
        <f t="shared" si="6"/>
        <v>13</v>
      </c>
      <c r="D123" s="22" t="str">
        <f t="shared" si="7"/>
        <v/>
      </c>
      <c r="E123" s="23">
        <f t="shared" si="10"/>
        <v>41727</v>
      </c>
      <c r="F123" s="24" t="str">
        <f t="shared" si="8"/>
        <v>s</v>
      </c>
    </row>
    <row r="124" spans="1:6" s="2" customFormat="1" x14ac:dyDescent="0.3">
      <c r="A124" s="3"/>
      <c r="B124" s="21">
        <f t="shared" si="9"/>
        <v>41728</v>
      </c>
      <c r="C124" s="22">
        <f t="shared" si="6"/>
        <v>13</v>
      </c>
      <c r="D124" s="22" t="str">
        <f t="shared" si="7"/>
        <v/>
      </c>
      <c r="E124" s="23">
        <f t="shared" si="10"/>
        <v>41728</v>
      </c>
      <c r="F124" s="24" t="str">
        <f t="shared" si="8"/>
        <v>d</v>
      </c>
    </row>
    <row r="125" spans="1:6" s="2" customFormat="1" x14ac:dyDescent="0.3">
      <c r="A125" s="3"/>
      <c r="B125" s="21">
        <f t="shared" si="9"/>
        <v>41729</v>
      </c>
      <c r="C125" s="22">
        <f t="shared" si="6"/>
        <v>14</v>
      </c>
      <c r="D125" s="22" t="str">
        <f t="shared" si="7"/>
        <v/>
      </c>
      <c r="E125" s="23">
        <f t="shared" si="10"/>
        <v>41729</v>
      </c>
      <c r="F125" s="24" t="str">
        <f t="shared" si="8"/>
        <v>l</v>
      </c>
    </row>
    <row r="126" spans="1:6" s="2" customFormat="1" x14ac:dyDescent="0.3">
      <c r="A126" s="3"/>
      <c r="B126" s="21">
        <f t="shared" si="9"/>
        <v>41730</v>
      </c>
      <c r="C126" s="22">
        <f t="shared" si="6"/>
        <v>14</v>
      </c>
      <c r="D126" s="22" t="str">
        <f t="shared" si="7"/>
        <v/>
      </c>
      <c r="E126" s="23">
        <f t="shared" si="10"/>
        <v>41730</v>
      </c>
      <c r="F126" s="24" t="str">
        <f t="shared" si="8"/>
        <v>m</v>
      </c>
    </row>
    <row r="127" spans="1:6" s="2" customFormat="1" x14ac:dyDescent="0.3">
      <c r="A127" s="3"/>
      <c r="B127" s="21">
        <f t="shared" si="9"/>
        <v>41731</v>
      </c>
      <c r="C127" s="22">
        <f t="shared" si="6"/>
        <v>14</v>
      </c>
      <c r="D127" s="22" t="str">
        <f t="shared" si="7"/>
        <v/>
      </c>
      <c r="E127" s="23">
        <f t="shared" si="10"/>
        <v>41731</v>
      </c>
      <c r="F127" s="24" t="str">
        <f t="shared" si="8"/>
        <v>m</v>
      </c>
    </row>
    <row r="128" spans="1:6" s="2" customFormat="1" x14ac:dyDescent="0.3">
      <c r="A128" s="3"/>
      <c r="B128" s="21">
        <f t="shared" si="9"/>
        <v>41732</v>
      </c>
      <c r="C128" s="22">
        <f t="shared" si="6"/>
        <v>14</v>
      </c>
      <c r="D128" s="22" t="str">
        <f t="shared" si="7"/>
        <v/>
      </c>
      <c r="E128" s="23">
        <f t="shared" si="10"/>
        <v>41732</v>
      </c>
      <c r="F128" s="24" t="str">
        <f t="shared" si="8"/>
        <v>j</v>
      </c>
    </row>
    <row r="129" spans="1:6" s="2" customFormat="1" x14ac:dyDescent="0.3">
      <c r="A129" s="3"/>
      <c r="B129" s="21">
        <f t="shared" si="9"/>
        <v>41733</v>
      </c>
      <c r="C129" s="22">
        <f t="shared" si="6"/>
        <v>14</v>
      </c>
      <c r="D129" s="22" t="str">
        <f t="shared" si="7"/>
        <v/>
      </c>
      <c r="E129" s="23">
        <f t="shared" si="10"/>
        <v>41733</v>
      </c>
      <c r="F129" s="24" t="str">
        <f t="shared" si="8"/>
        <v>v</v>
      </c>
    </row>
    <row r="130" spans="1:6" s="2" customFormat="1" x14ac:dyDescent="0.3">
      <c r="A130" s="3"/>
      <c r="B130" s="21">
        <f t="shared" si="9"/>
        <v>41734</v>
      </c>
      <c r="C130" s="22">
        <f t="shared" si="6"/>
        <v>14</v>
      </c>
      <c r="D130" s="22" t="str">
        <f t="shared" si="7"/>
        <v/>
      </c>
      <c r="E130" s="23">
        <f t="shared" si="10"/>
        <v>41734</v>
      </c>
      <c r="F130" s="24" t="str">
        <f t="shared" si="8"/>
        <v>s</v>
      </c>
    </row>
    <row r="131" spans="1:6" s="2" customFormat="1" x14ac:dyDescent="0.3">
      <c r="A131" s="3"/>
      <c r="B131" s="21">
        <f t="shared" si="9"/>
        <v>41735</v>
      </c>
      <c r="C131" s="22">
        <f t="shared" si="6"/>
        <v>14</v>
      </c>
      <c r="D131" s="22" t="str">
        <f t="shared" si="7"/>
        <v/>
      </c>
      <c r="E131" s="23">
        <f t="shared" si="10"/>
        <v>41735</v>
      </c>
      <c r="F131" s="24" t="str">
        <f t="shared" si="8"/>
        <v>d</v>
      </c>
    </row>
    <row r="132" spans="1:6" s="2" customFormat="1" x14ac:dyDescent="0.3">
      <c r="A132" s="3"/>
      <c r="B132" s="21">
        <f t="shared" si="9"/>
        <v>41736</v>
      </c>
      <c r="C132" s="22">
        <f t="shared" si="6"/>
        <v>15</v>
      </c>
      <c r="D132" s="22" t="str">
        <f t="shared" si="7"/>
        <v/>
      </c>
      <c r="E132" s="23">
        <f t="shared" si="10"/>
        <v>41736</v>
      </c>
      <c r="F132" s="24" t="str">
        <f t="shared" si="8"/>
        <v>l</v>
      </c>
    </row>
    <row r="133" spans="1:6" s="2" customFormat="1" x14ac:dyDescent="0.3">
      <c r="A133" s="3"/>
      <c r="B133" s="21">
        <f t="shared" si="9"/>
        <v>41737</v>
      </c>
      <c r="C133" s="22">
        <f t="shared" ref="C133:C196" si="11">WEEKNUM(B133,2)</f>
        <v>15</v>
      </c>
      <c r="D133" s="22" t="str">
        <f t="shared" ref="D133:D196" si="12">IF(ISERROR(VLOOKUP(E133,jfdate,1,TRUE)),"",IF(VLOOKUP(E133,jfdate,1,TRUE)=B133,"f",""))</f>
        <v/>
      </c>
      <c r="E133" s="23">
        <f t="shared" si="10"/>
        <v>41737</v>
      </c>
      <c r="F133" s="24" t="str">
        <f t="shared" ref="F133:F196" si="13">IF(D133="f","f",VLOOKUP(WEEKDAY(E133),jourabbrege,2,FALSE))</f>
        <v>m</v>
      </c>
    </row>
    <row r="134" spans="1:6" s="2" customFormat="1" x14ac:dyDescent="0.3">
      <c r="A134" s="3"/>
      <c r="B134" s="21">
        <f t="shared" ref="B134:B197" si="14">+B133+1</f>
        <v>41738</v>
      </c>
      <c r="C134" s="22">
        <f t="shared" si="11"/>
        <v>15</v>
      </c>
      <c r="D134" s="22" t="str">
        <f t="shared" si="12"/>
        <v/>
      </c>
      <c r="E134" s="23">
        <f t="shared" ref="E134:E197" si="15">+E133+1</f>
        <v>41738</v>
      </c>
      <c r="F134" s="24" t="str">
        <f t="shared" si="13"/>
        <v>m</v>
      </c>
    </row>
    <row r="135" spans="1:6" s="2" customFormat="1" x14ac:dyDescent="0.3">
      <c r="A135" s="3"/>
      <c r="B135" s="21">
        <f t="shared" si="14"/>
        <v>41739</v>
      </c>
      <c r="C135" s="22">
        <f t="shared" si="11"/>
        <v>15</v>
      </c>
      <c r="D135" s="22" t="str">
        <f t="shared" si="12"/>
        <v/>
      </c>
      <c r="E135" s="23">
        <f t="shared" si="15"/>
        <v>41739</v>
      </c>
      <c r="F135" s="24" t="str">
        <f t="shared" si="13"/>
        <v>j</v>
      </c>
    </row>
    <row r="136" spans="1:6" s="2" customFormat="1" x14ac:dyDescent="0.3">
      <c r="A136" s="3"/>
      <c r="B136" s="21">
        <f t="shared" si="14"/>
        <v>41740</v>
      </c>
      <c r="C136" s="22">
        <f t="shared" si="11"/>
        <v>15</v>
      </c>
      <c r="D136" s="22" t="str">
        <f t="shared" si="12"/>
        <v/>
      </c>
      <c r="E136" s="23">
        <f t="shared" si="15"/>
        <v>41740</v>
      </c>
      <c r="F136" s="24" t="str">
        <f t="shared" si="13"/>
        <v>v</v>
      </c>
    </row>
    <row r="137" spans="1:6" s="2" customFormat="1" x14ac:dyDescent="0.3">
      <c r="A137" s="3"/>
      <c r="B137" s="21">
        <f t="shared" si="14"/>
        <v>41741</v>
      </c>
      <c r="C137" s="22">
        <f t="shared" si="11"/>
        <v>15</v>
      </c>
      <c r="D137" s="22" t="str">
        <f t="shared" si="12"/>
        <v/>
      </c>
      <c r="E137" s="23">
        <f t="shared" si="15"/>
        <v>41741</v>
      </c>
      <c r="F137" s="24" t="str">
        <f t="shared" si="13"/>
        <v>s</v>
      </c>
    </row>
    <row r="138" spans="1:6" s="2" customFormat="1" x14ac:dyDescent="0.3">
      <c r="A138" s="3"/>
      <c r="B138" s="21">
        <f t="shared" si="14"/>
        <v>41742</v>
      </c>
      <c r="C138" s="22">
        <f t="shared" si="11"/>
        <v>15</v>
      </c>
      <c r="D138" s="22" t="str">
        <f t="shared" si="12"/>
        <v/>
      </c>
      <c r="E138" s="23">
        <f t="shared" si="15"/>
        <v>41742</v>
      </c>
      <c r="F138" s="24" t="str">
        <f t="shared" si="13"/>
        <v>d</v>
      </c>
    </row>
    <row r="139" spans="1:6" s="2" customFormat="1" x14ac:dyDescent="0.3">
      <c r="A139" s="3"/>
      <c r="B139" s="21">
        <f t="shared" si="14"/>
        <v>41743</v>
      </c>
      <c r="C139" s="22">
        <f t="shared" si="11"/>
        <v>16</v>
      </c>
      <c r="D139" s="22" t="str">
        <f t="shared" si="12"/>
        <v/>
      </c>
      <c r="E139" s="23">
        <f t="shared" si="15"/>
        <v>41743</v>
      </c>
      <c r="F139" s="24" t="str">
        <f t="shared" si="13"/>
        <v>l</v>
      </c>
    </row>
    <row r="140" spans="1:6" s="2" customFormat="1" x14ac:dyDescent="0.3">
      <c r="A140" s="3"/>
      <c r="B140" s="21">
        <f t="shared" si="14"/>
        <v>41744</v>
      </c>
      <c r="C140" s="22">
        <f t="shared" si="11"/>
        <v>16</v>
      </c>
      <c r="D140" s="22" t="str">
        <f t="shared" si="12"/>
        <v/>
      </c>
      <c r="E140" s="23">
        <f t="shared" si="15"/>
        <v>41744</v>
      </c>
      <c r="F140" s="24" t="str">
        <f t="shared" si="13"/>
        <v>m</v>
      </c>
    </row>
    <row r="141" spans="1:6" s="2" customFormat="1" x14ac:dyDescent="0.3">
      <c r="A141" s="3"/>
      <c r="B141" s="21">
        <f t="shared" si="14"/>
        <v>41745</v>
      </c>
      <c r="C141" s="22">
        <f t="shared" si="11"/>
        <v>16</v>
      </c>
      <c r="D141" s="22" t="str">
        <f t="shared" si="12"/>
        <v/>
      </c>
      <c r="E141" s="23">
        <f t="shared" si="15"/>
        <v>41745</v>
      </c>
      <c r="F141" s="24" t="str">
        <f t="shared" si="13"/>
        <v>m</v>
      </c>
    </row>
    <row r="142" spans="1:6" s="2" customFormat="1" x14ac:dyDescent="0.3">
      <c r="A142" s="3"/>
      <c r="B142" s="21">
        <f t="shared" si="14"/>
        <v>41746</v>
      </c>
      <c r="C142" s="22">
        <f t="shared" si="11"/>
        <v>16</v>
      </c>
      <c r="D142" s="22" t="str">
        <f t="shared" si="12"/>
        <v/>
      </c>
      <c r="E142" s="23">
        <f t="shared" si="15"/>
        <v>41746</v>
      </c>
      <c r="F142" s="24" t="str">
        <f t="shared" si="13"/>
        <v>j</v>
      </c>
    </row>
    <row r="143" spans="1:6" s="2" customFormat="1" x14ac:dyDescent="0.3">
      <c r="A143" s="3"/>
      <c r="B143" s="21">
        <f t="shared" si="14"/>
        <v>41747</v>
      </c>
      <c r="C143" s="22">
        <f t="shared" si="11"/>
        <v>16</v>
      </c>
      <c r="D143" s="22" t="str">
        <f t="shared" si="12"/>
        <v/>
      </c>
      <c r="E143" s="23">
        <f t="shared" si="15"/>
        <v>41747</v>
      </c>
      <c r="F143" s="24" t="str">
        <f t="shared" si="13"/>
        <v>v</v>
      </c>
    </row>
    <row r="144" spans="1:6" s="2" customFormat="1" x14ac:dyDescent="0.3">
      <c r="A144" s="3"/>
      <c r="B144" s="21">
        <f t="shared" si="14"/>
        <v>41748</v>
      </c>
      <c r="C144" s="22">
        <f t="shared" si="11"/>
        <v>16</v>
      </c>
      <c r="D144" s="22" t="str">
        <f t="shared" si="12"/>
        <v/>
      </c>
      <c r="E144" s="23">
        <f t="shared" si="15"/>
        <v>41748</v>
      </c>
      <c r="F144" s="24" t="str">
        <f t="shared" si="13"/>
        <v>s</v>
      </c>
    </row>
    <row r="145" spans="1:6" s="2" customFormat="1" x14ac:dyDescent="0.3">
      <c r="A145" s="3"/>
      <c r="B145" s="21">
        <f t="shared" si="14"/>
        <v>41749</v>
      </c>
      <c r="C145" s="22">
        <f t="shared" si="11"/>
        <v>16</v>
      </c>
      <c r="D145" s="22" t="str">
        <f t="shared" si="12"/>
        <v>f</v>
      </c>
      <c r="E145" s="23">
        <f t="shared" si="15"/>
        <v>41749</v>
      </c>
      <c r="F145" s="24" t="str">
        <f t="shared" si="13"/>
        <v>f</v>
      </c>
    </row>
    <row r="146" spans="1:6" s="2" customFormat="1" x14ac:dyDescent="0.3">
      <c r="A146" s="3"/>
      <c r="B146" s="21">
        <f t="shared" si="14"/>
        <v>41750</v>
      </c>
      <c r="C146" s="22">
        <f t="shared" si="11"/>
        <v>17</v>
      </c>
      <c r="D146" s="22" t="str">
        <f t="shared" si="12"/>
        <v>f</v>
      </c>
      <c r="E146" s="23">
        <f t="shared" si="15"/>
        <v>41750</v>
      </c>
      <c r="F146" s="24" t="str">
        <f t="shared" si="13"/>
        <v>f</v>
      </c>
    </row>
    <row r="147" spans="1:6" s="2" customFormat="1" x14ac:dyDescent="0.3">
      <c r="A147" s="3"/>
      <c r="B147" s="21">
        <f t="shared" si="14"/>
        <v>41751</v>
      </c>
      <c r="C147" s="22">
        <f t="shared" si="11"/>
        <v>17</v>
      </c>
      <c r="D147" s="22" t="str">
        <f t="shared" si="12"/>
        <v/>
      </c>
      <c r="E147" s="23">
        <f t="shared" si="15"/>
        <v>41751</v>
      </c>
      <c r="F147" s="24" t="str">
        <f t="shared" si="13"/>
        <v>m</v>
      </c>
    </row>
    <row r="148" spans="1:6" s="2" customFormat="1" x14ac:dyDescent="0.3">
      <c r="A148" s="3"/>
      <c r="B148" s="21">
        <f t="shared" si="14"/>
        <v>41752</v>
      </c>
      <c r="C148" s="22">
        <f t="shared" si="11"/>
        <v>17</v>
      </c>
      <c r="D148" s="22" t="str">
        <f t="shared" si="12"/>
        <v/>
      </c>
      <c r="E148" s="23">
        <f t="shared" si="15"/>
        <v>41752</v>
      </c>
      <c r="F148" s="24" t="str">
        <f t="shared" si="13"/>
        <v>m</v>
      </c>
    </row>
    <row r="149" spans="1:6" s="2" customFormat="1" x14ac:dyDescent="0.3">
      <c r="A149" s="3"/>
      <c r="B149" s="21">
        <f t="shared" si="14"/>
        <v>41753</v>
      </c>
      <c r="C149" s="22">
        <f t="shared" si="11"/>
        <v>17</v>
      </c>
      <c r="D149" s="22" t="str">
        <f t="shared" si="12"/>
        <v/>
      </c>
      <c r="E149" s="23">
        <f t="shared" si="15"/>
        <v>41753</v>
      </c>
      <c r="F149" s="24" t="str">
        <f t="shared" si="13"/>
        <v>j</v>
      </c>
    </row>
    <row r="150" spans="1:6" s="2" customFormat="1" x14ac:dyDescent="0.3">
      <c r="A150" s="3"/>
      <c r="B150" s="21">
        <f t="shared" si="14"/>
        <v>41754</v>
      </c>
      <c r="C150" s="22">
        <f t="shared" si="11"/>
        <v>17</v>
      </c>
      <c r="D150" s="22" t="str">
        <f t="shared" si="12"/>
        <v/>
      </c>
      <c r="E150" s="23">
        <f t="shared" si="15"/>
        <v>41754</v>
      </c>
      <c r="F150" s="24" t="str">
        <f t="shared" si="13"/>
        <v>v</v>
      </c>
    </row>
    <row r="151" spans="1:6" s="2" customFormat="1" x14ac:dyDescent="0.3">
      <c r="A151" s="3"/>
      <c r="B151" s="21">
        <f t="shared" si="14"/>
        <v>41755</v>
      </c>
      <c r="C151" s="22">
        <f t="shared" si="11"/>
        <v>17</v>
      </c>
      <c r="D151" s="22" t="str">
        <f t="shared" si="12"/>
        <v/>
      </c>
      <c r="E151" s="23">
        <f t="shared" si="15"/>
        <v>41755</v>
      </c>
      <c r="F151" s="24" t="str">
        <f t="shared" si="13"/>
        <v>s</v>
      </c>
    </row>
    <row r="152" spans="1:6" s="2" customFormat="1" x14ac:dyDescent="0.3">
      <c r="A152" s="3"/>
      <c r="B152" s="21">
        <f t="shared" si="14"/>
        <v>41756</v>
      </c>
      <c r="C152" s="22">
        <f t="shared" si="11"/>
        <v>17</v>
      </c>
      <c r="D152" s="22" t="str">
        <f t="shared" si="12"/>
        <v/>
      </c>
      <c r="E152" s="23">
        <f t="shared" si="15"/>
        <v>41756</v>
      </c>
      <c r="F152" s="24" t="str">
        <f t="shared" si="13"/>
        <v>d</v>
      </c>
    </row>
    <row r="153" spans="1:6" s="2" customFormat="1" x14ac:dyDescent="0.3">
      <c r="A153" s="3"/>
      <c r="B153" s="21">
        <f t="shared" si="14"/>
        <v>41757</v>
      </c>
      <c r="C153" s="22">
        <f t="shared" si="11"/>
        <v>18</v>
      </c>
      <c r="D153" s="22" t="str">
        <f t="shared" si="12"/>
        <v/>
      </c>
      <c r="E153" s="23">
        <f t="shared" si="15"/>
        <v>41757</v>
      </c>
      <c r="F153" s="24" t="str">
        <f t="shared" si="13"/>
        <v>l</v>
      </c>
    </row>
    <row r="154" spans="1:6" s="2" customFormat="1" x14ac:dyDescent="0.3">
      <c r="A154" s="3"/>
      <c r="B154" s="21">
        <f t="shared" si="14"/>
        <v>41758</v>
      </c>
      <c r="C154" s="22">
        <f t="shared" si="11"/>
        <v>18</v>
      </c>
      <c r="D154" s="22" t="str">
        <f t="shared" si="12"/>
        <v/>
      </c>
      <c r="E154" s="23">
        <f t="shared" si="15"/>
        <v>41758</v>
      </c>
      <c r="F154" s="24" t="str">
        <f t="shared" si="13"/>
        <v>m</v>
      </c>
    </row>
    <row r="155" spans="1:6" s="2" customFormat="1" x14ac:dyDescent="0.3">
      <c r="A155" s="3"/>
      <c r="B155" s="21">
        <f t="shared" si="14"/>
        <v>41759</v>
      </c>
      <c r="C155" s="22">
        <f t="shared" si="11"/>
        <v>18</v>
      </c>
      <c r="D155" s="22" t="str">
        <f t="shared" si="12"/>
        <v/>
      </c>
      <c r="E155" s="23">
        <f t="shared" si="15"/>
        <v>41759</v>
      </c>
      <c r="F155" s="24" t="str">
        <f t="shared" si="13"/>
        <v>m</v>
      </c>
    </row>
    <row r="156" spans="1:6" s="2" customFormat="1" x14ac:dyDescent="0.3">
      <c r="A156" s="3"/>
      <c r="B156" s="21">
        <f t="shared" si="14"/>
        <v>41760</v>
      </c>
      <c r="C156" s="22">
        <f t="shared" si="11"/>
        <v>18</v>
      </c>
      <c r="D156" s="22" t="str">
        <f t="shared" si="12"/>
        <v>f</v>
      </c>
      <c r="E156" s="23">
        <f t="shared" si="15"/>
        <v>41760</v>
      </c>
      <c r="F156" s="24" t="str">
        <f t="shared" si="13"/>
        <v>f</v>
      </c>
    </row>
    <row r="157" spans="1:6" s="2" customFormat="1" x14ac:dyDescent="0.3">
      <c r="A157" s="3"/>
      <c r="B157" s="21">
        <f t="shared" si="14"/>
        <v>41761</v>
      </c>
      <c r="C157" s="22">
        <f t="shared" si="11"/>
        <v>18</v>
      </c>
      <c r="D157" s="22" t="str">
        <f t="shared" si="12"/>
        <v/>
      </c>
      <c r="E157" s="23">
        <f t="shared" si="15"/>
        <v>41761</v>
      </c>
      <c r="F157" s="24" t="str">
        <f t="shared" si="13"/>
        <v>v</v>
      </c>
    </row>
    <row r="158" spans="1:6" s="2" customFormat="1" x14ac:dyDescent="0.3">
      <c r="A158" s="3"/>
      <c r="B158" s="21">
        <f t="shared" si="14"/>
        <v>41762</v>
      </c>
      <c r="C158" s="22">
        <f t="shared" si="11"/>
        <v>18</v>
      </c>
      <c r="D158" s="22" t="str">
        <f t="shared" si="12"/>
        <v/>
      </c>
      <c r="E158" s="23">
        <f t="shared" si="15"/>
        <v>41762</v>
      </c>
      <c r="F158" s="24" t="str">
        <f t="shared" si="13"/>
        <v>s</v>
      </c>
    </row>
    <row r="159" spans="1:6" s="2" customFormat="1" x14ac:dyDescent="0.3">
      <c r="A159" s="3"/>
      <c r="B159" s="21">
        <f t="shared" si="14"/>
        <v>41763</v>
      </c>
      <c r="C159" s="22">
        <f t="shared" si="11"/>
        <v>18</v>
      </c>
      <c r="D159" s="22" t="str">
        <f t="shared" si="12"/>
        <v/>
      </c>
      <c r="E159" s="23">
        <f t="shared" si="15"/>
        <v>41763</v>
      </c>
      <c r="F159" s="24" t="str">
        <f t="shared" si="13"/>
        <v>d</v>
      </c>
    </row>
    <row r="160" spans="1:6" s="2" customFormat="1" x14ac:dyDescent="0.3">
      <c r="A160" s="3"/>
      <c r="B160" s="21">
        <f t="shared" si="14"/>
        <v>41764</v>
      </c>
      <c r="C160" s="22">
        <f t="shared" si="11"/>
        <v>19</v>
      </c>
      <c r="D160" s="22" t="str">
        <f t="shared" si="12"/>
        <v/>
      </c>
      <c r="E160" s="23">
        <f t="shared" si="15"/>
        <v>41764</v>
      </c>
      <c r="F160" s="24" t="str">
        <f t="shared" si="13"/>
        <v>l</v>
      </c>
    </row>
    <row r="161" spans="1:6" s="2" customFormat="1" x14ac:dyDescent="0.3">
      <c r="A161" s="3"/>
      <c r="B161" s="21">
        <f t="shared" si="14"/>
        <v>41765</v>
      </c>
      <c r="C161" s="22">
        <f t="shared" si="11"/>
        <v>19</v>
      </c>
      <c r="D161" s="22" t="str">
        <f t="shared" si="12"/>
        <v/>
      </c>
      <c r="E161" s="23">
        <f t="shared" si="15"/>
        <v>41765</v>
      </c>
      <c r="F161" s="24" t="str">
        <f t="shared" si="13"/>
        <v>m</v>
      </c>
    </row>
    <row r="162" spans="1:6" s="2" customFormat="1" x14ac:dyDescent="0.3">
      <c r="A162" s="3"/>
      <c r="B162" s="21">
        <f t="shared" si="14"/>
        <v>41766</v>
      </c>
      <c r="C162" s="22">
        <f t="shared" si="11"/>
        <v>19</v>
      </c>
      <c r="D162" s="22" t="str">
        <f t="shared" si="12"/>
        <v/>
      </c>
      <c r="E162" s="23">
        <f t="shared" si="15"/>
        <v>41766</v>
      </c>
      <c r="F162" s="24" t="str">
        <f t="shared" si="13"/>
        <v>m</v>
      </c>
    </row>
    <row r="163" spans="1:6" s="2" customFormat="1" x14ac:dyDescent="0.3">
      <c r="A163" s="3"/>
      <c r="B163" s="21">
        <f t="shared" si="14"/>
        <v>41767</v>
      </c>
      <c r="C163" s="22">
        <f t="shared" si="11"/>
        <v>19</v>
      </c>
      <c r="D163" s="22" t="str">
        <f t="shared" si="12"/>
        <v>f</v>
      </c>
      <c r="E163" s="23">
        <f t="shared" si="15"/>
        <v>41767</v>
      </c>
      <c r="F163" s="24" t="str">
        <f t="shared" si="13"/>
        <v>f</v>
      </c>
    </row>
    <row r="164" spans="1:6" s="2" customFormat="1" x14ac:dyDescent="0.3">
      <c r="A164" s="3"/>
      <c r="B164" s="21">
        <f t="shared" si="14"/>
        <v>41768</v>
      </c>
      <c r="C164" s="22">
        <f t="shared" si="11"/>
        <v>19</v>
      </c>
      <c r="D164" s="22" t="str">
        <f t="shared" si="12"/>
        <v/>
      </c>
      <c r="E164" s="23">
        <f t="shared" si="15"/>
        <v>41768</v>
      </c>
      <c r="F164" s="24" t="str">
        <f t="shared" si="13"/>
        <v>v</v>
      </c>
    </row>
    <row r="165" spans="1:6" s="2" customFormat="1" x14ac:dyDescent="0.3">
      <c r="A165" s="3"/>
      <c r="B165" s="21">
        <f t="shared" si="14"/>
        <v>41769</v>
      </c>
      <c r="C165" s="22">
        <f t="shared" si="11"/>
        <v>19</v>
      </c>
      <c r="D165" s="22" t="str">
        <f t="shared" si="12"/>
        <v/>
      </c>
      <c r="E165" s="23">
        <f t="shared" si="15"/>
        <v>41769</v>
      </c>
      <c r="F165" s="24" t="str">
        <f t="shared" si="13"/>
        <v>s</v>
      </c>
    </row>
    <row r="166" spans="1:6" s="2" customFormat="1" x14ac:dyDescent="0.3">
      <c r="A166" s="3"/>
      <c r="B166" s="21">
        <f t="shared" si="14"/>
        <v>41770</v>
      </c>
      <c r="C166" s="22">
        <f t="shared" si="11"/>
        <v>19</v>
      </c>
      <c r="D166" s="22" t="str">
        <f t="shared" si="12"/>
        <v/>
      </c>
      <c r="E166" s="23">
        <f t="shared" si="15"/>
        <v>41770</v>
      </c>
      <c r="F166" s="24" t="str">
        <f t="shared" si="13"/>
        <v>d</v>
      </c>
    </row>
    <row r="167" spans="1:6" s="2" customFormat="1" x14ac:dyDescent="0.3">
      <c r="A167" s="3"/>
      <c r="B167" s="21">
        <f t="shared" si="14"/>
        <v>41771</v>
      </c>
      <c r="C167" s="22">
        <f t="shared" si="11"/>
        <v>20</v>
      </c>
      <c r="D167" s="22" t="str">
        <f t="shared" si="12"/>
        <v/>
      </c>
      <c r="E167" s="23">
        <f t="shared" si="15"/>
        <v>41771</v>
      </c>
      <c r="F167" s="24" t="str">
        <f t="shared" si="13"/>
        <v>l</v>
      </c>
    </row>
    <row r="168" spans="1:6" s="2" customFormat="1" x14ac:dyDescent="0.3">
      <c r="A168" s="3"/>
      <c r="B168" s="21">
        <f t="shared" si="14"/>
        <v>41772</v>
      </c>
      <c r="C168" s="22">
        <f t="shared" si="11"/>
        <v>20</v>
      </c>
      <c r="D168" s="22" t="str">
        <f t="shared" si="12"/>
        <v/>
      </c>
      <c r="E168" s="23">
        <f t="shared" si="15"/>
        <v>41772</v>
      </c>
      <c r="F168" s="24" t="str">
        <f t="shared" si="13"/>
        <v>m</v>
      </c>
    </row>
    <row r="169" spans="1:6" s="2" customFormat="1" x14ac:dyDescent="0.3">
      <c r="A169" s="3"/>
      <c r="B169" s="21">
        <f t="shared" si="14"/>
        <v>41773</v>
      </c>
      <c r="C169" s="22">
        <f t="shared" si="11"/>
        <v>20</v>
      </c>
      <c r="D169" s="22" t="str">
        <f t="shared" si="12"/>
        <v/>
      </c>
      <c r="E169" s="23">
        <f t="shared" si="15"/>
        <v>41773</v>
      </c>
      <c r="F169" s="24" t="str">
        <f t="shared" si="13"/>
        <v>m</v>
      </c>
    </row>
    <row r="170" spans="1:6" s="2" customFormat="1" x14ac:dyDescent="0.3">
      <c r="A170" s="3"/>
      <c r="B170" s="21">
        <f t="shared" si="14"/>
        <v>41774</v>
      </c>
      <c r="C170" s="22">
        <f t="shared" si="11"/>
        <v>20</v>
      </c>
      <c r="D170" s="22" t="str">
        <f t="shared" si="12"/>
        <v/>
      </c>
      <c r="E170" s="23">
        <f t="shared" si="15"/>
        <v>41774</v>
      </c>
      <c r="F170" s="24" t="str">
        <f t="shared" si="13"/>
        <v>j</v>
      </c>
    </row>
    <row r="171" spans="1:6" s="2" customFormat="1" x14ac:dyDescent="0.3">
      <c r="A171" s="3"/>
      <c r="B171" s="21">
        <f t="shared" si="14"/>
        <v>41775</v>
      </c>
      <c r="C171" s="22">
        <f t="shared" si="11"/>
        <v>20</v>
      </c>
      <c r="D171" s="22" t="str">
        <f t="shared" si="12"/>
        <v/>
      </c>
      <c r="E171" s="23">
        <f t="shared" si="15"/>
        <v>41775</v>
      </c>
      <c r="F171" s="24" t="str">
        <f t="shared" si="13"/>
        <v>v</v>
      </c>
    </row>
    <row r="172" spans="1:6" s="2" customFormat="1" x14ac:dyDescent="0.3">
      <c r="A172" s="3"/>
      <c r="B172" s="21">
        <f t="shared" si="14"/>
        <v>41776</v>
      </c>
      <c r="C172" s="22">
        <f t="shared" si="11"/>
        <v>20</v>
      </c>
      <c r="D172" s="22" t="str">
        <f t="shared" si="12"/>
        <v/>
      </c>
      <c r="E172" s="23">
        <f t="shared" si="15"/>
        <v>41776</v>
      </c>
      <c r="F172" s="24" t="str">
        <f t="shared" si="13"/>
        <v>s</v>
      </c>
    </row>
    <row r="173" spans="1:6" s="2" customFormat="1" x14ac:dyDescent="0.3">
      <c r="A173" s="3"/>
      <c r="B173" s="21">
        <f t="shared" si="14"/>
        <v>41777</v>
      </c>
      <c r="C173" s="22">
        <f t="shared" si="11"/>
        <v>20</v>
      </c>
      <c r="D173" s="22" t="str">
        <f t="shared" si="12"/>
        <v/>
      </c>
      <c r="E173" s="23">
        <f t="shared" si="15"/>
        <v>41777</v>
      </c>
      <c r="F173" s="24" t="str">
        <f t="shared" si="13"/>
        <v>d</v>
      </c>
    </row>
    <row r="174" spans="1:6" s="2" customFormat="1" x14ac:dyDescent="0.3">
      <c r="A174" s="3"/>
      <c r="B174" s="21">
        <f t="shared" si="14"/>
        <v>41778</v>
      </c>
      <c r="C174" s="22">
        <f t="shared" si="11"/>
        <v>21</v>
      </c>
      <c r="D174" s="22" t="str">
        <f t="shared" si="12"/>
        <v/>
      </c>
      <c r="E174" s="23">
        <f t="shared" si="15"/>
        <v>41778</v>
      </c>
      <c r="F174" s="24" t="str">
        <f t="shared" si="13"/>
        <v>l</v>
      </c>
    </row>
    <row r="175" spans="1:6" s="2" customFormat="1" x14ac:dyDescent="0.3">
      <c r="A175" s="3"/>
      <c r="B175" s="21">
        <f t="shared" si="14"/>
        <v>41779</v>
      </c>
      <c r="C175" s="22">
        <f t="shared" si="11"/>
        <v>21</v>
      </c>
      <c r="D175" s="22" t="str">
        <f t="shared" si="12"/>
        <v/>
      </c>
      <c r="E175" s="23">
        <f t="shared" si="15"/>
        <v>41779</v>
      </c>
      <c r="F175" s="24" t="str">
        <f t="shared" si="13"/>
        <v>m</v>
      </c>
    </row>
    <row r="176" spans="1:6" s="2" customFormat="1" x14ac:dyDescent="0.3">
      <c r="A176" s="3"/>
      <c r="B176" s="21">
        <f t="shared" si="14"/>
        <v>41780</v>
      </c>
      <c r="C176" s="22">
        <f t="shared" si="11"/>
        <v>21</v>
      </c>
      <c r="D176" s="22" t="str">
        <f t="shared" si="12"/>
        <v/>
      </c>
      <c r="E176" s="23">
        <f t="shared" si="15"/>
        <v>41780</v>
      </c>
      <c r="F176" s="24" t="str">
        <f t="shared" si="13"/>
        <v>m</v>
      </c>
    </row>
    <row r="177" spans="1:6" s="2" customFormat="1" x14ac:dyDescent="0.3">
      <c r="A177" s="3"/>
      <c r="B177" s="21">
        <f t="shared" si="14"/>
        <v>41781</v>
      </c>
      <c r="C177" s="22">
        <f t="shared" si="11"/>
        <v>21</v>
      </c>
      <c r="D177" s="22" t="str">
        <f t="shared" si="12"/>
        <v/>
      </c>
      <c r="E177" s="23">
        <f t="shared" si="15"/>
        <v>41781</v>
      </c>
      <c r="F177" s="24" t="str">
        <f t="shared" si="13"/>
        <v>j</v>
      </c>
    </row>
    <row r="178" spans="1:6" s="2" customFormat="1" x14ac:dyDescent="0.3">
      <c r="A178" s="3"/>
      <c r="B178" s="21">
        <f t="shared" si="14"/>
        <v>41782</v>
      </c>
      <c r="C178" s="22">
        <f t="shared" si="11"/>
        <v>21</v>
      </c>
      <c r="D178" s="22" t="str">
        <f t="shared" si="12"/>
        <v/>
      </c>
      <c r="E178" s="23">
        <f t="shared" si="15"/>
        <v>41782</v>
      </c>
      <c r="F178" s="24" t="str">
        <f t="shared" si="13"/>
        <v>v</v>
      </c>
    </row>
    <row r="179" spans="1:6" s="2" customFormat="1" x14ac:dyDescent="0.3">
      <c r="A179" s="3"/>
      <c r="B179" s="21">
        <f t="shared" si="14"/>
        <v>41783</v>
      </c>
      <c r="C179" s="22">
        <f t="shared" si="11"/>
        <v>21</v>
      </c>
      <c r="D179" s="22" t="str">
        <f t="shared" si="12"/>
        <v/>
      </c>
      <c r="E179" s="23">
        <f t="shared" si="15"/>
        <v>41783</v>
      </c>
      <c r="F179" s="24" t="str">
        <f t="shared" si="13"/>
        <v>s</v>
      </c>
    </row>
    <row r="180" spans="1:6" s="2" customFormat="1" x14ac:dyDescent="0.3">
      <c r="A180" s="3"/>
      <c r="B180" s="21">
        <f t="shared" si="14"/>
        <v>41784</v>
      </c>
      <c r="C180" s="22">
        <f t="shared" si="11"/>
        <v>21</v>
      </c>
      <c r="D180" s="22" t="str">
        <f t="shared" si="12"/>
        <v/>
      </c>
      <c r="E180" s="23">
        <f t="shared" si="15"/>
        <v>41784</v>
      </c>
      <c r="F180" s="24" t="str">
        <f t="shared" si="13"/>
        <v>d</v>
      </c>
    </row>
    <row r="181" spans="1:6" s="2" customFormat="1" x14ac:dyDescent="0.3">
      <c r="A181" s="3"/>
      <c r="B181" s="21">
        <f t="shared" si="14"/>
        <v>41785</v>
      </c>
      <c r="C181" s="22">
        <f t="shared" si="11"/>
        <v>22</v>
      </c>
      <c r="D181" s="22" t="str">
        <f t="shared" si="12"/>
        <v/>
      </c>
      <c r="E181" s="23">
        <f t="shared" si="15"/>
        <v>41785</v>
      </c>
      <c r="F181" s="24" t="str">
        <f t="shared" si="13"/>
        <v>l</v>
      </c>
    </row>
    <row r="182" spans="1:6" s="2" customFormat="1" x14ac:dyDescent="0.3">
      <c r="A182" s="3"/>
      <c r="B182" s="21">
        <f t="shared" si="14"/>
        <v>41786</v>
      </c>
      <c r="C182" s="22">
        <f t="shared" si="11"/>
        <v>22</v>
      </c>
      <c r="D182" s="22" t="str">
        <f t="shared" si="12"/>
        <v/>
      </c>
      <c r="E182" s="23">
        <f t="shared" si="15"/>
        <v>41786</v>
      </c>
      <c r="F182" s="24" t="str">
        <f t="shared" si="13"/>
        <v>m</v>
      </c>
    </row>
    <row r="183" spans="1:6" s="2" customFormat="1" x14ac:dyDescent="0.3">
      <c r="A183" s="3"/>
      <c r="B183" s="21">
        <f t="shared" si="14"/>
        <v>41787</v>
      </c>
      <c r="C183" s="22">
        <f t="shared" si="11"/>
        <v>22</v>
      </c>
      <c r="D183" s="22" t="str">
        <f t="shared" si="12"/>
        <v/>
      </c>
      <c r="E183" s="23">
        <f t="shared" si="15"/>
        <v>41787</v>
      </c>
      <c r="F183" s="24" t="str">
        <f t="shared" si="13"/>
        <v>m</v>
      </c>
    </row>
    <row r="184" spans="1:6" s="2" customFormat="1" x14ac:dyDescent="0.3">
      <c r="A184" s="3"/>
      <c r="B184" s="21">
        <f t="shared" si="14"/>
        <v>41788</v>
      </c>
      <c r="C184" s="22">
        <f t="shared" si="11"/>
        <v>22</v>
      </c>
      <c r="D184" s="22" t="str">
        <f t="shared" si="12"/>
        <v>f</v>
      </c>
      <c r="E184" s="23">
        <f t="shared" si="15"/>
        <v>41788</v>
      </c>
      <c r="F184" s="24" t="str">
        <f t="shared" si="13"/>
        <v>f</v>
      </c>
    </row>
    <row r="185" spans="1:6" s="2" customFormat="1" x14ac:dyDescent="0.3">
      <c r="A185" s="3"/>
      <c r="B185" s="21">
        <f t="shared" si="14"/>
        <v>41789</v>
      </c>
      <c r="C185" s="22">
        <f t="shared" si="11"/>
        <v>22</v>
      </c>
      <c r="D185" s="22" t="str">
        <f t="shared" si="12"/>
        <v/>
      </c>
      <c r="E185" s="23">
        <f t="shared" si="15"/>
        <v>41789</v>
      </c>
      <c r="F185" s="24" t="str">
        <f t="shared" si="13"/>
        <v>v</v>
      </c>
    </row>
    <row r="186" spans="1:6" s="2" customFormat="1" x14ac:dyDescent="0.3">
      <c r="A186" s="3"/>
      <c r="B186" s="21">
        <f t="shared" si="14"/>
        <v>41790</v>
      </c>
      <c r="C186" s="22">
        <f t="shared" si="11"/>
        <v>22</v>
      </c>
      <c r="D186" s="22" t="str">
        <f t="shared" si="12"/>
        <v/>
      </c>
      <c r="E186" s="23">
        <f t="shared" si="15"/>
        <v>41790</v>
      </c>
      <c r="F186" s="24" t="str">
        <f t="shared" si="13"/>
        <v>s</v>
      </c>
    </row>
    <row r="187" spans="1:6" s="2" customFormat="1" x14ac:dyDescent="0.3">
      <c r="A187" s="3"/>
      <c r="B187" s="21">
        <f t="shared" si="14"/>
        <v>41791</v>
      </c>
      <c r="C187" s="22">
        <f t="shared" si="11"/>
        <v>22</v>
      </c>
      <c r="D187" s="22" t="str">
        <f t="shared" si="12"/>
        <v/>
      </c>
      <c r="E187" s="23">
        <f t="shared" si="15"/>
        <v>41791</v>
      </c>
      <c r="F187" s="24" t="str">
        <f t="shared" si="13"/>
        <v>d</v>
      </c>
    </row>
    <row r="188" spans="1:6" s="2" customFormat="1" x14ac:dyDescent="0.3">
      <c r="A188" s="3"/>
      <c r="B188" s="21">
        <f t="shared" si="14"/>
        <v>41792</v>
      </c>
      <c r="C188" s="22">
        <f t="shared" si="11"/>
        <v>23</v>
      </c>
      <c r="D188" s="22" t="str">
        <f t="shared" si="12"/>
        <v/>
      </c>
      <c r="E188" s="23">
        <f t="shared" si="15"/>
        <v>41792</v>
      </c>
      <c r="F188" s="24" t="str">
        <f t="shared" si="13"/>
        <v>l</v>
      </c>
    </row>
    <row r="189" spans="1:6" s="2" customFormat="1" x14ac:dyDescent="0.3">
      <c r="A189" s="3"/>
      <c r="B189" s="21">
        <f t="shared" si="14"/>
        <v>41793</v>
      </c>
      <c r="C189" s="22">
        <f t="shared" si="11"/>
        <v>23</v>
      </c>
      <c r="D189" s="22" t="str">
        <f t="shared" si="12"/>
        <v/>
      </c>
      <c r="E189" s="23">
        <f t="shared" si="15"/>
        <v>41793</v>
      </c>
      <c r="F189" s="24" t="str">
        <f t="shared" si="13"/>
        <v>m</v>
      </c>
    </row>
    <row r="190" spans="1:6" s="2" customFormat="1" x14ac:dyDescent="0.3">
      <c r="A190" s="3"/>
      <c r="B190" s="21">
        <f t="shared" si="14"/>
        <v>41794</v>
      </c>
      <c r="C190" s="22">
        <f t="shared" si="11"/>
        <v>23</v>
      </c>
      <c r="D190" s="22" t="str">
        <f t="shared" si="12"/>
        <v/>
      </c>
      <c r="E190" s="23">
        <f t="shared" si="15"/>
        <v>41794</v>
      </c>
      <c r="F190" s="24" t="str">
        <f t="shared" si="13"/>
        <v>m</v>
      </c>
    </row>
    <row r="191" spans="1:6" s="2" customFormat="1" x14ac:dyDescent="0.3">
      <c r="A191" s="3"/>
      <c r="B191" s="21">
        <f t="shared" si="14"/>
        <v>41795</v>
      </c>
      <c r="C191" s="22">
        <f t="shared" si="11"/>
        <v>23</v>
      </c>
      <c r="D191" s="22" t="str">
        <f t="shared" si="12"/>
        <v/>
      </c>
      <c r="E191" s="23">
        <f t="shared" si="15"/>
        <v>41795</v>
      </c>
      <c r="F191" s="24" t="str">
        <f t="shared" si="13"/>
        <v>j</v>
      </c>
    </row>
    <row r="192" spans="1:6" s="2" customFormat="1" x14ac:dyDescent="0.3">
      <c r="A192" s="3"/>
      <c r="B192" s="21">
        <f t="shared" si="14"/>
        <v>41796</v>
      </c>
      <c r="C192" s="22">
        <f t="shared" si="11"/>
        <v>23</v>
      </c>
      <c r="D192" s="22" t="str">
        <f t="shared" si="12"/>
        <v/>
      </c>
      <c r="E192" s="23">
        <f t="shared" si="15"/>
        <v>41796</v>
      </c>
      <c r="F192" s="24" t="str">
        <f t="shared" si="13"/>
        <v>v</v>
      </c>
    </row>
    <row r="193" spans="1:6" s="2" customFormat="1" x14ac:dyDescent="0.3">
      <c r="A193" s="3"/>
      <c r="B193" s="21">
        <f t="shared" si="14"/>
        <v>41797</v>
      </c>
      <c r="C193" s="22">
        <f t="shared" si="11"/>
        <v>23</v>
      </c>
      <c r="D193" s="22" t="str">
        <f t="shared" si="12"/>
        <v/>
      </c>
      <c r="E193" s="23">
        <f t="shared" si="15"/>
        <v>41797</v>
      </c>
      <c r="F193" s="24" t="str">
        <f t="shared" si="13"/>
        <v>s</v>
      </c>
    </row>
    <row r="194" spans="1:6" s="2" customFormat="1" x14ac:dyDescent="0.3">
      <c r="A194" s="3"/>
      <c r="B194" s="21">
        <f t="shared" si="14"/>
        <v>41798</v>
      </c>
      <c r="C194" s="22">
        <f t="shared" si="11"/>
        <v>23</v>
      </c>
      <c r="D194" s="22" t="str">
        <f t="shared" si="12"/>
        <v/>
      </c>
      <c r="E194" s="23">
        <f t="shared" si="15"/>
        <v>41798</v>
      </c>
      <c r="F194" s="24" t="str">
        <f t="shared" si="13"/>
        <v>d</v>
      </c>
    </row>
    <row r="195" spans="1:6" s="2" customFormat="1" x14ac:dyDescent="0.3">
      <c r="A195" s="3"/>
      <c r="B195" s="21">
        <f t="shared" si="14"/>
        <v>41799</v>
      </c>
      <c r="C195" s="22">
        <f t="shared" si="11"/>
        <v>24</v>
      </c>
      <c r="D195" s="22" t="str">
        <f t="shared" si="12"/>
        <v>f</v>
      </c>
      <c r="E195" s="23">
        <f t="shared" si="15"/>
        <v>41799</v>
      </c>
      <c r="F195" s="24" t="str">
        <f t="shared" si="13"/>
        <v>f</v>
      </c>
    </row>
    <row r="196" spans="1:6" s="2" customFormat="1" x14ac:dyDescent="0.3">
      <c r="A196" s="3"/>
      <c r="B196" s="21">
        <f t="shared" si="14"/>
        <v>41800</v>
      </c>
      <c r="C196" s="22">
        <f t="shared" si="11"/>
        <v>24</v>
      </c>
      <c r="D196" s="22" t="str">
        <f t="shared" si="12"/>
        <v/>
      </c>
      <c r="E196" s="23">
        <f t="shared" si="15"/>
        <v>41800</v>
      </c>
      <c r="F196" s="24" t="str">
        <f t="shared" si="13"/>
        <v>m</v>
      </c>
    </row>
    <row r="197" spans="1:6" s="2" customFormat="1" x14ac:dyDescent="0.3">
      <c r="A197" s="3"/>
      <c r="B197" s="21">
        <f t="shared" si="14"/>
        <v>41801</v>
      </c>
      <c r="C197" s="22">
        <f t="shared" ref="C197:C260" si="16">WEEKNUM(B197,2)</f>
        <v>24</v>
      </c>
      <c r="D197" s="22" t="str">
        <f t="shared" ref="D197:D260" si="17">IF(ISERROR(VLOOKUP(E197,jfdate,1,TRUE)),"",IF(VLOOKUP(E197,jfdate,1,TRUE)=B197,"f",""))</f>
        <v/>
      </c>
      <c r="E197" s="23">
        <f t="shared" si="15"/>
        <v>41801</v>
      </c>
      <c r="F197" s="24" t="str">
        <f t="shared" ref="F197:F260" si="18">IF(D197="f","f",VLOOKUP(WEEKDAY(E197),jourabbrege,2,FALSE))</f>
        <v>m</v>
      </c>
    </row>
    <row r="198" spans="1:6" s="2" customFormat="1" x14ac:dyDescent="0.3">
      <c r="A198" s="3"/>
      <c r="B198" s="21">
        <f t="shared" ref="B198:B261" si="19">+B197+1</f>
        <v>41802</v>
      </c>
      <c r="C198" s="22">
        <f t="shared" si="16"/>
        <v>24</v>
      </c>
      <c r="D198" s="22" t="str">
        <f t="shared" si="17"/>
        <v/>
      </c>
      <c r="E198" s="23">
        <f t="shared" ref="E198:E261" si="20">+E197+1</f>
        <v>41802</v>
      </c>
      <c r="F198" s="24" t="str">
        <f t="shared" si="18"/>
        <v>j</v>
      </c>
    </row>
    <row r="199" spans="1:6" s="2" customFormat="1" x14ac:dyDescent="0.3">
      <c r="A199" s="3"/>
      <c r="B199" s="21">
        <f t="shared" si="19"/>
        <v>41803</v>
      </c>
      <c r="C199" s="22">
        <f t="shared" si="16"/>
        <v>24</v>
      </c>
      <c r="D199" s="22" t="str">
        <f t="shared" si="17"/>
        <v/>
      </c>
      <c r="E199" s="23">
        <f t="shared" si="20"/>
        <v>41803</v>
      </c>
      <c r="F199" s="24" t="str">
        <f t="shared" si="18"/>
        <v>v</v>
      </c>
    </row>
    <row r="200" spans="1:6" s="2" customFormat="1" x14ac:dyDescent="0.3">
      <c r="A200" s="3"/>
      <c r="B200" s="21">
        <f t="shared" si="19"/>
        <v>41804</v>
      </c>
      <c r="C200" s="22">
        <f t="shared" si="16"/>
        <v>24</v>
      </c>
      <c r="D200" s="22" t="str">
        <f t="shared" si="17"/>
        <v/>
      </c>
      <c r="E200" s="23">
        <f t="shared" si="20"/>
        <v>41804</v>
      </c>
      <c r="F200" s="24" t="str">
        <f t="shared" si="18"/>
        <v>s</v>
      </c>
    </row>
    <row r="201" spans="1:6" s="2" customFormat="1" x14ac:dyDescent="0.3">
      <c r="A201" s="3"/>
      <c r="B201" s="21">
        <f t="shared" si="19"/>
        <v>41805</v>
      </c>
      <c r="C201" s="22">
        <f t="shared" si="16"/>
        <v>24</v>
      </c>
      <c r="D201" s="22" t="str">
        <f t="shared" si="17"/>
        <v/>
      </c>
      <c r="E201" s="23">
        <f t="shared" si="20"/>
        <v>41805</v>
      </c>
      <c r="F201" s="24" t="str">
        <f t="shared" si="18"/>
        <v>d</v>
      </c>
    </row>
    <row r="202" spans="1:6" s="2" customFormat="1" x14ac:dyDescent="0.3">
      <c r="A202" s="3"/>
      <c r="B202" s="21">
        <f t="shared" si="19"/>
        <v>41806</v>
      </c>
      <c r="C202" s="22">
        <f t="shared" si="16"/>
        <v>25</v>
      </c>
      <c r="D202" s="22" t="str">
        <f t="shared" si="17"/>
        <v/>
      </c>
      <c r="E202" s="23">
        <f t="shared" si="20"/>
        <v>41806</v>
      </c>
      <c r="F202" s="24" t="str">
        <f t="shared" si="18"/>
        <v>l</v>
      </c>
    </row>
    <row r="203" spans="1:6" s="2" customFormat="1" x14ac:dyDescent="0.3">
      <c r="A203" s="3"/>
      <c r="B203" s="21">
        <f t="shared" si="19"/>
        <v>41807</v>
      </c>
      <c r="C203" s="22">
        <f t="shared" si="16"/>
        <v>25</v>
      </c>
      <c r="D203" s="22" t="str">
        <f t="shared" si="17"/>
        <v/>
      </c>
      <c r="E203" s="23">
        <f t="shared" si="20"/>
        <v>41807</v>
      </c>
      <c r="F203" s="24" t="str">
        <f t="shared" si="18"/>
        <v>m</v>
      </c>
    </row>
    <row r="204" spans="1:6" s="2" customFormat="1" x14ac:dyDescent="0.3">
      <c r="A204" s="3"/>
      <c r="B204" s="21">
        <f t="shared" si="19"/>
        <v>41808</v>
      </c>
      <c r="C204" s="22">
        <f t="shared" si="16"/>
        <v>25</v>
      </c>
      <c r="D204" s="22" t="str">
        <f t="shared" si="17"/>
        <v/>
      </c>
      <c r="E204" s="23">
        <f t="shared" si="20"/>
        <v>41808</v>
      </c>
      <c r="F204" s="24" t="str">
        <f t="shared" si="18"/>
        <v>m</v>
      </c>
    </row>
    <row r="205" spans="1:6" s="2" customFormat="1" x14ac:dyDescent="0.3">
      <c r="A205" s="3"/>
      <c r="B205" s="21">
        <f t="shared" si="19"/>
        <v>41809</v>
      </c>
      <c r="C205" s="22">
        <f t="shared" si="16"/>
        <v>25</v>
      </c>
      <c r="D205" s="22" t="str">
        <f t="shared" si="17"/>
        <v/>
      </c>
      <c r="E205" s="23">
        <f t="shared" si="20"/>
        <v>41809</v>
      </c>
      <c r="F205" s="24" t="str">
        <f t="shared" si="18"/>
        <v>j</v>
      </c>
    </row>
    <row r="206" spans="1:6" s="2" customFormat="1" x14ac:dyDescent="0.3">
      <c r="A206" s="3"/>
      <c r="B206" s="21">
        <f t="shared" si="19"/>
        <v>41810</v>
      </c>
      <c r="C206" s="22">
        <f t="shared" si="16"/>
        <v>25</v>
      </c>
      <c r="D206" s="22" t="str">
        <f t="shared" si="17"/>
        <v/>
      </c>
      <c r="E206" s="23">
        <f t="shared" si="20"/>
        <v>41810</v>
      </c>
      <c r="F206" s="24" t="str">
        <f t="shared" si="18"/>
        <v>v</v>
      </c>
    </row>
    <row r="207" spans="1:6" s="2" customFormat="1" x14ac:dyDescent="0.3">
      <c r="A207" s="3"/>
      <c r="B207" s="21">
        <f t="shared" si="19"/>
        <v>41811</v>
      </c>
      <c r="C207" s="22">
        <f t="shared" si="16"/>
        <v>25</v>
      </c>
      <c r="D207" s="22" t="str">
        <f t="shared" si="17"/>
        <v/>
      </c>
      <c r="E207" s="23">
        <f t="shared" si="20"/>
        <v>41811</v>
      </c>
      <c r="F207" s="24" t="str">
        <f t="shared" si="18"/>
        <v>s</v>
      </c>
    </row>
    <row r="208" spans="1:6" s="2" customFormat="1" x14ac:dyDescent="0.3">
      <c r="A208" s="3"/>
      <c r="B208" s="21">
        <f t="shared" si="19"/>
        <v>41812</v>
      </c>
      <c r="C208" s="22">
        <f t="shared" si="16"/>
        <v>25</v>
      </c>
      <c r="D208" s="22" t="str">
        <f t="shared" si="17"/>
        <v/>
      </c>
      <c r="E208" s="23">
        <f t="shared" si="20"/>
        <v>41812</v>
      </c>
      <c r="F208" s="24" t="str">
        <f t="shared" si="18"/>
        <v>d</v>
      </c>
    </row>
    <row r="209" spans="1:6" s="2" customFormat="1" x14ac:dyDescent="0.3">
      <c r="A209" s="3"/>
      <c r="B209" s="21">
        <f t="shared" si="19"/>
        <v>41813</v>
      </c>
      <c r="C209" s="22">
        <f t="shared" si="16"/>
        <v>26</v>
      </c>
      <c r="D209" s="22" t="str">
        <f t="shared" si="17"/>
        <v/>
      </c>
      <c r="E209" s="23">
        <f t="shared" si="20"/>
        <v>41813</v>
      </c>
      <c r="F209" s="24" t="str">
        <f t="shared" si="18"/>
        <v>l</v>
      </c>
    </row>
    <row r="210" spans="1:6" s="2" customFormat="1" x14ac:dyDescent="0.3">
      <c r="A210" s="3"/>
      <c r="B210" s="21">
        <f t="shared" si="19"/>
        <v>41814</v>
      </c>
      <c r="C210" s="22">
        <f t="shared" si="16"/>
        <v>26</v>
      </c>
      <c r="D210" s="22" t="str">
        <f t="shared" si="17"/>
        <v/>
      </c>
      <c r="E210" s="23">
        <f t="shared" si="20"/>
        <v>41814</v>
      </c>
      <c r="F210" s="24" t="str">
        <f t="shared" si="18"/>
        <v>m</v>
      </c>
    </row>
    <row r="211" spans="1:6" s="2" customFormat="1" x14ac:dyDescent="0.3">
      <c r="A211" s="3"/>
      <c r="B211" s="21">
        <f t="shared" si="19"/>
        <v>41815</v>
      </c>
      <c r="C211" s="22">
        <f t="shared" si="16"/>
        <v>26</v>
      </c>
      <c r="D211" s="22" t="str">
        <f t="shared" si="17"/>
        <v/>
      </c>
      <c r="E211" s="23">
        <f t="shared" si="20"/>
        <v>41815</v>
      </c>
      <c r="F211" s="24" t="str">
        <f t="shared" si="18"/>
        <v>m</v>
      </c>
    </row>
    <row r="212" spans="1:6" s="2" customFormat="1" x14ac:dyDescent="0.3">
      <c r="A212" s="3"/>
      <c r="B212" s="21">
        <f t="shared" si="19"/>
        <v>41816</v>
      </c>
      <c r="C212" s="22">
        <f t="shared" si="16"/>
        <v>26</v>
      </c>
      <c r="D212" s="22" t="str">
        <f t="shared" si="17"/>
        <v/>
      </c>
      <c r="E212" s="23">
        <f t="shared" si="20"/>
        <v>41816</v>
      </c>
      <c r="F212" s="24" t="str">
        <f t="shared" si="18"/>
        <v>j</v>
      </c>
    </row>
    <row r="213" spans="1:6" s="2" customFormat="1" x14ac:dyDescent="0.3">
      <c r="A213" s="3"/>
      <c r="B213" s="21">
        <f t="shared" si="19"/>
        <v>41817</v>
      </c>
      <c r="C213" s="22">
        <f t="shared" si="16"/>
        <v>26</v>
      </c>
      <c r="D213" s="22" t="str">
        <f t="shared" si="17"/>
        <v/>
      </c>
      <c r="E213" s="23">
        <f t="shared" si="20"/>
        <v>41817</v>
      </c>
      <c r="F213" s="24" t="str">
        <f t="shared" si="18"/>
        <v>v</v>
      </c>
    </row>
    <row r="214" spans="1:6" s="2" customFormat="1" x14ac:dyDescent="0.3">
      <c r="A214" s="3"/>
      <c r="B214" s="21">
        <f t="shared" si="19"/>
        <v>41818</v>
      </c>
      <c r="C214" s="22">
        <f t="shared" si="16"/>
        <v>26</v>
      </c>
      <c r="D214" s="22" t="str">
        <f t="shared" si="17"/>
        <v/>
      </c>
      <c r="E214" s="23">
        <f t="shared" si="20"/>
        <v>41818</v>
      </c>
      <c r="F214" s="24" t="str">
        <f t="shared" si="18"/>
        <v>s</v>
      </c>
    </row>
    <row r="215" spans="1:6" s="2" customFormat="1" x14ac:dyDescent="0.3">
      <c r="A215" s="3"/>
      <c r="B215" s="21">
        <f t="shared" si="19"/>
        <v>41819</v>
      </c>
      <c r="C215" s="22">
        <f t="shared" si="16"/>
        <v>26</v>
      </c>
      <c r="D215" s="22" t="str">
        <f t="shared" si="17"/>
        <v/>
      </c>
      <c r="E215" s="23">
        <f t="shared" si="20"/>
        <v>41819</v>
      </c>
      <c r="F215" s="24" t="str">
        <f t="shared" si="18"/>
        <v>d</v>
      </c>
    </row>
    <row r="216" spans="1:6" s="2" customFormat="1" x14ac:dyDescent="0.3">
      <c r="A216" s="3"/>
      <c r="B216" s="21">
        <f t="shared" si="19"/>
        <v>41820</v>
      </c>
      <c r="C216" s="22">
        <f t="shared" si="16"/>
        <v>27</v>
      </c>
      <c r="D216" s="22" t="str">
        <f t="shared" si="17"/>
        <v/>
      </c>
      <c r="E216" s="23">
        <f t="shared" si="20"/>
        <v>41820</v>
      </c>
      <c r="F216" s="24" t="str">
        <f t="shared" si="18"/>
        <v>l</v>
      </c>
    </row>
    <row r="217" spans="1:6" s="2" customFormat="1" x14ac:dyDescent="0.3">
      <c r="A217" s="3"/>
      <c r="B217" s="21">
        <f t="shared" si="19"/>
        <v>41821</v>
      </c>
      <c r="C217" s="22">
        <f t="shared" si="16"/>
        <v>27</v>
      </c>
      <c r="D217" s="22" t="str">
        <f t="shared" si="17"/>
        <v/>
      </c>
      <c r="E217" s="23">
        <f t="shared" si="20"/>
        <v>41821</v>
      </c>
      <c r="F217" s="24" t="str">
        <f t="shared" si="18"/>
        <v>m</v>
      </c>
    </row>
    <row r="218" spans="1:6" s="2" customFormat="1" x14ac:dyDescent="0.3">
      <c r="A218" s="3"/>
      <c r="B218" s="21">
        <f t="shared" si="19"/>
        <v>41822</v>
      </c>
      <c r="C218" s="22">
        <f t="shared" si="16"/>
        <v>27</v>
      </c>
      <c r="D218" s="22" t="str">
        <f t="shared" si="17"/>
        <v/>
      </c>
      <c r="E218" s="23">
        <f t="shared" si="20"/>
        <v>41822</v>
      </c>
      <c r="F218" s="24" t="str">
        <f t="shared" si="18"/>
        <v>m</v>
      </c>
    </row>
    <row r="219" spans="1:6" s="2" customFormat="1" x14ac:dyDescent="0.3">
      <c r="A219" s="3"/>
      <c r="B219" s="21">
        <f t="shared" si="19"/>
        <v>41823</v>
      </c>
      <c r="C219" s="22">
        <f t="shared" si="16"/>
        <v>27</v>
      </c>
      <c r="D219" s="22" t="str">
        <f t="shared" si="17"/>
        <v/>
      </c>
      <c r="E219" s="23">
        <f t="shared" si="20"/>
        <v>41823</v>
      </c>
      <c r="F219" s="24" t="str">
        <f t="shared" si="18"/>
        <v>j</v>
      </c>
    </row>
    <row r="220" spans="1:6" s="2" customFormat="1" x14ac:dyDescent="0.3">
      <c r="A220" s="3"/>
      <c r="B220" s="21">
        <f t="shared" si="19"/>
        <v>41824</v>
      </c>
      <c r="C220" s="22">
        <f t="shared" si="16"/>
        <v>27</v>
      </c>
      <c r="D220" s="22" t="str">
        <f t="shared" si="17"/>
        <v/>
      </c>
      <c r="E220" s="23">
        <f t="shared" si="20"/>
        <v>41824</v>
      </c>
      <c r="F220" s="24" t="str">
        <f t="shared" si="18"/>
        <v>v</v>
      </c>
    </row>
    <row r="221" spans="1:6" s="2" customFormat="1" x14ac:dyDescent="0.3">
      <c r="A221" s="3"/>
      <c r="B221" s="21">
        <f t="shared" si="19"/>
        <v>41825</v>
      </c>
      <c r="C221" s="22">
        <f t="shared" si="16"/>
        <v>27</v>
      </c>
      <c r="D221" s="22" t="str">
        <f t="shared" si="17"/>
        <v/>
      </c>
      <c r="E221" s="23">
        <f t="shared" si="20"/>
        <v>41825</v>
      </c>
      <c r="F221" s="24" t="str">
        <f t="shared" si="18"/>
        <v>s</v>
      </c>
    </row>
    <row r="222" spans="1:6" s="2" customFormat="1" x14ac:dyDescent="0.3">
      <c r="A222" s="3"/>
      <c r="B222" s="21">
        <f t="shared" si="19"/>
        <v>41826</v>
      </c>
      <c r="C222" s="22">
        <f t="shared" si="16"/>
        <v>27</v>
      </c>
      <c r="D222" s="22" t="str">
        <f t="shared" si="17"/>
        <v/>
      </c>
      <c r="E222" s="23">
        <f t="shared" si="20"/>
        <v>41826</v>
      </c>
      <c r="F222" s="24" t="str">
        <f t="shared" si="18"/>
        <v>d</v>
      </c>
    </row>
    <row r="223" spans="1:6" s="2" customFormat="1" x14ac:dyDescent="0.3">
      <c r="A223" s="3"/>
      <c r="B223" s="21">
        <f t="shared" si="19"/>
        <v>41827</v>
      </c>
      <c r="C223" s="22">
        <f t="shared" si="16"/>
        <v>28</v>
      </c>
      <c r="D223" s="22" t="str">
        <f t="shared" si="17"/>
        <v/>
      </c>
      <c r="E223" s="23">
        <f t="shared" si="20"/>
        <v>41827</v>
      </c>
      <c r="F223" s="24" t="str">
        <f t="shared" si="18"/>
        <v>l</v>
      </c>
    </row>
    <row r="224" spans="1:6" s="2" customFormat="1" x14ac:dyDescent="0.3">
      <c r="A224" s="3"/>
      <c r="B224" s="21">
        <f t="shared" si="19"/>
        <v>41828</v>
      </c>
      <c r="C224" s="22">
        <f t="shared" si="16"/>
        <v>28</v>
      </c>
      <c r="D224" s="22" t="str">
        <f t="shared" si="17"/>
        <v/>
      </c>
      <c r="E224" s="23">
        <f t="shared" si="20"/>
        <v>41828</v>
      </c>
      <c r="F224" s="24" t="str">
        <f t="shared" si="18"/>
        <v>m</v>
      </c>
    </row>
    <row r="225" spans="1:6" s="2" customFormat="1" x14ac:dyDescent="0.3">
      <c r="A225" s="3"/>
      <c r="B225" s="21">
        <f t="shared" si="19"/>
        <v>41829</v>
      </c>
      <c r="C225" s="22">
        <f t="shared" si="16"/>
        <v>28</v>
      </c>
      <c r="D225" s="22" t="str">
        <f t="shared" si="17"/>
        <v/>
      </c>
      <c r="E225" s="23">
        <f t="shared" si="20"/>
        <v>41829</v>
      </c>
      <c r="F225" s="24" t="str">
        <f t="shared" si="18"/>
        <v>m</v>
      </c>
    </row>
    <row r="226" spans="1:6" s="2" customFormat="1" x14ac:dyDescent="0.3">
      <c r="A226" s="3"/>
      <c r="B226" s="21">
        <f t="shared" si="19"/>
        <v>41830</v>
      </c>
      <c r="C226" s="22">
        <f t="shared" si="16"/>
        <v>28</v>
      </c>
      <c r="D226" s="22" t="str">
        <f t="shared" si="17"/>
        <v/>
      </c>
      <c r="E226" s="23">
        <f t="shared" si="20"/>
        <v>41830</v>
      </c>
      <c r="F226" s="24" t="str">
        <f t="shared" si="18"/>
        <v>j</v>
      </c>
    </row>
    <row r="227" spans="1:6" s="2" customFormat="1" x14ac:dyDescent="0.3">
      <c r="A227" s="3"/>
      <c r="B227" s="21">
        <f t="shared" si="19"/>
        <v>41831</v>
      </c>
      <c r="C227" s="22">
        <f t="shared" si="16"/>
        <v>28</v>
      </c>
      <c r="D227" s="22" t="str">
        <f t="shared" si="17"/>
        <v/>
      </c>
      <c r="E227" s="23">
        <f t="shared" si="20"/>
        <v>41831</v>
      </c>
      <c r="F227" s="24" t="str">
        <f t="shared" si="18"/>
        <v>v</v>
      </c>
    </row>
    <row r="228" spans="1:6" s="2" customFormat="1" x14ac:dyDescent="0.3">
      <c r="A228" s="3"/>
      <c r="B228" s="21">
        <f t="shared" si="19"/>
        <v>41832</v>
      </c>
      <c r="C228" s="22">
        <f t="shared" si="16"/>
        <v>28</v>
      </c>
      <c r="D228" s="22" t="str">
        <f t="shared" si="17"/>
        <v/>
      </c>
      <c r="E228" s="23">
        <f t="shared" si="20"/>
        <v>41832</v>
      </c>
      <c r="F228" s="24" t="str">
        <f t="shared" si="18"/>
        <v>s</v>
      </c>
    </row>
    <row r="229" spans="1:6" s="2" customFormat="1" x14ac:dyDescent="0.3">
      <c r="A229" s="3"/>
      <c r="B229" s="21">
        <f t="shared" si="19"/>
        <v>41833</v>
      </c>
      <c r="C229" s="22">
        <f t="shared" si="16"/>
        <v>28</v>
      </c>
      <c r="D229" s="22" t="str">
        <f t="shared" si="17"/>
        <v/>
      </c>
      <c r="E229" s="23">
        <f t="shared" si="20"/>
        <v>41833</v>
      </c>
      <c r="F229" s="24" t="str">
        <f t="shared" si="18"/>
        <v>d</v>
      </c>
    </row>
    <row r="230" spans="1:6" s="2" customFormat="1" x14ac:dyDescent="0.3">
      <c r="A230" s="3"/>
      <c r="B230" s="21">
        <f t="shared" si="19"/>
        <v>41834</v>
      </c>
      <c r="C230" s="22">
        <f t="shared" si="16"/>
        <v>29</v>
      </c>
      <c r="D230" s="22" t="str">
        <f t="shared" si="17"/>
        <v>f</v>
      </c>
      <c r="E230" s="23">
        <f t="shared" si="20"/>
        <v>41834</v>
      </c>
      <c r="F230" s="24" t="str">
        <f t="shared" si="18"/>
        <v>f</v>
      </c>
    </row>
    <row r="231" spans="1:6" s="2" customFormat="1" x14ac:dyDescent="0.3">
      <c r="A231" s="3"/>
      <c r="B231" s="21">
        <f t="shared" si="19"/>
        <v>41835</v>
      </c>
      <c r="C231" s="22">
        <f t="shared" si="16"/>
        <v>29</v>
      </c>
      <c r="D231" s="22" t="str">
        <f t="shared" si="17"/>
        <v/>
      </c>
      <c r="E231" s="23">
        <f t="shared" si="20"/>
        <v>41835</v>
      </c>
      <c r="F231" s="24" t="str">
        <f t="shared" si="18"/>
        <v>m</v>
      </c>
    </row>
    <row r="232" spans="1:6" s="2" customFormat="1" x14ac:dyDescent="0.3">
      <c r="A232" s="3"/>
      <c r="B232" s="21">
        <f t="shared" si="19"/>
        <v>41836</v>
      </c>
      <c r="C232" s="22">
        <f t="shared" si="16"/>
        <v>29</v>
      </c>
      <c r="D232" s="22" t="str">
        <f t="shared" si="17"/>
        <v/>
      </c>
      <c r="E232" s="23">
        <f t="shared" si="20"/>
        <v>41836</v>
      </c>
      <c r="F232" s="24" t="str">
        <f t="shared" si="18"/>
        <v>m</v>
      </c>
    </row>
    <row r="233" spans="1:6" s="2" customFormat="1" x14ac:dyDescent="0.3">
      <c r="A233" s="3"/>
      <c r="B233" s="21">
        <f t="shared" si="19"/>
        <v>41837</v>
      </c>
      <c r="C233" s="22">
        <f t="shared" si="16"/>
        <v>29</v>
      </c>
      <c r="D233" s="22" t="str">
        <f t="shared" si="17"/>
        <v/>
      </c>
      <c r="E233" s="23">
        <f t="shared" si="20"/>
        <v>41837</v>
      </c>
      <c r="F233" s="24" t="str">
        <f t="shared" si="18"/>
        <v>j</v>
      </c>
    </row>
    <row r="234" spans="1:6" s="2" customFormat="1" x14ac:dyDescent="0.3">
      <c r="A234" s="3"/>
      <c r="B234" s="21">
        <f t="shared" si="19"/>
        <v>41838</v>
      </c>
      <c r="C234" s="22">
        <f t="shared" si="16"/>
        <v>29</v>
      </c>
      <c r="D234" s="22" t="str">
        <f t="shared" si="17"/>
        <v/>
      </c>
      <c r="E234" s="23">
        <f t="shared" si="20"/>
        <v>41838</v>
      </c>
      <c r="F234" s="24" t="str">
        <f t="shared" si="18"/>
        <v>v</v>
      </c>
    </row>
    <row r="235" spans="1:6" s="2" customFormat="1" x14ac:dyDescent="0.3">
      <c r="A235" s="3"/>
      <c r="B235" s="21">
        <f t="shared" si="19"/>
        <v>41839</v>
      </c>
      <c r="C235" s="22">
        <f t="shared" si="16"/>
        <v>29</v>
      </c>
      <c r="D235" s="22" t="str">
        <f t="shared" si="17"/>
        <v/>
      </c>
      <c r="E235" s="23">
        <f t="shared" si="20"/>
        <v>41839</v>
      </c>
      <c r="F235" s="24" t="str">
        <f t="shared" si="18"/>
        <v>s</v>
      </c>
    </row>
    <row r="236" spans="1:6" s="2" customFormat="1" x14ac:dyDescent="0.3">
      <c r="A236" s="3"/>
      <c r="B236" s="21">
        <f t="shared" si="19"/>
        <v>41840</v>
      </c>
      <c r="C236" s="22">
        <f t="shared" si="16"/>
        <v>29</v>
      </c>
      <c r="D236" s="22" t="str">
        <f t="shared" si="17"/>
        <v/>
      </c>
      <c r="E236" s="23">
        <f t="shared" si="20"/>
        <v>41840</v>
      </c>
      <c r="F236" s="24" t="str">
        <f t="shared" si="18"/>
        <v>d</v>
      </c>
    </row>
    <row r="237" spans="1:6" s="2" customFormat="1" x14ac:dyDescent="0.3">
      <c r="A237" s="3"/>
      <c r="B237" s="21">
        <f t="shared" si="19"/>
        <v>41841</v>
      </c>
      <c r="C237" s="22">
        <f t="shared" si="16"/>
        <v>30</v>
      </c>
      <c r="D237" s="22" t="str">
        <f t="shared" si="17"/>
        <v/>
      </c>
      <c r="E237" s="23">
        <f t="shared" si="20"/>
        <v>41841</v>
      </c>
      <c r="F237" s="24" t="str">
        <f t="shared" si="18"/>
        <v>l</v>
      </c>
    </row>
    <row r="238" spans="1:6" s="2" customFormat="1" x14ac:dyDescent="0.3">
      <c r="A238" s="3"/>
      <c r="B238" s="21">
        <f t="shared" si="19"/>
        <v>41842</v>
      </c>
      <c r="C238" s="22">
        <f t="shared" si="16"/>
        <v>30</v>
      </c>
      <c r="D238" s="22" t="str">
        <f t="shared" si="17"/>
        <v/>
      </c>
      <c r="E238" s="23">
        <f t="shared" si="20"/>
        <v>41842</v>
      </c>
      <c r="F238" s="24" t="str">
        <f t="shared" si="18"/>
        <v>m</v>
      </c>
    </row>
    <row r="239" spans="1:6" s="2" customFormat="1" x14ac:dyDescent="0.3">
      <c r="A239" s="3"/>
      <c r="B239" s="21">
        <f t="shared" si="19"/>
        <v>41843</v>
      </c>
      <c r="C239" s="22">
        <f t="shared" si="16"/>
        <v>30</v>
      </c>
      <c r="D239" s="22" t="str">
        <f t="shared" si="17"/>
        <v/>
      </c>
      <c r="E239" s="23">
        <f t="shared" si="20"/>
        <v>41843</v>
      </c>
      <c r="F239" s="24" t="str">
        <f t="shared" si="18"/>
        <v>m</v>
      </c>
    </row>
    <row r="240" spans="1:6" s="2" customFormat="1" x14ac:dyDescent="0.3">
      <c r="A240" s="3"/>
      <c r="B240" s="21">
        <f t="shared" si="19"/>
        <v>41844</v>
      </c>
      <c r="C240" s="22">
        <f t="shared" si="16"/>
        <v>30</v>
      </c>
      <c r="D240" s="22" t="str">
        <f t="shared" si="17"/>
        <v/>
      </c>
      <c r="E240" s="23">
        <f t="shared" si="20"/>
        <v>41844</v>
      </c>
      <c r="F240" s="24" t="str">
        <f t="shared" si="18"/>
        <v>j</v>
      </c>
    </row>
    <row r="241" spans="1:6" s="2" customFormat="1" x14ac:dyDescent="0.3">
      <c r="A241" s="3"/>
      <c r="B241" s="21">
        <f t="shared" si="19"/>
        <v>41845</v>
      </c>
      <c r="C241" s="22">
        <f t="shared" si="16"/>
        <v>30</v>
      </c>
      <c r="D241" s="22" t="str">
        <f t="shared" si="17"/>
        <v/>
      </c>
      <c r="E241" s="23">
        <f t="shared" si="20"/>
        <v>41845</v>
      </c>
      <c r="F241" s="24" t="str">
        <f t="shared" si="18"/>
        <v>v</v>
      </c>
    </row>
    <row r="242" spans="1:6" s="2" customFormat="1" x14ac:dyDescent="0.3">
      <c r="A242" s="3"/>
      <c r="B242" s="21">
        <f t="shared" si="19"/>
        <v>41846</v>
      </c>
      <c r="C242" s="22">
        <f t="shared" si="16"/>
        <v>30</v>
      </c>
      <c r="D242" s="22" t="str">
        <f t="shared" si="17"/>
        <v/>
      </c>
      <c r="E242" s="23">
        <f t="shared" si="20"/>
        <v>41846</v>
      </c>
      <c r="F242" s="24" t="str">
        <f t="shared" si="18"/>
        <v>s</v>
      </c>
    </row>
    <row r="243" spans="1:6" s="2" customFormat="1" x14ac:dyDescent="0.3">
      <c r="A243" s="3"/>
      <c r="B243" s="21">
        <f t="shared" si="19"/>
        <v>41847</v>
      </c>
      <c r="C243" s="22">
        <f t="shared" si="16"/>
        <v>30</v>
      </c>
      <c r="D243" s="22" t="str">
        <f t="shared" si="17"/>
        <v/>
      </c>
      <c r="E243" s="23">
        <f t="shared" si="20"/>
        <v>41847</v>
      </c>
      <c r="F243" s="24" t="str">
        <f t="shared" si="18"/>
        <v>d</v>
      </c>
    </row>
    <row r="244" spans="1:6" s="2" customFormat="1" x14ac:dyDescent="0.3">
      <c r="A244" s="3"/>
      <c r="B244" s="21">
        <f t="shared" si="19"/>
        <v>41848</v>
      </c>
      <c r="C244" s="22">
        <f t="shared" si="16"/>
        <v>31</v>
      </c>
      <c r="D244" s="22" t="str">
        <f t="shared" si="17"/>
        <v/>
      </c>
      <c r="E244" s="23">
        <f t="shared" si="20"/>
        <v>41848</v>
      </c>
      <c r="F244" s="24" t="str">
        <f t="shared" si="18"/>
        <v>l</v>
      </c>
    </row>
    <row r="245" spans="1:6" s="2" customFormat="1" x14ac:dyDescent="0.3">
      <c r="A245" s="3"/>
      <c r="B245" s="21">
        <f t="shared" si="19"/>
        <v>41849</v>
      </c>
      <c r="C245" s="22">
        <f t="shared" si="16"/>
        <v>31</v>
      </c>
      <c r="D245" s="22" t="str">
        <f t="shared" si="17"/>
        <v/>
      </c>
      <c r="E245" s="23">
        <f t="shared" si="20"/>
        <v>41849</v>
      </c>
      <c r="F245" s="24" t="str">
        <f t="shared" si="18"/>
        <v>m</v>
      </c>
    </row>
    <row r="246" spans="1:6" s="2" customFormat="1" x14ac:dyDescent="0.3">
      <c r="A246" s="3"/>
      <c r="B246" s="21">
        <f t="shared" si="19"/>
        <v>41850</v>
      </c>
      <c r="C246" s="22">
        <f t="shared" si="16"/>
        <v>31</v>
      </c>
      <c r="D246" s="22" t="str">
        <f t="shared" si="17"/>
        <v/>
      </c>
      <c r="E246" s="23">
        <f t="shared" si="20"/>
        <v>41850</v>
      </c>
      <c r="F246" s="24" t="str">
        <f t="shared" si="18"/>
        <v>m</v>
      </c>
    </row>
    <row r="247" spans="1:6" s="2" customFormat="1" x14ac:dyDescent="0.3">
      <c r="A247" s="3"/>
      <c r="B247" s="21">
        <f t="shared" si="19"/>
        <v>41851</v>
      </c>
      <c r="C247" s="22">
        <f t="shared" si="16"/>
        <v>31</v>
      </c>
      <c r="D247" s="22" t="str">
        <f t="shared" si="17"/>
        <v/>
      </c>
      <c r="E247" s="23">
        <f t="shared" si="20"/>
        <v>41851</v>
      </c>
      <c r="F247" s="24" t="str">
        <f t="shared" si="18"/>
        <v>j</v>
      </c>
    </row>
    <row r="248" spans="1:6" s="2" customFormat="1" x14ac:dyDescent="0.3">
      <c r="A248" s="3"/>
      <c r="B248" s="21">
        <f t="shared" si="19"/>
        <v>41852</v>
      </c>
      <c r="C248" s="22">
        <f t="shared" si="16"/>
        <v>31</v>
      </c>
      <c r="D248" s="22" t="str">
        <f t="shared" si="17"/>
        <v/>
      </c>
      <c r="E248" s="23">
        <f t="shared" si="20"/>
        <v>41852</v>
      </c>
      <c r="F248" s="24" t="str">
        <f t="shared" si="18"/>
        <v>v</v>
      </c>
    </row>
    <row r="249" spans="1:6" s="2" customFormat="1" x14ac:dyDescent="0.3">
      <c r="A249" s="3"/>
      <c r="B249" s="21">
        <f t="shared" si="19"/>
        <v>41853</v>
      </c>
      <c r="C249" s="22">
        <f t="shared" si="16"/>
        <v>31</v>
      </c>
      <c r="D249" s="22" t="str">
        <f t="shared" si="17"/>
        <v/>
      </c>
      <c r="E249" s="23">
        <f t="shared" si="20"/>
        <v>41853</v>
      </c>
      <c r="F249" s="24" t="str">
        <f t="shared" si="18"/>
        <v>s</v>
      </c>
    </row>
    <row r="250" spans="1:6" s="2" customFormat="1" x14ac:dyDescent="0.3">
      <c r="A250" s="3"/>
      <c r="B250" s="21">
        <f t="shared" si="19"/>
        <v>41854</v>
      </c>
      <c r="C250" s="22">
        <f t="shared" si="16"/>
        <v>31</v>
      </c>
      <c r="D250" s="22" t="str">
        <f t="shared" si="17"/>
        <v/>
      </c>
      <c r="E250" s="23">
        <f t="shared" si="20"/>
        <v>41854</v>
      </c>
      <c r="F250" s="24" t="str">
        <f t="shared" si="18"/>
        <v>d</v>
      </c>
    </row>
    <row r="251" spans="1:6" s="2" customFormat="1" x14ac:dyDescent="0.3">
      <c r="A251" s="3"/>
      <c r="B251" s="21">
        <f t="shared" si="19"/>
        <v>41855</v>
      </c>
      <c r="C251" s="22">
        <f t="shared" si="16"/>
        <v>32</v>
      </c>
      <c r="D251" s="22" t="str">
        <f t="shared" si="17"/>
        <v/>
      </c>
      <c r="E251" s="23">
        <f t="shared" si="20"/>
        <v>41855</v>
      </c>
      <c r="F251" s="24" t="str">
        <f t="shared" si="18"/>
        <v>l</v>
      </c>
    </row>
    <row r="252" spans="1:6" s="2" customFormat="1" x14ac:dyDescent="0.3">
      <c r="A252" s="3"/>
      <c r="B252" s="21">
        <f t="shared" si="19"/>
        <v>41856</v>
      </c>
      <c r="C252" s="22">
        <f t="shared" si="16"/>
        <v>32</v>
      </c>
      <c r="D252" s="22" t="str">
        <f t="shared" si="17"/>
        <v/>
      </c>
      <c r="E252" s="23">
        <f t="shared" si="20"/>
        <v>41856</v>
      </c>
      <c r="F252" s="24" t="str">
        <f t="shared" si="18"/>
        <v>m</v>
      </c>
    </row>
    <row r="253" spans="1:6" s="2" customFormat="1" x14ac:dyDescent="0.3">
      <c r="A253" s="3"/>
      <c r="B253" s="21">
        <f t="shared" si="19"/>
        <v>41857</v>
      </c>
      <c r="C253" s="22">
        <f t="shared" si="16"/>
        <v>32</v>
      </c>
      <c r="D253" s="22" t="str">
        <f t="shared" si="17"/>
        <v/>
      </c>
      <c r="E253" s="23">
        <f t="shared" si="20"/>
        <v>41857</v>
      </c>
      <c r="F253" s="24" t="str">
        <f t="shared" si="18"/>
        <v>m</v>
      </c>
    </row>
    <row r="254" spans="1:6" s="2" customFormat="1" x14ac:dyDescent="0.3">
      <c r="A254" s="3"/>
      <c r="B254" s="21">
        <f t="shared" si="19"/>
        <v>41858</v>
      </c>
      <c r="C254" s="22">
        <f t="shared" si="16"/>
        <v>32</v>
      </c>
      <c r="D254" s="22" t="str">
        <f t="shared" si="17"/>
        <v/>
      </c>
      <c r="E254" s="23">
        <f t="shared" si="20"/>
        <v>41858</v>
      </c>
      <c r="F254" s="24" t="str">
        <f t="shared" si="18"/>
        <v>j</v>
      </c>
    </row>
    <row r="255" spans="1:6" s="2" customFormat="1" x14ac:dyDescent="0.3">
      <c r="A255" s="3"/>
      <c r="B255" s="21">
        <f t="shared" si="19"/>
        <v>41859</v>
      </c>
      <c r="C255" s="22">
        <f t="shared" si="16"/>
        <v>32</v>
      </c>
      <c r="D255" s="22" t="str">
        <f t="shared" si="17"/>
        <v/>
      </c>
      <c r="E255" s="23">
        <f t="shared" si="20"/>
        <v>41859</v>
      </c>
      <c r="F255" s="24" t="str">
        <f t="shared" si="18"/>
        <v>v</v>
      </c>
    </row>
    <row r="256" spans="1:6" s="2" customFormat="1" x14ac:dyDescent="0.3">
      <c r="A256" s="3"/>
      <c r="B256" s="21">
        <f t="shared" si="19"/>
        <v>41860</v>
      </c>
      <c r="C256" s="22">
        <f t="shared" si="16"/>
        <v>32</v>
      </c>
      <c r="D256" s="22" t="str">
        <f t="shared" si="17"/>
        <v/>
      </c>
      <c r="E256" s="23">
        <f t="shared" si="20"/>
        <v>41860</v>
      </c>
      <c r="F256" s="24" t="str">
        <f t="shared" si="18"/>
        <v>s</v>
      </c>
    </row>
    <row r="257" spans="1:6" s="2" customFormat="1" x14ac:dyDescent="0.3">
      <c r="A257" s="3"/>
      <c r="B257" s="21">
        <f t="shared" si="19"/>
        <v>41861</v>
      </c>
      <c r="C257" s="22">
        <f t="shared" si="16"/>
        <v>32</v>
      </c>
      <c r="D257" s="22" t="str">
        <f t="shared" si="17"/>
        <v/>
      </c>
      <c r="E257" s="23">
        <f t="shared" si="20"/>
        <v>41861</v>
      </c>
      <c r="F257" s="24" t="str">
        <f t="shared" si="18"/>
        <v>d</v>
      </c>
    </row>
    <row r="258" spans="1:6" s="2" customFormat="1" x14ac:dyDescent="0.3">
      <c r="A258" s="3"/>
      <c r="B258" s="21">
        <f t="shared" si="19"/>
        <v>41862</v>
      </c>
      <c r="C258" s="22">
        <f t="shared" si="16"/>
        <v>33</v>
      </c>
      <c r="D258" s="22" t="str">
        <f t="shared" si="17"/>
        <v/>
      </c>
      <c r="E258" s="23">
        <f t="shared" si="20"/>
        <v>41862</v>
      </c>
      <c r="F258" s="24" t="str">
        <f t="shared" si="18"/>
        <v>l</v>
      </c>
    </row>
    <row r="259" spans="1:6" s="2" customFormat="1" x14ac:dyDescent="0.3">
      <c r="A259" s="3"/>
      <c r="B259" s="21">
        <f t="shared" si="19"/>
        <v>41863</v>
      </c>
      <c r="C259" s="22">
        <f t="shared" si="16"/>
        <v>33</v>
      </c>
      <c r="D259" s="22" t="str">
        <f t="shared" si="17"/>
        <v/>
      </c>
      <c r="E259" s="23">
        <f t="shared" si="20"/>
        <v>41863</v>
      </c>
      <c r="F259" s="24" t="str">
        <f t="shared" si="18"/>
        <v>m</v>
      </c>
    </row>
    <row r="260" spans="1:6" s="2" customFormat="1" x14ac:dyDescent="0.3">
      <c r="A260" s="3"/>
      <c r="B260" s="21">
        <f t="shared" si="19"/>
        <v>41864</v>
      </c>
      <c r="C260" s="22">
        <f t="shared" si="16"/>
        <v>33</v>
      </c>
      <c r="D260" s="22" t="str">
        <f t="shared" si="17"/>
        <v/>
      </c>
      <c r="E260" s="23">
        <f t="shared" si="20"/>
        <v>41864</v>
      </c>
      <c r="F260" s="24" t="str">
        <f t="shared" si="18"/>
        <v>m</v>
      </c>
    </row>
    <row r="261" spans="1:6" s="2" customFormat="1" x14ac:dyDescent="0.3">
      <c r="A261" s="3"/>
      <c r="B261" s="21">
        <f t="shared" si="19"/>
        <v>41865</v>
      </c>
      <c r="C261" s="22">
        <f t="shared" ref="C261:C324" si="21">WEEKNUM(B261,2)</f>
        <v>33</v>
      </c>
      <c r="D261" s="22" t="str">
        <f t="shared" ref="D261:D324" si="22">IF(ISERROR(VLOOKUP(E261,jfdate,1,TRUE)),"",IF(VLOOKUP(E261,jfdate,1,TRUE)=B261,"f",""))</f>
        <v/>
      </c>
      <c r="E261" s="23">
        <f t="shared" si="20"/>
        <v>41865</v>
      </c>
      <c r="F261" s="24" t="str">
        <f t="shared" ref="F261:F324" si="23">IF(D261="f","f",VLOOKUP(WEEKDAY(E261),jourabbrege,2,FALSE))</f>
        <v>j</v>
      </c>
    </row>
    <row r="262" spans="1:6" s="2" customFormat="1" x14ac:dyDescent="0.3">
      <c r="A262" s="3"/>
      <c r="B262" s="21">
        <f t="shared" ref="B262:B325" si="24">+B261+1</f>
        <v>41866</v>
      </c>
      <c r="C262" s="22">
        <f t="shared" si="21"/>
        <v>33</v>
      </c>
      <c r="D262" s="22" t="str">
        <f t="shared" si="22"/>
        <v>f</v>
      </c>
      <c r="E262" s="23">
        <f t="shared" ref="E262:E325" si="25">+E261+1</f>
        <v>41866</v>
      </c>
      <c r="F262" s="24" t="str">
        <f t="shared" si="23"/>
        <v>f</v>
      </c>
    </row>
    <row r="263" spans="1:6" s="2" customFormat="1" x14ac:dyDescent="0.3">
      <c r="A263" s="3"/>
      <c r="B263" s="21">
        <f t="shared" si="24"/>
        <v>41867</v>
      </c>
      <c r="C263" s="22">
        <f t="shared" si="21"/>
        <v>33</v>
      </c>
      <c r="D263" s="22" t="str">
        <f t="shared" si="22"/>
        <v/>
      </c>
      <c r="E263" s="23">
        <f t="shared" si="25"/>
        <v>41867</v>
      </c>
      <c r="F263" s="24" t="str">
        <f t="shared" si="23"/>
        <v>s</v>
      </c>
    </row>
    <row r="264" spans="1:6" s="2" customFormat="1" x14ac:dyDescent="0.3">
      <c r="A264" s="3"/>
      <c r="B264" s="21">
        <f t="shared" si="24"/>
        <v>41868</v>
      </c>
      <c r="C264" s="22">
        <f t="shared" si="21"/>
        <v>33</v>
      </c>
      <c r="D264" s="22" t="str">
        <f t="shared" si="22"/>
        <v/>
      </c>
      <c r="E264" s="23">
        <f t="shared" si="25"/>
        <v>41868</v>
      </c>
      <c r="F264" s="24" t="str">
        <f t="shared" si="23"/>
        <v>d</v>
      </c>
    </row>
    <row r="265" spans="1:6" s="2" customFormat="1" x14ac:dyDescent="0.3">
      <c r="A265" s="3"/>
      <c r="B265" s="21">
        <f t="shared" si="24"/>
        <v>41869</v>
      </c>
      <c r="C265" s="22">
        <f t="shared" si="21"/>
        <v>34</v>
      </c>
      <c r="D265" s="22" t="str">
        <f t="shared" si="22"/>
        <v/>
      </c>
      <c r="E265" s="23">
        <f t="shared" si="25"/>
        <v>41869</v>
      </c>
      <c r="F265" s="24" t="str">
        <f t="shared" si="23"/>
        <v>l</v>
      </c>
    </row>
    <row r="266" spans="1:6" s="2" customFormat="1" x14ac:dyDescent="0.3">
      <c r="A266" s="3"/>
      <c r="B266" s="21">
        <f t="shared" si="24"/>
        <v>41870</v>
      </c>
      <c r="C266" s="22">
        <f t="shared" si="21"/>
        <v>34</v>
      </c>
      <c r="D266" s="22" t="str">
        <f t="shared" si="22"/>
        <v/>
      </c>
      <c r="E266" s="23">
        <f t="shared" si="25"/>
        <v>41870</v>
      </c>
      <c r="F266" s="24" t="str">
        <f t="shared" si="23"/>
        <v>m</v>
      </c>
    </row>
    <row r="267" spans="1:6" s="2" customFormat="1" x14ac:dyDescent="0.3">
      <c r="A267" s="3"/>
      <c r="B267" s="21">
        <f t="shared" si="24"/>
        <v>41871</v>
      </c>
      <c r="C267" s="22">
        <f t="shared" si="21"/>
        <v>34</v>
      </c>
      <c r="D267" s="22" t="str">
        <f t="shared" si="22"/>
        <v/>
      </c>
      <c r="E267" s="23">
        <f t="shared" si="25"/>
        <v>41871</v>
      </c>
      <c r="F267" s="24" t="str">
        <f t="shared" si="23"/>
        <v>m</v>
      </c>
    </row>
    <row r="268" spans="1:6" s="2" customFormat="1" x14ac:dyDescent="0.3">
      <c r="A268" s="3"/>
      <c r="B268" s="21">
        <f t="shared" si="24"/>
        <v>41872</v>
      </c>
      <c r="C268" s="22">
        <f t="shared" si="21"/>
        <v>34</v>
      </c>
      <c r="D268" s="22" t="str">
        <f t="shared" si="22"/>
        <v/>
      </c>
      <c r="E268" s="23">
        <f t="shared" si="25"/>
        <v>41872</v>
      </c>
      <c r="F268" s="24" t="str">
        <f t="shared" si="23"/>
        <v>j</v>
      </c>
    </row>
    <row r="269" spans="1:6" s="2" customFormat="1" x14ac:dyDescent="0.3">
      <c r="A269" s="3"/>
      <c r="B269" s="21">
        <f t="shared" si="24"/>
        <v>41873</v>
      </c>
      <c r="C269" s="22">
        <f t="shared" si="21"/>
        <v>34</v>
      </c>
      <c r="D269" s="22" t="str">
        <f t="shared" si="22"/>
        <v/>
      </c>
      <c r="E269" s="23">
        <f t="shared" si="25"/>
        <v>41873</v>
      </c>
      <c r="F269" s="24" t="str">
        <f t="shared" si="23"/>
        <v>v</v>
      </c>
    </row>
    <row r="270" spans="1:6" s="2" customFormat="1" x14ac:dyDescent="0.3">
      <c r="A270" s="3"/>
      <c r="B270" s="21">
        <f t="shared" si="24"/>
        <v>41874</v>
      </c>
      <c r="C270" s="22">
        <f t="shared" si="21"/>
        <v>34</v>
      </c>
      <c r="D270" s="22" t="str">
        <f t="shared" si="22"/>
        <v/>
      </c>
      <c r="E270" s="23">
        <f t="shared" si="25"/>
        <v>41874</v>
      </c>
      <c r="F270" s="24" t="str">
        <f t="shared" si="23"/>
        <v>s</v>
      </c>
    </row>
    <row r="271" spans="1:6" s="2" customFormat="1" x14ac:dyDescent="0.3">
      <c r="A271" s="3"/>
      <c r="B271" s="21">
        <f t="shared" si="24"/>
        <v>41875</v>
      </c>
      <c r="C271" s="22">
        <f t="shared" si="21"/>
        <v>34</v>
      </c>
      <c r="D271" s="22" t="str">
        <f t="shared" si="22"/>
        <v/>
      </c>
      <c r="E271" s="23">
        <f t="shared" si="25"/>
        <v>41875</v>
      </c>
      <c r="F271" s="24" t="str">
        <f t="shared" si="23"/>
        <v>d</v>
      </c>
    </row>
    <row r="272" spans="1:6" s="2" customFormat="1" x14ac:dyDescent="0.3">
      <c r="A272" s="3"/>
      <c r="B272" s="21">
        <f t="shared" si="24"/>
        <v>41876</v>
      </c>
      <c r="C272" s="22">
        <f t="shared" si="21"/>
        <v>35</v>
      </c>
      <c r="D272" s="22" t="str">
        <f t="shared" si="22"/>
        <v/>
      </c>
      <c r="E272" s="23">
        <f t="shared" si="25"/>
        <v>41876</v>
      </c>
      <c r="F272" s="24" t="str">
        <f t="shared" si="23"/>
        <v>l</v>
      </c>
    </row>
    <row r="273" spans="1:6" s="2" customFormat="1" x14ac:dyDescent="0.3">
      <c r="A273" s="3"/>
      <c r="B273" s="21">
        <f t="shared" si="24"/>
        <v>41877</v>
      </c>
      <c r="C273" s="22">
        <f t="shared" si="21"/>
        <v>35</v>
      </c>
      <c r="D273" s="22" t="str">
        <f t="shared" si="22"/>
        <v/>
      </c>
      <c r="E273" s="23">
        <f t="shared" si="25"/>
        <v>41877</v>
      </c>
      <c r="F273" s="24" t="str">
        <f t="shared" si="23"/>
        <v>m</v>
      </c>
    </row>
    <row r="274" spans="1:6" s="2" customFormat="1" x14ac:dyDescent="0.3">
      <c r="A274" s="3"/>
      <c r="B274" s="21">
        <f t="shared" si="24"/>
        <v>41878</v>
      </c>
      <c r="C274" s="22">
        <f t="shared" si="21"/>
        <v>35</v>
      </c>
      <c r="D274" s="22" t="str">
        <f t="shared" si="22"/>
        <v/>
      </c>
      <c r="E274" s="23">
        <f t="shared" si="25"/>
        <v>41878</v>
      </c>
      <c r="F274" s="24" t="str">
        <f t="shared" si="23"/>
        <v>m</v>
      </c>
    </row>
    <row r="275" spans="1:6" s="2" customFormat="1" x14ac:dyDescent="0.3">
      <c r="A275" s="3"/>
      <c r="B275" s="21">
        <f t="shared" si="24"/>
        <v>41879</v>
      </c>
      <c r="C275" s="22">
        <f t="shared" si="21"/>
        <v>35</v>
      </c>
      <c r="D275" s="22" t="str">
        <f t="shared" si="22"/>
        <v/>
      </c>
      <c r="E275" s="23">
        <f t="shared" si="25"/>
        <v>41879</v>
      </c>
      <c r="F275" s="24" t="str">
        <f t="shared" si="23"/>
        <v>j</v>
      </c>
    </row>
    <row r="276" spans="1:6" s="2" customFormat="1" x14ac:dyDescent="0.3">
      <c r="A276" s="3"/>
      <c r="B276" s="21">
        <f t="shared" si="24"/>
        <v>41880</v>
      </c>
      <c r="C276" s="22">
        <f t="shared" si="21"/>
        <v>35</v>
      </c>
      <c r="D276" s="22" t="str">
        <f t="shared" si="22"/>
        <v/>
      </c>
      <c r="E276" s="23">
        <f t="shared" si="25"/>
        <v>41880</v>
      </c>
      <c r="F276" s="24" t="str">
        <f t="shared" si="23"/>
        <v>v</v>
      </c>
    </row>
    <row r="277" spans="1:6" s="2" customFormat="1" x14ac:dyDescent="0.3">
      <c r="A277" s="3"/>
      <c r="B277" s="21">
        <f t="shared" si="24"/>
        <v>41881</v>
      </c>
      <c r="C277" s="22">
        <f t="shared" si="21"/>
        <v>35</v>
      </c>
      <c r="D277" s="22" t="str">
        <f t="shared" si="22"/>
        <v/>
      </c>
      <c r="E277" s="23">
        <f t="shared" si="25"/>
        <v>41881</v>
      </c>
      <c r="F277" s="24" t="str">
        <f t="shared" si="23"/>
        <v>s</v>
      </c>
    </row>
    <row r="278" spans="1:6" s="2" customFormat="1" x14ac:dyDescent="0.3">
      <c r="A278" s="3"/>
      <c r="B278" s="21">
        <f t="shared" si="24"/>
        <v>41882</v>
      </c>
      <c r="C278" s="22">
        <f t="shared" si="21"/>
        <v>35</v>
      </c>
      <c r="D278" s="22" t="str">
        <f t="shared" si="22"/>
        <v/>
      </c>
      <c r="E278" s="23">
        <f t="shared" si="25"/>
        <v>41882</v>
      </c>
      <c r="F278" s="24" t="str">
        <f t="shared" si="23"/>
        <v>d</v>
      </c>
    </row>
    <row r="279" spans="1:6" s="2" customFormat="1" x14ac:dyDescent="0.3">
      <c r="A279" s="3"/>
      <c r="B279" s="21">
        <f t="shared" si="24"/>
        <v>41883</v>
      </c>
      <c r="C279" s="22">
        <f t="shared" si="21"/>
        <v>36</v>
      </c>
      <c r="D279" s="22" t="str">
        <f t="shared" si="22"/>
        <v/>
      </c>
      <c r="E279" s="23">
        <f t="shared" si="25"/>
        <v>41883</v>
      </c>
      <c r="F279" s="24" t="str">
        <f t="shared" si="23"/>
        <v>l</v>
      </c>
    </row>
    <row r="280" spans="1:6" s="2" customFormat="1" x14ac:dyDescent="0.3">
      <c r="A280" s="3"/>
      <c r="B280" s="21">
        <f t="shared" si="24"/>
        <v>41884</v>
      </c>
      <c r="C280" s="22">
        <f t="shared" si="21"/>
        <v>36</v>
      </c>
      <c r="D280" s="22" t="str">
        <f t="shared" si="22"/>
        <v/>
      </c>
      <c r="E280" s="23">
        <f t="shared" si="25"/>
        <v>41884</v>
      </c>
      <c r="F280" s="24" t="str">
        <f t="shared" si="23"/>
        <v>m</v>
      </c>
    </row>
    <row r="281" spans="1:6" s="2" customFormat="1" x14ac:dyDescent="0.3">
      <c r="A281" s="3"/>
      <c r="B281" s="21">
        <f t="shared" si="24"/>
        <v>41885</v>
      </c>
      <c r="C281" s="22">
        <f t="shared" si="21"/>
        <v>36</v>
      </c>
      <c r="D281" s="22" t="str">
        <f t="shared" si="22"/>
        <v/>
      </c>
      <c r="E281" s="23">
        <f t="shared" si="25"/>
        <v>41885</v>
      </c>
      <c r="F281" s="24" t="str">
        <f t="shared" si="23"/>
        <v>m</v>
      </c>
    </row>
    <row r="282" spans="1:6" s="2" customFormat="1" x14ac:dyDescent="0.3">
      <c r="A282" s="3"/>
      <c r="B282" s="21">
        <f t="shared" si="24"/>
        <v>41886</v>
      </c>
      <c r="C282" s="22">
        <f t="shared" si="21"/>
        <v>36</v>
      </c>
      <c r="D282" s="22" t="str">
        <f t="shared" si="22"/>
        <v/>
      </c>
      <c r="E282" s="23">
        <f t="shared" si="25"/>
        <v>41886</v>
      </c>
      <c r="F282" s="24" t="str">
        <f t="shared" si="23"/>
        <v>j</v>
      </c>
    </row>
    <row r="283" spans="1:6" s="2" customFormat="1" x14ac:dyDescent="0.3">
      <c r="A283" s="3"/>
      <c r="B283" s="21">
        <f t="shared" si="24"/>
        <v>41887</v>
      </c>
      <c r="C283" s="22">
        <f t="shared" si="21"/>
        <v>36</v>
      </c>
      <c r="D283" s="22" t="str">
        <f t="shared" si="22"/>
        <v/>
      </c>
      <c r="E283" s="23">
        <f t="shared" si="25"/>
        <v>41887</v>
      </c>
      <c r="F283" s="24" t="str">
        <f t="shared" si="23"/>
        <v>v</v>
      </c>
    </row>
    <row r="284" spans="1:6" s="2" customFormat="1" x14ac:dyDescent="0.3">
      <c r="A284" s="3"/>
      <c r="B284" s="21">
        <f t="shared" si="24"/>
        <v>41888</v>
      </c>
      <c r="C284" s="22">
        <f t="shared" si="21"/>
        <v>36</v>
      </c>
      <c r="D284" s="22" t="str">
        <f t="shared" si="22"/>
        <v/>
      </c>
      <c r="E284" s="23">
        <f t="shared" si="25"/>
        <v>41888</v>
      </c>
      <c r="F284" s="24" t="str">
        <f t="shared" si="23"/>
        <v>s</v>
      </c>
    </row>
    <row r="285" spans="1:6" s="2" customFormat="1" x14ac:dyDescent="0.3">
      <c r="A285" s="3"/>
      <c r="B285" s="21">
        <f t="shared" si="24"/>
        <v>41889</v>
      </c>
      <c r="C285" s="22">
        <f t="shared" si="21"/>
        <v>36</v>
      </c>
      <c r="D285" s="22" t="str">
        <f t="shared" si="22"/>
        <v/>
      </c>
      <c r="E285" s="23">
        <f t="shared" si="25"/>
        <v>41889</v>
      </c>
      <c r="F285" s="24" t="str">
        <f t="shared" si="23"/>
        <v>d</v>
      </c>
    </row>
    <row r="286" spans="1:6" s="2" customFormat="1" x14ac:dyDescent="0.3">
      <c r="A286" s="3"/>
      <c r="B286" s="21">
        <f t="shared" si="24"/>
        <v>41890</v>
      </c>
      <c r="C286" s="22">
        <f t="shared" si="21"/>
        <v>37</v>
      </c>
      <c r="D286" s="22" t="str">
        <f t="shared" si="22"/>
        <v/>
      </c>
      <c r="E286" s="23">
        <f t="shared" si="25"/>
        <v>41890</v>
      </c>
      <c r="F286" s="24" t="str">
        <f t="shared" si="23"/>
        <v>l</v>
      </c>
    </row>
    <row r="287" spans="1:6" s="2" customFormat="1" x14ac:dyDescent="0.3">
      <c r="A287" s="3"/>
      <c r="B287" s="21">
        <f t="shared" si="24"/>
        <v>41891</v>
      </c>
      <c r="C287" s="22">
        <f t="shared" si="21"/>
        <v>37</v>
      </c>
      <c r="D287" s="22" t="str">
        <f t="shared" si="22"/>
        <v/>
      </c>
      <c r="E287" s="23">
        <f t="shared" si="25"/>
        <v>41891</v>
      </c>
      <c r="F287" s="24" t="str">
        <f t="shared" si="23"/>
        <v>m</v>
      </c>
    </row>
    <row r="288" spans="1:6" s="2" customFormat="1" x14ac:dyDescent="0.3">
      <c r="A288" s="3"/>
      <c r="B288" s="21">
        <f t="shared" si="24"/>
        <v>41892</v>
      </c>
      <c r="C288" s="22">
        <f t="shared" si="21"/>
        <v>37</v>
      </c>
      <c r="D288" s="22" t="str">
        <f t="shared" si="22"/>
        <v/>
      </c>
      <c r="E288" s="23">
        <f t="shared" si="25"/>
        <v>41892</v>
      </c>
      <c r="F288" s="24" t="str">
        <f t="shared" si="23"/>
        <v>m</v>
      </c>
    </row>
    <row r="289" spans="1:6" s="2" customFormat="1" x14ac:dyDescent="0.3">
      <c r="A289" s="3"/>
      <c r="B289" s="21">
        <f t="shared" si="24"/>
        <v>41893</v>
      </c>
      <c r="C289" s="22">
        <f t="shared" si="21"/>
        <v>37</v>
      </c>
      <c r="D289" s="22" t="str">
        <f t="shared" si="22"/>
        <v/>
      </c>
      <c r="E289" s="23">
        <f t="shared" si="25"/>
        <v>41893</v>
      </c>
      <c r="F289" s="24" t="str">
        <f t="shared" si="23"/>
        <v>j</v>
      </c>
    </row>
    <row r="290" spans="1:6" s="2" customFormat="1" x14ac:dyDescent="0.3">
      <c r="A290" s="3"/>
      <c r="B290" s="21">
        <f t="shared" si="24"/>
        <v>41894</v>
      </c>
      <c r="C290" s="22">
        <f t="shared" si="21"/>
        <v>37</v>
      </c>
      <c r="D290" s="22" t="str">
        <f t="shared" si="22"/>
        <v/>
      </c>
      <c r="E290" s="23">
        <f t="shared" si="25"/>
        <v>41894</v>
      </c>
      <c r="F290" s="24" t="str">
        <f t="shared" si="23"/>
        <v>v</v>
      </c>
    </row>
    <row r="291" spans="1:6" s="2" customFormat="1" x14ac:dyDescent="0.3">
      <c r="A291" s="3"/>
      <c r="B291" s="21">
        <f t="shared" si="24"/>
        <v>41895</v>
      </c>
      <c r="C291" s="22">
        <f t="shared" si="21"/>
        <v>37</v>
      </c>
      <c r="D291" s="22" t="str">
        <f t="shared" si="22"/>
        <v/>
      </c>
      <c r="E291" s="23">
        <f t="shared" si="25"/>
        <v>41895</v>
      </c>
      <c r="F291" s="24" t="str">
        <f t="shared" si="23"/>
        <v>s</v>
      </c>
    </row>
    <row r="292" spans="1:6" s="2" customFormat="1" x14ac:dyDescent="0.3">
      <c r="A292" s="3"/>
      <c r="B292" s="21">
        <f t="shared" si="24"/>
        <v>41896</v>
      </c>
      <c r="C292" s="22">
        <f t="shared" si="21"/>
        <v>37</v>
      </c>
      <c r="D292" s="22" t="str">
        <f t="shared" si="22"/>
        <v/>
      </c>
      <c r="E292" s="23">
        <f t="shared" si="25"/>
        <v>41896</v>
      </c>
      <c r="F292" s="24" t="str">
        <f t="shared" si="23"/>
        <v>d</v>
      </c>
    </row>
    <row r="293" spans="1:6" s="2" customFormat="1" x14ac:dyDescent="0.3">
      <c r="A293" s="3"/>
      <c r="B293" s="21">
        <f t="shared" si="24"/>
        <v>41897</v>
      </c>
      <c r="C293" s="22">
        <f t="shared" si="21"/>
        <v>38</v>
      </c>
      <c r="D293" s="22" t="str">
        <f t="shared" si="22"/>
        <v/>
      </c>
      <c r="E293" s="23">
        <f t="shared" si="25"/>
        <v>41897</v>
      </c>
      <c r="F293" s="24" t="str">
        <f t="shared" si="23"/>
        <v>l</v>
      </c>
    </row>
    <row r="294" spans="1:6" s="2" customFormat="1" x14ac:dyDescent="0.3">
      <c r="A294" s="3"/>
      <c r="B294" s="21">
        <f t="shared" si="24"/>
        <v>41898</v>
      </c>
      <c r="C294" s="22">
        <f t="shared" si="21"/>
        <v>38</v>
      </c>
      <c r="D294" s="22" t="str">
        <f t="shared" si="22"/>
        <v/>
      </c>
      <c r="E294" s="23">
        <f t="shared" si="25"/>
        <v>41898</v>
      </c>
      <c r="F294" s="24" t="str">
        <f t="shared" si="23"/>
        <v>m</v>
      </c>
    </row>
    <row r="295" spans="1:6" s="2" customFormat="1" x14ac:dyDescent="0.3">
      <c r="A295" s="3"/>
      <c r="B295" s="21">
        <f t="shared" si="24"/>
        <v>41899</v>
      </c>
      <c r="C295" s="22">
        <f t="shared" si="21"/>
        <v>38</v>
      </c>
      <c r="D295" s="22" t="str">
        <f t="shared" si="22"/>
        <v/>
      </c>
      <c r="E295" s="23">
        <f t="shared" si="25"/>
        <v>41899</v>
      </c>
      <c r="F295" s="24" t="str">
        <f t="shared" si="23"/>
        <v>m</v>
      </c>
    </row>
    <row r="296" spans="1:6" s="2" customFormat="1" x14ac:dyDescent="0.3">
      <c r="A296" s="3"/>
      <c r="B296" s="21">
        <f t="shared" si="24"/>
        <v>41900</v>
      </c>
      <c r="C296" s="22">
        <f t="shared" si="21"/>
        <v>38</v>
      </c>
      <c r="D296" s="22" t="str">
        <f t="shared" si="22"/>
        <v/>
      </c>
      <c r="E296" s="23">
        <f t="shared" si="25"/>
        <v>41900</v>
      </c>
      <c r="F296" s="24" t="str">
        <f t="shared" si="23"/>
        <v>j</v>
      </c>
    </row>
    <row r="297" spans="1:6" s="2" customFormat="1" x14ac:dyDescent="0.3">
      <c r="A297" s="3"/>
      <c r="B297" s="21">
        <f t="shared" si="24"/>
        <v>41901</v>
      </c>
      <c r="C297" s="22">
        <f t="shared" si="21"/>
        <v>38</v>
      </c>
      <c r="D297" s="22" t="str">
        <f t="shared" si="22"/>
        <v/>
      </c>
      <c r="E297" s="23">
        <f t="shared" si="25"/>
        <v>41901</v>
      </c>
      <c r="F297" s="24" t="str">
        <f t="shared" si="23"/>
        <v>v</v>
      </c>
    </row>
    <row r="298" spans="1:6" s="2" customFormat="1" x14ac:dyDescent="0.3">
      <c r="A298" s="3"/>
      <c r="B298" s="21">
        <f t="shared" si="24"/>
        <v>41902</v>
      </c>
      <c r="C298" s="22">
        <f t="shared" si="21"/>
        <v>38</v>
      </c>
      <c r="D298" s="22" t="str">
        <f t="shared" si="22"/>
        <v/>
      </c>
      <c r="E298" s="23">
        <f t="shared" si="25"/>
        <v>41902</v>
      </c>
      <c r="F298" s="24" t="str">
        <f t="shared" si="23"/>
        <v>s</v>
      </c>
    </row>
    <row r="299" spans="1:6" s="2" customFormat="1" x14ac:dyDescent="0.3">
      <c r="A299" s="3"/>
      <c r="B299" s="21">
        <f t="shared" si="24"/>
        <v>41903</v>
      </c>
      <c r="C299" s="22">
        <f t="shared" si="21"/>
        <v>38</v>
      </c>
      <c r="D299" s="22" t="str">
        <f t="shared" si="22"/>
        <v/>
      </c>
      <c r="E299" s="23">
        <f t="shared" si="25"/>
        <v>41903</v>
      </c>
      <c r="F299" s="24" t="str">
        <f t="shared" si="23"/>
        <v>d</v>
      </c>
    </row>
    <row r="300" spans="1:6" s="2" customFormat="1" x14ac:dyDescent="0.3">
      <c r="A300" s="3"/>
      <c r="B300" s="21">
        <f t="shared" si="24"/>
        <v>41904</v>
      </c>
      <c r="C300" s="22">
        <f t="shared" si="21"/>
        <v>39</v>
      </c>
      <c r="D300" s="22" t="str">
        <f t="shared" si="22"/>
        <v/>
      </c>
      <c r="E300" s="23">
        <f t="shared" si="25"/>
        <v>41904</v>
      </c>
      <c r="F300" s="24" t="str">
        <f t="shared" si="23"/>
        <v>l</v>
      </c>
    </row>
    <row r="301" spans="1:6" s="2" customFormat="1" x14ac:dyDescent="0.3">
      <c r="A301" s="3"/>
      <c r="B301" s="21">
        <f t="shared" si="24"/>
        <v>41905</v>
      </c>
      <c r="C301" s="22">
        <f t="shared" si="21"/>
        <v>39</v>
      </c>
      <c r="D301" s="22" t="str">
        <f t="shared" si="22"/>
        <v/>
      </c>
      <c r="E301" s="23">
        <f t="shared" si="25"/>
        <v>41905</v>
      </c>
      <c r="F301" s="24" t="str">
        <f t="shared" si="23"/>
        <v>m</v>
      </c>
    </row>
    <row r="302" spans="1:6" s="2" customFormat="1" x14ac:dyDescent="0.3">
      <c r="A302" s="3"/>
      <c r="B302" s="21">
        <f t="shared" si="24"/>
        <v>41906</v>
      </c>
      <c r="C302" s="22">
        <f t="shared" si="21"/>
        <v>39</v>
      </c>
      <c r="D302" s="22" t="str">
        <f t="shared" si="22"/>
        <v/>
      </c>
      <c r="E302" s="23">
        <f t="shared" si="25"/>
        <v>41906</v>
      </c>
      <c r="F302" s="24" t="str">
        <f t="shared" si="23"/>
        <v>m</v>
      </c>
    </row>
    <row r="303" spans="1:6" s="2" customFormat="1" x14ac:dyDescent="0.3">
      <c r="A303" s="3"/>
      <c r="B303" s="21">
        <f t="shared" si="24"/>
        <v>41907</v>
      </c>
      <c r="C303" s="22">
        <f t="shared" si="21"/>
        <v>39</v>
      </c>
      <c r="D303" s="22" t="str">
        <f t="shared" si="22"/>
        <v/>
      </c>
      <c r="E303" s="23">
        <f t="shared" si="25"/>
        <v>41907</v>
      </c>
      <c r="F303" s="24" t="str">
        <f t="shared" si="23"/>
        <v>j</v>
      </c>
    </row>
    <row r="304" spans="1:6" s="2" customFormat="1" x14ac:dyDescent="0.3">
      <c r="A304" s="3"/>
      <c r="B304" s="21">
        <f t="shared" si="24"/>
        <v>41908</v>
      </c>
      <c r="C304" s="22">
        <f t="shared" si="21"/>
        <v>39</v>
      </c>
      <c r="D304" s="22" t="str">
        <f t="shared" si="22"/>
        <v/>
      </c>
      <c r="E304" s="23">
        <f t="shared" si="25"/>
        <v>41908</v>
      </c>
      <c r="F304" s="24" t="str">
        <f t="shared" si="23"/>
        <v>v</v>
      </c>
    </row>
    <row r="305" spans="1:6" s="2" customFormat="1" x14ac:dyDescent="0.3">
      <c r="A305" s="3"/>
      <c r="B305" s="21">
        <f t="shared" si="24"/>
        <v>41909</v>
      </c>
      <c r="C305" s="22">
        <f t="shared" si="21"/>
        <v>39</v>
      </c>
      <c r="D305" s="22" t="str">
        <f t="shared" si="22"/>
        <v/>
      </c>
      <c r="E305" s="23">
        <f t="shared" si="25"/>
        <v>41909</v>
      </c>
      <c r="F305" s="24" t="str">
        <f t="shared" si="23"/>
        <v>s</v>
      </c>
    </row>
    <row r="306" spans="1:6" s="2" customFormat="1" x14ac:dyDescent="0.3">
      <c r="A306" s="3"/>
      <c r="B306" s="21">
        <f t="shared" si="24"/>
        <v>41910</v>
      </c>
      <c r="C306" s="22">
        <f t="shared" si="21"/>
        <v>39</v>
      </c>
      <c r="D306" s="22" t="str">
        <f t="shared" si="22"/>
        <v/>
      </c>
      <c r="E306" s="23">
        <f t="shared" si="25"/>
        <v>41910</v>
      </c>
      <c r="F306" s="24" t="str">
        <f t="shared" si="23"/>
        <v>d</v>
      </c>
    </row>
    <row r="307" spans="1:6" s="2" customFormat="1" x14ac:dyDescent="0.3">
      <c r="A307" s="3"/>
      <c r="B307" s="21">
        <f t="shared" si="24"/>
        <v>41911</v>
      </c>
      <c r="C307" s="22">
        <f t="shared" si="21"/>
        <v>40</v>
      </c>
      <c r="D307" s="22" t="str">
        <f t="shared" si="22"/>
        <v/>
      </c>
      <c r="E307" s="23">
        <f t="shared" si="25"/>
        <v>41911</v>
      </c>
      <c r="F307" s="24" t="str">
        <f t="shared" si="23"/>
        <v>l</v>
      </c>
    </row>
    <row r="308" spans="1:6" s="2" customFormat="1" x14ac:dyDescent="0.3">
      <c r="A308" s="3"/>
      <c r="B308" s="21">
        <f t="shared" si="24"/>
        <v>41912</v>
      </c>
      <c r="C308" s="22">
        <f t="shared" si="21"/>
        <v>40</v>
      </c>
      <c r="D308" s="22" t="str">
        <f t="shared" si="22"/>
        <v/>
      </c>
      <c r="E308" s="23">
        <f t="shared" si="25"/>
        <v>41912</v>
      </c>
      <c r="F308" s="24" t="str">
        <f t="shared" si="23"/>
        <v>m</v>
      </c>
    </row>
    <row r="309" spans="1:6" s="2" customFormat="1" x14ac:dyDescent="0.3">
      <c r="A309" s="3"/>
      <c r="B309" s="21">
        <f t="shared" si="24"/>
        <v>41913</v>
      </c>
      <c r="C309" s="22">
        <f t="shared" si="21"/>
        <v>40</v>
      </c>
      <c r="D309" s="22" t="str">
        <f t="shared" si="22"/>
        <v/>
      </c>
      <c r="E309" s="23">
        <f t="shared" si="25"/>
        <v>41913</v>
      </c>
      <c r="F309" s="24" t="str">
        <f t="shared" si="23"/>
        <v>m</v>
      </c>
    </row>
    <row r="310" spans="1:6" s="2" customFormat="1" x14ac:dyDescent="0.3">
      <c r="A310" s="3"/>
      <c r="B310" s="21">
        <f t="shared" si="24"/>
        <v>41914</v>
      </c>
      <c r="C310" s="22">
        <f t="shared" si="21"/>
        <v>40</v>
      </c>
      <c r="D310" s="22" t="str">
        <f t="shared" si="22"/>
        <v/>
      </c>
      <c r="E310" s="23">
        <f t="shared" si="25"/>
        <v>41914</v>
      </c>
      <c r="F310" s="24" t="str">
        <f t="shared" si="23"/>
        <v>j</v>
      </c>
    </row>
    <row r="311" spans="1:6" s="2" customFormat="1" x14ac:dyDescent="0.3">
      <c r="A311" s="3"/>
      <c r="B311" s="21">
        <f t="shared" si="24"/>
        <v>41915</v>
      </c>
      <c r="C311" s="22">
        <f t="shared" si="21"/>
        <v>40</v>
      </c>
      <c r="D311" s="22" t="str">
        <f t="shared" si="22"/>
        <v/>
      </c>
      <c r="E311" s="23">
        <f t="shared" si="25"/>
        <v>41915</v>
      </c>
      <c r="F311" s="24" t="str">
        <f t="shared" si="23"/>
        <v>v</v>
      </c>
    </row>
    <row r="312" spans="1:6" s="2" customFormat="1" x14ac:dyDescent="0.3">
      <c r="A312" s="3"/>
      <c r="B312" s="21">
        <f t="shared" si="24"/>
        <v>41916</v>
      </c>
      <c r="C312" s="22">
        <f t="shared" si="21"/>
        <v>40</v>
      </c>
      <c r="D312" s="22" t="str">
        <f t="shared" si="22"/>
        <v/>
      </c>
      <c r="E312" s="23">
        <f t="shared" si="25"/>
        <v>41916</v>
      </c>
      <c r="F312" s="24" t="str">
        <f t="shared" si="23"/>
        <v>s</v>
      </c>
    </row>
    <row r="313" spans="1:6" s="2" customFormat="1" x14ac:dyDescent="0.3">
      <c r="A313" s="3"/>
      <c r="B313" s="21">
        <f t="shared" si="24"/>
        <v>41917</v>
      </c>
      <c r="C313" s="22">
        <f t="shared" si="21"/>
        <v>40</v>
      </c>
      <c r="D313" s="22" t="str">
        <f t="shared" si="22"/>
        <v/>
      </c>
      <c r="E313" s="23">
        <f t="shared" si="25"/>
        <v>41917</v>
      </c>
      <c r="F313" s="24" t="str">
        <f t="shared" si="23"/>
        <v>d</v>
      </c>
    </row>
    <row r="314" spans="1:6" s="2" customFormat="1" x14ac:dyDescent="0.3">
      <c r="A314" s="3"/>
      <c r="B314" s="21">
        <f t="shared" si="24"/>
        <v>41918</v>
      </c>
      <c r="C314" s="22">
        <f t="shared" si="21"/>
        <v>41</v>
      </c>
      <c r="D314" s="22" t="str">
        <f t="shared" si="22"/>
        <v/>
      </c>
      <c r="E314" s="23">
        <f t="shared" si="25"/>
        <v>41918</v>
      </c>
      <c r="F314" s="24" t="str">
        <f t="shared" si="23"/>
        <v>l</v>
      </c>
    </row>
    <row r="315" spans="1:6" s="2" customFormat="1" x14ac:dyDescent="0.3">
      <c r="A315" s="3"/>
      <c r="B315" s="21">
        <f t="shared" si="24"/>
        <v>41919</v>
      </c>
      <c r="C315" s="22">
        <f t="shared" si="21"/>
        <v>41</v>
      </c>
      <c r="D315" s="22" t="str">
        <f t="shared" si="22"/>
        <v/>
      </c>
      <c r="E315" s="23">
        <f t="shared" si="25"/>
        <v>41919</v>
      </c>
      <c r="F315" s="24" t="str">
        <f t="shared" si="23"/>
        <v>m</v>
      </c>
    </row>
    <row r="316" spans="1:6" s="2" customFormat="1" x14ac:dyDescent="0.3">
      <c r="A316" s="3"/>
      <c r="B316" s="21">
        <f t="shared" si="24"/>
        <v>41920</v>
      </c>
      <c r="C316" s="22">
        <f t="shared" si="21"/>
        <v>41</v>
      </c>
      <c r="D316" s="22" t="str">
        <f t="shared" si="22"/>
        <v/>
      </c>
      <c r="E316" s="23">
        <f t="shared" si="25"/>
        <v>41920</v>
      </c>
      <c r="F316" s="24" t="str">
        <f t="shared" si="23"/>
        <v>m</v>
      </c>
    </row>
    <row r="317" spans="1:6" s="2" customFormat="1" x14ac:dyDescent="0.3">
      <c r="A317" s="3"/>
      <c r="B317" s="21">
        <f t="shared" si="24"/>
        <v>41921</v>
      </c>
      <c r="C317" s="22">
        <f t="shared" si="21"/>
        <v>41</v>
      </c>
      <c r="D317" s="22" t="str">
        <f t="shared" si="22"/>
        <v/>
      </c>
      <c r="E317" s="23">
        <f t="shared" si="25"/>
        <v>41921</v>
      </c>
      <c r="F317" s="24" t="str">
        <f t="shared" si="23"/>
        <v>j</v>
      </c>
    </row>
    <row r="318" spans="1:6" s="2" customFormat="1" x14ac:dyDescent="0.3">
      <c r="A318" s="3"/>
      <c r="B318" s="21">
        <f t="shared" si="24"/>
        <v>41922</v>
      </c>
      <c r="C318" s="22">
        <f t="shared" si="21"/>
        <v>41</v>
      </c>
      <c r="D318" s="22" t="str">
        <f t="shared" si="22"/>
        <v/>
      </c>
      <c r="E318" s="23">
        <f t="shared" si="25"/>
        <v>41922</v>
      </c>
      <c r="F318" s="24" t="str">
        <f t="shared" si="23"/>
        <v>v</v>
      </c>
    </row>
    <row r="319" spans="1:6" s="2" customFormat="1" x14ac:dyDescent="0.3">
      <c r="A319" s="3"/>
      <c r="B319" s="21">
        <f t="shared" si="24"/>
        <v>41923</v>
      </c>
      <c r="C319" s="22">
        <f t="shared" si="21"/>
        <v>41</v>
      </c>
      <c r="D319" s="22" t="str">
        <f t="shared" si="22"/>
        <v/>
      </c>
      <c r="E319" s="23">
        <f t="shared" si="25"/>
        <v>41923</v>
      </c>
      <c r="F319" s="24" t="str">
        <f t="shared" si="23"/>
        <v>s</v>
      </c>
    </row>
    <row r="320" spans="1:6" s="2" customFormat="1" x14ac:dyDescent="0.3">
      <c r="A320" s="3"/>
      <c r="B320" s="21">
        <f t="shared" si="24"/>
        <v>41924</v>
      </c>
      <c r="C320" s="22">
        <f t="shared" si="21"/>
        <v>41</v>
      </c>
      <c r="D320" s="22" t="str">
        <f t="shared" si="22"/>
        <v/>
      </c>
      <c r="E320" s="23">
        <f t="shared" si="25"/>
        <v>41924</v>
      </c>
      <c r="F320" s="24" t="str">
        <f t="shared" si="23"/>
        <v>d</v>
      </c>
    </row>
    <row r="321" spans="1:6" s="2" customFormat="1" x14ac:dyDescent="0.3">
      <c r="A321" s="3"/>
      <c r="B321" s="21">
        <f t="shared" si="24"/>
        <v>41925</v>
      </c>
      <c r="C321" s="22">
        <f t="shared" si="21"/>
        <v>42</v>
      </c>
      <c r="D321" s="22" t="str">
        <f t="shared" si="22"/>
        <v/>
      </c>
      <c r="E321" s="23">
        <f t="shared" si="25"/>
        <v>41925</v>
      </c>
      <c r="F321" s="24" t="str">
        <f t="shared" si="23"/>
        <v>l</v>
      </c>
    </row>
    <row r="322" spans="1:6" s="2" customFormat="1" x14ac:dyDescent="0.3">
      <c r="A322" s="3"/>
      <c r="B322" s="21">
        <f t="shared" si="24"/>
        <v>41926</v>
      </c>
      <c r="C322" s="22">
        <f t="shared" si="21"/>
        <v>42</v>
      </c>
      <c r="D322" s="22" t="str">
        <f t="shared" si="22"/>
        <v/>
      </c>
      <c r="E322" s="23">
        <f t="shared" si="25"/>
        <v>41926</v>
      </c>
      <c r="F322" s="24" t="str">
        <f t="shared" si="23"/>
        <v>m</v>
      </c>
    </row>
    <row r="323" spans="1:6" s="2" customFormat="1" x14ac:dyDescent="0.3">
      <c r="A323" s="3"/>
      <c r="B323" s="21">
        <f t="shared" si="24"/>
        <v>41927</v>
      </c>
      <c r="C323" s="22">
        <f t="shared" si="21"/>
        <v>42</v>
      </c>
      <c r="D323" s="22" t="str">
        <f t="shared" si="22"/>
        <v/>
      </c>
      <c r="E323" s="23">
        <f t="shared" si="25"/>
        <v>41927</v>
      </c>
      <c r="F323" s="24" t="str">
        <f t="shared" si="23"/>
        <v>m</v>
      </c>
    </row>
    <row r="324" spans="1:6" s="2" customFormat="1" x14ac:dyDescent="0.3">
      <c r="A324" s="3"/>
      <c r="B324" s="21">
        <f t="shared" si="24"/>
        <v>41928</v>
      </c>
      <c r="C324" s="22">
        <f t="shared" si="21"/>
        <v>42</v>
      </c>
      <c r="D324" s="22" t="str">
        <f t="shared" si="22"/>
        <v/>
      </c>
      <c r="E324" s="23">
        <f t="shared" si="25"/>
        <v>41928</v>
      </c>
      <c r="F324" s="24" t="str">
        <f t="shared" si="23"/>
        <v>j</v>
      </c>
    </row>
    <row r="325" spans="1:6" s="2" customFormat="1" x14ac:dyDescent="0.3">
      <c r="A325" s="3"/>
      <c r="B325" s="21">
        <f t="shared" si="24"/>
        <v>41929</v>
      </c>
      <c r="C325" s="22">
        <f t="shared" ref="C325:C388" si="26">WEEKNUM(B325,2)</f>
        <v>42</v>
      </c>
      <c r="D325" s="22" t="str">
        <f t="shared" ref="D325:D388" si="27">IF(ISERROR(VLOOKUP(E325,jfdate,1,TRUE)),"",IF(VLOOKUP(E325,jfdate,1,TRUE)=B325,"f",""))</f>
        <v/>
      </c>
      <c r="E325" s="23">
        <f t="shared" si="25"/>
        <v>41929</v>
      </c>
      <c r="F325" s="24" t="str">
        <f t="shared" ref="F325:F388" si="28">IF(D325="f","f",VLOOKUP(WEEKDAY(E325),jourabbrege,2,FALSE))</f>
        <v>v</v>
      </c>
    </row>
    <row r="326" spans="1:6" s="2" customFormat="1" x14ac:dyDescent="0.3">
      <c r="A326" s="3"/>
      <c r="B326" s="21">
        <f t="shared" ref="B326:B389" si="29">+B325+1</f>
        <v>41930</v>
      </c>
      <c r="C326" s="22">
        <f t="shared" si="26"/>
        <v>42</v>
      </c>
      <c r="D326" s="22" t="str">
        <f t="shared" si="27"/>
        <v/>
      </c>
      <c r="E326" s="23">
        <f t="shared" ref="E326:E389" si="30">+E325+1</f>
        <v>41930</v>
      </c>
      <c r="F326" s="24" t="str">
        <f t="shared" si="28"/>
        <v>s</v>
      </c>
    </row>
    <row r="327" spans="1:6" s="2" customFormat="1" x14ac:dyDescent="0.3">
      <c r="A327" s="3"/>
      <c r="B327" s="21">
        <f t="shared" si="29"/>
        <v>41931</v>
      </c>
      <c r="C327" s="22">
        <f t="shared" si="26"/>
        <v>42</v>
      </c>
      <c r="D327" s="22" t="str">
        <f t="shared" si="27"/>
        <v/>
      </c>
      <c r="E327" s="23">
        <f t="shared" si="30"/>
        <v>41931</v>
      </c>
      <c r="F327" s="24" t="str">
        <f t="shared" si="28"/>
        <v>d</v>
      </c>
    </row>
    <row r="328" spans="1:6" s="2" customFormat="1" x14ac:dyDescent="0.3">
      <c r="A328" s="3"/>
      <c r="B328" s="21">
        <f t="shared" si="29"/>
        <v>41932</v>
      </c>
      <c r="C328" s="22">
        <f t="shared" si="26"/>
        <v>43</v>
      </c>
      <c r="D328" s="22" t="str">
        <f t="shared" si="27"/>
        <v/>
      </c>
      <c r="E328" s="23">
        <f t="shared" si="30"/>
        <v>41932</v>
      </c>
      <c r="F328" s="24" t="str">
        <f t="shared" si="28"/>
        <v>l</v>
      </c>
    </row>
    <row r="329" spans="1:6" s="2" customFormat="1" x14ac:dyDescent="0.3">
      <c r="A329" s="3"/>
      <c r="B329" s="21">
        <f t="shared" si="29"/>
        <v>41933</v>
      </c>
      <c r="C329" s="22">
        <f t="shared" si="26"/>
        <v>43</v>
      </c>
      <c r="D329" s="22" t="str">
        <f t="shared" si="27"/>
        <v/>
      </c>
      <c r="E329" s="23">
        <f t="shared" si="30"/>
        <v>41933</v>
      </c>
      <c r="F329" s="24" t="str">
        <f t="shared" si="28"/>
        <v>m</v>
      </c>
    </row>
    <row r="330" spans="1:6" s="2" customFormat="1" x14ac:dyDescent="0.3">
      <c r="A330" s="3"/>
      <c r="B330" s="21">
        <f t="shared" si="29"/>
        <v>41934</v>
      </c>
      <c r="C330" s="22">
        <f t="shared" si="26"/>
        <v>43</v>
      </c>
      <c r="D330" s="22" t="str">
        <f t="shared" si="27"/>
        <v/>
      </c>
      <c r="E330" s="23">
        <f t="shared" si="30"/>
        <v>41934</v>
      </c>
      <c r="F330" s="24" t="str">
        <f t="shared" si="28"/>
        <v>m</v>
      </c>
    </row>
    <row r="331" spans="1:6" s="2" customFormat="1" x14ac:dyDescent="0.3">
      <c r="A331" s="3"/>
      <c r="B331" s="21">
        <f t="shared" si="29"/>
        <v>41935</v>
      </c>
      <c r="C331" s="22">
        <f t="shared" si="26"/>
        <v>43</v>
      </c>
      <c r="D331" s="22" t="str">
        <f t="shared" si="27"/>
        <v/>
      </c>
      <c r="E331" s="23">
        <f t="shared" si="30"/>
        <v>41935</v>
      </c>
      <c r="F331" s="24" t="str">
        <f t="shared" si="28"/>
        <v>j</v>
      </c>
    </row>
    <row r="332" spans="1:6" s="2" customFormat="1" x14ac:dyDescent="0.3">
      <c r="A332" s="3"/>
      <c r="B332" s="21">
        <f t="shared" si="29"/>
        <v>41936</v>
      </c>
      <c r="C332" s="22">
        <f t="shared" si="26"/>
        <v>43</v>
      </c>
      <c r="D332" s="22" t="str">
        <f t="shared" si="27"/>
        <v/>
      </c>
      <c r="E332" s="23">
        <f t="shared" si="30"/>
        <v>41936</v>
      </c>
      <c r="F332" s="24" t="str">
        <f t="shared" si="28"/>
        <v>v</v>
      </c>
    </row>
    <row r="333" spans="1:6" s="2" customFormat="1" x14ac:dyDescent="0.3">
      <c r="A333" s="3"/>
      <c r="B333" s="21">
        <f t="shared" si="29"/>
        <v>41937</v>
      </c>
      <c r="C333" s="22">
        <f t="shared" si="26"/>
        <v>43</v>
      </c>
      <c r="D333" s="22" t="str">
        <f t="shared" si="27"/>
        <v/>
      </c>
      <c r="E333" s="23">
        <f t="shared" si="30"/>
        <v>41937</v>
      </c>
      <c r="F333" s="24" t="str">
        <f t="shared" si="28"/>
        <v>s</v>
      </c>
    </row>
    <row r="334" spans="1:6" s="2" customFormat="1" x14ac:dyDescent="0.3">
      <c r="A334" s="3"/>
      <c r="B334" s="21">
        <f t="shared" si="29"/>
        <v>41938</v>
      </c>
      <c r="C334" s="22">
        <f t="shared" si="26"/>
        <v>43</v>
      </c>
      <c r="D334" s="22" t="str">
        <f t="shared" si="27"/>
        <v/>
      </c>
      <c r="E334" s="23">
        <f t="shared" si="30"/>
        <v>41938</v>
      </c>
      <c r="F334" s="24" t="str">
        <f t="shared" si="28"/>
        <v>d</v>
      </c>
    </row>
    <row r="335" spans="1:6" s="2" customFormat="1" x14ac:dyDescent="0.3">
      <c r="A335" s="3"/>
      <c r="B335" s="21">
        <f t="shared" si="29"/>
        <v>41939</v>
      </c>
      <c r="C335" s="22">
        <f t="shared" si="26"/>
        <v>44</v>
      </c>
      <c r="D335" s="22" t="str">
        <f t="shared" si="27"/>
        <v/>
      </c>
      <c r="E335" s="23">
        <f t="shared" si="30"/>
        <v>41939</v>
      </c>
      <c r="F335" s="24" t="str">
        <f t="shared" si="28"/>
        <v>l</v>
      </c>
    </row>
    <row r="336" spans="1:6" s="2" customFormat="1" x14ac:dyDescent="0.3">
      <c r="A336" s="3"/>
      <c r="B336" s="21">
        <f t="shared" si="29"/>
        <v>41940</v>
      </c>
      <c r="C336" s="22">
        <f t="shared" si="26"/>
        <v>44</v>
      </c>
      <c r="D336" s="22" t="str">
        <f t="shared" si="27"/>
        <v/>
      </c>
      <c r="E336" s="23">
        <f t="shared" si="30"/>
        <v>41940</v>
      </c>
      <c r="F336" s="24" t="str">
        <f t="shared" si="28"/>
        <v>m</v>
      </c>
    </row>
    <row r="337" spans="1:6" s="2" customFormat="1" x14ac:dyDescent="0.3">
      <c r="A337" s="3"/>
      <c r="B337" s="21">
        <f t="shared" si="29"/>
        <v>41941</v>
      </c>
      <c r="C337" s="22">
        <f t="shared" si="26"/>
        <v>44</v>
      </c>
      <c r="D337" s="22" t="str">
        <f t="shared" si="27"/>
        <v/>
      </c>
      <c r="E337" s="23">
        <f t="shared" si="30"/>
        <v>41941</v>
      </c>
      <c r="F337" s="24" t="str">
        <f t="shared" si="28"/>
        <v>m</v>
      </c>
    </row>
    <row r="338" spans="1:6" s="2" customFormat="1" x14ac:dyDescent="0.3">
      <c r="A338" s="3"/>
      <c r="B338" s="21">
        <f t="shared" si="29"/>
        <v>41942</v>
      </c>
      <c r="C338" s="22">
        <f t="shared" si="26"/>
        <v>44</v>
      </c>
      <c r="D338" s="22" t="str">
        <f t="shared" si="27"/>
        <v/>
      </c>
      <c r="E338" s="23">
        <f t="shared" si="30"/>
        <v>41942</v>
      </c>
      <c r="F338" s="24" t="str">
        <f t="shared" si="28"/>
        <v>j</v>
      </c>
    </row>
    <row r="339" spans="1:6" s="2" customFormat="1" x14ac:dyDescent="0.3">
      <c r="A339" s="3"/>
      <c r="B339" s="21">
        <f t="shared" si="29"/>
        <v>41943</v>
      </c>
      <c r="C339" s="22">
        <f t="shared" si="26"/>
        <v>44</v>
      </c>
      <c r="D339" s="22" t="str">
        <f t="shared" si="27"/>
        <v/>
      </c>
      <c r="E339" s="23">
        <f t="shared" si="30"/>
        <v>41943</v>
      </c>
      <c r="F339" s="24" t="str">
        <f t="shared" si="28"/>
        <v>v</v>
      </c>
    </row>
    <row r="340" spans="1:6" s="2" customFormat="1" x14ac:dyDescent="0.3">
      <c r="A340" s="3"/>
      <c r="B340" s="21">
        <f t="shared" si="29"/>
        <v>41944</v>
      </c>
      <c r="C340" s="22">
        <f t="shared" si="26"/>
        <v>44</v>
      </c>
      <c r="D340" s="22" t="str">
        <f t="shared" si="27"/>
        <v>f</v>
      </c>
      <c r="E340" s="23">
        <f t="shared" si="30"/>
        <v>41944</v>
      </c>
      <c r="F340" s="24" t="str">
        <f t="shared" si="28"/>
        <v>f</v>
      </c>
    </row>
    <row r="341" spans="1:6" s="2" customFormat="1" x14ac:dyDescent="0.3">
      <c r="A341" s="3"/>
      <c r="B341" s="21">
        <f t="shared" si="29"/>
        <v>41945</v>
      </c>
      <c r="C341" s="22">
        <f t="shared" si="26"/>
        <v>44</v>
      </c>
      <c r="D341" s="22" t="str">
        <f t="shared" si="27"/>
        <v/>
      </c>
      <c r="E341" s="23">
        <f t="shared" si="30"/>
        <v>41945</v>
      </c>
      <c r="F341" s="24" t="str">
        <f t="shared" si="28"/>
        <v>d</v>
      </c>
    </row>
    <row r="342" spans="1:6" s="2" customFormat="1" x14ac:dyDescent="0.3">
      <c r="A342" s="3"/>
      <c r="B342" s="21">
        <f t="shared" si="29"/>
        <v>41946</v>
      </c>
      <c r="C342" s="22">
        <f t="shared" si="26"/>
        <v>45</v>
      </c>
      <c r="D342" s="22" t="str">
        <f t="shared" si="27"/>
        <v/>
      </c>
      <c r="E342" s="23">
        <f t="shared" si="30"/>
        <v>41946</v>
      </c>
      <c r="F342" s="24" t="str">
        <f t="shared" si="28"/>
        <v>l</v>
      </c>
    </row>
    <row r="343" spans="1:6" s="2" customFormat="1" x14ac:dyDescent="0.3">
      <c r="A343" s="3"/>
      <c r="B343" s="21">
        <f t="shared" si="29"/>
        <v>41947</v>
      </c>
      <c r="C343" s="22">
        <f t="shared" si="26"/>
        <v>45</v>
      </c>
      <c r="D343" s="22" t="str">
        <f t="shared" si="27"/>
        <v/>
      </c>
      <c r="E343" s="23">
        <f t="shared" si="30"/>
        <v>41947</v>
      </c>
      <c r="F343" s="24" t="str">
        <f t="shared" si="28"/>
        <v>m</v>
      </c>
    </row>
    <row r="344" spans="1:6" s="2" customFormat="1" x14ac:dyDescent="0.3">
      <c r="A344" s="3"/>
      <c r="B344" s="21">
        <f t="shared" si="29"/>
        <v>41948</v>
      </c>
      <c r="C344" s="22">
        <f t="shared" si="26"/>
        <v>45</v>
      </c>
      <c r="D344" s="22" t="str">
        <f t="shared" si="27"/>
        <v/>
      </c>
      <c r="E344" s="23">
        <f t="shared" si="30"/>
        <v>41948</v>
      </c>
      <c r="F344" s="24" t="str">
        <f t="shared" si="28"/>
        <v>m</v>
      </c>
    </row>
    <row r="345" spans="1:6" s="2" customFormat="1" x14ac:dyDescent="0.3">
      <c r="A345" s="3"/>
      <c r="B345" s="21">
        <f t="shared" si="29"/>
        <v>41949</v>
      </c>
      <c r="C345" s="22">
        <f t="shared" si="26"/>
        <v>45</v>
      </c>
      <c r="D345" s="22" t="str">
        <f t="shared" si="27"/>
        <v/>
      </c>
      <c r="E345" s="23">
        <f t="shared" si="30"/>
        <v>41949</v>
      </c>
      <c r="F345" s="24" t="str">
        <f t="shared" si="28"/>
        <v>j</v>
      </c>
    </row>
    <row r="346" spans="1:6" s="2" customFormat="1" x14ac:dyDescent="0.3">
      <c r="A346" s="3"/>
      <c r="B346" s="21">
        <f t="shared" si="29"/>
        <v>41950</v>
      </c>
      <c r="C346" s="22">
        <f t="shared" si="26"/>
        <v>45</v>
      </c>
      <c r="D346" s="22" t="str">
        <f t="shared" si="27"/>
        <v/>
      </c>
      <c r="E346" s="23">
        <f t="shared" si="30"/>
        <v>41950</v>
      </c>
      <c r="F346" s="24" t="str">
        <f t="shared" si="28"/>
        <v>v</v>
      </c>
    </row>
    <row r="347" spans="1:6" s="2" customFormat="1" x14ac:dyDescent="0.3">
      <c r="A347" s="3"/>
      <c r="B347" s="21">
        <f t="shared" si="29"/>
        <v>41951</v>
      </c>
      <c r="C347" s="22">
        <f t="shared" si="26"/>
        <v>45</v>
      </c>
      <c r="D347" s="22" t="str">
        <f t="shared" si="27"/>
        <v/>
      </c>
      <c r="E347" s="23">
        <f t="shared" si="30"/>
        <v>41951</v>
      </c>
      <c r="F347" s="24" t="str">
        <f t="shared" si="28"/>
        <v>s</v>
      </c>
    </row>
    <row r="348" spans="1:6" s="2" customFormat="1" x14ac:dyDescent="0.3">
      <c r="A348" s="3"/>
      <c r="B348" s="21">
        <f t="shared" si="29"/>
        <v>41952</v>
      </c>
      <c r="C348" s="22">
        <f t="shared" si="26"/>
        <v>45</v>
      </c>
      <c r="D348" s="22" t="str">
        <f t="shared" si="27"/>
        <v/>
      </c>
      <c r="E348" s="23">
        <f t="shared" si="30"/>
        <v>41952</v>
      </c>
      <c r="F348" s="24" t="str">
        <f t="shared" si="28"/>
        <v>d</v>
      </c>
    </row>
    <row r="349" spans="1:6" s="2" customFormat="1" x14ac:dyDescent="0.3">
      <c r="A349" s="3"/>
      <c r="B349" s="21">
        <f t="shared" si="29"/>
        <v>41953</v>
      </c>
      <c r="C349" s="22">
        <f t="shared" si="26"/>
        <v>46</v>
      </c>
      <c r="D349" s="22" t="str">
        <f t="shared" si="27"/>
        <v/>
      </c>
      <c r="E349" s="23">
        <f t="shared" si="30"/>
        <v>41953</v>
      </c>
      <c r="F349" s="24" t="str">
        <f t="shared" si="28"/>
        <v>l</v>
      </c>
    </row>
    <row r="350" spans="1:6" s="2" customFormat="1" x14ac:dyDescent="0.3">
      <c r="A350" s="3"/>
      <c r="B350" s="21">
        <f t="shared" si="29"/>
        <v>41954</v>
      </c>
      <c r="C350" s="22">
        <f t="shared" si="26"/>
        <v>46</v>
      </c>
      <c r="D350" s="22" t="str">
        <f t="shared" si="27"/>
        <v>f</v>
      </c>
      <c r="E350" s="23">
        <f t="shared" si="30"/>
        <v>41954</v>
      </c>
      <c r="F350" s="24" t="str">
        <f t="shared" si="28"/>
        <v>f</v>
      </c>
    </row>
    <row r="351" spans="1:6" s="2" customFormat="1" x14ac:dyDescent="0.3">
      <c r="A351" s="3"/>
      <c r="B351" s="21">
        <f t="shared" si="29"/>
        <v>41955</v>
      </c>
      <c r="C351" s="22">
        <f t="shared" si="26"/>
        <v>46</v>
      </c>
      <c r="D351" s="22" t="str">
        <f t="shared" si="27"/>
        <v/>
      </c>
      <c r="E351" s="23">
        <f t="shared" si="30"/>
        <v>41955</v>
      </c>
      <c r="F351" s="24" t="str">
        <f t="shared" si="28"/>
        <v>m</v>
      </c>
    </row>
    <row r="352" spans="1:6" s="2" customFormat="1" x14ac:dyDescent="0.3">
      <c r="A352" s="3"/>
      <c r="B352" s="21">
        <f t="shared" si="29"/>
        <v>41956</v>
      </c>
      <c r="C352" s="22">
        <f t="shared" si="26"/>
        <v>46</v>
      </c>
      <c r="D352" s="22" t="str">
        <f t="shared" si="27"/>
        <v/>
      </c>
      <c r="E352" s="23">
        <f t="shared" si="30"/>
        <v>41956</v>
      </c>
      <c r="F352" s="24" t="str">
        <f t="shared" si="28"/>
        <v>j</v>
      </c>
    </row>
    <row r="353" spans="1:6" s="2" customFormat="1" x14ac:dyDescent="0.3">
      <c r="A353" s="3"/>
      <c r="B353" s="21">
        <f t="shared" si="29"/>
        <v>41957</v>
      </c>
      <c r="C353" s="22">
        <f t="shared" si="26"/>
        <v>46</v>
      </c>
      <c r="D353" s="22" t="str">
        <f t="shared" si="27"/>
        <v/>
      </c>
      <c r="E353" s="23">
        <f t="shared" si="30"/>
        <v>41957</v>
      </c>
      <c r="F353" s="24" t="str">
        <f t="shared" si="28"/>
        <v>v</v>
      </c>
    </row>
    <row r="354" spans="1:6" s="2" customFormat="1" x14ac:dyDescent="0.3">
      <c r="A354" s="3"/>
      <c r="B354" s="21">
        <f t="shared" si="29"/>
        <v>41958</v>
      </c>
      <c r="C354" s="22">
        <f t="shared" si="26"/>
        <v>46</v>
      </c>
      <c r="D354" s="22" t="str">
        <f t="shared" si="27"/>
        <v/>
      </c>
      <c r="E354" s="23">
        <f t="shared" si="30"/>
        <v>41958</v>
      </c>
      <c r="F354" s="24" t="str">
        <f t="shared" si="28"/>
        <v>s</v>
      </c>
    </row>
    <row r="355" spans="1:6" s="2" customFormat="1" x14ac:dyDescent="0.3">
      <c r="A355" s="3"/>
      <c r="B355" s="21">
        <f t="shared" si="29"/>
        <v>41959</v>
      </c>
      <c r="C355" s="22">
        <f t="shared" si="26"/>
        <v>46</v>
      </c>
      <c r="D355" s="22" t="str">
        <f t="shared" si="27"/>
        <v/>
      </c>
      <c r="E355" s="23">
        <f t="shared" si="30"/>
        <v>41959</v>
      </c>
      <c r="F355" s="24" t="str">
        <f t="shared" si="28"/>
        <v>d</v>
      </c>
    </row>
    <row r="356" spans="1:6" s="2" customFormat="1" x14ac:dyDescent="0.3">
      <c r="A356" s="3"/>
      <c r="B356" s="21">
        <f t="shared" si="29"/>
        <v>41960</v>
      </c>
      <c r="C356" s="22">
        <f t="shared" si="26"/>
        <v>47</v>
      </c>
      <c r="D356" s="22" t="str">
        <f t="shared" si="27"/>
        <v/>
      </c>
      <c r="E356" s="23">
        <f t="shared" si="30"/>
        <v>41960</v>
      </c>
      <c r="F356" s="24" t="str">
        <f t="shared" si="28"/>
        <v>l</v>
      </c>
    </row>
    <row r="357" spans="1:6" s="2" customFormat="1" x14ac:dyDescent="0.3">
      <c r="A357" s="3"/>
      <c r="B357" s="21">
        <f t="shared" si="29"/>
        <v>41961</v>
      </c>
      <c r="C357" s="22">
        <f t="shared" si="26"/>
        <v>47</v>
      </c>
      <c r="D357" s="22" t="str">
        <f t="shared" si="27"/>
        <v/>
      </c>
      <c r="E357" s="23">
        <f t="shared" si="30"/>
        <v>41961</v>
      </c>
      <c r="F357" s="24" t="str">
        <f t="shared" si="28"/>
        <v>m</v>
      </c>
    </row>
    <row r="358" spans="1:6" s="2" customFormat="1" x14ac:dyDescent="0.3">
      <c r="A358" s="3"/>
      <c r="B358" s="21">
        <f t="shared" si="29"/>
        <v>41962</v>
      </c>
      <c r="C358" s="22">
        <f t="shared" si="26"/>
        <v>47</v>
      </c>
      <c r="D358" s="22" t="str">
        <f t="shared" si="27"/>
        <v/>
      </c>
      <c r="E358" s="23">
        <f t="shared" si="30"/>
        <v>41962</v>
      </c>
      <c r="F358" s="24" t="str">
        <f t="shared" si="28"/>
        <v>m</v>
      </c>
    </row>
    <row r="359" spans="1:6" s="2" customFormat="1" x14ac:dyDescent="0.3">
      <c r="A359" s="3"/>
      <c r="B359" s="21">
        <f t="shared" si="29"/>
        <v>41963</v>
      </c>
      <c r="C359" s="22">
        <f t="shared" si="26"/>
        <v>47</v>
      </c>
      <c r="D359" s="22" t="str">
        <f t="shared" si="27"/>
        <v/>
      </c>
      <c r="E359" s="23">
        <f t="shared" si="30"/>
        <v>41963</v>
      </c>
      <c r="F359" s="24" t="str">
        <f t="shared" si="28"/>
        <v>j</v>
      </c>
    </row>
    <row r="360" spans="1:6" s="2" customFormat="1" x14ac:dyDescent="0.3">
      <c r="A360" s="3"/>
      <c r="B360" s="21">
        <f t="shared" si="29"/>
        <v>41964</v>
      </c>
      <c r="C360" s="22">
        <f t="shared" si="26"/>
        <v>47</v>
      </c>
      <c r="D360" s="22" t="str">
        <f t="shared" si="27"/>
        <v/>
      </c>
      <c r="E360" s="23">
        <f t="shared" si="30"/>
        <v>41964</v>
      </c>
      <c r="F360" s="24" t="str">
        <f t="shared" si="28"/>
        <v>v</v>
      </c>
    </row>
    <row r="361" spans="1:6" s="2" customFormat="1" x14ac:dyDescent="0.3">
      <c r="A361" s="3"/>
      <c r="B361" s="21">
        <f t="shared" si="29"/>
        <v>41965</v>
      </c>
      <c r="C361" s="22">
        <f t="shared" si="26"/>
        <v>47</v>
      </c>
      <c r="D361" s="22" t="str">
        <f t="shared" si="27"/>
        <v/>
      </c>
      <c r="E361" s="23">
        <f t="shared" si="30"/>
        <v>41965</v>
      </c>
      <c r="F361" s="24" t="str">
        <f t="shared" si="28"/>
        <v>s</v>
      </c>
    </row>
    <row r="362" spans="1:6" s="2" customFormat="1" x14ac:dyDescent="0.3">
      <c r="A362" s="3"/>
      <c r="B362" s="21">
        <f t="shared" si="29"/>
        <v>41966</v>
      </c>
      <c r="C362" s="22">
        <f t="shared" si="26"/>
        <v>47</v>
      </c>
      <c r="D362" s="22" t="str">
        <f t="shared" si="27"/>
        <v/>
      </c>
      <c r="E362" s="23">
        <f t="shared" si="30"/>
        <v>41966</v>
      </c>
      <c r="F362" s="24" t="str">
        <f t="shared" si="28"/>
        <v>d</v>
      </c>
    </row>
    <row r="363" spans="1:6" s="2" customFormat="1" x14ac:dyDescent="0.3">
      <c r="A363" s="3"/>
      <c r="B363" s="21">
        <f t="shared" si="29"/>
        <v>41967</v>
      </c>
      <c r="C363" s="22">
        <f t="shared" si="26"/>
        <v>48</v>
      </c>
      <c r="D363" s="22" t="str">
        <f t="shared" si="27"/>
        <v/>
      </c>
      <c r="E363" s="23">
        <f t="shared" si="30"/>
        <v>41967</v>
      </c>
      <c r="F363" s="24" t="str">
        <f t="shared" si="28"/>
        <v>l</v>
      </c>
    </row>
    <row r="364" spans="1:6" s="2" customFormat="1" x14ac:dyDescent="0.3">
      <c r="A364" s="3"/>
      <c r="B364" s="21">
        <f t="shared" si="29"/>
        <v>41968</v>
      </c>
      <c r="C364" s="22">
        <f t="shared" si="26"/>
        <v>48</v>
      </c>
      <c r="D364" s="22" t="str">
        <f t="shared" si="27"/>
        <v/>
      </c>
      <c r="E364" s="23">
        <f t="shared" si="30"/>
        <v>41968</v>
      </c>
      <c r="F364" s="24" t="str">
        <f t="shared" si="28"/>
        <v>m</v>
      </c>
    </row>
    <row r="365" spans="1:6" s="2" customFormat="1" x14ac:dyDescent="0.3">
      <c r="A365" s="3"/>
      <c r="B365" s="21">
        <f t="shared" si="29"/>
        <v>41969</v>
      </c>
      <c r="C365" s="22">
        <f t="shared" si="26"/>
        <v>48</v>
      </c>
      <c r="D365" s="22" t="str">
        <f t="shared" si="27"/>
        <v/>
      </c>
      <c r="E365" s="23">
        <f t="shared" si="30"/>
        <v>41969</v>
      </c>
      <c r="F365" s="24" t="str">
        <f t="shared" si="28"/>
        <v>m</v>
      </c>
    </row>
    <row r="366" spans="1:6" s="2" customFormat="1" x14ac:dyDescent="0.3">
      <c r="A366" s="3"/>
      <c r="B366" s="21">
        <f t="shared" si="29"/>
        <v>41970</v>
      </c>
      <c r="C366" s="22">
        <f t="shared" si="26"/>
        <v>48</v>
      </c>
      <c r="D366" s="22" t="str">
        <f t="shared" si="27"/>
        <v/>
      </c>
      <c r="E366" s="23">
        <f t="shared" si="30"/>
        <v>41970</v>
      </c>
      <c r="F366" s="24" t="str">
        <f t="shared" si="28"/>
        <v>j</v>
      </c>
    </row>
    <row r="367" spans="1:6" s="2" customFormat="1" x14ac:dyDescent="0.3">
      <c r="A367" s="3"/>
      <c r="B367" s="21">
        <f t="shared" si="29"/>
        <v>41971</v>
      </c>
      <c r="C367" s="22">
        <f t="shared" si="26"/>
        <v>48</v>
      </c>
      <c r="D367" s="22" t="str">
        <f t="shared" si="27"/>
        <v/>
      </c>
      <c r="E367" s="23">
        <f t="shared" si="30"/>
        <v>41971</v>
      </c>
      <c r="F367" s="24" t="str">
        <f t="shared" si="28"/>
        <v>v</v>
      </c>
    </row>
    <row r="368" spans="1:6" s="2" customFormat="1" x14ac:dyDescent="0.3">
      <c r="A368" s="3"/>
      <c r="B368" s="21">
        <f t="shared" si="29"/>
        <v>41972</v>
      </c>
      <c r="C368" s="22">
        <f t="shared" si="26"/>
        <v>48</v>
      </c>
      <c r="D368" s="22" t="str">
        <f t="shared" si="27"/>
        <v/>
      </c>
      <c r="E368" s="23">
        <f t="shared" si="30"/>
        <v>41972</v>
      </c>
      <c r="F368" s="24" t="str">
        <f t="shared" si="28"/>
        <v>s</v>
      </c>
    </row>
    <row r="369" spans="1:6" s="2" customFormat="1" x14ac:dyDescent="0.3">
      <c r="A369" s="3"/>
      <c r="B369" s="21">
        <f t="shared" si="29"/>
        <v>41973</v>
      </c>
      <c r="C369" s="22">
        <f t="shared" si="26"/>
        <v>48</v>
      </c>
      <c r="D369" s="22" t="str">
        <f t="shared" si="27"/>
        <v/>
      </c>
      <c r="E369" s="23">
        <f t="shared" si="30"/>
        <v>41973</v>
      </c>
      <c r="F369" s="24" t="str">
        <f t="shared" si="28"/>
        <v>d</v>
      </c>
    </row>
    <row r="370" spans="1:6" s="2" customFormat="1" x14ac:dyDescent="0.3">
      <c r="A370" s="3"/>
      <c r="B370" s="21">
        <f t="shared" si="29"/>
        <v>41974</v>
      </c>
      <c r="C370" s="22">
        <f t="shared" si="26"/>
        <v>49</v>
      </c>
      <c r="D370" s="22" t="str">
        <f t="shared" si="27"/>
        <v/>
      </c>
      <c r="E370" s="23">
        <f t="shared" si="30"/>
        <v>41974</v>
      </c>
      <c r="F370" s="24" t="str">
        <f t="shared" si="28"/>
        <v>l</v>
      </c>
    </row>
    <row r="371" spans="1:6" s="2" customFormat="1" x14ac:dyDescent="0.3">
      <c r="A371" s="3"/>
      <c r="B371" s="21">
        <f t="shared" si="29"/>
        <v>41975</v>
      </c>
      <c r="C371" s="22">
        <f t="shared" si="26"/>
        <v>49</v>
      </c>
      <c r="D371" s="22" t="str">
        <f t="shared" si="27"/>
        <v/>
      </c>
      <c r="E371" s="23">
        <f t="shared" si="30"/>
        <v>41975</v>
      </c>
      <c r="F371" s="24" t="str">
        <f t="shared" si="28"/>
        <v>m</v>
      </c>
    </row>
    <row r="372" spans="1:6" s="2" customFormat="1" x14ac:dyDescent="0.3">
      <c r="A372" s="3"/>
      <c r="B372" s="21">
        <f t="shared" si="29"/>
        <v>41976</v>
      </c>
      <c r="C372" s="22">
        <f t="shared" si="26"/>
        <v>49</v>
      </c>
      <c r="D372" s="22" t="str">
        <f t="shared" si="27"/>
        <v/>
      </c>
      <c r="E372" s="23">
        <f t="shared" si="30"/>
        <v>41976</v>
      </c>
      <c r="F372" s="24" t="str">
        <f t="shared" si="28"/>
        <v>m</v>
      </c>
    </row>
    <row r="373" spans="1:6" s="2" customFormat="1" x14ac:dyDescent="0.3">
      <c r="A373" s="3"/>
      <c r="B373" s="21">
        <f t="shared" si="29"/>
        <v>41977</v>
      </c>
      <c r="C373" s="22">
        <f t="shared" si="26"/>
        <v>49</v>
      </c>
      <c r="D373" s="22" t="str">
        <f t="shared" si="27"/>
        <v/>
      </c>
      <c r="E373" s="23">
        <f t="shared" si="30"/>
        <v>41977</v>
      </c>
      <c r="F373" s="24" t="str">
        <f t="shared" si="28"/>
        <v>j</v>
      </c>
    </row>
    <row r="374" spans="1:6" s="2" customFormat="1" x14ac:dyDescent="0.3">
      <c r="A374" s="3"/>
      <c r="B374" s="21">
        <f t="shared" si="29"/>
        <v>41978</v>
      </c>
      <c r="C374" s="22">
        <f t="shared" si="26"/>
        <v>49</v>
      </c>
      <c r="D374" s="22" t="str">
        <f t="shared" si="27"/>
        <v/>
      </c>
      <c r="E374" s="23">
        <f t="shared" si="30"/>
        <v>41978</v>
      </c>
      <c r="F374" s="24" t="str">
        <f t="shared" si="28"/>
        <v>v</v>
      </c>
    </row>
    <row r="375" spans="1:6" s="2" customFormat="1" x14ac:dyDescent="0.3">
      <c r="A375" s="3"/>
      <c r="B375" s="21">
        <f t="shared" si="29"/>
        <v>41979</v>
      </c>
      <c r="C375" s="22">
        <f t="shared" si="26"/>
        <v>49</v>
      </c>
      <c r="D375" s="22" t="str">
        <f t="shared" si="27"/>
        <v/>
      </c>
      <c r="E375" s="23">
        <f t="shared" si="30"/>
        <v>41979</v>
      </c>
      <c r="F375" s="24" t="str">
        <f t="shared" si="28"/>
        <v>s</v>
      </c>
    </row>
    <row r="376" spans="1:6" s="2" customFormat="1" x14ac:dyDescent="0.3">
      <c r="A376" s="3"/>
      <c r="B376" s="21">
        <f t="shared" si="29"/>
        <v>41980</v>
      </c>
      <c r="C376" s="22">
        <f t="shared" si="26"/>
        <v>49</v>
      </c>
      <c r="D376" s="22" t="str">
        <f t="shared" si="27"/>
        <v/>
      </c>
      <c r="E376" s="23">
        <f t="shared" si="30"/>
        <v>41980</v>
      </c>
      <c r="F376" s="24" t="str">
        <f t="shared" si="28"/>
        <v>d</v>
      </c>
    </row>
    <row r="377" spans="1:6" s="2" customFormat="1" x14ac:dyDescent="0.3">
      <c r="A377" s="3"/>
      <c r="B377" s="21">
        <f t="shared" si="29"/>
        <v>41981</v>
      </c>
      <c r="C377" s="22">
        <f t="shared" si="26"/>
        <v>50</v>
      </c>
      <c r="D377" s="22" t="str">
        <f t="shared" si="27"/>
        <v/>
      </c>
      <c r="E377" s="23">
        <f t="shared" si="30"/>
        <v>41981</v>
      </c>
      <c r="F377" s="24" t="str">
        <f t="shared" si="28"/>
        <v>l</v>
      </c>
    </row>
    <row r="378" spans="1:6" s="2" customFormat="1" x14ac:dyDescent="0.3">
      <c r="A378" s="3"/>
      <c r="B378" s="21">
        <f t="shared" si="29"/>
        <v>41982</v>
      </c>
      <c r="C378" s="22">
        <f t="shared" si="26"/>
        <v>50</v>
      </c>
      <c r="D378" s="22" t="str">
        <f t="shared" si="27"/>
        <v/>
      </c>
      <c r="E378" s="23">
        <f t="shared" si="30"/>
        <v>41982</v>
      </c>
      <c r="F378" s="24" t="str">
        <f t="shared" si="28"/>
        <v>m</v>
      </c>
    </row>
    <row r="379" spans="1:6" s="2" customFormat="1" x14ac:dyDescent="0.3">
      <c r="A379" s="3"/>
      <c r="B379" s="21">
        <f t="shared" si="29"/>
        <v>41983</v>
      </c>
      <c r="C379" s="22">
        <f t="shared" si="26"/>
        <v>50</v>
      </c>
      <c r="D379" s="22" t="str">
        <f t="shared" si="27"/>
        <v/>
      </c>
      <c r="E379" s="23">
        <f t="shared" si="30"/>
        <v>41983</v>
      </c>
      <c r="F379" s="24" t="str">
        <f t="shared" si="28"/>
        <v>m</v>
      </c>
    </row>
    <row r="380" spans="1:6" s="2" customFormat="1" x14ac:dyDescent="0.3">
      <c r="A380" s="3"/>
      <c r="B380" s="21">
        <f t="shared" si="29"/>
        <v>41984</v>
      </c>
      <c r="C380" s="22">
        <f t="shared" si="26"/>
        <v>50</v>
      </c>
      <c r="D380" s="22" t="str">
        <f t="shared" si="27"/>
        <v/>
      </c>
      <c r="E380" s="23">
        <f t="shared" si="30"/>
        <v>41984</v>
      </c>
      <c r="F380" s="24" t="str">
        <f t="shared" si="28"/>
        <v>j</v>
      </c>
    </row>
    <row r="381" spans="1:6" s="2" customFormat="1" x14ac:dyDescent="0.3">
      <c r="A381" s="3"/>
      <c r="B381" s="21">
        <f t="shared" si="29"/>
        <v>41985</v>
      </c>
      <c r="C381" s="22">
        <f t="shared" si="26"/>
        <v>50</v>
      </c>
      <c r="D381" s="22" t="str">
        <f t="shared" si="27"/>
        <v/>
      </c>
      <c r="E381" s="23">
        <f t="shared" si="30"/>
        <v>41985</v>
      </c>
      <c r="F381" s="24" t="str">
        <f t="shared" si="28"/>
        <v>v</v>
      </c>
    </row>
    <row r="382" spans="1:6" s="2" customFormat="1" x14ac:dyDescent="0.3">
      <c r="A382" s="3"/>
      <c r="B382" s="21">
        <f t="shared" si="29"/>
        <v>41986</v>
      </c>
      <c r="C382" s="22">
        <f t="shared" si="26"/>
        <v>50</v>
      </c>
      <c r="D382" s="22" t="str">
        <f t="shared" si="27"/>
        <v/>
      </c>
      <c r="E382" s="23">
        <f t="shared" si="30"/>
        <v>41986</v>
      </c>
      <c r="F382" s="24" t="str">
        <f t="shared" si="28"/>
        <v>s</v>
      </c>
    </row>
    <row r="383" spans="1:6" s="2" customFormat="1" x14ac:dyDescent="0.3">
      <c r="A383" s="3"/>
      <c r="B383" s="21">
        <f t="shared" si="29"/>
        <v>41987</v>
      </c>
      <c r="C383" s="22">
        <f t="shared" si="26"/>
        <v>50</v>
      </c>
      <c r="D383" s="22" t="str">
        <f t="shared" si="27"/>
        <v/>
      </c>
      <c r="E383" s="23">
        <f t="shared" si="30"/>
        <v>41987</v>
      </c>
      <c r="F383" s="24" t="str">
        <f t="shared" si="28"/>
        <v>d</v>
      </c>
    </row>
    <row r="384" spans="1:6" s="2" customFormat="1" x14ac:dyDescent="0.3">
      <c r="A384" s="3"/>
      <c r="B384" s="21">
        <f t="shared" si="29"/>
        <v>41988</v>
      </c>
      <c r="C384" s="22">
        <f t="shared" si="26"/>
        <v>51</v>
      </c>
      <c r="D384" s="22" t="str">
        <f t="shared" si="27"/>
        <v/>
      </c>
      <c r="E384" s="23">
        <f t="shared" si="30"/>
        <v>41988</v>
      </c>
      <c r="F384" s="24" t="str">
        <f t="shared" si="28"/>
        <v>l</v>
      </c>
    </row>
    <row r="385" spans="1:6" s="2" customFormat="1" x14ac:dyDescent="0.3">
      <c r="A385" s="3"/>
      <c r="B385" s="21">
        <f t="shared" si="29"/>
        <v>41989</v>
      </c>
      <c r="C385" s="22">
        <f t="shared" si="26"/>
        <v>51</v>
      </c>
      <c r="D385" s="22" t="str">
        <f t="shared" si="27"/>
        <v/>
      </c>
      <c r="E385" s="23">
        <f t="shared" si="30"/>
        <v>41989</v>
      </c>
      <c r="F385" s="24" t="str">
        <f t="shared" si="28"/>
        <v>m</v>
      </c>
    </row>
    <row r="386" spans="1:6" s="2" customFormat="1" x14ac:dyDescent="0.3">
      <c r="A386" s="3"/>
      <c r="B386" s="21">
        <f t="shared" si="29"/>
        <v>41990</v>
      </c>
      <c r="C386" s="22">
        <f t="shared" si="26"/>
        <v>51</v>
      </c>
      <c r="D386" s="22" t="str">
        <f t="shared" si="27"/>
        <v/>
      </c>
      <c r="E386" s="23">
        <f t="shared" si="30"/>
        <v>41990</v>
      </c>
      <c r="F386" s="24" t="str">
        <f t="shared" si="28"/>
        <v>m</v>
      </c>
    </row>
    <row r="387" spans="1:6" s="2" customFormat="1" x14ac:dyDescent="0.3">
      <c r="A387" s="3"/>
      <c r="B387" s="21">
        <f t="shared" si="29"/>
        <v>41991</v>
      </c>
      <c r="C387" s="22">
        <f t="shared" si="26"/>
        <v>51</v>
      </c>
      <c r="D387" s="22" t="str">
        <f t="shared" si="27"/>
        <v/>
      </c>
      <c r="E387" s="23">
        <f t="shared" si="30"/>
        <v>41991</v>
      </c>
      <c r="F387" s="24" t="str">
        <f t="shared" si="28"/>
        <v>j</v>
      </c>
    </row>
    <row r="388" spans="1:6" s="2" customFormat="1" x14ac:dyDescent="0.3">
      <c r="A388" s="3"/>
      <c r="B388" s="21">
        <f t="shared" si="29"/>
        <v>41992</v>
      </c>
      <c r="C388" s="22">
        <f t="shared" si="26"/>
        <v>51</v>
      </c>
      <c r="D388" s="22" t="str">
        <f t="shared" si="27"/>
        <v/>
      </c>
      <c r="E388" s="23">
        <f t="shared" si="30"/>
        <v>41992</v>
      </c>
      <c r="F388" s="24" t="str">
        <f t="shared" si="28"/>
        <v>v</v>
      </c>
    </row>
    <row r="389" spans="1:6" s="2" customFormat="1" x14ac:dyDescent="0.3">
      <c r="A389" s="3"/>
      <c r="B389" s="21">
        <f t="shared" si="29"/>
        <v>41993</v>
      </c>
      <c r="C389" s="22">
        <f t="shared" ref="C389:C406" si="31">WEEKNUM(B389,2)</f>
        <v>51</v>
      </c>
      <c r="D389" s="22" t="str">
        <f t="shared" ref="D389:D406" si="32">IF(ISERROR(VLOOKUP(E389,jfdate,1,TRUE)),"",IF(VLOOKUP(E389,jfdate,1,TRUE)=B389,"f",""))</f>
        <v/>
      </c>
      <c r="E389" s="23">
        <f t="shared" si="30"/>
        <v>41993</v>
      </c>
      <c r="F389" s="24" t="str">
        <f t="shared" ref="F389:F406" si="33">IF(D389="f","f",VLOOKUP(WEEKDAY(E389),jourabbrege,2,FALSE))</f>
        <v>s</v>
      </c>
    </row>
    <row r="390" spans="1:6" s="2" customFormat="1" x14ac:dyDescent="0.3">
      <c r="A390" s="3"/>
      <c r="B390" s="21">
        <f t="shared" ref="B390:B406" si="34">+B389+1</f>
        <v>41994</v>
      </c>
      <c r="C390" s="22">
        <f t="shared" si="31"/>
        <v>51</v>
      </c>
      <c r="D390" s="22" t="str">
        <f t="shared" si="32"/>
        <v/>
      </c>
      <c r="E390" s="23">
        <f t="shared" ref="E390:E406" si="35">+E389+1</f>
        <v>41994</v>
      </c>
      <c r="F390" s="24" t="str">
        <f t="shared" si="33"/>
        <v>d</v>
      </c>
    </row>
    <row r="391" spans="1:6" s="2" customFormat="1" x14ac:dyDescent="0.3">
      <c r="A391" s="3"/>
      <c r="B391" s="21">
        <f t="shared" si="34"/>
        <v>41995</v>
      </c>
      <c r="C391" s="22">
        <f t="shared" si="31"/>
        <v>52</v>
      </c>
      <c r="D391" s="22" t="str">
        <f t="shared" si="32"/>
        <v/>
      </c>
      <c r="E391" s="23">
        <f t="shared" si="35"/>
        <v>41995</v>
      </c>
      <c r="F391" s="24" t="str">
        <f t="shared" si="33"/>
        <v>l</v>
      </c>
    </row>
    <row r="392" spans="1:6" s="2" customFormat="1" x14ac:dyDescent="0.3">
      <c r="A392" s="3"/>
      <c r="B392" s="21">
        <f t="shared" si="34"/>
        <v>41996</v>
      </c>
      <c r="C392" s="22">
        <f t="shared" si="31"/>
        <v>52</v>
      </c>
      <c r="D392" s="22" t="str">
        <f t="shared" si="32"/>
        <v/>
      </c>
      <c r="E392" s="23">
        <f t="shared" si="35"/>
        <v>41996</v>
      </c>
      <c r="F392" s="24" t="str">
        <f t="shared" si="33"/>
        <v>m</v>
      </c>
    </row>
    <row r="393" spans="1:6" s="2" customFormat="1" x14ac:dyDescent="0.3">
      <c r="A393" s="3"/>
      <c r="B393" s="21">
        <f t="shared" si="34"/>
        <v>41997</v>
      </c>
      <c r="C393" s="22">
        <f t="shared" si="31"/>
        <v>52</v>
      </c>
      <c r="D393" s="22" t="str">
        <f t="shared" si="32"/>
        <v/>
      </c>
      <c r="E393" s="23">
        <f t="shared" si="35"/>
        <v>41997</v>
      </c>
      <c r="F393" s="24" t="str">
        <f t="shared" si="33"/>
        <v>m</v>
      </c>
    </row>
    <row r="394" spans="1:6" s="2" customFormat="1" x14ac:dyDescent="0.3">
      <c r="A394" s="3"/>
      <c r="B394" s="21">
        <f t="shared" si="34"/>
        <v>41998</v>
      </c>
      <c r="C394" s="22">
        <f t="shared" si="31"/>
        <v>52</v>
      </c>
      <c r="D394" s="22" t="str">
        <f t="shared" si="32"/>
        <v>f</v>
      </c>
      <c r="E394" s="23">
        <f t="shared" si="35"/>
        <v>41998</v>
      </c>
      <c r="F394" s="24" t="str">
        <f t="shared" si="33"/>
        <v>f</v>
      </c>
    </row>
    <row r="395" spans="1:6" s="2" customFormat="1" x14ac:dyDescent="0.3">
      <c r="A395" s="3"/>
      <c r="B395" s="21">
        <f t="shared" si="34"/>
        <v>41999</v>
      </c>
      <c r="C395" s="22">
        <f t="shared" si="31"/>
        <v>52</v>
      </c>
      <c r="D395" s="22" t="str">
        <f t="shared" si="32"/>
        <v/>
      </c>
      <c r="E395" s="23">
        <f t="shared" si="35"/>
        <v>41999</v>
      </c>
      <c r="F395" s="24" t="str">
        <f t="shared" si="33"/>
        <v>v</v>
      </c>
    </row>
    <row r="396" spans="1:6" s="2" customFormat="1" x14ac:dyDescent="0.3">
      <c r="A396" s="3"/>
      <c r="B396" s="21">
        <f t="shared" si="34"/>
        <v>42000</v>
      </c>
      <c r="C396" s="22">
        <f t="shared" si="31"/>
        <v>52</v>
      </c>
      <c r="D396" s="22" t="str">
        <f t="shared" si="32"/>
        <v/>
      </c>
      <c r="E396" s="23">
        <f t="shared" si="35"/>
        <v>42000</v>
      </c>
      <c r="F396" s="24" t="str">
        <f t="shared" si="33"/>
        <v>s</v>
      </c>
    </row>
    <row r="397" spans="1:6" s="2" customFormat="1" x14ac:dyDescent="0.3">
      <c r="A397" s="3"/>
      <c r="B397" s="21">
        <f t="shared" si="34"/>
        <v>42001</v>
      </c>
      <c r="C397" s="22">
        <f t="shared" si="31"/>
        <v>52</v>
      </c>
      <c r="D397" s="22" t="str">
        <f t="shared" si="32"/>
        <v/>
      </c>
      <c r="E397" s="23">
        <f t="shared" si="35"/>
        <v>42001</v>
      </c>
      <c r="F397" s="24" t="str">
        <f t="shared" si="33"/>
        <v>d</v>
      </c>
    </row>
    <row r="398" spans="1:6" s="2" customFormat="1" x14ac:dyDescent="0.3">
      <c r="A398" s="3"/>
      <c r="B398" s="21">
        <f t="shared" si="34"/>
        <v>42002</v>
      </c>
      <c r="C398" s="22">
        <f t="shared" si="31"/>
        <v>53</v>
      </c>
      <c r="D398" s="22" t="str">
        <f t="shared" si="32"/>
        <v/>
      </c>
      <c r="E398" s="23">
        <f t="shared" si="35"/>
        <v>42002</v>
      </c>
      <c r="F398" s="24" t="str">
        <f t="shared" si="33"/>
        <v>l</v>
      </c>
    </row>
    <row r="399" spans="1:6" s="2" customFormat="1" x14ac:dyDescent="0.3">
      <c r="A399" s="3"/>
      <c r="B399" s="21">
        <f t="shared" si="34"/>
        <v>42003</v>
      </c>
      <c r="C399" s="22">
        <f t="shared" si="31"/>
        <v>53</v>
      </c>
      <c r="D399" s="22" t="str">
        <f t="shared" si="32"/>
        <v/>
      </c>
      <c r="E399" s="23">
        <f t="shared" si="35"/>
        <v>42003</v>
      </c>
      <c r="F399" s="24" t="str">
        <f t="shared" si="33"/>
        <v>m</v>
      </c>
    </row>
    <row r="400" spans="1:6" s="2" customFormat="1" x14ac:dyDescent="0.3">
      <c r="A400" s="3"/>
      <c r="B400" s="21">
        <f t="shared" si="34"/>
        <v>42004</v>
      </c>
      <c r="C400" s="22">
        <f t="shared" si="31"/>
        <v>53</v>
      </c>
      <c r="D400" s="22" t="str">
        <f t="shared" si="32"/>
        <v/>
      </c>
      <c r="E400" s="23">
        <f t="shared" si="35"/>
        <v>42004</v>
      </c>
      <c r="F400" s="24" t="str">
        <f t="shared" si="33"/>
        <v>m</v>
      </c>
    </row>
    <row r="401" spans="1:6" s="2" customFormat="1" x14ac:dyDescent="0.3">
      <c r="A401" s="3"/>
      <c r="B401" s="21">
        <f t="shared" si="34"/>
        <v>42005</v>
      </c>
      <c r="C401" s="22">
        <f t="shared" si="31"/>
        <v>1</v>
      </c>
      <c r="D401" s="22" t="str">
        <f t="shared" si="32"/>
        <v/>
      </c>
      <c r="E401" s="23">
        <f t="shared" si="35"/>
        <v>42005</v>
      </c>
      <c r="F401" s="24" t="str">
        <f t="shared" si="33"/>
        <v>j</v>
      </c>
    </row>
    <row r="402" spans="1:6" s="2" customFormat="1" x14ac:dyDescent="0.3">
      <c r="A402" s="3"/>
      <c r="B402" s="21">
        <f t="shared" si="34"/>
        <v>42006</v>
      </c>
      <c r="C402" s="22">
        <f t="shared" si="31"/>
        <v>1</v>
      </c>
      <c r="D402" s="22" t="str">
        <f t="shared" si="32"/>
        <v/>
      </c>
      <c r="E402" s="23">
        <f t="shared" si="35"/>
        <v>42006</v>
      </c>
      <c r="F402" s="24" t="str">
        <f t="shared" si="33"/>
        <v>v</v>
      </c>
    </row>
    <row r="403" spans="1:6" s="2" customFormat="1" x14ac:dyDescent="0.3">
      <c r="A403" s="3"/>
      <c r="B403" s="21">
        <f t="shared" si="34"/>
        <v>42007</v>
      </c>
      <c r="C403" s="22">
        <f t="shared" si="31"/>
        <v>1</v>
      </c>
      <c r="D403" s="22" t="str">
        <f t="shared" si="32"/>
        <v/>
      </c>
      <c r="E403" s="23">
        <f t="shared" si="35"/>
        <v>42007</v>
      </c>
      <c r="F403" s="24" t="str">
        <f t="shared" si="33"/>
        <v>s</v>
      </c>
    </row>
    <row r="404" spans="1:6" s="2" customFormat="1" x14ac:dyDescent="0.3">
      <c r="A404" s="3"/>
      <c r="B404" s="21">
        <f t="shared" si="34"/>
        <v>42008</v>
      </c>
      <c r="C404" s="22">
        <f t="shared" si="31"/>
        <v>1</v>
      </c>
      <c r="D404" s="22" t="str">
        <f t="shared" si="32"/>
        <v/>
      </c>
      <c r="E404" s="23">
        <f t="shared" si="35"/>
        <v>42008</v>
      </c>
      <c r="F404" s="24" t="str">
        <f t="shared" si="33"/>
        <v>d</v>
      </c>
    </row>
    <row r="405" spans="1:6" s="2" customFormat="1" x14ac:dyDescent="0.3">
      <c r="A405" s="3"/>
      <c r="B405" s="21">
        <f t="shared" si="34"/>
        <v>42009</v>
      </c>
      <c r="C405" s="22">
        <f t="shared" si="31"/>
        <v>2</v>
      </c>
      <c r="D405" s="22" t="str">
        <f t="shared" si="32"/>
        <v/>
      </c>
      <c r="E405" s="23">
        <f t="shared" si="35"/>
        <v>42009</v>
      </c>
      <c r="F405" s="24" t="str">
        <f t="shared" si="33"/>
        <v>l</v>
      </c>
    </row>
    <row r="406" spans="1:6" s="2" customFormat="1" x14ac:dyDescent="0.3">
      <c r="A406" s="3"/>
      <c r="B406" s="21">
        <f t="shared" si="34"/>
        <v>42010</v>
      </c>
      <c r="C406" s="22">
        <f t="shared" si="31"/>
        <v>2</v>
      </c>
      <c r="D406" s="22" t="str">
        <f t="shared" si="32"/>
        <v/>
      </c>
      <c r="E406" s="23">
        <f t="shared" si="35"/>
        <v>42010</v>
      </c>
      <c r="F406" s="24" t="str">
        <f t="shared" si="33"/>
        <v>m</v>
      </c>
    </row>
  </sheetData>
  <mergeCells count="1">
    <mergeCell ref="M4:N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C15"/>
  <sheetViews>
    <sheetView tabSelected="1" workbookViewId="0">
      <selection activeCell="G24" sqref="G24"/>
    </sheetView>
  </sheetViews>
  <sheetFormatPr baseColWidth="10" defaultRowHeight="15" x14ac:dyDescent="0.25"/>
  <cols>
    <col min="1" max="1" width="12.42578125" style="32" bestFit="1" customWidth="1"/>
    <col min="2" max="2" width="15.140625" bestFit="1" customWidth="1"/>
    <col min="3" max="3" width="10.7109375" bestFit="1" customWidth="1"/>
    <col min="9" max="9" width="13.140625" customWidth="1"/>
    <col min="10" max="10" width="15.5703125" customWidth="1"/>
    <col min="13" max="14" width="11.42578125" style="32"/>
    <col min="15" max="15" width="10.28515625" style="32" customWidth="1"/>
    <col min="16" max="16" width="14.7109375" bestFit="1" customWidth="1"/>
    <col min="17" max="17" width="17.5703125" bestFit="1" customWidth="1"/>
    <col min="18" max="18" width="11.42578125" style="32"/>
  </cols>
  <sheetData>
    <row r="1" spans="1:29" x14ac:dyDescent="0.25">
      <c r="A1" s="42">
        <v>1</v>
      </c>
      <c r="B1" s="42">
        <v>2</v>
      </c>
      <c r="C1" s="42">
        <v>3</v>
      </c>
      <c r="D1" s="42">
        <v>4</v>
      </c>
      <c r="E1" s="42">
        <v>5</v>
      </c>
      <c r="F1" s="42">
        <v>6</v>
      </c>
      <c r="G1" s="42">
        <v>7</v>
      </c>
      <c r="H1" s="42">
        <v>8</v>
      </c>
      <c r="I1" s="42">
        <v>9</v>
      </c>
      <c r="J1" s="42">
        <v>10</v>
      </c>
      <c r="K1" s="42">
        <v>11</v>
      </c>
      <c r="L1" s="42">
        <v>12</v>
      </c>
      <c r="M1" s="42">
        <v>13</v>
      </c>
      <c r="N1" s="42">
        <v>14</v>
      </c>
      <c r="O1" s="42">
        <v>15</v>
      </c>
      <c r="P1" s="42">
        <v>16</v>
      </c>
      <c r="Q1" s="42">
        <v>17</v>
      </c>
      <c r="R1" s="42">
        <v>18</v>
      </c>
      <c r="S1" s="42">
        <v>19</v>
      </c>
      <c r="T1" s="42">
        <v>20</v>
      </c>
      <c r="U1" s="42">
        <v>21</v>
      </c>
      <c r="V1" s="42">
        <v>22</v>
      </c>
      <c r="W1" s="42">
        <v>23</v>
      </c>
      <c r="X1" s="42">
        <v>24</v>
      </c>
      <c r="Y1" s="42">
        <v>25</v>
      </c>
      <c r="Z1" s="42">
        <v>26</v>
      </c>
      <c r="AA1" s="42">
        <v>27</v>
      </c>
      <c r="AB1" s="42">
        <v>28</v>
      </c>
      <c r="AC1" s="42">
        <v>29</v>
      </c>
    </row>
    <row r="2" spans="1:29" ht="18.75" customHeight="1" x14ac:dyDescent="0.25">
      <c r="A2" s="48" t="s">
        <v>31</v>
      </c>
      <c r="B2" s="49"/>
      <c r="C2" s="49"/>
      <c r="D2" s="49"/>
      <c r="E2" s="49"/>
      <c r="F2" s="49"/>
      <c r="G2" s="49"/>
      <c r="H2" s="49"/>
      <c r="I2" s="49"/>
      <c r="J2" s="50"/>
      <c r="K2" s="48" t="s">
        <v>34</v>
      </c>
      <c r="L2" s="49"/>
      <c r="M2" s="50"/>
      <c r="N2" s="54" t="s">
        <v>41</v>
      </c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6"/>
    </row>
    <row r="3" spans="1:29" ht="18.75" customHeight="1" x14ac:dyDescent="0.25">
      <c r="A3" s="51"/>
      <c r="B3" s="52"/>
      <c r="C3" s="52"/>
      <c r="D3" s="52"/>
      <c r="E3" s="52"/>
      <c r="F3" s="52"/>
      <c r="G3" s="52"/>
      <c r="H3" s="52"/>
      <c r="I3" s="52"/>
      <c r="J3" s="53"/>
      <c r="K3" s="51"/>
      <c r="L3" s="52"/>
      <c r="M3" s="53"/>
      <c r="N3" s="47" t="s">
        <v>48</v>
      </c>
      <c r="O3" s="44" t="s">
        <v>32</v>
      </c>
      <c r="P3" s="45"/>
      <c r="Q3" s="46"/>
      <c r="R3" s="44" t="s">
        <v>37</v>
      </c>
      <c r="S3" s="45"/>
      <c r="T3" s="46"/>
      <c r="U3" s="44" t="s">
        <v>38</v>
      </c>
      <c r="V3" s="45"/>
      <c r="W3" s="46"/>
      <c r="X3" s="44" t="s">
        <v>39</v>
      </c>
      <c r="Y3" s="45"/>
      <c r="Z3" s="46"/>
      <c r="AA3" s="44" t="s">
        <v>40</v>
      </c>
      <c r="AB3" s="45"/>
      <c r="AC3" s="46"/>
    </row>
    <row r="4" spans="1:29" s="33" customFormat="1" ht="31.5" x14ac:dyDescent="0.25">
      <c r="A4" s="34" t="s">
        <v>42</v>
      </c>
      <c r="B4" s="34" t="s">
        <v>43</v>
      </c>
      <c r="C4" s="34" t="s">
        <v>44</v>
      </c>
      <c r="D4" s="34" t="s">
        <v>45</v>
      </c>
      <c r="E4" s="34" t="s">
        <v>27</v>
      </c>
      <c r="F4" s="34" t="s">
        <v>28</v>
      </c>
      <c r="G4" s="34" t="s">
        <v>29</v>
      </c>
      <c r="H4" s="34" t="s">
        <v>46</v>
      </c>
      <c r="I4" s="34" t="s">
        <v>47</v>
      </c>
      <c r="J4" s="34" t="s">
        <v>30</v>
      </c>
      <c r="K4" s="34" t="s">
        <v>35</v>
      </c>
      <c r="L4" s="34" t="s">
        <v>36</v>
      </c>
      <c r="M4" s="35" t="s">
        <v>49</v>
      </c>
      <c r="N4" s="47"/>
      <c r="O4" s="34" t="s">
        <v>33</v>
      </c>
      <c r="P4" s="34" t="s">
        <v>42</v>
      </c>
      <c r="Q4" s="34" t="s">
        <v>43</v>
      </c>
      <c r="R4" s="34" t="s">
        <v>33</v>
      </c>
      <c r="S4" s="34" t="s">
        <v>42</v>
      </c>
      <c r="T4" s="34" t="s">
        <v>43</v>
      </c>
      <c r="U4" s="34" t="s">
        <v>33</v>
      </c>
      <c r="V4" s="34" t="s">
        <v>42</v>
      </c>
      <c r="W4" s="34" t="s">
        <v>43</v>
      </c>
      <c r="X4" s="34" t="s">
        <v>33</v>
      </c>
      <c r="Y4" s="34" t="s">
        <v>42</v>
      </c>
      <c r="Z4" s="34" t="s">
        <v>43</v>
      </c>
      <c r="AA4" s="34" t="s">
        <v>33</v>
      </c>
      <c r="AB4" s="34" t="s">
        <v>42</v>
      </c>
      <c r="AC4" s="34" t="s">
        <v>43</v>
      </c>
    </row>
    <row r="5" spans="1:29" s="37" customFormat="1" x14ac:dyDescent="0.25">
      <c r="A5" s="36" t="s">
        <v>51</v>
      </c>
      <c r="B5" s="36" t="s">
        <v>64</v>
      </c>
      <c r="C5" s="36" t="s">
        <v>65</v>
      </c>
      <c r="D5" s="36" t="s">
        <v>19</v>
      </c>
      <c r="E5" s="36">
        <v>56235</v>
      </c>
      <c r="F5" s="36" t="s">
        <v>66</v>
      </c>
      <c r="G5" s="36" t="s">
        <v>67</v>
      </c>
      <c r="H5" s="36">
        <v>102030405</v>
      </c>
      <c r="I5" s="36">
        <v>607080910</v>
      </c>
      <c r="J5" s="36"/>
      <c r="K5" s="38"/>
      <c r="L5" s="38"/>
      <c r="M5" s="36"/>
      <c r="N5" s="36">
        <v>15</v>
      </c>
      <c r="O5" s="36" t="s">
        <v>53</v>
      </c>
      <c r="P5" s="36" t="s">
        <v>54</v>
      </c>
      <c r="Q5" s="36" t="s">
        <v>55</v>
      </c>
      <c r="R5" s="36" t="s">
        <v>52</v>
      </c>
      <c r="S5" s="36" t="s">
        <v>56</v>
      </c>
      <c r="T5" s="36" t="s">
        <v>57</v>
      </c>
      <c r="U5" s="36" t="s">
        <v>53</v>
      </c>
      <c r="V5" s="36" t="s">
        <v>58</v>
      </c>
      <c r="W5" s="36" t="s">
        <v>59</v>
      </c>
      <c r="X5" s="36" t="s">
        <v>53</v>
      </c>
      <c r="Y5" s="36" t="s">
        <v>60</v>
      </c>
      <c r="Z5" s="36" t="s">
        <v>61</v>
      </c>
      <c r="AA5" s="36" t="s">
        <v>52</v>
      </c>
      <c r="AB5" s="36" t="s">
        <v>62</v>
      </c>
      <c r="AC5" s="36" t="s">
        <v>63</v>
      </c>
    </row>
    <row r="6" spans="1:29" s="37" customFormat="1" x14ac:dyDescent="0.25">
      <c r="A6" s="36"/>
      <c r="B6" s="36"/>
      <c r="C6" s="36"/>
      <c r="D6" s="36"/>
      <c r="E6" s="36"/>
      <c r="F6" s="36"/>
      <c r="G6" s="36"/>
      <c r="H6" s="36"/>
      <c r="I6" s="36"/>
      <c r="J6" s="36"/>
      <c r="K6" s="38"/>
      <c r="L6" s="38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</row>
    <row r="7" spans="1:29" s="37" customFormat="1" x14ac:dyDescent="0.25">
      <c r="A7" s="36"/>
      <c r="B7" s="36"/>
      <c r="C7" s="36"/>
      <c r="D7" s="36"/>
      <c r="E7" s="36"/>
      <c r="F7" s="36"/>
      <c r="G7" s="36"/>
      <c r="H7" s="36"/>
      <c r="I7" s="36"/>
      <c r="J7" s="36"/>
      <c r="K7" s="38"/>
      <c r="L7" s="38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</row>
    <row r="8" spans="1:29" s="37" customFormat="1" x14ac:dyDescent="0.25">
      <c r="A8" s="36"/>
      <c r="B8" s="36"/>
      <c r="C8" s="36"/>
      <c r="D8" s="36"/>
      <c r="E8" s="36"/>
      <c r="F8" s="36"/>
      <c r="G8" s="36"/>
      <c r="H8" s="36"/>
      <c r="I8" s="36"/>
      <c r="J8" s="36"/>
      <c r="K8" s="38"/>
      <c r="L8" s="38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</row>
    <row r="9" spans="1:29" s="37" customFormat="1" x14ac:dyDescent="0.25">
      <c r="A9" s="36"/>
      <c r="B9" s="36"/>
      <c r="C9" s="36"/>
      <c r="D9" s="36"/>
      <c r="E9" s="36"/>
      <c r="F9" s="36"/>
      <c r="G9" s="36"/>
      <c r="H9" s="36"/>
      <c r="I9" s="36"/>
      <c r="J9" s="36"/>
      <c r="K9" s="38"/>
      <c r="L9" s="38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</row>
    <row r="10" spans="1:29" x14ac:dyDescent="0.25">
      <c r="K10" s="39"/>
      <c r="L10" s="39"/>
    </row>
    <row r="11" spans="1:29" x14ac:dyDescent="0.25">
      <c r="K11" s="39"/>
      <c r="L11" s="39"/>
    </row>
    <row r="12" spans="1:29" x14ac:dyDescent="0.25">
      <c r="K12" s="39"/>
      <c r="L12" s="39"/>
    </row>
    <row r="14" spans="1:29" x14ac:dyDescent="0.25">
      <c r="O14" s="57" t="s">
        <v>50</v>
      </c>
    </row>
    <row r="15" spans="1:29" x14ac:dyDescent="0.25">
      <c r="M15"/>
      <c r="N15"/>
      <c r="O15"/>
      <c r="R15"/>
    </row>
  </sheetData>
  <mergeCells count="9">
    <mergeCell ref="X3:Z3"/>
    <mergeCell ref="AA3:AC3"/>
    <mergeCell ref="N3:N4"/>
    <mergeCell ref="A2:J3"/>
    <mergeCell ref="O3:Q3"/>
    <mergeCell ref="K2:M3"/>
    <mergeCell ref="R3:T3"/>
    <mergeCell ref="U3:W3"/>
    <mergeCell ref="N2:AC2"/>
  </mergeCells>
  <hyperlinks>
    <hyperlink ref="O14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reglages</vt:lpstr>
      <vt:lpstr>registre</vt:lpstr>
      <vt:lpstr>jfdate</vt:lpstr>
      <vt:lpstr>jourabbrege</vt:lpstr>
      <vt:lpstr>nbr_participants</vt:lpstr>
      <vt:lpstr>noms</vt:lpstr>
      <vt:lpstr>Pâques</vt:lpstr>
    </vt:vector>
  </TitlesOfParts>
  <Company>sanofi-aventis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Delaye, Laurent (sanofi pasteur)</dc:creator>
  <cp:lastModifiedBy>Michel</cp:lastModifiedBy>
  <dcterms:created xsi:type="dcterms:W3CDTF">2014-08-10T12:36:54Z</dcterms:created>
  <dcterms:modified xsi:type="dcterms:W3CDTF">2014-08-19T13:10:52Z</dcterms:modified>
</cp:coreProperties>
</file>