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360" yWindow="450" windowWidth="21075" windowHeight="9180"/>
  </bookViews>
  <sheets>
    <sheet name="LISTING" sheetId="1" r:id="rId1"/>
    <sheet name="Feuil1" sheetId="2" r:id="rId2"/>
    <sheet name="stats" sheetId="3" r:id="rId3"/>
    <sheet name="Feuil3" sheetId="4" r:id="rId4"/>
  </sheets>
  <externalReferences>
    <externalReference r:id="rId5"/>
  </externalReferences>
  <definedNames>
    <definedName name="ages_adh">[1]LISTING2013!$O$1:$O$65536</definedName>
    <definedName name="ages_carte">[1]CARTE!$N$1:$N$65536</definedName>
    <definedName name="CARTE">[1]CARTE!$AF$6</definedName>
    <definedName name="CARTEPREPAYE">'[1]BILAN-rec-depense'!$D$26</definedName>
    <definedName name="DEBUT">[1]aide_tarif!$E$18</definedName>
    <definedName name="decouverte" localSheetId="0">[1]CARTE!#REF!</definedName>
    <definedName name="decouverte">[1]CARTE!#REF!</definedName>
    <definedName name="ETE">[1]aide_tarif!$E$23</definedName>
    <definedName name="FIN">[1]aide_tarif!$E$19</definedName>
    <definedName name="Fois">Feuil1!$B$2:$B$3</definedName>
    <definedName name="GRATUITE">[1]CARTE!$AF$9</definedName>
    <definedName name="JOUR">[1]aide_tarif!$E$25</definedName>
    <definedName name="LOC">[1]aide_tarif!$E$28</definedName>
    <definedName name="LOCGRA">[1]aide_tarif!$E$29</definedName>
    <definedName name="MAT">[1]aide_tarif!$E$26</definedName>
    <definedName name="nonpaye">[1]CARTE!$AE$9</definedName>
    <definedName name="PAYE">[1]CARTE!$AD$9</definedName>
    <definedName name="PM">[1]aide_tarif!$E$27</definedName>
    <definedName name="prepaye_8" localSheetId="0">'[1]BILAN-rec-depense'!#REF!</definedName>
    <definedName name="prepaye_8">'[1]BILAN-rec-depense'!#REF!</definedName>
    <definedName name="REDUCTION">[1]CARTE!$AG$9</definedName>
    <definedName name="REMBFACT">[1]banque!$R$13</definedName>
    <definedName name="REMBFACT_8" localSheetId="0">'[1]BILAN-rec-depense'!#REF!</definedName>
    <definedName name="REMBFACT_8">'[1]BILAN-rec-depense'!#REF!</definedName>
    <definedName name="REMBFACTURE">'[1]BILAN-rec-depense'!$T$19</definedName>
    <definedName name="SEM">[1]aide_tarif!$E$24</definedName>
    <definedName name="Sexe">Feuil1!$A$2:$A$3</definedName>
    <definedName name="TOTCARTES">'[1]BILAN-rec-depense'!$D$14</definedName>
    <definedName name="TOTCHEQUE">[1]banque!$M$12</definedName>
    <definedName name="TOTCHEQUE_8" localSheetId="0">'[1]BILAN-rec-depense'!#REF!</definedName>
    <definedName name="TOTCHEQUE_8">'[1]BILAN-rec-depense'!#REF!</definedName>
    <definedName name="TOTESPECE">[1]banque!$D$16</definedName>
    <definedName name="TOTESPECE_8" localSheetId="0">'[1]BILAN-rec-depense'!#REF!</definedName>
    <definedName name="TOTESPECE_8">'[1]BILAN-rec-depense'!#REF!</definedName>
    <definedName name="TOTTOURNOI">'[1]BILAN-rec-depense'!$D$19</definedName>
    <definedName name="TOURNOI_NP">'[1]BILAN-rec-depense'!$AT$1</definedName>
    <definedName name="TOURNOI_PAYE">'[1]BILAN-rec-depense'!$AR$1</definedName>
    <definedName name="TOURNOI8EURO_8">'[1]BILAN-rec-depense'!$M$25</definedName>
  </definedNames>
  <calcPr calcId="145621"/>
</workbook>
</file>

<file path=xl/calcChain.xml><?xml version="1.0" encoding="utf-8"?>
<calcChain xmlns="http://schemas.openxmlformats.org/spreadsheetml/2006/main">
  <c r="Q267" i="4" l="1"/>
  <c r="Q266" i="4"/>
  <c r="Q265" i="4"/>
  <c r="Q264" i="4"/>
  <c r="Q263" i="4"/>
  <c r="Q262" i="4"/>
  <c r="Q261" i="4"/>
  <c r="Q260" i="4"/>
  <c r="Q259" i="4"/>
  <c r="Q258" i="4"/>
  <c r="Q257" i="4"/>
  <c r="Q256" i="4"/>
  <c r="Q255" i="4"/>
  <c r="Q254" i="4"/>
  <c r="Q253" i="4"/>
  <c r="Q252" i="4"/>
  <c r="Q251" i="4"/>
  <c r="Q250" i="4"/>
  <c r="Q249" i="4"/>
  <c r="Q248" i="4"/>
  <c r="Q247" i="4"/>
  <c r="Q246" i="4"/>
  <c r="Q245" i="4"/>
  <c r="Q244" i="4"/>
  <c r="Q243" i="4"/>
  <c r="Q242" i="4"/>
  <c r="Q241" i="4"/>
  <c r="Q240" i="4"/>
  <c r="Q239" i="4"/>
  <c r="Q238" i="4"/>
  <c r="Q237" i="4"/>
  <c r="Q236" i="4"/>
  <c r="Q235" i="4"/>
  <c r="Q234" i="4"/>
  <c r="Q233" i="4"/>
  <c r="C232" i="4"/>
  <c r="B232" i="4"/>
  <c r="O232" i="4" s="1"/>
  <c r="Q231" i="4"/>
  <c r="O231" i="4"/>
  <c r="Q230" i="4"/>
  <c r="P230" i="4"/>
  <c r="O230" i="4"/>
  <c r="Q229" i="4"/>
  <c r="P229" i="4"/>
  <c r="O229" i="4"/>
  <c r="Q228" i="4"/>
  <c r="P228" i="4"/>
  <c r="O228" i="4"/>
  <c r="Q227" i="4"/>
  <c r="P227" i="4"/>
  <c r="O227" i="4"/>
  <c r="Q226" i="4"/>
  <c r="P226" i="4"/>
  <c r="O226" i="4"/>
  <c r="Q225" i="4"/>
  <c r="P225" i="4"/>
  <c r="O225" i="4"/>
  <c r="Q224" i="4"/>
  <c r="P224" i="4"/>
  <c r="O224" i="4"/>
  <c r="Q223" i="4"/>
  <c r="P223" i="4"/>
  <c r="O223" i="4"/>
  <c r="Q222" i="4"/>
  <c r="P222" i="4"/>
  <c r="O222" i="4"/>
  <c r="Q221" i="4"/>
  <c r="P221" i="4"/>
  <c r="O221" i="4"/>
  <c r="Q220" i="4"/>
  <c r="P220" i="4"/>
  <c r="O220" i="4"/>
  <c r="Q219" i="4"/>
  <c r="P219" i="4"/>
  <c r="O219" i="4"/>
  <c r="Q218" i="4"/>
  <c r="P218" i="4"/>
  <c r="O218" i="4"/>
  <c r="Q217" i="4"/>
  <c r="P217" i="4"/>
  <c r="O217" i="4"/>
  <c r="Q216" i="4"/>
  <c r="P216" i="4"/>
  <c r="O216" i="4"/>
  <c r="Q215" i="4"/>
  <c r="P215" i="4"/>
  <c r="O215" i="4"/>
  <c r="Q214" i="4"/>
  <c r="P214" i="4"/>
  <c r="O214" i="4"/>
  <c r="Q213" i="4"/>
  <c r="P213" i="4"/>
  <c r="O213" i="4"/>
  <c r="Q212" i="4"/>
  <c r="P212" i="4"/>
  <c r="O212" i="4"/>
  <c r="Q211" i="4"/>
  <c r="P211" i="4"/>
  <c r="O211" i="4"/>
  <c r="O210" i="4"/>
  <c r="Q209" i="4"/>
  <c r="P209" i="4"/>
  <c r="O209" i="4"/>
  <c r="Q208" i="4"/>
  <c r="P208" i="4"/>
  <c r="O208" i="4"/>
  <c r="Q207" i="4"/>
  <c r="P207" i="4"/>
  <c r="O207" i="4"/>
  <c r="Q206" i="4"/>
  <c r="P206" i="4"/>
  <c r="O206" i="4"/>
  <c r="Q205" i="4"/>
  <c r="P205" i="4"/>
  <c r="O205" i="4"/>
  <c r="Q204" i="4"/>
  <c r="P204" i="4"/>
  <c r="O204" i="4"/>
  <c r="Q203" i="4"/>
  <c r="P203" i="4"/>
  <c r="O203" i="4"/>
  <c r="Q202" i="4"/>
  <c r="P202" i="4"/>
  <c r="O202" i="4"/>
  <c r="Q201" i="4"/>
  <c r="P201" i="4"/>
  <c r="O201" i="4"/>
  <c r="Q200" i="4"/>
  <c r="P200" i="4"/>
  <c r="O200" i="4"/>
  <c r="Q199" i="4"/>
  <c r="P199" i="4"/>
  <c r="O199" i="4"/>
  <c r="Q198" i="4"/>
  <c r="P198" i="4"/>
  <c r="O198" i="4"/>
  <c r="Q197" i="4"/>
  <c r="P197" i="4"/>
  <c r="O197" i="4"/>
  <c r="Q196" i="4"/>
  <c r="P196" i="4"/>
  <c r="O196" i="4"/>
  <c r="Q195" i="4"/>
  <c r="P195" i="4"/>
  <c r="O195" i="4"/>
  <c r="Q194" i="4"/>
  <c r="P194" i="4"/>
  <c r="O194" i="4"/>
  <c r="Q193" i="4"/>
  <c r="P193" i="4"/>
  <c r="O193" i="4"/>
  <c r="Q192" i="4"/>
  <c r="P192" i="4"/>
  <c r="O192" i="4"/>
  <c r="Q191" i="4"/>
  <c r="P191" i="4"/>
  <c r="O191" i="4"/>
  <c r="Q190" i="4"/>
  <c r="P190" i="4"/>
  <c r="O190" i="4"/>
  <c r="Q189" i="4"/>
  <c r="P189" i="4"/>
  <c r="O189" i="4"/>
  <c r="Q188" i="4"/>
  <c r="P188" i="4"/>
  <c r="O188" i="4"/>
  <c r="Q187" i="4"/>
  <c r="P187" i="4"/>
  <c r="O187" i="4"/>
  <c r="Q186" i="4"/>
  <c r="P186" i="4"/>
  <c r="O186" i="4"/>
  <c r="Q185" i="4"/>
  <c r="P185" i="4"/>
  <c r="O185" i="4"/>
  <c r="Q184" i="4"/>
  <c r="P184" i="4"/>
  <c r="O184" i="4"/>
  <c r="Q183" i="4"/>
  <c r="P183" i="4"/>
  <c r="O183" i="4"/>
  <c r="Q182" i="4"/>
  <c r="P182" i="4"/>
  <c r="O182" i="4"/>
  <c r="Q181" i="4"/>
  <c r="P181" i="4"/>
  <c r="O181" i="4"/>
  <c r="Q180" i="4"/>
  <c r="P180" i="4"/>
  <c r="O180" i="4"/>
  <c r="Q179" i="4"/>
  <c r="P179" i="4"/>
  <c r="O179" i="4"/>
  <c r="Q178" i="4"/>
  <c r="P178" i="4"/>
  <c r="O178" i="4"/>
  <c r="Q177" i="4"/>
  <c r="P177" i="4"/>
  <c r="O177" i="4"/>
  <c r="Q176" i="4"/>
  <c r="P176" i="4"/>
  <c r="O176" i="4"/>
  <c r="Q175" i="4"/>
  <c r="P175" i="4"/>
  <c r="O175" i="4"/>
  <c r="Q174" i="4"/>
  <c r="P174" i="4"/>
  <c r="O174" i="4"/>
  <c r="Q173" i="4"/>
  <c r="P173" i="4"/>
  <c r="O173" i="4"/>
  <c r="Q172" i="4"/>
  <c r="P172" i="4"/>
  <c r="O172" i="4"/>
  <c r="Q171" i="4"/>
  <c r="P171" i="4"/>
  <c r="O171" i="4"/>
  <c r="Q170" i="4"/>
  <c r="P170" i="4"/>
  <c r="O170" i="4"/>
  <c r="Q169" i="4"/>
  <c r="P169" i="4"/>
  <c r="O169" i="4"/>
  <c r="Q168" i="4"/>
  <c r="P168" i="4"/>
  <c r="O168" i="4"/>
  <c r="Q167" i="4"/>
  <c r="P167" i="4"/>
  <c r="O167" i="4"/>
  <c r="Q166" i="4"/>
  <c r="P166" i="4"/>
  <c r="O166" i="4"/>
  <c r="Q165" i="4"/>
  <c r="P165" i="4"/>
  <c r="O165" i="4"/>
  <c r="Q164" i="4"/>
  <c r="P164" i="4"/>
  <c r="O164" i="4"/>
  <c r="Q163" i="4"/>
  <c r="P163" i="4"/>
  <c r="O163" i="4"/>
  <c r="Q162" i="4"/>
  <c r="P162" i="4"/>
  <c r="O162" i="4"/>
  <c r="Q161" i="4"/>
  <c r="P161" i="4"/>
  <c r="O161" i="4"/>
  <c r="Q160" i="4"/>
  <c r="P160" i="4"/>
  <c r="O160" i="4"/>
  <c r="Q159" i="4"/>
  <c r="P159" i="4"/>
  <c r="O159" i="4"/>
  <c r="Q158" i="4"/>
  <c r="P158" i="4"/>
  <c r="O158" i="4"/>
  <c r="Q157" i="4"/>
  <c r="P157" i="4"/>
  <c r="O157" i="4"/>
  <c r="Q156" i="4"/>
  <c r="P156" i="4"/>
  <c r="O156" i="4"/>
  <c r="Q155" i="4"/>
  <c r="P155" i="4"/>
  <c r="O155" i="4"/>
  <c r="Q154" i="4"/>
  <c r="P154" i="4"/>
  <c r="O154" i="4"/>
  <c r="Q153" i="4"/>
  <c r="P153" i="4"/>
  <c r="O153" i="4"/>
  <c r="Q152" i="4"/>
  <c r="P152" i="4"/>
  <c r="O152" i="4"/>
  <c r="Q151" i="4"/>
  <c r="P151" i="4"/>
  <c r="O151" i="4"/>
  <c r="Q150" i="4"/>
  <c r="P150" i="4"/>
  <c r="O150" i="4"/>
  <c r="Q149" i="4"/>
  <c r="P149" i="4"/>
  <c r="O149" i="4"/>
  <c r="Q148" i="4"/>
  <c r="P148" i="4"/>
  <c r="O148" i="4"/>
  <c r="Q147" i="4"/>
  <c r="P147" i="4"/>
  <c r="O147" i="4"/>
  <c r="Q146" i="4"/>
  <c r="P146" i="4"/>
  <c r="O146" i="4"/>
  <c r="Q145" i="4"/>
  <c r="P145" i="4"/>
  <c r="O145" i="4"/>
  <c r="Q144" i="4"/>
  <c r="P144" i="4"/>
  <c r="O144" i="4"/>
  <c r="Q143" i="4"/>
  <c r="P143" i="4"/>
  <c r="O143" i="4"/>
  <c r="Q142" i="4"/>
  <c r="P142" i="4"/>
  <c r="O142" i="4"/>
  <c r="Q141" i="4"/>
  <c r="P141" i="4"/>
  <c r="O141" i="4"/>
  <c r="Q140" i="4"/>
  <c r="P140" i="4"/>
  <c r="O140" i="4"/>
  <c r="Q139" i="4"/>
  <c r="P139" i="4"/>
  <c r="O139" i="4"/>
  <c r="Q138" i="4"/>
  <c r="P138" i="4"/>
  <c r="O138" i="4"/>
  <c r="Q137" i="4"/>
  <c r="P137" i="4"/>
  <c r="O137" i="4"/>
  <c r="Q136" i="4"/>
  <c r="P136" i="4"/>
  <c r="O136" i="4"/>
  <c r="Q135" i="4"/>
  <c r="P135" i="4"/>
  <c r="O135" i="4"/>
  <c r="Q134" i="4"/>
  <c r="P134" i="4"/>
  <c r="O134" i="4"/>
  <c r="Q133" i="4"/>
  <c r="P133" i="4"/>
  <c r="O133" i="4"/>
  <c r="Q132" i="4"/>
  <c r="P132" i="4"/>
  <c r="O132" i="4"/>
  <c r="Q131" i="4"/>
  <c r="P131" i="4"/>
  <c r="O131" i="4"/>
  <c r="Q130" i="4"/>
  <c r="P130" i="4"/>
  <c r="O130" i="4"/>
  <c r="Q129" i="4"/>
  <c r="P129" i="4"/>
  <c r="O129" i="4"/>
  <c r="Q128" i="4"/>
  <c r="P128" i="4"/>
  <c r="O128" i="4"/>
  <c r="Q127" i="4"/>
  <c r="P127" i="4"/>
  <c r="O127" i="4"/>
  <c r="Q126" i="4"/>
  <c r="P126" i="4"/>
  <c r="O126" i="4"/>
  <c r="Q125" i="4"/>
  <c r="P125" i="4"/>
  <c r="O125" i="4"/>
  <c r="Q124" i="4"/>
  <c r="P124" i="4"/>
  <c r="O124" i="4"/>
  <c r="Q123" i="4"/>
  <c r="P123" i="4"/>
  <c r="O123" i="4"/>
  <c r="Q122" i="4"/>
  <c r="P122" i="4"/>
  <c r="O122" i="4"/>
  <c r="Q121" i="4"/>
  <c r="P121" i="4"/>
  <c r="O121" i="4"/>
  <c r="Q120" i="4"/>
  <c r="P120" i="4"/>
  <c r="O120" i="4"/>
  <c r="Q119" i="4"/>
  <c r="P119" i="4"/>
  <c r="O119" i="4"/>
  <c r="Q118" i="4"/>
  <c r="P118" i="4"/>
  <c r="O118" i="4"/>
  <c r="Q117" i="4"/>
  <c r="P117" i="4"/>
  <c r="O117" i="4"/>
  <c r="Q116" i="4"/>
  <c r="P116" i="4"/>
  <c r="O116" i="4"/>
  <c r="Q115" i="4"/>
  <c r="P115" i="4"/>
  <c r="O115" i="4"/>
  <c r="Q114" i="4"/>
  <c r="P114" i="4"/>
  <c r="O114" i="4"/>
  <c r="Q113" i="4"/>
  <c r="P113" i="4"/>
  <c r="O113" i="4"/>
  <c r="Q112" i="4"/>
  <c r="P112" i="4"/>
  <c r="O112" i="4"/>
  <c r="Q111" i="4"/>
  <c r="P111" i="4"/>
  <c r="O111" i="4"/>
  <c r="Q110" i="4"/>
  <c r="P110" i="4"/>
  <c r="O110" i="4"/>
  <c r="Q109" i="4"/>
  <c r="P109" i="4"/>
  <c r="O109" i="4"/>
  <c r="Q108" i="4"/>
  <c r="P108" i="4"/>
  <c r="O108" i="4"/>
  <c r="Q107" i="4"/>
  <c r="P107" i="4"/>
  <c r="O107" i="4"/>
  <c r="Q106" i="4"/>
  <c r="P106" i="4"/>
  <c r="O106" i="4"/>
  <c r="Q105" i="4"/>
  <c r="P105" i="4"/>
  <c r="O105" i="4"/>
  <c r="Q104" i="4"/>
  <c r="P104" i="4"/>
  <c r="O104" i="4"/>
  <c r="Q103" i="4"/>
  <c r="P103" i="4"/>
  <c r="O103" i="4"/>
  <c r="Q102" i="4"/>
  <c r="P102" i="4"/>
  <c r="O102" i="4"/>
  <c r="Q101" i="4"/>
  <c r="P101" i="4"/>
  <c r="O101" i="4"/>
  <c r="Q100" i="4"/>
  <c r="P100" i="4"/>
  <c r="O100" i="4"/>
  <c r="Q99" i="4"/>
  <c r="P99" i="4"/>
  <c r="O99" i="4"/>
  <c r="Q98" i="4"/>
  <c r="P98" i="4"/>
  <c r="O98" i="4"/>
  <c r="Q97" i="4"/>
  <c r="P97" i="4"/>
  <c r="O97" i="4"/>
  <c r="Q96" i="4"/>
  <c r="P96" i="4"/>
  <c r="O96" i="4"/>
  <c r="Q95" i="4"/>
  <c r="P95" i="4"/>
  <c r="O95" i="4"/>
  <c r="Q94" i="4"/>
  <c r="P94" i="4"/>
  <c r="O94" i="4"/>
  <c r="Q93" i="4"/>
  <c r="P93" i="4"/>
  <c r="O93" i="4"/>
  <c r="Q92" i="4"/>
  <c r="P92" i="4"/>
  <c r="O92" i="4"/>
  <c r="Q91" i="4"/>
  <c r="P91" i="4"/>
  <c r="O91" i="4"/>
  <c r="Q90" i="4"/>
  <c r="P90" i="4"/>
  <c r="O90" i="4"/>
  <c r="Q89" i="4"/>
  <c r="P89" i="4"/>
  <c r="O89" i="4"/>
  <c r="Q88" i="4"/>
  <c r="P88" i="4"/>
  <c r="O88" i="4"/>
  <c r="Q87" i="4"/>
  <c r="P87" i="4"/>
  <c r="O87" i="4"/>
  <c r="Q86" i="4"/>
  <c r="P86" i="4"/>
  <c r="O86" i="4"/>
  <c r="Q85" i="4"/>
  <c r="P85" i="4"/>
  <c r="O85" i="4"/>
  <c r="Q84" i="4"/>
  <c r="P84" i="4"/>
  <c r="O84" i="4"/>
  <c r="Q83" i="4"/>
  <c r="P83" i="4"/>
  <c r="O83" i="4"/>
  <c r="Q82" i="4"/>
  <c r="P82" i="4"/>
  <c r="O82" i="4"/>
  <c r="Q81" i="4"/>
  <c r="P81" i="4"/>
  <c r="O81" i="4"/>
  <c r="Q80" i="4"/>
  <c r="P80" i="4"/>
  <c r="O80" i="4"/>
  <c r="Q79" i="4"/>
  <c r="P79" i="4"/>
  <c r="O79" i="4"/>
  <c r="Q78" i="4"/>
  <c r="P78" i="4"/>
  <c r="O78" i="4"/>
  <c r="Q77" i="4"/>
  <c r="P77" i="4"/>
  <c r="O77" i="4"/>
  <c r="Q76" i="4"/>
  <c r="P76" i="4"/>
  <c r="O76" i="4"/>
  <c r="Q75" i="4"/>
  <c r="P75" i="4"/>
  <c r="O75" i="4"/>
  <c r="Q74" i="4"/>
  <c r="P74" i="4"/>
  <c r="O74" i="4"/>
  <c r="Q73" i="4"/>
  <c r="P73" i="4"/>
  <c r="O73" i="4"/>
  <c r="Q72" i="4"/>
  <c r="P72" i="4"/>
  <c r="O72" i="4"/>
  <c r="Q71" i="4"/>
  <c r="P71" i="4"/>
  <c r="O71" i="4"/>
  <c r="Q70" i="4"/>
  <c r="P70" i="4"/>
  <c r="O70" i="4"/>
  <c r="Q69" i="4"/>
  <c r="P69" i="4"/>
  <c r="O69" i="4"/>
  <c r="Q68" i="4"/>
  <c r="P68" i="4"/>
  <c r="O68" i="4"/>
  <c r="Q67" i="4"/>
  <c r="P67" i="4"/>
  <c r="O67" i="4"/>
  <c r="Q66" i="4"/>
  <c r="P66" i="4"/>
  <c r="O66" i="4"/>
  <c r="Q65" i="4"/>
  <c r="P65" i="4"/>
  <c r="O65" i="4"/>
  <c r="Q64" i="4"/>
  <c r="P64" i="4"/>
  <c r="O64" i="4"/>
  <c r="Q63" i="4"/>
  <c r="P63" i="4"/>
  <c r="O63" i="4"/>
  <c r="Q62" i="4"/>
  <c r="P62" i="4"/>
  <c r="O62" i="4"/>
  <c r="Q61" i="4"/>
  <c r="P61" i="4"/>
  <c r="O61" i="4"/>
  <c r="Q60" i="4"/>
  <c r="P60" i="4"/>
  <c r="O60" i="4"/>
  <c r="Q59" i="4"/>
  <c r="P59" i="4"/>
  <c r="O59" i="4"/>
  <c r="Q58" i="4"/>
  <c r="P58" i="4"/>
  <c r="O58" i="4"/>
  <c r="Q57" i="4"/>
  <c r="P57" i="4"/>
  <c r="O57" i="4"/>
  <c r="Q56" i="4"/>
  <c r="P56" i="4"/>
  <c r="O56" i="4"/>
  <c r="Q55" i="4"/>
  <c r="P55" i="4"/>
  <c r="O55" i="4"/>
  <c r="Q54" i="4"/>
  <c r="P54" i="4"/>
  <c r="O54" i="4"/>
  <c r="Q53" i="4"/>
  <c r="P53" i="4"/>
  <c r="O53" i="4"/>
  <c r="Q52" i="4"/>
  <c r="P52" i="4"/>
  <c r="O52" i="4"/>
  <c r="Q51" i="4"/>
  <c r="P51" i="4"/>
  <c r="O51" i="4"/>
  <c r="Q50" i="4"/>
  <c r="P50" i="4"/>
  <c r="O50" i="4"/>
  <c r="Q49" i="4"/>
  <c r="P49" i="4"/>
  <c r="O49" i="4"/>
  <c r="Q48" i="4"/>
  <c r="P48" i="4"/>
  <c r="O48" i="4"/>
  <c r="Q47" i="4"/>
  <c r="P47" i="4"/>
  <c r="O47" i="4"/>
  <c r="Q46" i="4"/>
  <c r="P46" i="4"/>
  <c r="O46" i="4"/>
  <c r="Q45" i="4"/>
  <c r="P45" i="4"/>
  <c r="O45" i="4"/>
  <c r="Q44" i="4"/>
  <c r="P44" i="4"/>
  <c r="O44" i="4"/>
  <c r="Q43" i="4"/>
  <c r="P43" i="4"/>
  <c r="O43" i="4"/>
  <c r="Q42" i="4"/>
  <c r="P42" i="4"/>
  <c r="O42" i="4"/>
  <c r="Q41" i="4"/>
  <c r="P41" i="4"/>
  <c r="O41" i="4"/>
  <c r="Q40" i="4"/>
  <c r="P40" i="4"/>
  <c r="O40" i="4"/>
  <c r="Q39" i="4"/>
  <c r="P39" i="4"/>
  <c r="O39" i="4"/>
  <c r="Q38" i="4"/>
  <c r="P38" i="4"/>
  <c r="O38" i="4"/>
  <c r="Q37" i="4"/>
  <c r="P37" i="4"/>
  <c r="O37" i="4"/>
  <c r="Q36" i="4"/>
  <c r="P36" i="4"/>
  <c r="O36" i="4"/>
  <c r="Q35" i="4"/>
  <c r="P35" i="4"/>
  <c r="O35" i="4"/>
  <c r="Q34" i="4"/>
  <c r="P34" i="4"/>
  <c r="O34" i="4"/>
  <c r="Q33" i="4"/>
  <c r="P33" i="4"/>
  <c r="O33" i="4"/>
  <c r="Q32" i="4"/>
  <c r="P32" i="4"/>
  <c r="O32" i="4"/>
  <c r="Q31" i="4"/>
  <c r="P31" i="4"/>
  <c r="O31" i="4"/>
  <c r="Q30" i="4"/>
  <c r="P30" i="4"/>
  <c r="O30" i="4"/>
  <c r="Q29" i="4"/>
  <c r="P29" i="4"/>
  <c r="O29" i="4"/>
  <c r="Q28" i="4"/>
  <c r="P28" i="4"/>
  <c r="O28" i="4"/>
  <c r="Q27" i="4"/>
  <c r="P27" i="4"/>
  <c r="O27" i="4"/>
  <c r="Q26" i="4"/>
  <c r="P26" i="4"/>
  <c r="O26" i="4"/>
  <c r="Q25" i="4"/>
  <c r="P25" i="4"/>
  <c r="O25" i="4"/>
  <c r="Q24" i="4"/>
  <c r="P24" i="4"/>
  <c r="O24" i="4"/>
  <c r="Q23" i="4"/>
  <c r="P23" i="4"/>
  <c r="O23" i="4"/>
  <c r="Q22" i="4"/>
  <c r="P22" i="4"/>
  <c r="O22" i="4"/>
  <c r="Q21" i="4"/>
  <c r="P21" i="4"/>
  <c r="O21" i="4"/>
  <c r="Q20" i="4"/>
  <c r="P20" i="4"/>
  <c r="O20" i="4"/>
  <c r="Q19" i="4"/>
  <c r="P19" i="4"/>
  <c r="O19" i="4"/>
  <c r="Q18" i="4"/>
  <c r="P18" i="4"/>
  <c r="O18" i="4"/>
  <c r="Q17" i="4"/>
  <c r="P17" i="4"/>
  <c r="O17" i="4"/>
  <c r="Q16" i="4"/>
  <c r="P16" i="4"/>
  <c r="O16" i="4"/>
  <c r="Q15" i="4"/>
  <c r="P15" i="4"/>
  <c r="O15" i="4"/>
  <c r="Q14" i="4"/>
  <c r="P14" i="4"/>
  <c r="O14" i="4"/>
  <c r="Q13" i="4"/>
  <c r="P13" i="4"/>
  <c r="O13" i="4"/>
  <c r="O12" i="4"/>
  <c r="Q11" i="4"/>
  <c r="P11" i="4"/>
  <c r="O11" i="4"/>
  <c r="Q10" i="4"/>
  <c r="P10" i="4"/>
  <c r="O10" i="4"/>
  <c r="Q9" i="4"/>
  <c r="P9" i="4"/>
  <c r="O9" i="4"/>
  <c r="Q8" i="4"/>
  <c r="P8" i="4"/>
  <c r="O8" i="4"/>
  <c r="Q7" i="4"/>
  <c r="P7" i="4"/>
  <c r="O7" i="4"/>
  <c r="Q6" i="4"/>
  <c r="P6" i="4"/>
  <c r="O6" i="4"/>
  <c r="Q5" i="4"/>
  <c r="P5" i="4"/>
  <c r="O5" i="4"/>
  <c r="O4" i="4"/>
  <c r="A4" i="4"/>
  <c r="A5" i="4" s="1"/>
  <c r="A6" i="4" s="1"/>
  <c r="A7" i="4" s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A37" i="4" s="1"/>
  <c r="A38" i="4" s="1"/>
  <c r="A39" i="4" s="1"/>
  <c r="A40" i="4" s="1"/>
  <c r="A41" i="4" s="1"/>
  <c r="A42" i="4" s="1"/>
  <c r="A43" i="4" s="1"/>
  <c r="A44" i="4" s="1"/>
  <c r="A45" i="4" s="1"/>
  <c r="A46" i="4" s="1"/>
  <c r="A47" i="4" s="1"/>
  <c r="A48" i="4" s="1"/>
  <c r="A49" i="4" s="1"/>
  <c r="A50" i="4" s="1"/>
  <c r="A51" i="4" s="1"/>
  <c r="A52" i="4" s="1"/>
  <c r="A53" i="4" s="1"/>
  <c r="A54" i="4" s="1"/>
  <c r="A55" i="4" s="1"/>
  <c r="A56" i="4" s="1"/>
  <c r="A57" i="4" s="1"/>
  <c r="A58" i="4" s="1"/>
  <c r="A59" i="4" s="1"/>
  <c r="A60" i="4" s="1"/>
  <c r="A61" i="4" s="1"/>
  <c r="A62" i="4" s="1"/>
  <c r="A63" i="4" s="1"/>
  <c r="A64" i="4" s="1"/>
  <c r="A65" i="4" s="1"/>
  <c r="A66" i="4" s="1"/>
  <c r="A67" i="4" s="1"/>
  <c r="A68" i="4" s="1"/>
  <c r="A69" i="4" s="1"/>
  <c r="A70" i="4" s="1"/>
  <c r="A71" i="4" s="1"/>
  <c r="A72" i="4" s="1"/>
  <c r="A73" i="4" s="1"/>
  <c r="A74" i="4" s="1"/>
  <c r="A75" i="4" s="1"/>
  <c r="A76" i="4" s="1"/>
  <c r="A77" i="4" s="1"/>
  <c r="A78" i="4" s="1"/>
  <c r="A79" i="4" s="1"/>
  <c r="A80" i="4" s="1"/>
  <c r="A81" i="4" s="1"/>
  <c r="A82" i="4" s="1"/>
  <c r="A83" i="4" s="1"/>
  <c r="A84" i="4" s="1"/>
  <c r="A85" i="4" s="1"/>
  <c r="A86" i="4" s="1"/>
  <c r="A87" i="4" s="1"/>
  <c r="A88" i="4" s="1"/>
  <c r="A89" i="4" s="1"/>
  <c r="A90" i="4" s="1"/>
  <c r="A91" i="4" s="1"/>
  <c r="A92" i="4" s="1"/>
  <c r="A93" i="4" s="1"/>
  <c r="A94" i="4" s="1"/>
  <c r="A95" i="4" s="1"/>
  <c r="A96" i="4" s="1"/>
  <c r="A97" i="4" s="1"/>
  <c r="A98" i="4" s="1"/>
  <c r="A99" i="4" s="1"/>
  <c r="A100" i="4" s="1"/>
  <c r="A101" i="4" s="1"/>
  <c r="A102" i="4" s="1"/>
  <c r="A103" i="4" s="1"/>
  <c r="A104" i="4" s="1"/>
  <c r="A105" i="4" s="1"/>
  <c r="A106" i="4" s="1"/>
  <c r="A107" i="4" s="1"/>
  <c r="A108" i="4" s="1"/>
  <c r="A109" i="4" s="1"/>
  <c r="A110" i="4" s="1"/>
  <c r="A111" i="4" s="1"/>
  <c r="A112" i="4" s="1"/>
  <c r="A113" i="4" s="1"/>
  <c r="A114" i="4" s="1"/>
  <c r="A115" i="4" s="1"/>
  <c r="A116" i="4" s="1"/>
  <c r="A117" i="4" s="1"/>
  <c r="A118" i="4" s="1"/>
  <c r="A119" i="4" s="1"/>
  <c r="A120" i="4" s="1"/>
  <c r="A121" i="4" s="1"/>
  <c r="A122" i="4" s="1"/>
  <c r="A123" i="4" s="1"/>
  <c r="A124" i="4" s="1"/>
  <c r="A125" i="4" s="1"/>
  <c r="A126" i="4" s="1"/>
  <c r="A127" i="4" s="1"/>
  <c r="A128" i="4" s="1"/>
  <c r="A129" i="4" s="1"/>
  <c r="A130" i="4" s="1"/>
  <c r="A131" i="4" s="1"/>
  <c r="A132" i="4" s="1"/>
  <c r="A133" i="4" s="1"/>
  <c r="A134" i="4" s="1"/>
  <c r="A135" i="4" s="1"/>
  <c r="A136" i="4" s="1"/>
  <c r="A137" i="4" s="1"/>
  <c r="A138" i="4" s="1"/>
  <c r="A139" i="4" s="1"/>
  <c r="A140" i="4" s="1"/>
  <c r="A141" i="4" s="1"/>
  <c r="A142" i="4" s="1"/>
  <c r="A143" i="4" s="1"/>
  <c r="A144" i="4" s="1"/>
  <c r="A145" i="4" s="1"/>
  <c r="A146" i="4" s="1"/>
  <c r="A147" i="4" s="1"/>
  <c r="A148" i="4" s="1"/>
  <c r="A149" i="4" s="1"/>
  <c r="A150" i="4" s="1"/>
  <c r="A151" i="4" s="1"/>
  <c r="A152" i="4" s="1"/>
  <c r="A153" i="4" s="1"/>
  <c r="A154" i="4" s="1"/>
  <c r="A155" i="4" s="1"/>
  <c r="A156" i="4" s="1"/>
  <c r="A157" i="4" s="1"/>
  <c r="A158" i="4" s="1"/>
  <c r="A159" i="4" s="1"/>
  <c r="A160" i="4" s="1"/>
  <c r="A161" i="4" s="1"/>
  <c r="A162" i="4" s="1"/>
  <c r="A163" i="4" s="1"/>
  <c r="A164" i="4" s="1"/>
  <c r="A165" i="4" s="1"/>
  <c r="A166" i="4" s="1"/>
  <c r="A167" i="4" s="1"/>
  <c r="A168" i="4" s="1"/>
  <c r="A169" i="4" s="1"/>
  <c r="A170" i="4" s="1"/>
  <c r="A171" i="4" s="1"/>
  <c r="A172" i="4" s="1"/>
  <c r="A173" i="4" s="1"/>
  <c r="A174" i="4" s="1"/>
  <c r="A175" i="4" s="1"/>
  <c r="A176" i="4" s="1"/>
  <c r="A177" i="4" s="1"/>
  <c r="A178" i="4" s="1"/>
  <c r="A179" i="4" s="1"/>
  <c r="A180" i="4" s="1"/>
  <c r="A181" i="4" s="1"/>
  <c r="A182" i="4" s="1"/>
  <c r="A183" i="4" s="1"/>
  <c r="A184" i="4" s="1"/>
  <c r="A185" i="4" s="1"/>
  <c r="A186" i="4" s="1"/>
  <c r="A187" i="4" s="1"/>
  <c r="A188" i="4" s="1"/>
  <c r="A189" i="4" s="1"/>
  <c r="A190" i="4" s="1"/>
  <c r="A191" i="4" s="1"/>
  <c r="A192" i="4" s="1"/>
  <c r="A193" i="4" s="1"/>
  <c r="A194" i="4" s="1"/>
  <c r="A195" i="4" s="1"/>
  <c r="A196" i="4" s="1"/>
  <c r="A197" i="4" s="1"/>
  <c r="A198" i="4" s="1"/>
  <c r="A199" i="4" s="1"/>
  <c r="A200" i="4" s="1"/>
  <c r="A201" i="4" s="1"/>
  <c r="A202" i="4" s="1"/>
  <c r="A203" i="4" s="1"/>
  <c r="A204" i="4" s="1"/>
  <c r="A205" i="4" s="1"/>
  <c r="A206" i="4" s="1"/>
  <c r="A207" i="4" s="1"/>
  <c r="A208" i="4" s="1"/>
  <c r="A209" i="4" s="1"/>
  <c r="A210" i="4" s="1"/>
  <c r="A211" i="4" s="1"/>
  <c r="A212" i="4" s="1"/>
  <c r="A213" i="4" s="1"/>
  <c r="A214" i="4" s="1"/>
  <c r="A215" i="4" s="1"/>
  <c r="A216" i="4" s="1"/>
  <c r="A217" i="4" s="1"/>
  <c r="A218" i="4" s="1"/>
  <c r="A219" i="4" s="1"/>
  <c r="A220" i="4" s="1"/>
  <c r="A221" i="4" s="1"/>
  <c r="A222" i="4" s="1"/>
  <c r="A223" i="4" s="1"/>
  <c r="A224" i="4" s="1"/>
  <c r="A225" i="4" s="1"/>
  <c r="A226" i="4" s="1"/>
  <c r="A227" i="4" s="1"/>
  <c r="A228" i="4" s="1"/>
  <c r="A229" i="4" s="1"/>
  <c r="A230" i="4" s="1"/>
  <c r="A231" i="4" s="1"/>
  <c r="A232" i="4" s="1"/>
  <c r="Q3" i="4"/>
  <c r="P3" i="4"/>
  <c r="O3" i="4"/>
  <c r="C231" i="1"/>
  <c r="B231" i="1"/>
  <c r="Q230" i="1"/>
  <c r="O4" i="1"/>
  <c r="O5" i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A5" i="1"/>
  <c r="A6" i="1" s="1"/>
  <c r="A7" i="1" s="1"/>
  <c r="A8" i="1" s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144" i="1" s="1"/>
  <c r="A145" i="1" s="1"/>
  <c r="A146" i="1" s="1"/>
  <c r="A147" i="1" s="1"/>
  <c r="A148" i="1" s="1"/>
  <c r="A149" i="1" s="1"/>
  <c r="A150" i="1" s="1"/>
  <c r="A151" i="1" s="1"/>
  <c r="A152" i="1" s="1"/>
  <c r="A153" i="1" s="1"/>
  <c r="A154" i="1" s="1"/>
  <c r="A155" i="1" s="1"/>
  <c r="A156" i="1" s="1"/>
  <c r="A157" i="1" s="1"/>
  <c r="A158" i="1" s="1"/>
  <c r="A159" i="1" s="1"/>
  <c r="A160" i="1" s="1"/>
  <c r="A161" i="1" s="1"/>
  <c r="A162" i="1" s="1"/>
  <c r="A163" i="1" s="1"/>
  <c r="A164" i="1" s="1"/>
  <c r="A165" i="1" s="1"/>
  <c r="A166" i="1" s="1"/>
  <c r="A167" i="1" s="1"/>
  <c r="A168" i="1" s="1"/>
  <c r="A169" i="1" s="1"/>
  <c r="A170" i="1" s="1"/>
  <c r="A171" i="1" s="1"/>
  <c r="A172" i="1" s="1"/>
  <c r="A173" i="1" s="1"/>
  <c r="A174" i="1" s="1"/>
  <c r="A175" i="1" s="1"/>
  <c r="A176" i="1" s="1"/>
  <c r="A177" i="1" s="1"/>
  <c r="A178" i="1" s="1"/>
  <c r="A179" i="1" s="1"/>
  <c r="A180" i="1" s="1"/>
  <c r="A181" i="1" s="1"/>
  <c r="A182" i="1" s="1"/>
  <c r="A183" i="1" s="1"/>
  <c r="A184" i="1" s="1"/>
  <c r="A185" i="1" s="1"/>
  <c r="A186" i="1" s="1"/>
  <c r="A187" i="1" s="1"/>
  <c r="A188" i="1" s="1"/>
  <c r="A189" i="1" s="1"/>
  <c r="A190" i="1" s="1"/>
  <c r="A191" i="1" s="1"/>
  <c r="A192" i="1" s="1"/>
  <c r="A193" i="1" s="1"/>
  <c r="A194" i="1" s="1"/>
  <c r="A195" i="1" s="1"/>
  <c r="A196" i="1" s="1"/>
  <c r="A197" i="1" s="1"/>
  <c r="A198" i="1" s="1"/>
  <c r="A199" i="1" s="1"/>
  <c r="A200" i="1" s="1"/>
  <c r="A201" i="1" s="1"/>
  <c r="A202" i="1" s="1"/>
  <c r="A203" i="1" s="1"/>
  <c r="A204" i="1" s="1"/>
  <c r="A205" i="1" s="1"/>
  <c r="A206" i="1" s="1"/>
  <c r="A207" i="1" s="1"/>
  <c r="A208" i="1" s="1"/>
  <c r="A209" i="1" s="1"/>
  <c r="A210" i="1" s="1"/>
  <c r="A211" i="1" s="1"/>
  <c r="A212" i="1" s="1"/>
  <c r="A213" i="1" s="1"/>
  <c r="A214" i="1" s="1"/>
  <c r="A215" i="1" s="1"/>
  <c r="A216" i="1" s="1"/>
  <c r="A217" i="1" s="1"/>
  <c r="A218" i="1" s="1"/>
  <c r="A219" i="1" s="1"/>
  <c r="A220" i="1" s="1"/>
  <c r="A221" i="1" s="1"/>
  <c r="A222" i="1" s="1"/>
  <c r="A223" i="1" s="1"/>
  <c r="A224" i="1" s="1"/>
  <c r="A225" i="1" s="1"/>
  <c r="A226" i="1" s="1"/>
  <c r="A227" i="1" s="1"/>
  <c r="A228" i="1" s="1"/>
  <c r="A229" i="1" s="1"/>
  <c r="A230" i="1" s="1"/>
  <c r="O3" i="1"/>
  <c r="O231" i="1" l="1"/>
  <c r="A231" i="1"/>
  <c r="P218" i="1"/>
  <c r="Q4" i="1" l="1"/>
  <c r="Q5" i="1"/>
  <c r="Q6" i="1"/>
  <c r="Q7" i="1"/>
  <c r="Q8" i="1"/>
  <c r="Q9" i="1"/>
  <c r="Q10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3" i="1"/>
  <c r="Q225" i="1"/>
  <c r="Q226" i="1"/>
  <c r="Q227" i="1"/>
  <c r="Q228" i="1"/>
  <c r="Q229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P8" i="1"/>
  <c r="P7" i="1"/>
  <c r="P6" i="1"/>
  <c r="P5" i="1"/>
  <c r="P4" i="1"/>
  <c r="P3" i="1"/>
  <c r="P9" i="1"/>
  <c r="P10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10" i="1"/>
  <c r="P211" i="1"/>
  <c r="P212" i="1"/>
  <c r="P213" i="1"/>
  <c r="P214" i="1"/>
  <c r="P215" i="1"/>
  <c r="P216" i="1"/>
  <c r="P217" i="1"/>
  <c r="P219" i="1"/>
  <c r="P220" i="1"/>
  <c r="P221" i="1"/>
  <c r="P222" i="1"/>
  <c r="P223" i="1"/>
  <c r="P224" i="1"/>
  <c r="P225" i="1"/>
  <c r="P226" i="1"/>
  <c r="P227" i="1"/>
  <c r="P228" i="1"/>
  <c r="P229" i="1"/>
</calcChain>
</file>

<file path=xl/sharedStrings.xml><?xml version="1.0" encoding="utf-8"?>
<sst xmlns="http://schemas.openxmlformats.org/spreadsheetml/2006/main" count="2355" uniqueCount="355">
  <si>
    <t>M</t>
  </si>
  <si>
    <t>WLA</t>
  </si>
  <si>
    <t>JED</t>
  </si>
  <si>
    <t>DUD</t>
  </si>
  <si>
    <t>FAB</t>
  </si>
  <si>
    <t>PAS</t>
  </si>
  <si>
    <t>KAK</t>
  </si>
  <si>
    <t>DEN</t>
  </si>
  <si>
    <t>DED</t>
  </si>
  <si>
    <t>BEN</t>
  </si>
  <si>
    <t>LEL</t>
  </si>
  <si>
    <t>J-J</t>
  </si>
  <si>
    <t>BEB</t>
  </si>
  <si>
    <t>ERI</t>
  </si>
  <si>
    <t>HAH</t>
  </si>
  <si>
    <t>F</t>
  </si>
  <si>
    <t>LAU</t>
  </si>
  <si>
    <t>HEH</t>
  </si>
  <si>
    <t>PIE</t>
  </si>
  <si>
    <t>STE</t>
  </si>
  <si>
    <t>JEJ</t>
  </si>
  <si>
    <t>MAN</t>
  </si>
  <si>
    <t>CAC</t>
  </si>
  <si>
    <t>ALI</t>
  </si>
  <si>
    <t>LAL</t>
  </si>
  <si>
    <t>ARI</t>
  </si>
  <si>
    <t>BRB</t>
  </si>
  <si>
    <t>DAN</t>
  </si>
  <si>
    <t>FOF</t>
  </si>
  <si>
    <t>PHI</t>
  </si>
  <si>
    <t>SAC</t>
  </si>
  <si>
    <t>LOL</t>
  </si>
  <si>
    <t>SYL</t>
  </si>
  <si>
    <t>BOB</t>
  </si>
  <si>
    <t>XAV</t>
  </si>
  <si>
    <t>OBO</t>
  </si>
  <si>
    <t>MIK</t>
  </si>
  <si>
    <t>TAT</t>
  </si>
  <si>
    <t>GRE</t>
  </si>
  <si>
    <t>IVA</t>
  </si>
  <si>
    <t>JAJ</t>
  </si>
  <si>
    <t>FRE</t>
  </si>
  <si>
    <t>GRG</t>
  </si>
  <si>
    <t>FRA</t>
  </si>
  <si>
    <t>LHL</t>
  </si>
  <si>
    <t>ALE</t>
  </si>
  <si>
    <t>MEL</t>
  </si>
  <si>
    <t>DID</t>
  </si>
  <si>
    <t>MAX</t>
  </si>
  <si>
    <t>JC</t>
  </si>
  <si>
    <t>CHR</t>
  </si>
  <si>
    <t>CEL</t>
  </si>
  <si>
    <t>ESE</t>
  </si>
  <si>
    <t>BEA</t>
  </si>
  <si>
    <t>CUC</t>
  </si>
  <si>
    <t>GAU</t>
  </si>
  <si>
    <t>RIR</t>
  </si>
  <si>
    <t>REM</t>
  </si>
  <si>
    <t>JUL</t>
  </si>
  <si>
    <t>SEB</t>
  </si>
  <si>
    <t>GOG</t>
  </si>
  <si>
    <t>CAR</t>
  </si>
  <si>
    <t>NON</t>
  </si>
  <si>
    <t>COR</t>
  </si>
  <si>
    <t>JER</t>
  </si>
  <si>
    <t>ROM</t>
  </si>
  <si>
    <t>CHC</t>
  </si>
  <si>
    <t>EMI</t>
  </si>
  <si>
    <t>EMM</t>
  </si>
  <si>
    <t>AGA</t>
  </si>
  <si>
    <t>MAT</t>
  </si>
  <si>
    <t>MIC</t>
  </si>
  <si>
    <t>PAP</t>
  </si>
  <si>
    <t>ELO</t>
  </si>
  <si>
    <t>SIS</t>
  </si>
  <si>
    <t>ROR</t>
  </si>
  <si>
    <t>GAE</t>
  </si>
  <si>
    <t>MAI</t>
  </si>
  <si>
    <t>MEM</t>
  </si>
  <si>
    <t>CLA</t>
  </si>
  <si>
    <t>NIC</t>
  </si>
  <si>
    <t>MAM</t>
  </si>
  <si>
    <t>VIC</t>
  </si>
  <si>
    <t>BIB</t>
  </si>
  <si>
    <t>GUG</t>
  </si>
  <si>
    <t>PEP</t>
  </si>
  <si>
    <t>CED</t>
  </si>
  <si>
    <t>HEL</t>
  </si>
  <si>
    <t>MOR</t>
  </si>
  <si>
    <t>RAR</t>
  </si>
  <si>
    <t>BLB</t>
  </si>
  <si>
    <t>KLK</t>
  </si>
  <si>
    <t>DAM</t>
  </si>
  <si>
    <t>LMA</t>
  </si>
  <si>
    <t>ANI</t>
  </si>
  <si>
    <t>JOA</t>
  </si>
  <si>
    <t>VEV</t>
  </si>
  <si>
    <t>TAV</t>
  </si>
  <si>
    <t>ORO</t>
  </si>
  <si>
    <t>BAP</t>
  </si>
  <si>
    <t>OUI</t>
  </si>
  <si>
    <t>ABA</t>
  </si>
  <si>
    <t>MAR</t>
  </si>
  <si>
    <t>OLI</t>
  </si>
  <si>
    <t>WAW</t>
  </si>
  <si>
    <t>JEO</t>
  </si>
  <si>
    <t>SOP</t>
  </si>
  <si>
    <t>TRT</t>
  </si>
  <si>
    <t>QUE</t>
  </si>
  <si>
    <t>COC</t>
  </si>
  <si>
    <t>BER</t>
  </si>
  <si>
    <t>JUS</t>
  </si>
  <si>
    <t>JOJ</t>
  </si>
  <si>
    <t>WOW</t>
  </si>
  <si>
    <t>VAL</t>
  </si>
  <si>
    <t>LUL</t>
  </si>
  <si>
    <t>PAU</t>
  </si>
  <si>
    <t>FIF</t>
  </si>
  <si>
    <t>LOI</t>
  </si>
  <si>
    <t>NAN</t>
  </si>
  <si>
    <t>LIL</t>
  </si>
  <si>
    <t>YVE</t>
  </si>
  <si>
    <t>VIV</t>
  </si>
  <si>
    <t>JIM</t>
  </si>
  <si>
    <t>AMA</t>
  </si>
  <si>
    <t>NIX</t>
  </si>
  <si>
    <t>TOT</t>
  </si>
  <si>
    <t>CLE</t>
  </si>
  <si>
    <t>KOK</t>
  </si>
  <si>
    <t>CHA</t>
  </si>
  <si>
    <t>THE</t>
  </si>
  <si>
    <t>LOU</t>
  </si>
  <si>
    <t>AUR</t>
  </si>
  <si>
    <t>MEH</t>
  </si>
  <si>
    <t>THI</t>
  </si>
  <si>
    <t>GAS</t>
  </si>
  <si>
    <t>DOD</t>
  </si>
  <si>
    <t>TOM</t>
  </si>
  <si>
    <t>AUA</t>
  </si>
  <si>
    <t>CHL</t>
  </si>
  <si>
    <t>LUC</t>
  </si>
  <si>
    <t>DRD</t>
  </si>
  <si>
    <t>ZYZ</t>
  </si>
  <si>
    <t>ADE</t>
  </si>
  <si>
    <t>HUG</t>
  </si>
  <si>
    <t>VOV</t>
  </si>
  <si>
    <t>ROB</t>
  </si>
  <si>
    <t>POP</t>
  </si>
  <si>
    <t>CAM</t>
  </si>
  <si>
    <t>TIT</t>
  </si>
  <si>
    <t>ANT</t>
  </si>
  <si>
    <t>THT</t>
  </si>
  <si>
    <t>EUG</t>
  </si>
  <si>
    <t>LAE</t>
  </si>
  <si>
    <t>MOM</t>
  </si>
  <si>
    <t>HUB</t>
  </si>
  <si>
    <t>ANN</t>
  </si>
  <si>
    <t>CEC</t>
  </si>
  <si>
    <t>ADR</t>
  </si>
  <si>
    <t>ELS</t>
  </si>
  <si>
    <t>GAG</t>
  </si>
  <si>
    <t>DIA</t>
  </si>
  <si>
    <t>GUI</t>
  </si>
  <si>
    <t>GAR</t>
  </si>
  <si>
    <t>THO</t>
  </si>
  <si>
    <t>GER</t>
  </si>
  <si>
    <t>VIN</t>
  </si>
  <si>
    <t>ART</t>
  </si>
  <si>
    <t>YAN</t>
  </si>
  <si>
    <t>BAB</t>
  </si>
  <si>
    <t>TAN</t>
  </si>
  <si>
    <t>SIM</t>
  </si>
  <si>
    <t>FAF</t>
  </si>
  <si>
    <t>TEO</t>
  </si>
  <si>
    <t>GEG</t>
  </si>
  <si>
    <t>HIH</t>
  </si>
  <si>
    <t>PIP</t>
  </si>
  <si>
    <t>NIN</t>
  </si>
  <si>
    <t>ZIZ</t>
  </si>
  <si>
    <t>JEA</t>
  </si>
  <si>
    <t>CYR</t>
  </si>
  <si>
    <t>DAV</t>
  </si>
  <si>
    <t>TIF</t>
  </si>
  <si>
    <t>NAT</t>
  </si>
  <si>
    <t>FEL</t>
  </si>
  <si>
    <t>EDG</t>
  </si>
  <si>
    <t>RYR</t>
  </si>
  <si>
    <t>TIM</t>
  </si>
  <si>
    <t>ENZ</t>
  </si>
  <si>
    <t>LEA</t>
  </si>
  <si>
    <t>AUG</t>
  </si>
  <si>
    <t>STS</t>
  </si>
  <si>
    <t>ZOE</t>
  </si>
  <si>
    <t>CODE GEO</t>
  </si>
  <si>
    <t>NOM PRENOM</t>
  </si>
  <si>
    <t>AGE</t>
  </si>
  <si>
    <t>email</t>
  </si>
  <si>
    <t>tél</t>
  </si>
  <si>
    <t>Fédé</t>
  </si>
  <si>
    <t>Pays</t>
  </si>
  <si>
    <t>Ville</t>
  </si>
  <si>
    <t>CP</t>
  </si>
  <si>
    <t>DATE DE NAISSANCE</t>
  </si>
  <si>
    <t>SEXE</t>
  </si>
  <si>
    <t>PRENOM</t>
  </si>
  <si>
    <t>NOM</t>
  </si>
  <si>
    <t>n°</t>
  </si>
  <si>
    <t>1ère fois</t>
  </si>
  <si>
    <t>France</t>
  </si>
  <si>
    <t>NOYELLES SS LENS</t>
  </si>
  <si>
    <t>ALLEMOND</t>
  </si>
  <si>
    <t>ST DOMINGUE</t>
  </si>
  <si>
    <t>REP DOM</t>
  </si>
  <si>
    <t>LENS</t>
  </si>
  <si>
    <t>TOURCOING</t>
  </si>
  <si>
    <t>roubaix</t>
  </si>
  <si>
    <t>vALENCIENNES</t>
  </si>
  <si>
    <t>CHÂTEAU L ABBAYE</t>
  </si>
  <si>
    <t>WARGNIES LE GRAND</t>
  </si>
  <si>
    <t>lambersart</t>
  </si>
  <si>
    <t>fRANCE</t>
  </si>
  <si>
    <t>LEERS</t>
  </si>
  <si>
    <t>raimbeaucourt</t>
  </si>
  <si>
    <t>haumont</t>
  </si>
  <si>
    <t>stella plage</t>
  </si>
  <si>
    <t>lilLE</t>
  </si>
  <si>
    <t>HARNES</t>
  </si>
  <si>
    <t>oudenaarde</t>
  </si>
  <si>
    <t>belgique</t>
  </si>
  <si>
    <t>ploemel</t>
  </si>
  <si>
    <t>MARCQ EN BAROEUL</t>
  </si>
  <si>
    <t>bretigny sur orge</t>
  </si>
  <si>
    <t>dubai</t>
  </si>
  <si>
    <t>DUBAI</t>
  </si>
  <si>
    <t>FONTAINE AU BOIS</t>
  </si>
  <si>
    <t>SALOME</t>
  </si>
  <si>
    <t>france</t>
  </si>
  <si>
    <t>oignies</t>
  </si>
  <si>
    <t>lille</t>
  </si>
  <si>
    <t>auchy les orchies</t>
  </si>
  <si>
    <t>lomme</t>
  </si>
  <si>
    <t>douai</t>
  </si>
  <si>
    <t>STELLA PLAGE</t>
  </si>
  <si>
    <t>CUCQ</t>
  </si>
  <si>
    <t>merlIMONT</t>
  </si>
  <si>
    <t>lens</t>
  </si>
  <si>
    <t>thelus</t>
  </si>
  <si>
    <t>avion</t>
  </si>
  <si>
    <t>lannoy</t>
  </si>
  <si>
    <t>lys les lannoy</t>
  </si>
  <si>
    <t>merignies</t>
  </si>
  <si>
    <t>MERLIMONT</t>
  </si>
  <si>
    <t>guer</t>
  </si>
  <si>
    <t>MERICOURT</t>
  </si>
  <si>
    <t>petite synthe</t>
  </si>
  <si>
    <t>TRITH ST LEGER</t>
  </si>
  <si>
    <t>PERONNE</t>
  </si>
  <si>
    <t>mezieres en brenne</t>
  </si>
  <si>
    <t>angres</t>
  </si>
  <si>
    <t>billy m</t>
  </si>
  <si>
    <t>clercoux</t>
  </si>
  <si>
    <t>LA MORCAYE</t>
  </si>
  <si>
    <t>cucq</t>
  </si>
  <si>
    <t>seoul</t>
  </si>
  <si>
    <t>coree sud</t>
  </si>
  <si>
    <t>reims</t>
  </si>
  <si>
    <t>béthune</t>
  </si>
  <si>
    <t>fay</t>
  </si>
  <si>
    <t>nechin</t>
  </si>
  <si>
    <t>paris</t>
  </si>
  <si>
    <t>annezin</t>
  </si>
  <si>
    <t>la celle saint cloud</t>
  </si>
  <si>
    <t>verton</t>
  </si>
  <si>
    <t>amiens</t>
  </si>
  <si>
    <t>henin b</t>
  </si>
  <si>
    <t>turin</t>
  </si>
  <si>
    <t>Italie</t>
  </si>
  <si>
    <t>versailles</t>
  </si>
  <si>
    <t>brissy</t>
  </si>
  <si>
    <t>VENDIN</t>
  </si>
  <si>
    <t>CRETEIL</t>
  </si>
  <si>
    <t>ETAMPES</t>
  </si>
  <si>
    <t>BOULOGNE BIL</t>
  </si>
  <si>
    <t>LAGNY SUR MARNE</t>
  </si>
  <si>
    <t>ST JOSSE</t>
  </si>
  <si>
    <t>STDOMINGUE</t>
  </si>
  <si>
    <t>HENIN B</t>
  </si>
  <si>
    <t>PARIS</t>
  </si>
  <si>
    <t>WATRELOS</t>
  </si>
  <si>
    <t>ENOCQ</t>
  </si>
  <si>
    <t>AURON</t>
  </si>
  <si>
    <t>ISBERGUES</t>
  </si>
  <si>
    <t>LILLE</t>
  </si>
  <si>
    <t>AMIENS</t>
  </si>
  <si>
    <t>FLINES LES RACHES</t>
  </si>
  <si>
    <t>VIRY CHATILLON</t>
  </si>
  <si>
    <t>CROIX</t>
  </si>
  <si>
    <t>WASQUEHAL</t>
  </si>
  <si>
    <t>SIN LE NOBLE</t>
  </si>
  <si>
    <t>LYS LES LANNOY</t>
  </si>
  <si>
    <t>BRUXELLES</t>
  </si>
  <si>
    <t>BELGIQUE</t>
  </si>
  <si>
    <t>MAISONS LAFFITTE</t>
  </si>
  <si>
    <t>STELLA</t>
  </si>
  <si>
    <t>LIEVIN</t>
  </si>
  <si>
    <t>TOUQUET</t>
  </si>
  <si>
    <t>VALENCIENNES</t>
  </si>
  <si>
    <t>SARREGUEMINE</t>
  </si>
  <si>
    <t>FRANCE</t>
  </si>
  <si>
    <t>MOUVAUX</t>
  </si>
  <si>
    <t>MONTREUIL/MER</t>
  </si>
  <si>
    <t>BRION</t>
  </si>
  <si>
    <t>PHALEMPIN</t>
  </si>
  <si>
    <t>SAINT LE NOBLE</t>
  </si>
  <si>
    <t>GUESNAIN</t>
  </si>
  <si>
    <t>MAISONS LAFITTE</t>
  </si>
  <si>
    <t>BRETIGNY/ORGE</t>
  </si>
  <si>
    <t>LAMBERSART</t>
  </si>
  <si>
    <t>ST SAULVE</t>
  </si>
  <si>
    <t>lecluse</t>
  </si>
  <si>
    <t>FRANCONVILLE</t>
  </si>
  <si>
    <t>PIERRELAG</t>
  </si>
  <si>
    <t>VILLESEC</t>
  </si>
  <si>
    <t>FACHE THUMENIL</t>
  </si>
  <si>
    <t>ALLEMAGNE</t>
  </si>
  <si>
    <t>TURIN</t>
  </si>
  <si>
    <t>ITALIE</t>
  </si>
  <si>
    <t>AUTRANS</t>
  </si>
  <si>
    <t>COMINES</t>
  </si>
  <si>
    <t>maisons laffitte</t>
  </si>
  <si>
    <t>cartigny</t>
  </si>
  <si>
    <t>http://forum.excel-pratique.com/excel/creer-un-listing-grace-a-un-useform-t42120.html</t>
  </si>
  <si>
    <t>Sexe</t>
  </si>
  <si>
    <t>Fois</t>
  </si>
  <si>
    <t>ana</t>
  </si>
  <si>
    <t>ana WLA</t>
  </si>
  <si>
    <t>saison</t>
  </si>
  <si>
    <t>mois</t>
  </si>
  <si>
    <t>BEB MAT</t>
  </si>
  <si>
    <t>C</t>
  </si>
  <si>
    <t>listing</t>
  </si>
  <si>
    <t>Année</t>
  </si>
  <si>
    <t>Total</t>
  </si>
  <si>
    <t>Nb Filles</t>
  </si>
  <si>
    <t>Nb Garçons</t>
  </si>
  <si>
    <t>Nb jeune &lt;14</t>
  </si>
  <si>
    <t>Nb jeune 14-17</t>
  </si>
  <si>
    <t>Nb 18-44</t>
  </si>
  <si>
    <t>Nb 44 et +</t>
  </si>
  <si>
    <t>A</t>
  </si>
  <si>
    <t>kik</t>
  </si>
  <si>
    <t>kik ANI</t>
  </si>
  <si>
    <t>CAC GRE</t>
  </si>
  <si>
    <t>anba</t>
  </si>
  <si>
    <t>anba WLA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</si>
</sst>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€_-;\-* #,##0.00\ _€_-;_-* &quot;-&quot;??\ _€_-;_-@_-"/>
    <numFmt numFmtId="164" formatCode="General&quot; ans&quot;"/>
    <numFmt numFmtId="165" formatCode="dd/mm/yy"/>
    <numFmt numFmtId="166" formatCode="00000"/>
  </numFmts>
  <fonts count="7" x14ac:knownFonts="1">
    <font>
      <sz val="10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u/>
      <sz val="10"/>
      <color indexed="12"/>
      <name val="Arial"/>
      <family val="2"/>
    </font>
    <font>
      <u/>
      <sz val="8"/>
      <color indexed="12"/>
      <name val="Arial"/>
      <family val="2"/>
    </font>
    <font>
      <sz val="8"/>
      <color indexed="12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8BFB2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59999389629810485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40">
    <xf numFmtId="0" fontId="0" fillId="0" borderId="0" xfId="0"/>
    <xf numFmtId="14" fontId="2" fillId="0" borderId="1" xfId="0" applyNumberFormat="1" applyFont="1" applyFill="1" applyBorder="1" applyAlignment="1" applyProtection="1">
      <alignment horizontal="center"/>
      <protection locked="0"/>
    </xf>
    <xf numFmtId="0" fontId="2" fillId="0" borderId="1" xfId="0" applyFont="1" applyFill="1" applyBorder="1" applyAlignment="1" applyProtection="1">
      <alignment horizontal="left"/>
      <protection locked="0"/>
    </xf>
    <xf numFmtId="166" fontId="2" fillId="0" borderId="1" xfId="0" applyNumberFormat="1" applyFont="1" applyFill="1" applyBorder="1" applyAlignment="1" applyProtection="1">
      <alignment horizontal="center"/>
      <protection locked="0"/>
    </xf>
    <xf numFmtId="166" fontId="3" fillId="3" borderId="1" xfId="0" applyNumberFormat="1" applyFont="1" applyFill="1" applyBorder="1" applyAlignment="1" applyProtection="1">
      <alignment horizontal="center"/>
      <protection locked="0"/>
    </xf>
    <xf numFmtId="0" fontId="3" fillId="3" borderId="1" xfId="0" applyFont="1" applyFill="1" applyBorder="1" applyAlignment="1" applyProtection="1">
      <alignment horizontal="center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5" fillId="0" borderId="1" xfId="2" applyNumberFormat="1" applyFont="1" applyFill="1" applyBorder="1" applyAlignment="1" applyProtection="1">
      <alignment horizontal="left"/>
      <protection locked="0"/>
    </xf>
    <xf numFmtId="1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1" xfId="0" applyFont="1" applyFill="1" applyBorder="1" applyProtection="1">
      <protection locked="0"/>
    </xf>
    <xf numFmtId="0" fontId="6" fillId="0" borderId="1" xfId="2" applyNumberFormat="1" applyFont="1" applyFill="1" applyBorder="1" applyAlignment="1" applyProtection="1">
      <alignment horizontal="left"/>
      <protection locked="0"/>
    </xf>
    <xf numFmtId="14" fontId="2" fillId="0" borderId="1" xfId="0" applyNumberFormat="1" applyFont="1" applyFill="1" applyBorder="1" applyAlignment="1" applyProtection="1">
      <alignment horizontal="left"/>
      <protection locked="0"/>
    </xf>
    <xf numFmtId="165" fontId="2" fillId="0" borderId="1" xfId="0" applyNumberFormat="1" applyFont="1" applyFill="1" applyBorder="1" applyAlignment="1" applyProtection="1">
      <alignment horizontal="left"/>
      <protection locked="0"/>
    </xf>
    <xf numFmtId="0" fontId="2" fillId="0" borderId="0" xfId="0" applyFont="1" applyAlignment="1" applyProtection="1">
      <alignment horizontal="center"/>
      <protection locked="0"/>
    </xf>
    <xf numFmtId="0" fontId="2" fillId="0" borderId="0" xfId="0" applyFont="1" applyProtection="1">
      <protection locked="0"/>
    </xf>
    <xf numFmtId="166" fontId="2" fillId="0" borderId="0" xfId="0" applyNumberFormat="1" applyFont="1" applyAlignment="1" applyProtection="1">
      <alignment horizontal="center"/>
      <protection locked="0"/>
    </xf>
    <xf numFmtId="0" fontId="4" fillId="0" borderId="0" xfId="2" applyProtection="1">
      <protection locked="0"/>
    </xf>
    <xf numFmtId="0" fontId="3" fillId="3" borderId="1" xfId="0" applyFont="1" applyFill="1" applyBorder="1" applyProtection="1">
      <protection locked="0"/>
    </xf>
    <xf numFmtId="0" fontId="2" fillId="0" borderId="1" xfId="0" applyFont="1" applyBorder="1" applyAlignment="1" applyProtection="1">
      <alignment horizontal="center"/>
      <protection locked="0"/>
    </xf>
    <xf numFmtId="0" fontId="2" fillId="0" borderId="1" xfId="0" applyFont="1" applyBorder="1" applyProtection="1">
      <protection locked="0"/>
    </xf>
    <xf numFmtId="14" fontId="2" fillId="0" borderId="1" xfId="0" applyNumberFormat="1" applyFont="1" applyBorder="1" applyAlignment="1" applyProtection="1">
      <alignment horizontal="center"/>
      <protection locked="0"/>
    </xf>
    <xf numFmtId="166" fontId="2" fillId="0" borderId="1" xfId="0" applyNumberFormat="1" applyFont="1" applyBorder="1" applyAlignment="1" applyProtection="1">
      <alignment horizontal="center"/>
      <protection locked="0"/>
    </xf>
    <xf numFmtId="0" fontId="2" fillId="0" borderId="0" xfId="0" applyFont="1" applyFill="1" applyBorder="1" applyProtection="1">
      <protection locked="0"/>
    </xf>
    <xf numFmtId="0" fontId="2" fillId="0" borderId="0" xfId="0" applyFont="1" applyProtection="1"/>
    <xf numFmtId="0" fontId="3" fillId="3" borderId="1" xfId="0" applyFont="1" applyFill="1" applyBorder="1" applyProtection="1"/>
    <xf numFmtId="164" fontId="2" fillId="2" borderId="1" xfId="1" applyNumberFormat="1" applyFont="1" applyFill="1" applyBorder="1" applyAlignment="1" applyProtection="1">
      <alignment horizontal="center"/>
    </xf>
    <xf numFmtId="0" fontId="2" fillId="2" borderId="1" xfId="0" applyFont="1" applyFill="1" applyBorder="1" applyAlignment="1" applyProtection="1">
      <alignment horizontal="center"/>
    </xf>
    <xf numFmtId="0" fontId="2" fillId="2" borderId="1" xfId="0" applyFont="1" applyFill="1" applyBorder="1" applyProtection="1"/>
    <xf numFmtId="0" fontId="2" fillId="0" borderId="0" xfId="0" applyNumberFormat="1" applyFont="1" applyProtection="1">
      <protection locked="0"/>
    </xf>
    <xf numFmtId="0" fontId="3" fillId="3" borderId="1" xfId="0" applyNumberFormat="1" applyFont="1" applyFill="1" applyBorder="1" applyAlignment="1" applyProtection="1">
      <alignment wrapText="1"/>
      <protection locked="0"/>
    </xf>
    <xf numFmtId="0" fontId="2" fillId="2" borderId="1" xfId="0" applyNumberFormat="1" applyFont="1" applyFill="1" applyBorder="1" applyProtection="1">
      <protection locked="0"/>
    </xf>
    <xf numFmtId="0" fontId="2" fillId="3" borderId="1" xfId="0" applyFont="1" applyFill="1" applyBorder="1" applyAlignment="1" applyProtection="1">
      <alignment horizontal="center"/>
      <protection locked="0"/>
    </xf>
    <xf numFmtId="0" fontId="2" fillId="3" borderId="0" xfId="0" applyFont="1" applyFill="1" applyAlignment="1" applyProtection="1">
      <alignment horizontal="center"/>
      <protection locked="0"/>
    </xf>
    <xf numFmtId="0" fontId="2" fillId="4" borderId="1" xfId="0" applyFont="1" applyFill="1" applyBorder="1" applyAlignment="1" applyProtection="1">
      <alignment horizontal="left"/>
      <protection locked="0"/>
    </xf>
    <xf numFmtId="0" fontId="2" fillId="4" borderId="0" xfId="0" applyFont="1" applyFill="1" applyProtection="1">
      <protection locked="0"/>
    </xf>
    <xf numFmtId="0" fontId="0" fillId="0" borderId="0" xfId="0" applyAlignment="1">
      <alignment horizontal="center"/>
    </xf>
    <xf numFmtId="0" fontId="2" fillId="2" borderId="2" xfId="0" applyFont="1" applyFill="1" applyBorder="1" applyAlignment="1" applyProtection="1">
      <alignment horizontal="center"/>
      <protection locked="0"/>
    </xf>
    <xf numFmtId="0" fontId="2" fillId="2" borderId="2" xfId="0" applyNumberFormat="1" applyFont="1" applyFill="1" applyBorder="1" applyProtection="1">
      <protection locked="0"/>
    </xf>
    <xf numFmtId="0" fontId="2" fillId="0" borderId="0" xfId="0" applyFont="1" applyFill="1" applyBorder="1" applyAlignment="1" applyProtection="1">
      <alignment horizontal="center"/>
      <protection locked="0"/>
    </xf>
    <xf numFmtId="0" fontId="2" fillId="0" borderId="0" xfId="0" applyNumberFormat="1" applyFont="1" applyFill="1" applyBorder="1" applyProtection="1">
      <protection locked="0"/>
    </xf>
  </cellXfs>
  <cellStyles count="3">
    <cellStyle name="Lien hypertexte" xfId="2" builtinId="8"/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219075</xdr:colOff>
          <xdr:row>0</xdr:row>
          <xdr:rowOff>57150</xdr:rowOff>
        </xdr:from>
        <xdr:to>
          <xdr:col>6</xdr:col>
          <xdr:colOff>133350</xdr:colOff>
          <xdr:row>0</xdr:row>
          <xdr:rowOff>476250</xdr:rowOff>
        </xdr:to>
        <xdr:sp macro="" textlink="">
          <xdr:nvSpPr>
            <xdr:cNvPr id="1027" name="CommandButton1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152400</xdr:colOff>
          <xdr:row>0</xdr:row>
          <xdr:rowOff>38100</xdr:rowOff>
        </xdr:from>
        <xdr:to>
          <xdr:col>9</xdr:col>
          <xdr:colOff>38100</xdr:colOff>
          <xdr:row>0</xdr:row>
          <xdr:rowOff>457200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unss62-d31/AppData/Local/Microsoft/Windows/Temporary%20Internet%20Files/Content.IE5/OVEG7OVD/volley%20vacances%20STELLA%20JUILLET%202013_didier-JUILLE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ide_tarif"/>
      <sheetName val="LISTING2013"/>
      <sheetName val="CARTE"/>
      <sheetName val="bonus point"/>
      <sheetName val="planning"/>
      <sheetName val="tournois"/>
      <sheetName val="PARTICIPATION"/>
      <sheetName val="banque"/>
      <sheetName val="BILAN-rec-depense"/>
      <sheetName val="statistiques"/>
      <sheetName val="bilan juillet"/>
      <sheetName val="BILAN AOUT"/>
      <sheetName val="BILAN ete"/>
      <sheetName val="BILAN"/>
      <sheetName val="rem_juillet"/>
      <sheetName val="rem_aout"/>
      <sheetName val="MATos"/>
      <sheetName val="INTERNET"/>
      <sheetName val="LOT"/>
      <sheetName val="listing à imprimer"/>
      <sheetName val="LISTING2010"/>
      <sheetName val="LISTING2011"/>
      <sheetName val="Feuil2"/>
      <sheetName val="Feuil1"/>
    </sheetNames>
    <sheetDataSet>
      <sheetData sheetId="0">
        <row r="18">
          <cell r="E18">
            <v>41466</v>
          </cell>
        </row>
        <row r="19">
          <cell r="E19">
            <v>41507</v>
          </cell>
        </row>
        <row r="23">
          <cell r="E23">
            <v>60</v>
          </cell>
        </row>
        <row r="24">
          <cell r="E24">
            <v>20</v>
          </cell>
        </row>
        <row r="25">
          <cell r="E25">
            <v>5</v>
          </cell>
        </row>
        <row r="26">
          <cell r="E26">
            <v>4</v>
          </cell>
        </row>
        <row r="27">
          <cell r="E27">
            <v>3</v>
          </cell>
        </row>
        <row r="28">
          <cell r="E28">
            <v>15</v>
          </cell>
        </row>
        <row r="29">
          <cell r="E29">
            <v>0</v>
          </cell>
        </row>
      </sheetData>
      <sheetData sheetId="1">
        <row r="2">
          <cell r="O2" t="str">
            <v>Age</v>
          </cell>
        </row>
        <row r="3">
          <cell r="O3">
            <v>51</v>
          </cell>
        </row>
        <row r="4">
          <cell r="O4">
            <v>16</v>
          </cell>
        </row>
        <row r="5">
          <cell r="O5">
            <v>12</v>
          </cell>
        </row>
        <row r="6">
          <cell r="O6">
            <v>9</v>
          </cell>
        </row>
        <row r="7">
          <cell r="O7">
            <v>19</v>
          </cell>
        </row>
        <row r="8">
          <cell r="O8">
            <v>11</v>
          </cell>
        </row>
        <row r="9">
          <cell r="O9">
            <v>15</v>
          </cell>
        </row>
        <row r="10">
          <cell r="O10">
            <v>11</v>
          </cell>
        </row>
        <row r="11">
          <cell r="O11">
            <v>11</v>
          </cell>
        </row>
        <row r="12">
          <cell r="O12">
            <v>15</v>
          </cell>
        </row>
        <row r="13">
          <cell r="O13">
            <v>13</v>
          </cell>
        </row>
        <row r="14">
          <cell r="O14">
            <v>13</v>
          </cell>
        </row>
        <row r="15">
          <cell r="O15">
            <v>11</v>
          </cell>
        </row>
        <row r="16">
          <cell r="O16">
            <v>10</v>
          </cell>
        </row>
        <row r="17">
          <cell r="O17">
            <v>16</v>
          </cell>
        </row>
        <row r="18">
          <cell r="O18">
            <v>10</v>
          </cell>
        </row>
        <row r="19">
          <cell r="O19">
            <v>17</v>
          </cell>
        </row>
        <row r="20">
          <cell r="O20">
            <v>13</v>
          </cell>
        </row>
        <row r="21">
          <cell r="O21">
            <v>11</v>
          </cell>
        </row>
        <row r="22">
          <cell r="O22">
            <v>17</v>
          </cell>
        </row>
        <row r="23">
          <cell r="O23">
            <v>18</v>
          </cell>
        </row>
        <row r="24">
          <cell r="O24">
            <v>17</v>
          </cell>
        </row>
        <row r="25">
          <cell r="O25">
            <v>21</v>
          </cell>
        </row>
        <row r="26">
          <cell r="O26">
            <v>23</v>
          </cell>
        </row>
        <row r="27">
          <cell r="O27">
            <v>11</v>
          </cell>
        </row>
        <row r="28">
          <cell r="O28">
            <v>15</v>
          </cell>
        </row>
        <row r="29">
          <cell r="O29">
            <v>15</v>
          </cell>
        </row>
        <row r="30">
          <cell r="O30">
            <v>21</v>
          </cell>
        </row>
        <row r="31">
          <cell r="O31">
            <v>41</v>
          </cell>
        </row>
        <row r="32">
          <cell r="O32">
            <v>40</v>
          </cell>
        </row>
        <row r="33">
          <cell r="O33">
            <v>41</v>
          </cell>
        </row>
        <row r="34">
          <cell r="O34">
            <v>37</v>
          </cell>
        </row>
        <row r="35">
          <cell r="O35">
            <v>19</v>
          </cell>
        </row>
        <row r="36">
          <cell r="O36">
            <v>52</v>
          </cell>
        </row>
        <row r="37">
          <cell r="O37">
            <v>12</v>
          </cell>
        </row>
        <row r="38">
          <cell r="O38">
            <v>71</v>
          </cell>
        </row>
        <row r="39">
          <cell r="O39">
            <v>23</v>
          </cell>
        </row>
        <row r="40">
          <cell r="O40">
            <v>22</v>
          </cell>
        </row>
        <row r="41">
          <cell r="O41">
            <v>28</v>
          </cell>
        </row>
        <row r="42">
          <cell r="O42">
            <v>23</v>
          </cell>
        </row>
        <row r="43">
          <cell r="O43">
            <v>34</v>
          </cell>
        </row>
        <row r="44">
          <cell r="O44">
            <v>21</v>
          </cell>
        </row>
        <row r="45">
          <cell r="O45">
            <v>28</v>
          </cell>
        </row>
        <row r="46">
          <cell r="O46">
            <v>41</v>
          </cell>
        </row>
        <row r="47">
          <cell r="O47">
            <v>27</v>
          </cell>
        </row>
        <row r="48">
          <cell r="O48">
            <v>24</v>
          </cell>
        </row>
        <row r="49">
          <cell r="O49">
            <v>18</v>
          </cell>
        </row>
        <row r="50">
          <cell r="O50">
            <v>41</v>
          </cell>
        </row>
        <row r="51">
          <cell r="O51">
            <v>29</v>
          </cell>
        </row>
        <row r="52">
          <cell r="O52">
            <v>34</v>
          </cell>
        </row>
        <row r="53">
          <cell r="O53">
            <v>37</v>
          </cell>
        </row>
        <row r="54">
          <cell r="O54">
            <v>30</v>
          </cell>
        </row>
        <row r="55">
          <cell r="O55">
            <v>46</v>
          </cell>
        </row>
        <row r="56">
          <cell r="O56">
            <v>13</v>
          </cell>
        </row>
        <row r="57">
          <cell r="O57">
            <v>32</v>
          </cell>
        </row>
        <row r="58">
          <cell r="O58">
            <v>23</v>
          </cell>
        </row>
        <row r="59">
          <cell r="O59">
            <v>30</v>
          </cell>
        </row>
        <row r="60">
          <cell r="O60">
            <v>41</v>
          </cell>
        </row>
        <row r="61">
          <cell r="O61">
            <v>20</v>
          </cell>
        </row>
        <row r="62">
          <cell r="O62">
            <v>13</v>
          </cell>
        </row>
        <row r="63">
          <cell r="O63">
            <v>11</v>
          </cell>
        </row>
        <row r="64">
          <cell r="O64">
            <v>19</v>
          </cell>
        </row>
        <row r="65">
          <cell r="O65">
            <v>19</v>
          </cell>
        </row>
        <row r="66">
          <cell r="O66">
            <v>30</v>
          </cell>
        </row>
        <row r="67">
          <cell r="O67">
            <v>9</v>
          </cell>
        </row>
        <row r="68">
          <cell r="O68">
            <v>17</v>
          </cell>
        </row>
        <row r="69">
          <cell r="O69">
            <v>13</v>
          </cell>
        </row>
        <row r="70">
          <cell r="O70">
            <v>12</v>
          </cell>
        </row>
        <row r="71">
          <cell r="O71">
            <v>14</v>
          </cell>
        </row>
        <row r="72">
          <cell r="O72">
            <v>14</v>
          </cell>
        </row>
        <row r="73">
          <cell r="O73">
            <v>13</v>
          </cell>
        </row>
        <row r="74">
          <cell r="O74">
            <v>18</v>
          </cell>
        </row>
        <row r="75">
          <cell r="O75">
            <v>14</v>
          </cell>
        </row>
        <row r="76">
          <cell r="O76">
            <v>14</v>
          </cell>
        </row>
        <row r="77">
          <cell r="O77">
            <v>13</v>
          </cell>
        </row>
        <row r="78">
          <cell r="O78">
            <v>15</v>
          </cell>
        </row>
        <row r="79">
          <cell r="O79">
            <v>34</v>
          </cell>
        </row>
        <row r="80">
          <cell r="O80">
            <v>24</v>
          </cell>
        </row>
        <row r="81">
          <cell r="O81">
            <v>22</v>
          </cell>
        </row>
        <row r="82">
          <cell r="O82">
            <v>17</v>
          </cell>
        </row>
        <row r="83">
          <cell r="O83">
            <v>11</v>
          </cell>
        </row>
        <row r="84">
          <cell r="O84">
            <v>13</v>
          </cell>
        </row>
        <row r="85">
          <cell r="O85">
            <v>14</v>
          </cell>
        </row>
        <row r="86">
          <cell r="O86">
            <v>10</v>
          </cell>
        </row>
        <row r="87">
          <cell r="O87">
            <v>13</v>
          </cell>
        </row>
        <row r="88">
          <cell r="O88">
            <v>11</v>
          </cell>
        </row>
        <row r="89">
          <cell r="O89">
            <v>13</v>
          </cell>
        </row>
        <row r="90">
          <cell r="O90">
            <v>13</v>
          </cell>
        </row>
        <row r="91">
          <cell r="O91">
            <v>15</v>
          </cell>
        </row>
        <row r="92">
          <cell r="O92">
            <v>11</v>
          </cell>
        </row>
        <row r="93">
          <cell r="O93">
            <v>13</v>
          </cell>
        </row>
        <row r="94">
          <cell r="O94">
            <v>11</v>
          </cell>
        </row>
        <row r="95">
          <cell r="O95">
            <v>10</v>
          </cell>
        </row>
        <row r="96">
          <cell r="O96">
            <v>14</v>
          </cell>
        </row>
        <row r="97">
          <cell r="O97">
            <v>22</v>
          </cell>
        </row>
        <row r="98">
          <cell r="O98">
            <v>16</v>
          </cell>
        </row>
        <row r="99">
          <cell r="O99">
            <v>12</v>
          </cell>
        </row>
        <row r="100">
          <cell r="O100">
            <v>12</v>
          </cell>
        </row>
        <row r="101">
          <cell r="O101">
            <v>16</v>
          </cell>
        </row>
        <row r="102">
          <cell r="O102">
            <v>29</v>
          </cell>
        </row>
        <row r="103">
          <cell r="O103">
            <v>11</v>
          </cell>
        </row>
        <row r="104">
          <cell r="O104">
            <v>23</v>
          </cell>
        </row>
        <row r="105">
          <cell r="O105">
            <v>25</v>
          </cell>
        </row>
        <row r="106">
          <cell r="O106">
            <v>23</v>
          </cell>
        </row>
        <row r="107">
          <cell r="O107">
            <v>12</v>
          </cell>
        </row>
        <row r="108">
          <cell r="O108">
            <v>11</v>
          </cell>
        </row>
        <row r="109">
          <cell r="O109">
            <v>15</v>
          </cell>
        </row>
        <row r="110">
          <cell r="O110">
            <v>15</v>
          </cell>
        </row>
        <row r="111">
          <cell r="O111">
            <v>15</v>
          </cell>
        </row>
        <row r="112">
          <cell r="O112">
            <v>14</v>
          </cell>
        </row>
        <row r="113">
          <cell r="O113">
            <v>12</v>
          </cell>
        </row>
        <row r="114">
          <cell r="O114">
            <v>15</v>
          </cell>
        </row>
        <row r="115">
          <cell r="O115">
            <v>28</v>
          </cell>
        </row>
        <row r="116">
          <cell r="O116">
            <v>14</v>
          </cell>
        </row>
        <row r="117">
          <cell r="O117">
            <v>12</v>
          </cell>
        </row>
        <row r="118">
          <cell r="O118">
            <v>27</v>
          </cell>
        </row>
        <row r="119">
          <cell r="O119">
            <v>29</v>
          </cell>
        </row>
        <row r="120">
          <cell r="O120">
            <v>24</v>
          </cell>
        </row>
        <row r="121">
          <cell r="O121">
            <v>40</v>
          </cell>
        </row>
        <row r="122">
          <cell r="O122">
            <v>39</v>
          </cell>
        </row>
        <row r="123">
          <cell r="O123">
            <v>38</v>
          </cell>
        </row>
        <row r="124">
          <cell r="O124">
            <v>17</v>
          </cell>
        </row>
        <row r="125">
          <cell r="O125">
            <v>29</v>
          </cell>
        </row>
        <row r="126">
          <cell r="O126">
            <v>13</v>
          </cell>
        </row>
        <row r="127">
          <cell r="O127">
            <v>15</v>
          </cell>
        </row>
        <row r="128">
          <cell r="O128">
            <v>43</v>
          </cell>
        </row>
        <row r="129">
          <cell r="O129">
            <v>25</v>
          </cell>
        </row>
        <row r="130">
          <cell r="O130">
            <v>40</v>
          </cell>
        </row>
        <row r="131">
          <cell r="O131">
            <v>26</v>
          </cell>
        </row>
        <row r="132">
          <cell r="O132">
            <v>24</v>
          </cell>
        </row>
        <row r="133">
          <cell r="O133">
            <v>24</v>
          </cell>
        </row>
        <row r="134">
          <cell r="O134">
            <v>21</v>
          </cell>
        </row>
        <row r="135">
          <cell r="O135">
            <v>21</v>
          </cell>
        </row>
        <row r="136">
          <cell r="O136">
            <v>21</v>
          </cell>
        </row>
        <row r="137">
          <cell r="O137">
            <v>28</v>
          </cell>
        </row>
        <row r="138">
          <cell r="O138">
            <v>45</v>
          </cell>
        </row>
        <row r="139">
          <cell r="O139">
            <v>44</v>
          </cell>
        </row>
        <row r="140">
          <cell r="O140">
            <v>17</v>
          </cell>
        </row>
        <row r="141">
          <cell r="O141">
            <v>58</v>
          </cell>
        </row>
        <row r="142">
          <cell r="O142">
            <v>33</v>
          </cell>
        </row>
        <row r="143">
          <cell r="O143">
            <v>25</v>
          </cell>
        </row>
        <row r="144">
          <cell r="O144">
            <v>23</v>
          </cell>
        </row>
        <row r="145">
          <cell r="O145">
            <v>28</v>
          </cell>
        </row>
        <row r="146">
          <cell r="O146">
            <v>23</v>
          </cell>
        </row>
        <row r="147">
          <cell r="O147">
            <v>12</v>
          </cell>
        </row>
        <row r="148">
          <cell r="O148">
            <v>16</v>
          </cell>
        </row>
        <row r="149">
          <cell r="O149">
            <v>14</v>
          </cell>
        </row>
        <row r="150">
          <cell r="O150">
            <v>38</v>
          </cell>
        </row>
        <row r="151">
          <cell r="O151">
            <v>15</v>
          </cell>
        </row>
        <row r="152">
          <cell r="O152">
            <v>15</v>
          </cell>
        </row>
        <row r="153">
          <cell r="O153">
            <v>13</v>
          </cell>
        </row>
        <row r="154">
          <cell r="O154">
            <v>14</v>
          </cell>
        </row>
        <row r="155">
          <cell r="O155">
            <v>43</v>
          </cell>
        </row>
        <row r="156">
          <cell r="O156">
            <v>29</v>
          </cell>
        </row>
        <row r="157">
          <cell r="O157">
            <v>39</v>
          </cell>
        </row>
        <row r="158">
          <cell r="O158">
            <v>30</v>
          </cell>
        </row>
        <row r="159">
          <cell r="O159">
            <v>10</v>
          </cell>
        </row>
        <row r="160">
          <cell r="O160">
            <v>8</v>
          </cell>
        </row>
        <row r="161">
          <cell r="O161">
            <v>14</v>
          </cell>
        </row>
        <row r="162">
          <cell r="O162">
            <v>15</v>
          </cell>
        </row>
        <row r="163">
          <cell r="O163">
            <v>12</v>
          </cell>
        </row>
        <row r="164">
          <cell r="O164">
            <v>15</v>
          </cell>
        </row>
        <row r="165">
          <cell r="O165">
            <v>18</v>
          </cell>
        </row>
        <row r="166">
          <cell r="O166">
            <v>17</v>
          </cell>
        </row>
        <row r="167">
          <cell r="O167">
            <v>18</v>
          </cell>
        </row>
        <row r="168">
          <cell r="O168">
            <v>43</v>
          </cell>
        </row>
        <row r="169">
          <cell r="O169">
            <v>11</v>
          </cell>
        </row>
        <row r="170">
          <cell r="O170">
            <v>11</v>
          </cell>
        </row>
        <row r="171">
          <cell r="O171">
            <v>11</v>
          </cell>
        </row>
        <row r="172">
          <cell r="O172">
            <v>14</v>
          </cell>
        </row>
        <row r="173">
          <cell r="O173">
            <v>10</v>
          </cell>
        </row>
        <row r="174">
          <cell r="O174">
            <v>16</v>
          </cell>
        </row>
        <row r="175">
          <cell r="O175">
            <v>17</v>
          </cell>
        </row>
        <row r="176">
          <cell r="O176">
            <v>13</v>
          </cell>
        </row>
        <row r="177">
          <cell r="O177">
            <v>7</v>
          </cell>
        </row>
        <row r="178">
          <cell r="O178">
            <v>13</v>
          </cell>
        </row>
        <row r="179">
          <cell r="O179">
            <v>15</v>
          </cell>
        </row>
        <row r="180">
          <cell r="O180">
            <v>11</v>
          </cell>
        </row>
        <row r="181">
          <cell r="O181">
            <v>10</v>
          </cell>
        </row>
        <row r="182">
          <cell r="O182">
            <v>11</v>
          </cell>
        </row>
        <row r="183">
          <cell r="O183">
            <v>13</v>
          </cell>
        </row>
        <row r="184">
          <cell r="O184">
            <v>13</v>
          </cell>
        </row>
        <row r="185">
          <cell r="O185">
            <v>17</v>
          </cell>
        </row>
        <row r="186">
          <cell r="O186">
            <v>15</v>
          </cell>
        </row>
        <row r="187">
          <cell r="O187">
            <v>45</v>
          </cell>
        </row>
        <row r="188">
          <cell r="O188">
            <v>17</v>
          </cell>
        </row>
        <row r="189">
          <cell r="O189">
            <v>51</v>
          </cell>
        </row>
        <row r="190">
          <cell r="O190">
            <v>42</v>
          </cell>
        </row>
        <row r="191">
          <cell r="O191">
            <v>37</v>
          </cell>
        </row>
        <row r="192">
          <cell r="O192">
            <v>19</v>
          </cell>
        </row>
        <row r="193">
          <cell r="O193">
            <v>23</v>
          </cell>
        </row>
        <row r="194">
          <cell r="O194">
            <v>24</v>
          </cell>
        </row>
        <row r="195">
          <cell r="O195">
            <v>53</v>
          </cell>
        </row>
        <row r="196">
          <cell r="O196">
            <v>25</v>
          </cell>
        </row>
        <row r="197">
          <cell r="O197">
            <v>27</v>
          </cell>
        </row>
        <row r="198">
          <cell r="O198">
            <v>32</v>
          </cell>
        </row>
        <row r="199">
          <cell r="O199">
            <v>33</v>
          </cell>
        </row>
        <row r="200">
          <cell r="O200">
            <v>29</v>
          </cell>
        </row>
        <row r="201">
          <cell r="O201">
            <v>25</v>
          </cell>
        </row>
        <row r="202">
          <cell r="O202">
            <v>39</v>
          </cell>
        </row>
        <row r="203">
          <cell r="O203">
            <v>29</v>
          </cell>
        </row>
        <row r="204">
          <cell r="O204">
            <v>32</v>
          </cell>
        </row>
        <row r="205">
          <cell r="O205">
            <v>46</v>
          </cell>
        </row>
        <row r="206">
          <cell r="O206">
            <v>19</v>
          </cell>
        </row>
        <row r="207">
          <cell r="O207">
            <v>49</v>
          </cell>
        </row>
        <row r="208">
          <cell r="O208">
            <v>27</v>
          </cell>
        </row>
        <row r="209">
          <cell r="O209">
            <v>33</v>
          </cell>
        </row>
        <row r="210">
          <cell r="O210">
            <v>35</v>
          </cell>
        </row>
        <row r="211">
          <cell r="O211">
            <v>34</v>
          </cell>
        </row>
        <row r="212">
          <cell r="O212">
            <v>51</v>
          </cell>
        </row>
        <row r="213">
          <cell r="O213">
            <v>47</v>
          </cell>
        </row>
        <row r="214">
          <cell r="O214">
            <v>12</v>
          </cell>
        </row>
        <row r="215">
          <cell r="O215">
            <v>13</v>
          </cell>
        </row>
        <row r="216">
          <cell r="O216">
            <v>12</v>
          </cell>
        </row>
        <row r="217">
          <cell r="O217">
            <v>17</v>
          </cell>
        </row>
        <row r="218">
          <cell r="O218">
            <v>12</v>
          </cell>
        </row>
        <row r="219">
          <cell r="O219">
            <v>12</v>
          </cell>
        </row>
        <row r="220">
          <cell r="O220">
            <v>10</v>
          </cell>
        </row>
        <row r="221">
          <cell r="O221">
            <v>16</v>
          </cell>
        </row>
        <row r="222">
          <cell r="O222">
            <v>21</v>
          </cell>
        </row>
        <row r="223">
          <cell r="O223">
            <v>23</v>
          </cell>
        </row>
        <row r="224">
          <cell r="O224">
            <v>18</v>
          </cell>
        </row>
        <row r="225">
          <cell r="O225" t="str">
            <v/>
          </cell>
        </row>
        <row r="226">
          <cell r="O226" t="str">
            <v/>
          </cell>
        </row>
        <row r="227">
          <cell r="O227" t="str">
            <v/>
          </cell>
        </row>
        <row r="228">
          <cell r="O228" t="str">
            <v/>
          </cell>
        </row>
        <row r="229">
          <cell r="O229" t="str">
            <v/>
          </cell>
        </row>
        <row r="230">
          <cell r="O230" t="str">
            <v/>
          </cell>
        </row>
        <row r="231">
          <cell r="O231" t="str">
            <v/>
          </cell>
        </row>
        <row r="232">
          <cell r="O232" t="str">
            <v/>
          </cell>
        </row>
        <row r="233">
          <cell r="O233" t="str">
            <v/>
          </cell>
        </row>
        <row r="234">
          <cell r="O234" t="str">
            <v/>
          </cell>
        </row>
        <row r="235">
          <cell r="O235" t="str">
            <v/>
          </cell>
        </row>
        <row r="236">
          <cell r="O236" t="str">
            <v/>
          </cell>
        </row>
        <row r="237">
          <cell r="O237" t="str">
            <v/>
          </cell>
        </row>
        <row r="238">
          <cell r="O238" t="str">
            <v/>
          </cell>
        </row>
        <row r="239">
          <cell r="O239" t="str">
            <v/>
          </cell>
        </row>
        <row r="240">
          <cell r="O240" t="str">
            <v/>
          </cell>
        </row>
        <row r="241">
          <cell r="O241" t="str">
            <v/>
          </cell>
        </row>
        <row r="242">
          <cell r="O242" t="str">
            <v/>
          </cell>
        </row>
        <row r="243">
          <cell r="O243" t="str">
            <v/>
          </cell>
        </row>
        <row r="244">
          <cell r="O244" t="str">
            <v/>
          </cell>
        </row>
        <row r="245">
          <cell r="O245" t="str">
            <v/>
          </cell>
        </row>
        <row r="246">
          <cell r="O246" t="str">
            <v/>
          </cell>
        </row>
        <row r="247">
          <cell r="O247" t="str">
            <v/>
          </cell>
        </row>
        <row r="248">
          <cell r="O248" t="str">
            <v/>
          </cell>
        </row>
        <row r="249">
          <cell r="O249" t="str">
            <v/>
          </cell>
        </row>
        <row r="250">
          <cell r="O250" t="str">
            <v/>
          </cell>
        </row>
        <row r="251">
          <cell r="O251" t="str">
            <v/>
          </cell>
        </row>
        <row r="252">
          <cell r="O252" t="str">
            <v/>
          </cell>
        </row>
        <row r="253">
          <cell r="O253" t="str">
            <v/>
          </cell>
        </row>
        <row r="254">
          <cell r="O254" t="str">
            <v/>
          </cell>
        </row>
        <row r="255">
          <cell r="O255" t="str">
            <v/>
          </cell>
        </row>
        <row r="256">
          <cell r="O256" t="str">
            <v/>
          </cell>
        </row>
        <row r="257">
          <cell r="O257" t="str">
            <v/>
          </cell>
        </row>
        <row r="258">
          <cell r="O258" t="str">
            <v/>
          </cell>
        </row>
        <row r="259">
          <cell r="O259" t="str">
            <v/>
          </cell>
        </row>
        <row r="260">
          <cell r="O260" t="str">
            <v/>
          </cell>
        </row>
        <row r="261">
          <cell r="O261" t="str">
            <v/>
          </cell>
        </row>
        <row r="262">
          <cell r="O262" t="str">
            <v/>
          </cell>
        </row>
        <row r="263">
          <cell r="O263" t="str">
            <v/>
          </cell>
        </row>
        <row r="264">
          <cell r="O264" t="str">
            <v/>
          </cell>
        </row>
        <row r="265">
          <cell r="O265" t="str">
            <v/>
          </cell>
        </row>
        <row r="266">
          <cell r="O266" t="str">
            <v/>
          </cell>
        </row>
        <row r="267">
          <cell r="O267" t="str">
            <v/>
          </cell>
        </row>
        <row r="268">
          <cell r="O268" t="str">
            <v/>
          </cell>
        </row>
        <row r="269">
          <cell r="O269" t="str">
            <v/>
          </cell>
        </row>
        <row r="270">
          <cell r="O270" t="str">
            <v/>
          </cell>
        </row>
        <row r="271">
          <cell r="O271" t="str">
            <v/>
          </cell>
        </row>
        <row r="272">
          <cell r="O272" t="str">
            <v/>
          </cell>
        </row>
        <row r="273">
          <cell r="O273" t="str">
            <v/>
          </cell>
        </row>
        <row r="274">
          <cell r="O274" t="str">
            <v/>
          </cell>
        </row>
        <row r="275">
          <cell r="O275" t="str">
            <v/>
          </cell>
        </row>
        <row r="276">
          <cell r="O276" t="str">
            <v/>
          </cell>
        </row>
        <row r="277">
          <cell r="O277" t="str">
            <v/>
          </cell>
        </row>
        <row r="278">
          <cell r="O278" t="str">
            <v/>
          </cell>
        </row>
        <row r="279">
          <cell r="O279" t="str">
            <v/>
          </cell>
        </row>
        <row r="280">
          <cell r="O280" t="str">
            <v/>
          </cell>
        </row>
        <row r="281">
          <cell r="O281" t="str">
            <v/>
          </cell>
        </row>
        <row r="282">
          <cell r="O282" t="str">
            <v/>
          </cell>
        </row>
        <row r="283">
          <cell r="O283" t="str">
            <v/>
          </cell>
        </row>
        <row r="284">
          <cell r="O284" t="str">
            <v/>
          </cell>
        </row>
        <row r="285">
          <cell r="O285" t="str">
            <v/>
          </cell>
        </row>
        <row r="286">
          <cell r="O286" t="str">
            <v/>
          </cell>
        </row>
        <row r="287">
          <cell r="O287" t="str">
            <v/>
          </cell>
        </row>
        <row r="288">
          <cell r="O288" t="str">
            <v/>
          </cell>
        </row>
        <row r="289">
          <cell r="O289" t="str">
            <v/>
          </cell>
        </row>
        <row r="290">
          <cell r="O290" t="str">
            <v/>
          </cell>
        </row>
        <row r="291">
          <cell r="O291" t="str">
            <v/>
          </cell>
        </row>
        <row r="292">
          <cell r="O292" t="str">
            <v/>
          </cell>
        </row>
        <row r="293">
          <cell r="O293" t="str">
            <v/>
          </cell>
        </row>
        <row r="294">
          <cell r="O294" t="str">
            <v/>
          </cell>
        </row>
        <row r="295">
          <cell r="O295" t="str">
            <v/>
          </cell>
        </row>
        <row r="296">
          <cell r="O296" t="str">
            <v/>
          </cell>
        </row>
        <row r="297">
          <cell r="O297" t="str">
            <v/>
          </cell>
        </row>
        <row r="298">
          <cell r="O298" t="str">
            <v/>
          </cell>
        </row>
        <row r="299">
          <cell r="O299" t="str">
            <v/>
          </cell>
        </row>
        <row r="300">
          <cell r="O300" t="str">
            <v/>
          </cell>
        </row>
        <row r="301">
          <cell r="O301" t="str">
            <v/>
          </cell>
        </row>
        <row r="302">
          <cell r="O302" t="str">
            <v/>
          </cell>
        </row>
        <row r="303">
          <cell r="O303" t="str">
            <v/>
          </cell>
        </row>
        <row r="304">
          <cell r="O304" t="str">
            <v/>
          </cell>
        </row>
        <row r="305">
          <cell r="O305" t="str">
            <v/>
          </cell>
        </row>
        <row r="306">
          <cell r="O306" t="str">
            <v/>
          </cell>
        </row>
        <row r="307">
          <cell r="O307" t="str">
            <v/>
          </cell>
        </row>
        <row r="308">
          <cell r="O308" t="str">
            <v/>
          </cell>
        </row>
        <row r="309">
          <cell r="O309" t="str">
            <v/>
          </cell>
        </row>
        <row r="310">
          <cell r="O310" t="str">
            <v/>
          </cell>
        </row>
        <row r="311">
          <cell r="O311" t="str">
            <v/>
          </cell>
        </row>
        <row r="312">
          <cell r="O312" t="str">
            <v/>
          </cell>
        </row>
        <row r="313">
          <cell r="O313" t="str">
            <v/>
          </cell>
        </row>
        <row r="314">
          <cell r="O314" t="str">
            <v/>
          </cell>
        </row>
        <row r="315">
          <cell r="O315" t="str">
            <v/>
          </cell>
        </row>
        <row r="316">
          <cell r="O316" t="str">
            <v/>
          </cell>
        </row>
        <row r="317">
          <cell r="O317" t="str">
            <v/>
          </cell>
        </row>
        <row r="318">
          <cell r="O318" t="str">
            <v/>
          </cell>
        </row>
        <row r="319">
          <cell r="O319" t="str">
            <v/>
          </cell>
        </row>
        <row r="320">
          <cell r="O320" t="str">
            <v/>
          </cell>
        </row>
        <row r="321">
          <cell r="O321" t="str">
            <v/>
          </cell>
        </row>
        <row r="322">
          <cell r="O322" t="str">
            <v/>
          </cell>
        </row>
        <row r="323">
          <cell r="O323" t="str">
            <v/>
          </cell>
        </row>
        <row r="324">
          <cell r="O324" t="str">
            <v/>
          </cell>
        </row>
        <row r="325">
          <cell r="O325" t="str">
            <v/>
          </cell>
        </row>
        <row r="326">
          <cell r="O326" t="str">
            <v/>
          </cell>
        </row>
        <row r="327">
          <cell r="O327" t="str">
            <v/>
          </cell>
        </row>
        <row r="328">
          <cell r="O328" t="str">
            <v/>
          </cell>
        </row>
        <row r="329">
          <cell r="O329" t="str">
            <v/>
          </cell>
        </row>
        <row r="330">
          <cell r="O330" t="str">
            <v/>
          </cell>
        </row>
        <row r="331">
          <cell r="O331" t="str">
            <v/>
          </cell>
        </row>
        <row r="332">
          <cell r="O332" t="str">
            <v/>
          </cell>
        </row>
        <row r="333">
          <cell r="O333" t="str">
            <v/>
          </cell>
        </row>
        <row r="334">
          <cell r="O334" t="str">
            <v/>
          </cell>
        </row>
        <row r="335">
          <cell r="O335" t="str">
            <v/>
          </cell>
        </row>
        <row r="336">
          <cell r="O336" t="str">
            <v/>
          </cell>
        </row>
        <row r="337">
          <cell r="O337" t="str">
            <v/>
          </cell>
        </row>
        <row r="338">
          <cell r="O338" t="str">
            <v/>
          </cell>
        </row>
        <row r="339">
          <cell r="O339" t="str">
            <v/>
          </cell>
        </row>
        <row r="340">
          <cell r="O340" t="str">
            <v/>
          </cell>
        </row>
        <row r="341">
          <cell r="O341" t="str">
            <v/>
          </cell>
        </row>
        <row r="342">
          <cell r="O342" t="str">
            <v/>
          </cell>
        </row>
        <row r="343">
          <cell r="O343" t="str">
            <v/>
          </cell>
        </row>
        <row r="344">
          <cell r="O344" t="str">
            <v/>
          </cell>
        </row>
        <row r="345">
          <cell r="O345" t="str">
            <v/>
          </cell>
        </row>
        <row r="346">
          <cell r="O346" t="str">
            <v/>
          </cell>
        </row>
        <row r="347">
          <cell r="O347" t="str">
            <v/>
          </cell>
        </row>
        <row r="348">
          <cell r="O348" t="str">
            <v/>
          </cell>
        </row>
        <row r="349">
          <cell r="O349" t="str">
            <v/>
          </cell>
        </row>
        <row r="350">
          <cell r="O350" t="str">
            <v/>
          </cell>
        </row>
        <row r="351">
          <cell r="O351" t="str">
            <v/>
          </cell>
        </row>
        <row r="352">
          <cell r="O352" t="str">
            <v/>
          </cell>
        </row>
        <row r="353">
          <cell r="O353" t="str">
            <v/>
          </cell>
        </row>
        <row r="354">
          <cell r="O354" t="str">
            <v/>
          </cell>
        </row>
        <row r="355">
          <cell r="O355" t="str">
            <v/>
          </cell>
        </row>
        <row r="356">
          <cell r="O356" t="str">
            <v/>
          </cell>
        </row>
        <row r="357">
          <cell r="O357" t="str">
            <v/>
          </cell>
        </row>
        <row r="358">
          <cell r="O358" t="str">
            <v/>
          </cell>
        </row>
        <row r="359">
          <cell r="O359" t="str">
            <v/>
          </cell>
        </row>
        <row r="360">
          <cell r="O360" t="str">
            <v/>
          </cell>
        </row>
        <row r="361">
          <cell r="O361" t="str">
            <v/>
          </cell>
        </row>
        <row r="362">
          <cell r="O362" t="str">
            <v/>
          </cell>
        </row>
        <row r="363">
          <cell r="O363" t="str">
            <v/>
          </cell>
        </row>
        <row r="364">
          <cell r="O364" t="str">
            <v/>
          </cell>
        </row>
        <row r="365">
          <cell r="O365" t="str">
            <v/>
          </cell>
        </row>
        <row r="366">
          <cell r="O366" t="str">
            <v/>
          </cell>
        </row>
        <row r="367">
          <cell r="O367" t="str">
            <v/>
          </cell>
        </row>
        <row r="368">
          <cell r="O368" t="str">
            <v/>
          </cell>
        </row>
        <row r="369">
          <cell r="O369" t="str">
            <v/>
          </cell>
        </row>
        <row r="370">
          <cell r="O370" t="str">
            <v/>
          </cell>
        </row>
        <row r="371">
          <cell r="O371" t="str">
            <v/>
          </cell>
        </row>
        <row r="372">
          <cell r="O372" t="str">
            <v/>
          </cell>
        </row>
        <row r="373">
          <cell r="O373" t="str">
            <v/>
          </cell>
        </row>
        <row r="374">
          <cell r="O374" t="str">
            <v/>
          </cell>
        </row>
        <row r="375">
          <cell r="O375" t="str">
            <v/>
          </cell>
        </row>
        <row r="376">
          <cell r="O376" t="str">
            <v/>
          </cell>
        </row>
        <row r="377">
          <cell r="O377" t="str">
            <v/>
          </cell>
        </row>
        <row r="378">
          <cell r="O378" t="str">
            <v/>
          </cell>
        </row>
        <row r="379">
          <cell r="O379" t="str">
            <v/>
          </cell>
        </row>
        <row r="380">
          <cell r="O380" t="str">
            <v/>
          </cell>
        </row>
        <row r="381">
          <cell r="O381" t="str">
            <v/>
          </cell>
        </row>
        <row r="382">
          <cell r="O382" t="str">
            <v/>
          </cell>
        </row>
        <row r="383">
          <cell r="O383" t="str">
            <v/>
          </cell>
        </row>
        <row r="384">
          <cell r="O384" t="str">
            <v/>
          </cell>
        </row>
        <row r="385">
          <cell r="O385" t="str">
            <v/>
          </cell>
        </row>
        <row r="386">
          <cell r="O386" t="str">
            <v/>
          </cell>
        </row>
        <row r="387">
          <cell r="O387" t="str">
            <v/>
          </cell>
        </row>
        <row r="388">
          <cell r="O388" t="str">
            <v/>
          </cell>
        </row>
        <row r="389">
          <cell r="O389" t="str">
            <v/>
          </cell>
        </row>
        <row r="390">
          <cell r="O390" t="str">
            <v/>
          </cell>
        </row>
        <row r="391">
          <cell r="O391" t="str">
            <v/>
          </cell>
        </row>
        <row r="392">
          <cell r="O392" t="str">
            <v/>
          </cell>
        </row>
        <row r="393">
          <cell r="O393" t="str">
            <v/>
          </cell>
        </row>
        <row r="394">
          <cell r="O394" t="str">
            <v/>
          </cell>
        </row>
        <row r="395">
          <cell r="O395" t="str">
            <v/>
          </cell>
        </row>
        <row r="396">
          <cell r="O396" t="str">
            <v/>
          </cell>
        </row>
        <row r="397">
          <cell r="O397" t="str">
            <v/>
          </cell>
        </row>
        <row r="398">
          <cell r="O398" t="str">
            <v/>
          </cell>
        </row>
        <row r="399">
          <cell r="O399" t="str">
            <v/>
          </cell>
        </row>
        <row r="400">
          <cell r="O400" t="str">
            <v/>
          </cell>
        </row>
        <row r="401">
          <cell r="O401" t="str">
            <v/>
          </cell>
        </row>
        <row r="402">
          <cell r="O402" t="str">
            <v/>
          </cell>
        </row>
        <row r="403">
          <cell r="O403" t="str">
            <v/>
          </cell>
        </row>
        <row r="404">
          <cell r="O404" t="str">
            <v/>
          </cell>
        </row>
        <row r="405">
          <cell r="O405" t="str">
            <v/>
          </cell>
        </row>
        <row r="406">
          <cell r="O406" t="str">
            <v/>
          </cell>
        </row>
        <row r="407">
          <cell r="O407" t="str">
            <v/>
          </cell>
        </row>
        <row r="408">
          <cell r="O408" t="str">
            <v/>
          </cell>
        </row>
        <row r="409">
          <cell r="O409" t="str">
            <v/>
          </cell>
        </row>
        <row r="410">
          <cell r="O410" t="str">
            <v/>
          </cell>
        </row>
        <row r="411">
          <cell r="O411" t="str">
            <v/>
          </cell>
        </row>
        <row r="412">
          <cell r="O412" t="str">
            <v/>
          </cell>
        </row>
        <row r="413">
          <cell r="O413" t="str">
            <v/>
          </cell>
        </row>
        <row r="414">
          <cell r="O414" t="str">
            <v/>
          </cell>
        </row>
        <row r="415">
          <cell r="O415" t="str">
            <v/>
          </cell>
        </row>
        <row r="416">
          <cell r="O416" t="str">
            <v/>
          </cell>
        </row>
        <row r="417">
          <cell r="O417" t="str">
            <v/>
          </cell>
        </row>
        <row r="418">
          <cell r="O418" t="str">
            <v/>
          </cell>
        </row>
        <row r="419">
          <cell r="O419" t="str">
            <v/>
          </cell>
        </row>
        <row r="420">
          <cell r="O420" t="str">
            <v/>
          </cell>
        </row>
        <row r="421">
          <cell r="O421" t="str">
            <v/>
          </cell>
        </row>
        <row r="422">
          <cell r="O422" t="str">
            <v/>
          </cell>
        </row>
        <row r="423">
          <cell r="O423" t="str">
            <v/>
          </cell>
        </row>
        <row r="424">
          <cell r="O424" t="str">
            <v/>
          </cell>
        </row>
        <row r="425">
          <cell r="O425" t="str">
            <v/>
          </cell>
        </row>
        <row r="426">
          <cell r="O426" t="str">
            <v/>
          </cell>
        </row>
        <row r="427">
          <cell r="O427" t="str">
            <v/>
          </cell>
        </row>
        <row r="428">
          <cell r="O428" t="str">
            <v/>
          </cell>
        </row>
        <row r="429">
          <cell r="O429" t="str">
            <v/>
          </cell>
        </row>
        <row r="430">
          <cell r="O430" t="str">
            <v/>
          </cell>
        </row>
        <row r="431">
          <cell r="O431" t="str">
            <v/>
          </cell>
        </row>
        <row r="432">
          <cell r="O432" t="str">
            <v/>
          </cell>
        </row>
        <row r="433">
          <cell r="O433" t="str">
            <v/>
          </cell>
        </row>
        <row r="434">
          <cell r="O434" t="str">
            <v/>
          </cell>
        </row>
        <row r="435">
          <cell r="O435" t="str">
            <v/>
          </cell>
        </row>
        <row r="436">
          <cell r="O436" t="str">
            <v/>
          </cell>
        </row>
        <row r="437">
          <cell r="O437" t="str">
            <v/>
          </cell>
        </row>
        <row r="438">
          <cell r="O438" t="str">
            <v/>
          </cell>
        </row>
        <row r="439">
          <cell r="O439" t="str">
            <v/>
          </cell>
        </row>
        <row r="440">
          <cell r="O440" t="str">
            <v/>
          </cell>
        </row>
        <row r="441">
          <cell r="O441" t="str">
            <v/>
          </cell>
        </row>
        <row r="442">
          <cell r="O442" t="str">
            <v/>
          </cell>
        </row>
        <row r="443">
          <cell r="O443" t="str">
            <v/>
          </cell>
        </row>
        <row r="444">
          <cell r="O444" t="str">
            <v/>
          </cell>
        </row>
        <row r="445">
          <cell r="O445" t="str">
            <v/>
          </cell>
        </row>
        <row r="446">
          <cell r="O446" t="str">
            <v/>
          </cell>
        </row>
        <row r="447">
          <cell r="O447" t="str">
            <v/>
          </cell>
        </row>
        <row r="448">
          <cell r="O448" t="str">
            <v/>
          </cell>
        </row>
        <row r="449">
          <cell r="O449" t="str">
            <v/>
          </cell>
        </row>
        <row r="450">
          <cell r="O450" t="str">
            <v/>
          </cell>
        </row>
        <row r="451">
          <cell r="O451" t="str">
            <v/>
          </cell>
        </row>
        <row r="452">
          <cell r="O452" t="str">
            <v/>
          </cell>
        </row>
        <row r="453">
          <cell r="O453" t="str">
            <v/>
          </cell>
        </row>
        <row r="454">
          <cell r="O454" t="str">
            <v/>
          </cell>
        </row>
        <row r="455">
          <cell r="O455" t="str">
            <v/>
          </cell>
        </row>
        <row r="456">
          <cell r="O456" t="str">
            <v/>
          </cell>
        </row>
        <row r="457">
          <cell r="O457" t="str">
            <v/>
          </cell>
        </row>
        <row r="458">
          <cell r="O458" t="str">
            <v/>
          </cell>
        </row>
        <row r="459">
          <cell r="O459" t="str">
            <v/>
          </cell>
        </row>
        <row r="460">
          <cell r="O460" t="str">
            <v/>
          </cell>
        </row>
        <row r="461">
          <cell r="O461" t="str">
            <v/>
          </cell>
        </row>
        <row r="462">
          <cell r="O462" t="str">
            <v/>
          </cell>
        </row>
        <row r="463">
          <cell r="O463" t="str">
            <v/>
          </cell>
        </row>
        <row r="464">
          <cell r="O464" t="str">
            <v/>
          </cell>
        </row>
        <row r="465">
          <cell r="O465" t="str">
            <v/>
          </cell>
        </row>
        <row r="466">
          <cell r="O466" t="str">
            <v/>
          </cell>
        </row>
        <row r="467">
          <cell r="O467" t="str">
            <v/>
          </cell>
        </row>
        <row r="468">
          <cell r="O468" t="str">
            <v/>
          </cell>
        </row>
        <row r="469">
          <cell r="O469" t="str">
            <v/>
          </cell>
        </row>
        <row r="470">
          <cell r="O470" t="str">
            <v/>
          </cell>
        </row>
        <row r="471">
          <cell r="O471" t="str">
            <v/>
          </cell>
        </row>
        <row r="472">
          <cell r="O472" t="str">
            <v/>
          </cell>
        </row>
        <row r="473">
          <cell r="O473" t="str">
            <v/>
          </cell>
        </row>
        <row r="474">
          <cell r="O474" t="str">
            <v/>
          </cell>
        </row>
        <row r="475">
          <cell r="O475" t="str">
            <v/>
          </cell>
        </row>
        <row r="476">
          <cell r="O476" t="str">
            <v/>
          </cell>
        </row>
        <row r="477">
          <cell r="O477" t="str">
            <v/>
          </cell>
        </row>
        <row r="478">
          <cell r="O478" t="str">
            <v/>
          </cell>
        </row>
        <row r="479">
          <cell r="O479" t="str">
            <v/>
          </cell>
        </row>
        <row r="480">
          <cell r="O480" t="str">
            <v/>
          </cell>
        </row>
        <row r="481">
          <cell r="O481" t="str">
            <v/>
          </cell>
        </row>
        <row r="482">
          <cell r="O482" t="str">
            <v/>
          </cell>
        </row>
        <row r="483">
          <cell r="O483" t="str">
            <v/>
          </cell>
        </row>
        <row r="484">
          <cell r="O484" t="str">
            <v/>
          </cell>
        </row>
        <row r="485">
          <cell r="O485" t="str">
            <v/>
          </cell>
        </row>
        <row r="486">
          <cell r="O486" t="str">
            <v/>
          </cell>
        </row>
        <row r="487">
          <cell r="O487" t="str">
            <v/>
          </cell>
        </row>
        <row r="488">
          <cell r="O488" t="str">
            <v/>
          </cell>
        </row>
        <row r="489">
          <cell r="O489" t="str">
            <v/>
          </cell>
        </row>
        <row r="490">
          <cell r="O490" t="str">
            <v/>
          </cell>
        </row>
        <row r="491">
          <cell r="O491" t="str">
            <v/>
          </cell>
        </row>
        <row r="492">
          <cell r="O492" t="str">
            <v/>
          </cell>
        </row>
        <row r="493">
          <cell r="O493" t="str">
            <v/>
          </cell>
        </row>
        <row r="494">
          <cell r="O494" t="str">
            <v/>
          </cell>
        </row>
        <row r="495">
          <cell r="O495" t="str">
            <v/>
          </cell>
        </row>
        <row r="496">
          <cell r="O496" t="str">
            <v/>
          </cell>
        </row>
        <row r="497">
          <cell r="O497" t="str">
            <v/>
          </cell>
        </row>
        <row r="498">
          <cell r="O498" t="str">
            <v/>
          </cell>
        </row>
        <row r="499">
          <cell r="O499" t="str">
            <v/>
          </cell>
        </row>
        <row r="500">
          <cell r="O500" t="str">
            <v/>
          </cell>
        </row>
        <row r="501">
          <cell r="O501" t="str">
            <v/>
          </cell>
        </row>
        <row r="502">
          <cell r="O502" t="str">
            <v/>
          </cell>
        </row>
      </sheetData>
      <sheetData sheetId="2">
        <row r="6">
          <cell r="AF6">
            <v>2265.1999999999998</v>
          </cell>
        </row>
        <row r="9">
          <cell r="AD9">
            <v>2311</v>
          </cell>
          <cell r="AE9">
            <v>0</v>
          </cell>
          <cell r="AF9">
            <v>21</v>
          </cell>
          <cell r="AG9">
            <v>24.8</v>
          </cell>
        </row>
        <row r="10">
          <cell r="N10" t="str">
            <v>Age</v>
          </cell>
        </row>
        <row r="11">
          <cell r="N11">
            <v>51</v>
          </cell>
        </row>
        <row r="12">
          <cell r="N12">
            <v>51</v>
          </cell>
        </row>
        <row r="13">
          <cell r="N13">
            <v>51</v>
          </cell>
        </row>
        <row r="14">
          <cell r="N14">
            <v>51</v>
          </cell>
        </row>
        <row r="15">
          <cell r="N15">
            <v>51</v>
          </cell>
        </row>
        <row r="16">
          <cell r="N16">
            <v>51</v>
          </cell>
        </row>
        <row r="17">
          <cell r="N17">
            <v>16</v>
          </cell>
        </row>
        <row r="18">
          <cell r="N18">
            <v>16</v>
          </cell>
        </row>
        <row r="19">
          <cell r="N19">
            <v>16</v>
          </cell>
        </row>
        <row r="20">
          <cell r="N20">
            <v>16</v>
          </cell>
        </row>
        <row r="21">
          <cell r="N21">
            <v>16</v>
          </cell>
        </row>
        <row r="22">
          <cell r="N22">
            <v>12</v>
          </cell>
        </row>
        <row r="23">
          <cell r="N23">
            <v>9</v>
          </cell>
        </row>
        <row r="24">
          <cell r="N24">
            <v>19</v>
          </cell>
        </row>
        <row r="25">
          <cell r="N25">
            <v>19</v>
          </cell>
        </row>
        <row r="26">
          <cell r="N26">
            <v>11</v>
          </cell>
        </row>
        <row r="27">
          <cell r="N27">
            <v>10</v>
          </cell>
        </row>
        <row r="28">
          <cell r="N28">
            <v>15</v>
          </cell>
        </row>
        <row r="29">
          <cell r="N29">
            <v>11</v>
          </cell>
        </row>
        <row r="30">
          <cell r="N30">
            <v>11</v>
          </cell>
        </row>
        <row r="31">
          <cell r="N31">
            <v>15</v>
          </cell>
        </row>
        <row r="32">
          <cell r="N32">
            <v>13</v>
          </cell>
        </row>
        <row r="33">
          <cell r="N33">
            <v>13</v>
          </cell>
        </row>
        <row r="34">
          <cell r="N34">
            <v>11</v>
          </cell>
        </row>
        <row r="35">
          <cell r="N35">
            <v>10</v>
          </cell>
        </row>
        <row r="36">
          <cell r="N36">
            <v>16</v>
          </cell>
        </row>
        <row r="37">
          <cell r="N37">
            <v>10</v>
          </cell>
        </row>
        <row r="38">
          <cell r="N38">
            <v>17</v>
          </cell>
        </row>
        <row r="39">
          <cell r="N39">
            <v>13</v>
          </cell>
        </row>
        <row r="40">
          <cell r="N40">
            <v>11</v>
          </cell>
        </row>
        <row r="41">
          <cell r="N41">
            <v>17</v>
          </cell>
        </row>
        <row r="42">
          <cell r="N42">
            <v>18</v>
          </cell>
        </row>
        <row r="43">
          <cell r="N43">
            <v>17</v>
          </cell>
        </row>
        <row r="44">
          <cell r="N44">
            <v>21</v>
          </cell>
        </row>
        <row r="45">
          <cell r="N45">
            <v>23</v>
          </cell>
        </row>
        <row r="46">
          <cell r="N46">
            <v>11</v>
          </cell>
        </row>
        <row r="47">
          <cell r="N47">
            <v>10</v>
          </cell>
        </row>
        <row r="48">
          <cell r="N48">
            <v>15</v>
          </cell>
        </row>
        <row r="49">
          <cell r="N49">
            <v>13</v>
          </cell>
        </row>
        <row r="50">
          <cell r="N50">
            <v>11</v>
          </cell>
        </row>
        <row r="51">
          <cell r="N51">
            <v>15</v>
          </cell>
        </row>
        <row r="52">
          <cell r="N52">
            <v>21</v>
          </cell>
        </row>
        <row r="53">
          <cell r="N53">
            <v>21</v>
          </cell>
        </row>
        <row r="54">
          <cell r="N54">
            <v>41</v>
          </cell>
        </row>
        <row r="55">
          <cell r="N55">
            <v>40</v>
          </cell>
        </row>
        <row r="56">
          <cell r="N56">
            <v>41</v>
          </cell>
        </row>
        <row r="57">
          <cell r="N57">
            <v>37</v>
          </cell>
        </row>
        <row r="58">
          <cell r="N58">
            <v>10</v>
          </cell>
        </row>
        <row r="59">
          <cell r="N59">
            <v>17</v>
          </cell>
        </row>
        <row r="60">
          <cell r="N60">
            <v>17</v>
          </cell>
        </row>
        <row r="61">
          <cell r="N61">
            <v>19</v>
          </cell>
        </row>
        <row r="62">
          <cell r="N62">
            <v>52</v>
          </cell>
        </row>
        <row r="63">
          <cell r="N63">
            <v>12</v>
          </cell>
        </row>
        <row r="64">
          <cell r="N64">
            <v>71</v>
          </cell>
        </row>
        <row r="65">
          <cell r="N65">
            <v>23</v>
          </cell>
        </row>
        <row r="66">
          <cell r="N66">
            <v>22</v>
          </cell>
        </row>
        <row r="67">
          <cell r="N67">
            <v>28</v>
          </cell>
        </row>
        <row r="68">
          <cell r="N68">
            <v>23</v>
          </cell>
        </row>
        <row r="69">
          <cell r="N69">
            <v>10</v>
          </cell>
        </row>
        <row r="70">
          <cell r="N70">
            <v>19</v>
          </cell>
        </row>
        <row r="71">
          <cell r="N71">
            <v>15</v>
          </cell>
        </row>
        <row r="72">
          <cell r="N72">
            <v>34</v>
          </cell>
        </row>
        <row r="73">
          <cell r="N73">
            <v>17</v>
          </cell>
        </row>
        <row r="74">
          <cell r="N74">
            <v>21</v>
          </cell>
        </row>
        <row r="75">
          <cell r="N75">
            <v>28</v>
          </cell>
        </row>
        <row r="76">
          <cell r="N76">
            <v>41</v>
          </cell>
        </row>
        <row r="77">
          <cell r="N77">
            <v>27</v>
          </cell>
        </row>
        <row r="78">
          <cell r="N78">
            <v>24</v>
          </cell>
        </row>
        <row r="79">
          <cell r="N79">
            <v>13</v>
          </cell>
        </row>
        <row r="80">
          <cell r="N80">
            <v>13</v>
          </cell>
        </row>
        <row r="81">
          <cell r="N81">
            <v>18</v>
          </cell>
        </row>
        <row r="82">
          <cell r="N82">
            <v>41</v>
          </cell>
        </row>
        <row r="83">
          <cell r="N83">
            <v>29</v>
          </cell>
        </row>
        <row r="84">
          <cell r="N84">
            <v>34</v>
          </cell>
        </row>
        <row r="85">
          <cell r="N85">
            <v>37</v>
          </cell>
        </row>
        <row r="86">
          <cell r="N86">
            <v>30</v>
          </cell>
        </row>
        <row r="87">
          <cell r="N87">
            <v>46</v>
          </cell>
        </row>
        <row r="88">
          <cell r="N88">
            <v>13</v>
          </cell>
        </row>
        <row r="89">
          <cell r="N89">
            <v>32</v>
          </cell>
        </row>
        <row r="90">
          <cell r="N90">
            <v>23</v>
          </cell>
        </row>
        <row r="91">
          <cell r="N91">
            <v>30</v>
          </cell>
        </row>
        <row r="92">
          <cell r="N92">
            <v>41</v>
          </cell>
        </row>
        <row r="93">
          <cell r="N93">
            <v>20</v>
          </cell>
        </row>
        <row r="94">
          <cell r="N94">
            <v>13</v>
          </cell>
        </row>
        <row r="95">
          <cell r="N95">
            <v>11</v>
          </cell>
        </row>
        <row r="96">
          <cell r="N96">
            <v>19</v>
          </cell>
        </row>
        <row r="97">
          <cell r="N97">
            <v>19</v>
          </cell>
        </row>
        <row r="98">
          <cell r="N98">
            <v>17</v>
          </cell>
        </row>
        <row r="99">
          <cell r="N99">
            <v>17</v>
          </cell>
        </row>
        <row r="100">
          <cell r="N100">
            <v>18</v>
          </cell>
        </row>
        <row r="101">
          <cell r="N101">
            <v>30</v>
          </cell>
        </row>
        <row r="102">
          <cell r="N102">
            <v>9</v>
          </cell>
        </row>
        <row r="103">
          <cell r="N103">
            <v>17</v>
          </cell>
        </row>
        <row r="104">
          <cell r="N104">
            <v>13</v>
          </cell>
        </row>
        <row r="105">
          <cell r="N105">
            <v>12</v>
          </cell>
        </row>
        <row r="106">
          <cell r="N106">
            <v>14</v>
          </cell>
        </row>
        <row r="107">
          <cell r="N107">
            <v>10</v>
          </cell>
        </row>
        <row r="108">
          <cell r="N108">
            <v>14</v>
          </cell>
        </row>
        <row r="109">
          <cell r="N109">
            <v>13</v>
          </cell>
        </row>
        <row r="110">
          <cell r="N110">
            <v>18</v>
          </cell>
        </row>
        <row r="111">
          <cell r="N111">
            <v>18</v>
          </cell>
        </row>
        <row r="112">
          <cell r="N112">
            <v>14</v>
          </cell>
        </row>
        <row r="113">
          <cell r="N113">
            <v>14</v>
          </cell>
        </row>
        <row r="114">
          <cell r="N114">
            <v>17</v>
          </cell>
        </row>
        <row r="115">
          <cell r="N115">
            <v>13</v>
          </cell>
        </row>
        <row r="116">
          <cell r="N116">
            <v>15</v>
          </cell>
        </row>
        <row r="117">
          <cell r="N117">
            <v>21</v>
          </cell>
        </row>
        <row r="118">
          <cell r="N118">
            <v>17</v>
          </cell>
        </row>
        <row r="119">
          <cell r="N119">
            <v>17</v>
          </cell>
        </row>
        <row r="120">
          <cell r="N120">
            <v>34</v>
          </cell>
        </row>
        <row r="121">
          <cell r="N121">
            <v>34</v>
          </cell>
        </row>
        <row r="122">
          <cell r="N122">
            <v>24</v>
          </cell>
        </row>
        <row r="123">
          <cell r="N123">
            <v>22</v>
          </cell>
        </row>
        <row r="124">
          <cell r="N124">
            <v>17</v>
          </cell>
        </row>
        <row r="125">
          <cell r="N125">
            <v>11</v>
          </cell>
        </row>
        <row r="126">
          <cell r="N126">
            <v>9</v>
          </cell>
        </row>
        <row r="127">
          <cell r="N127">
            <v>13</v>
          </cell>
        </row>
        <row r="128">
          <cell r="N128">
            <v>14</v>
          </cell>
        </row>
        <row r="129">
          <cell r="N129">
            <v>10</v>
          </cell>
        </row>
        <row r="130">
          <cell r="N130">
            <v>13</v>
          </cell>
        </row>
        <row r="131">
          <cell r="N131">
            <v>11</v>
          </cell>
        </row>
        <row r="132">
          <cell r="N132">
            <v>17</v>
          </cell>
        </row>
        <row r="133">
          <cell r="N133">
            <v>17</v>
          </cell>
        </row>
        <row r="134">
          <cell r="N134">
            <v>13</v>
          </cell>
        </row>
        <row r="135">
          <cell r="N135">
            <v>13</v>
          </cell>
        </row>
        <row r="136">
          <cell r="N136">
            <v>14</v>
          </cell>
        </row>
        <row r="137">
          <cell r="N137">
            <v>13</v>
          </cell>
        </row>
        <row r="138">
          <cell r="N138">
            <v>21</v>
          </cell>
        </row>
        <row r="139">
          <cell r="N139">
            <v>34</v>
          </cell>
        </row>
        <row r="140">
          <cell r="N140">
            <v>15</v>
          </cell>
        </row>
        <row r="141">
          <cell r="N141">
            <v>11</v>
          </cell>
        </row>
        <row r="142">
          <cell r="N142">
            <v>13</v>
          </cell>
        </row>
        <row r="143">
          <cell r="N143">
            <v>11</v>
          </cell>
        </row>
        <row r="144">
          <cell r="N144">
            <v>13</v>
          </cell>
        </row>
        <row r="145">
          <cell r="N145">
            <v>13</v>
          </cell>
        </row>
        <row r="146">
          <cell r="N146">
            <v>11</v>
          </cell>
        </row>
        <row r="147">
          <cell r="N147">
            <v>14</v>
          </cell>
        </row>
        <row r="148">
          <cell r="N148">
            <v>10</v>
          </cell>
        </row>
        <row r="149">
          <cell r="N149">
            <v>15</v>
          </cell>
        </row>
        <row r="150">
          <cell r="N150">
            <v>11</v>
          </cell>
        </row>
        <row r="151">
          <cell r="N151">
            <v>13</v>
          </cell>
        </row>
        <row r="152">
          <cell r="N152">
            <v>11</v>
          </cell>
        </row>
        <row r="153">
          <cell r="N153">
            <v>13</v>
          </cell>
        </row>
        <row r="154">
          <cell r="N154">
            <v>10</v>
          </cell>
        </row>
        <row r="155">
          <cell r="N155">
            <v>14</v>
          </cell>
        </row>
        <row r="156">
          <cell r="N156">
            <v>13</v>
          </cell>
        </row>
        <row r="157">
          <cell r="N157">
            <v>21</v>
          </cell>
        </row>
        <row r="158">
          <cell r="N158">
            <v>34</v>
          </cell>
        </row>
        <row r="159">
          <cell r="N159">
            <v>22</v>
          </cell>
        </row>
        <row r="160">
          <cell r="N160">
            <v>16</v>
          </cell>
        </row>
        <row r="161">
          <cell r="N161">
            <v>12</v>
          </cell>
        </row>
        <row r="162">
          <cell r="N162">
            <v>10</v>
          </cell>
        </row>
        <row r="163">
          <cell r="N163">
            <v>13</v>
          </cell>
        </row>
        <row r="164">
          <cell r="N164">
            <v>14</v>
          </cell>
        </row>
        <row r="165">
          <cell r="N165">
            <v>13</v>
          </cell>
        </row>
        <row r="166">
          <cell r="N166">
            <v>11</v>
          </cell>
        </row>
        <row r="167">
          <cell r="N167">
            <v>12</v>
          </cell>
        </row>
        <row r="168">
          <cell r="N168">
            <v>14</v>
          </cell>
        </row>
        <row r="169">
          <cell r="N169">
            <v>13</v>
          </cell>
        </row>
        <row r="170">
          <cell r="N170">
            <v>16</v>
          </cell>
        </row>
        <row r="171">
          <cell r="N171">
            <v>17</v>
          </cell>
        </row>
        <row r="172">
          <cell r="N172">
            <v>29</v>
          </cell>
        </row>
        <row r="173">
          <cell r="N173">
            <v>10</v>
          </cell>
        </row>
        <row r="174">
          <cell r="N174">
            <v>21</v>
          </cell>
        </row>
        <row r="175">
          <cell r="N175">
            <v>11</v>
          </cell>
        </row>
        <row r="176">
          <cell r="N176">
            <v>10</v>
          </cell>
        </row>
        <row r="177">
          <cell r="N177">
            <v>11</v>
          </cell>
        </row>
        <row r="178">
          <cell r="N178">
            <v>23</v>
          </cell>
        </row>
        <row r="179">
          <cell r="N179">
            <v>25</v>
          </cell>
        </row>
        <row r="180">
          <cell r="N180">
            <v>23</v>
          </cell>
        </row>
        <row r="181">
          <cell r="N181">
            <v>28</v>
          </cell>
        </row>
        <row r="182">
          <cell r="N182">
            <v>24</v>
          </cell>
        </row>
        <row r="183">
          <cell r="N183">
            <v>12</v>
          </cell>
        </row>
        <row r="184">
          <cell r="N184">
            <v>11</v>
          </cell>
        </row>
        <row r="185">
          <cell r="N185">
            <v>12</v>
          </cell>
        </row>
        <row r="186">
          <cell r="N186">
            <v>10</v>
          </cell>
        </row>
        <row r="187">
          <cell r="N187">
            <v>10</v>
          </cell>
        </row>
        <row r="188">
          <cell r="N188">
            <v>17</v>
          </cell>
        </row>
        <row r="189">
          <cell r="N189">
            <v>13</v>
          </cell>
        </row>
        <row r="190">
          <cell r="N190">
            <v>14</v>
          </cell>
        </row>
        <row r="191">
          <cell r="N191">
            <v>21</v>
          </cell>
        </row>
        <row r="192">
          <cell r="N192">
            <v>34</v>
          </cell>
        </row>
        <row r="193">
          <cell r="N193">
            <v>15</v>
          </cell>
        </row>
        <row r="194">
          <cell r="N194">
            <v>15</v>
          </cell>
        </row>
        <row r="195">
          <cell r="N195">
            <v>27</v>
          </cell>
        </row>
        <row r="196">
          <cell r="N196">
            <v>29</v>
          </cell>
        </row>
        <row r="197">
          <cell r="N197">
            <v>15</v>
          </cell>
        </row>
        <row r="198">
          <cell r="N198">
            <v>14</v>
          </cell>
        </row>
        <row r="199">
          <cell r="N199">
            <v>12</v>
          </cell>
        </row>
        <row r="200">
          <cell r="N200">
            <v>15</v>
          </cell>
        </row>
        <row r="201">
          <cell r="N201">
            <v>28</v>
          </cell>
        </row>
        <row r="202">
          <cell r="N202">
            <v>23</v>
          </cell>
        </row>
        <row r="203">
          <cell r="N203">
            <v>24</v>
          </cell>
        </row>
        <row r="204">
          <cell r="N204">
            <v>12</v>
          </cell>
        </row>
        <row r="205">
          <cell r="N205">
            <v>15</v>
          </cell>
        </row>
        <row r="206">
          <cell r="N206">
            <v>12</v>
          </cell>
        </row>
        <row r="207">
          <cell r="N207">
            <v>27</v>
          </cell>
        </row>
        <row r="208">
          <cell r="N208">
            <v>29</v>
          </cell>
        </row>
        <row r="209">
          <cell r="N209">
            <v>24</v>
          </cell>
        </row>
        <row r="210">
          <cell r="N210">
            <v>27</v>
          </cell>
        </row>
        <row r="211">
          <cell r="N211">
            <v>24</v>
          </cell>
        </row>
        <row r="212">
          <cell r="N212">
            <v>15</v>
          </cell>
        </row>
        <row r="213">
          <cell r="N213">
            <v>14</v>
          </cell>
        </row>
        <row r="214">
          <cell r="N214">
            <v>21</v>
          </cell>
        </row>
        <row r="215">
          <cell r="N215">
            <v>40</v>
          </cell>
        </row>
        <row r="216">
          <cell r="N216">
            <v>39</v>
          </cell>
        </row>
        <row r="217">
          <cell r="N217">
            <v>38</v>
          </cell>
        </row>
        <row r="218">
          <cell r="N218">
            <v>17</v>
          </cell>
        </row>
        <row r="219">
          <cell r="N219">
            <v>29</v>
          </cell>
        </row>
        <row r="220">
          <cell r="N220">
            <v>13</v>
          </cell>
        </row>
        <row r="221">
          <cell r="N221">
            <v>15</v>
          </cell>
        </row>
        <row r="222">
          <cell r="N222">
            <v>11</v>
          </cell>
        </row>
        <row r="223">
          <cell r="N223">
            <v>43</v>
          </cell>
        </row>
        <row r="224">
          <cell r="N224">
            <v>25</v>
          </cell>
        </row>
        <row r="225">
          <cell r="N225">
            <v>40</v>
          </cell>
        </row>
        <row r="226">
          <cell r="N226">
            <v>17</v>
          </cell>
        </row>
        <row r="227">
          <cell r="N227">
            <v>26</v>
          </cell>
        </row>
        <row r="228">
          <cell r="N228">
            <v>24</v>
          </cell>
        </row>
        <row r="229">
          <cell r="N229">
            <v>24</v>
          </cell>
        </row>
        <row r="230">
          <cell r="N230">
            <v>21</v>
          </cell>
        </row>
        <row r="231">
          <cell r="N231">
            <v>21</v>
          </cell>
        </row>
        <row r="232">
          <cell r="N232">
            <v>21</v>
          </cell>
        </row>
        <row r="233">
          <cell r="N233">
            <v>28</v>
          </cell>
        </row>
        <row r="234">
          <cell r="N234">
            <v>45</v>
          </cell>
        </row>
        <row r="235">
          <cell r="N235">
            <v>44</v>
          </cell>
        </row>
        <row r="236">
          <cell r="N236">
            <v>17</v>
          </cell>
        </row>
        <row r="237">
          <cell r="N237">
            <v>12</v>
          </cell>
        </row>
        <row r="238">
          <cell r="N238">
            <v>58</v>
          </cell>
        </row>
        <row r="239">
          <cell r="N239">
            <v>13</v>
          </cell>
        </row>
        <row r="240">
          <cell r="N240">
            <v>14</v>
          </cell>
        </row>
        <row r="241">
          <cell r="N241">
            <v>15</v>
          </cell>
        </row>
        <row r="242">
          <cell r="N242">
            <v>12</v>
          </cell>
        </row>
        <row r="243">
          <cell r="N243">
            <v>33</v>
          </cell>
        </row>
        <row r="244">
          <cell r="N244">
            <v>34</v>
          </cell>
        </row>
        <row r="245">
          <cell r="N245">
            <v>21</v>
          </cell>
        </row>
        <row r="246">
          <cell r="N246">
            <v>25</v>
          </cell>
        </row>
        <row r="247">
          <cell r="N247">
            <v>23</v>
          </cell>
        </row>
        <row r="248">
          <cell r="N248">
            <v>28</v>
          </cell>
        </row>
        <row r="249">
          <cell r="N249">
            <v>23</v>
          </cell>
        </row>
        <row r="250">
          <cell r="N250">
            <v>12</v>
          </cell>
        </row>
        <row r="251">
          <cell r="N251">
            <v>16</v>
          </cell>
        </row>
        <row r="252">
          <cell r="N252">
            <v>14</v>
          </cell>
        </row>
        <row r="253">
          <cell r="N253">
            <v>30</v>
          </cell>
        </row>
        <row r="254">
          <cell r="N254">
            <v>17</v>
          </cell>
        </row>
        <row r="255">
          <cell r="N255">
            <v>14</v>
          </cell>
        </row>
        <row r="256">
          <cell r="N256">
            <v>18</v>
          </cell>
        </row>
        <row r="257">
          <cell r="N257">
            <v>38</v>
          </cell>
        </row>
        <row r="258">
          <cell r="N258">
            <v>15</v>
          </cell>
        </row>
        <row r="259">
          <cell r="N259">
            <v>15</v>
          </cell>
        </row>
        <row r="260">
          <cell r="N260">
            <v>13</v>
          </cell>
        </row>
        <row r="261">
          <cell r="N261">
            <v>14</v>
          </cell>
        </row>
        <row r="262">
          <cell r="N262">
            <v>43</v>
          </cell>
        </row>
        <row r="263">
          <cell r="N263">
            <v>29</v>
          </cell>
        </row>
        <row r="264">
          <cell r="N264">
            <v>29</v>
          </cell>
        </row>
        <row r="265">
          <cell r="N265">
            <v>39</v>
          </cell>
        </row>
        <row r="266">
          <cell r="N266">
            <v>30</v>
          </cell>
        </row>
        <row r="267">
          <cell r="N267">
            <v>58</v>
          </cell>
        </row>
        <row r="268">
          <cell r="N268">
            <v>23</v>
          </cell>
        </row>
        <row r="269">
          <cell r="N269">
            <v>23</v>
          </cell>
        </row>
        <row r="270">
          <cell r="N270">
            <v>23</v>
          </cell>
        </row>
        <row r="271">
          <cell r="N271">
            <v>10</v>
          </cell>
        </row>
        <row r="272">
          <cell r="N272">
            <v>8</v>
          </cell>
        </row>
        <row r="273">
          <cell r="N273">
            <v>14</v>
          </cell>
        </row>
        <row r="274">
          <cell r="N274">
            <v>15</v>
          </cell>
        </row>
        <row r="275">
          <cell r="N275">
            <v>10</v>
          </cell>
        </row>
        <row r="276">
          <cell r="N276">
            <v>10</v>
          </cell>
        </row>
        <row r="277">
          <cell r="N277">
            <v>12</v>
          </cell>
        </row>
        <row r="278">
          <cell r="N278">
            <v>33</v>
          </cell>
        </row>
        <row r="279">
          <cell r="N279">
            <v>15</v>
          </cell>
        </row>
        <row r="280">
          <cell r="N280">
            <v>14</v>
          </cell>
        </row>
        <row r="281">
          <cell r="N281">
            <v>18</v>
          </cell>
        </row>
        <row r="282">
          <cell r="N282">
            <v>28</v>
          </cell>
        </row>
        <row r="283">
          <cell r="N283">
            <v>17</v>
          </cell>
        </row>
        <row r="284">
          <cell r="N284">
            <v>17</v>
          </cell>
        </row>
        <row r="285">
          <cell r="N285">
            <v>18</v>
          </cell>
        </row>
        <row r="286">
          <cell r="N286">
            <v>43</v>
          </cell>
        </row>
        <row r="287">
          <cell r="N287">
            <v>11</v>
          </cell>
        </row>
        <row r="288">
          <cell r="N288">
            <v>11</v>
          </cell>
        </row>
        <row r="289">
          <cell r="N289">
            <v>12</v>
          </cell>
        </row>
        <row r="290">
          <cell r="N290">
            <v>11</v>
          </cell>
        </row>
        <row r="291">
          <cell r="N291">
            <v>14</v>
          </cell>
        </row>
        <row r="292">
          <cell r="N292">
            <v>10</v>
          </cell>
        </row>
        <row r="293">
          <cell r="N293">
            <v>11</v>
          </cell>
        </row>
        <row r="294">
          <cell r="N294">
            <v>12</v>
          </cell>
        </row>
        <row r="295">
          <cell r="N295">
            <v>16</v>
          </cell>
        </row>
        <row r="296">
          <cell r="N296">
            <v>17</v>
          </cell>
        </row>
        <row r="297">
          <cell r="N297">
            <v>18</v>
          </cell>
        </row>
        <row r="298">
          <cell r="N298">
            <v>13</v>
          </cell>
        </row>
        <row r="299">
          <cell r="N299">
            <v>14</v>
          </cell>
        </row>
        <row r="300">
          <cell r="N300">
            <v>11</v>
          </cell>
        </row>
        <row r="301">
          <cell r="N301">
            <v>16</v>
          </cell>
        </row>
        <row r="302">
          <cell r="N302">
            <v>21</v>
          </cell>
        </row>
        <row r="303">
          <cell r="N303">
            <v>7</v>
          </cell>
        </row>
        <row r="304">
          <cell r="N304">
            <v>13</v>
          </cell>
        </row>
        <row r="305">
          <cell r="N305">
            <v>15</v>
          </cell>
        </row>
        <row r="306">
          <cell r="N306">
            <v>33</v>
          </cell>
        </row>
        <row r="307">
          <cell r="N307">
            <v>14</v>
          </cell>
        </row>
        <row r="308">
          <cell r="N308">
            <v>15</v>
          </cell>
        </row>
        <row r="309">
          <cell r="N309">
            <v>11</v>
          </cell>
        </row>
        <row r="310">
          <cell r="N310">
            <v>10</v>
          </cell>
        </row>
        <row r="311">
          <cell r="N311">
            <v>11</v>
          </cell>
        </row>
        <row r="312">
          <cell r="N312">
            <v>14</v>
          </cell>
        </row>
        <row r="313">
          <cell r="N313">
            <v>16</v>
          </cell>
        </row>
        <row r="314">
          <cell r="N314">
            <v>15</v>
          </cell>
        </row>
        <row r="315">
          <cell r="N315">
            <v>7</v>
          </cell>
        </row>
        <row r="316">
          <cell r="N316">
            <v>11</v>
          </cell>
        </row>
        <row r="317">
          <cell r="N317">
            <v>10</v>
          </cell>
        </row>
        <row r="318">
          <cell r="N318">
            <v>11</v>
          </cell>
        </row>
        <row r="319">
          <cell r="N319">
            <v>13</v>
          </cell>
        </row>
        <row r="320">
          <cell r="N320">
            <v>17</v>
          </cell>
        </row>
        <row r="321">
          <cell r="N321">
            <v>13</v>
          </cell>
        </row>
        <row r="322">
          <cell r="N322">
            <v>17</v>
          </cell>
        </row>
        <row r="323">
          <cell r="N323">
            <v>13</v>
          </cell>
        </row>
        <row r="324">
          <cell r="N324">
            <v>34</v>
          </cell>
        </row>
        <row r="325">
          <cell r="N325">
            <v>21</v>
          </cell>
        </row>
        <row r="326">
          <cell r="N326">
            <v>33</v>
          </cell>
        </row>
        <row r="327">
          <cell r="N327">
            <v>15</v>
          </cell>
        </row>
        <row r="328">
          <cell r="N328">
            <v>15</v>
          </cell>
        </row>
        <row r="329">
          <cell r="N329">
            <v>23</v>
          </cell>
        </row>
        <row r="330">
          <cell r="N330">
            <v>15</v>
          </cell>
        </row>
        <row r="331">
          <cell r="N331">
            <v>15</v>
          </cell>
        </row>
        <row r="332">
          <cell r="N332">
            <v>45</v>
          </cell>
        </row>
        <row r="333">
          <cell r="N333">
            <v>10</v>
          </cell>
        </row>
        <row r="334">
          <cell r="N334">
            <v>11</v>
          </cell>
        </row>
        <row r="335">
          <cell r="N335">
            <v>11</v>
          </cell>
        </row>
        <row r="336">
          <cell r="N336">
            <v>15</v>
          </cell>
        </row>
        <row r="337">
          <cell r="N337">
            <v>15</v>
          </cell>
        </row>
        <row r="338">
          <cell r="N338">
            <v>14</v>
          </cell>
        </row>
        <row r="339">
          <cell r="N339">
            <v>17</v>
          </cell>
        </row>
        <row r="340">
          <cell r="N340">
            <v>15</v>
          </cell>
        </row>
        <row r="341">
          <cell r="N341">
            <v>15</v>
          </cell>
        </row>
        <row r="342">
          <cell r="N342">
            <v>51</v>
          </cell>
        </row>
        <row r="343">
          <cell r="N343">
            <v>42</v>
          </cell>
        </row>
        <row r="344">
          <cell r="N344">
            <v>17</v>
          </cell>
        </row>
        <row r="345">
          <cell r="N345">
            <v>13</v>
          </cell>
        </row>
        <row r="346">
          <cell r="N346">
            <v>12</v>
          </cell>
        </row>
        <row r="347">
          <cell r="N347">
            <v>43</v>
          </cell>
        </row>
        <row r="348">
          <cell r="N348">
            <v>38</v>
          </cell>
        </row>
        <row r="349">
          <cell r="N349">
            <v>37</v>
          </cell>
        </row>
        <row r="350">
          <cell r="N350">
            <v>14</v>
          </cell>
        </row>
        <row r="351">
          <cell r="N351">
            <v>21</v>
          </cell>
        </row>
        <row r="352">
          <cell r="N352">
            <v>19</v>
          </cell>
        </row>
        <row r="353">
          <cell r="N353">
            <v>23</v>
          </cell>
        </row>
        <row r="354">
          <cell r="N354">
            <v>28</v>
          </cell>
        </row>
        <row r="355">
          <cell r="N355">
            <v>23</v>
          </cell>
        </row>
        <row r="356">
          <cell r="N356">
            <v>18</v>
          </cell>
        </row>
        <row r="357">
          <cell r="N357">
            <v>24</v>
          </cell>
        </row>
        <row r="358">
          <cell r="N358">
            <v>15</v>
          </cell>
        </row>
        <row r="359">
          <cell r="N359">
            <v>21</v>
          </cell>
        </row>
        <row r="360">
          <cell r="N360">
            <v>12</v>
          </cell>
        </row>
        <row r="361">
          <cell r="N361">
            <v>41</v>
          </cell>
        </row>
        <row r="362">
          <cell r="N362">
            <v>17</v>
          </cell>
        </row>
        <row r="363">
          <cell r="N363">
            <v>53</v>
          </cell>
        </row>
        <row r="364">
          <cell r="N364">
            <v>10</v>
          </cell>
        </row>
        <row r="365">
          <cell r="N365">
            <v>25</v>
          </cell>
        </row>
        <row r="366">
          <cell r="N366">
            <v>27</v>
          </cell>
        </row>
        <row r="367">
          <cell r="N367">
            <v>32</v>
          </cell>
        </row>
        <row r="368">
          <cell r="N368">
            <v>33</v>
          </cell>
        </row>
        <row r="369">
          <cell r="N369">
            <v>29</v>
          </cell>
        </row>
        <row r="370">
          <cell r="N370">
            <v>25</v>
          </cell>
        </row>
        <row r="371">
          <cell r="N371">
            <v>14</v>
          </cell>
        </row>
        <row r="372">
          <cell r="N372">
            <v>15</v>
          </cell>
        </row>
        <row r="373">
          <cell r="N373">
            <v>34</v>
          </cell>
        </row>
        <row r="374">
          <cell r="N374">
            <v>17</v>
          </cell>
        </row>
        <row r="375">
          <cell r="N375">
            <v>39</v>
          </cell>
        </row>
        <row r="376">
          <cell r="N376">
            <v>29</v>
          </cell>
        </row>
        <row r="377">
          <cell r="N377">
            <v>32</v>
          </cell>
        </row>
        <row r="378">
          <cell r="N378">
            <v>46</v>
          </cell>
        </row>
        <row r="379">
          <cell r="N379">
            <v>37</v>
          </cell>
        </row>
        <row r="380">
          <cell r="N380">
            <v>58</v>
          </cell>
        </row>
        <row r="381">
          <cell r="N381">
            <v>28</v>
          </cell>
        </row>
        <row r="382">
          <cell r="N382">
            <v>19</v>
          </cell>
        </row>
        <row r="383">
          <cell r="N383">
            <v>23</v>
          </cell>
        </row>
        <row r="384">
          <cell r="N384">
            <v>33</v>
          </cell>
        </row>
        <row r="385">
          <cell r="N385">
            <v>49</v>
          </cell>
        </row>
        <row r="386">
          <cell r="N386">
            <v>19</v>
          </cell>
        </row>
        <row r="387">
          <cell r="N387">
            <v>17</v>
          </cell>
        </row>
        <row r="388">
          <cell r="N388">
            <v>27</v>
          </cell>
        </row>
        <row r="389">
          <cell r="N389">
            <v>33</v>
          </cell>
        </row>
        <row r="390">
          <cell r="N390">
            <v>35</v>
          </cell>
        </row>
        <row r="391">
          <cell r="N391">
            <v>34</v>
          </cell>
        </row>
        <row r="392">
          <cell r="N392">
            <v>51</v>
          </cell>
        </row>
        <row r="393">
          <cell r="N393">
            <v>42</v>
          </cell>
        </row>
        <row r="394">
          <cell r="N394">
            <v>15</v>
          </cell>
        </row>
        <row r="395">
          <cell r="N395">
            <v>47</v>
          </cell>
        </row>
        <row r="396">
          <cell r="N396">
            <v>12</v>
          </cell>
        </row>
        <row r="397">
          <cell r="N397">
            <v>39</v>
          </cell>
        </row>
        <row r="398">
          <cell r="N398">
            <v>12</v>
          </cell>
        </row>
        <row r="399">
          <cell r="N399">
            <v>13</v>
          </cell>
        </row>
        <row r="400">
          <cell r="N400">
            <v>14</v>
          </cell>
        </row>
        <row r="401">
          <cell r="N401">
            <v>14</v>
          </cell>
        </row>
        <row r="402">
          <cell r="N402">
            <v>11</v>
          </cell>
        </row>
        <row r="403">
          <cell r="N403">
            <v>12</v>
          </cell>
        </row>
        <row r="404">
          <cell r="N404">
            <v>33</v>
          </cell>
        </row>
        <row r="405">
          <cell r="N405">
            <v>15</v>
          </cell>
        </row>
        <row r="406">
          <cell r="N406">
            <v>15</v>
          </cell>
        </row>
        <row r="407">
          <cell r="N407">
            <v>10</v>
          </cell>
        </row>
        <row r="408">
          <cell r="N408">
            <v>11</v>
          </cell>
        </row>
        <row r="409">
          <cell r="N409">
            <v>11</v>
          </cell>
        </row>
        <row r="410">
          <cell r="N410">
            <v>12</v>
          </cell>
        </row>
        <row r="411">
          <cell r="N411">
            <v>23</v>
          </cell>
        </row>
        <row r="412">
          <cell r="N412">
            <v>23</v>
          </cell>
        </row>
        <row r="413">
          <cell r="N413">
            <v>23</v>
          </cell>
        </row>
        <row r="414">
          <cell r="N414">
            <v>17</v>
          </cell>
        </row>
        <row r="415">
          <cell r="N415">
            <v>17</v>
          </cell>
        </row>
        <row r="416">
          <cell r="N416">
            <v>12</v>
          </cell>
        </row>
        <row r="417">
          <cell r="N417">
            <v>12</v>
          </cell>
        </row>
        <row r="418">
          <cell r="N418">
            <v>10</v>
          </cell>
        </row>
        <row r="419">
          <cell r="N419">
            <v>14</v>
          </cell>
        </row>
        <row r="420">
          <cell r="N420">
            <v>11</v>
          </cell>
        </row>
        <row r="421">
          <cell r="N421">
            <v>14</v>
          </cell>
        </row>
        <row r="422">
          <cell r="N422">
            <v>11</v>
          </cell>
        </row>
        <row r="423">
          <cell r="N423">
            <v>21</v>
          </cell>
        </row>
        <row r="424">
          <cell r="N424">
            <v>11</v>
          </cell>
        </row>
        <row r="425">
          <cell r="N425">
            <v>10</v>
          </cell>
        </row>
        <row r="426">
          <cell r="N426">
            <v>11</v>
          </cell>
        </row>
        <row r="427">
          <cell r="N427">
            <v>15</v>
          </cell>
        </row>
        <row r="428">
          <cell r="N428">
            <v>19</v>
          </cell>
        </row>
        <row r="429">
          <cell r="N429">
            <v>16</v>
          </cell>
        </row>
        <row r="430">
          <cell r="N430">
            <v>21</v>
          </cell>
        </row>
        <row r="431">
          <cell r="N431">
            <v>23</v>
          </cell>
        </row>
        <row r="432">
          <cell r="N432">
            <v>18</v>
          </cell>
        </row>
        <row r="433">
          <cell r="N433">
            <v>14</v>
          </cell>
        </row>
        <row r="434">
          <cell r="N434">
            <v>12</v>
          </cell>
        </row>
        <row r="435">
          <cell r="N435">
            <v>16</v>
          </cell>
        </row>
        <row r="436">
          <cell r="N436">
            <v>19</v>
          </cell>
        </row>
        <row r="437">
          <cell r="N437" t="str">
            <v/>
          </cell>
        </row>
        <row r="438">
          <cell r="N438" t="str">
            <v/>
          </cell>
        </row>
        <row r="439">
          <cell r="N439" t="str">
            <v/>
          </cell>
        </row>
        <row r="440">
          <cell r="N440" t="str">
            <v/>
          </cell>
        </row>
        <row r="441">
          <cell r="N441" t="str">
            <v/>
          </cell>
        </row>
        <row r="442">
          <cell r="N442" t="str">
            <v/>
          </cell>
        </row>
        <row r="443">
          <cell r="N443" t="str">
            <v/>
          </cell>
        </row>
        <row r="444">
          <cell r="N444" t="str">
            <v/>
          </cell>
        </row>
        <row r="445">
          <cell r="N445" t="str">
            <v/>
          </cell>
        </row>
        <row r="446">
          <cell r="N446" t="str">
            <v/>
          </cell>
        </row>
        <row r="447">
          <cell r="N447" t="str">
            <v/>
          </cell>
        </row>
        <row r="448">
          <cell r="N448" t="str">
            <v/>
          </cell>
        </row>
        <row r="449">
          <cell r="N449" t="str">
            <v/>
          </cell>
        </row>
        <row r="450">
          <cell r="N450" t="str">
            <v/>
          </cell>
        </row>
        <row r="451">
          <cell r="N451" t="str">
            <v/>
          </cell>
        </row>
        <row r="452">
          <cell r="N452" t="str">
            <v/>
          </cell>
        </row>
        <row r="453">
          <cell r="N453" t="str">
            <v/>
          </cell>
        </row>
        <row r="454">
          <cell r="N454" t="str">
            <v/>
          </cell>
        </row>
        <row r="455">
          <cell r="N455" t="str">
            <v/>
          </cell>
        </row>
        <row r="456">
          <cell r="N456" t="str">
            <v/>
          </cell>
        </row>
        <row r="457">
          <cell r="N457" t="str">
            <v/>
          </cell>
        </row>
        <row r="458">
          <cell r="N458" t="str">
            <v/>
          </cell>
        </row>
        <row r="459">
          <cell r="N459" t="str">
            <v/>
          </cell>
        </row>
        <row r="460">
          <cell r="N460" t="str">
            <v/>
          </cell>
        </row>
        <row r="461">
          <cell r="N461" t="str">
            <v/>
          </cell>
        </row>
        <row r="462">
          <cell r="N462" t="str">
            <v/>
          </cell>
        </row>
        <row r="463">
          <cell r="N463" t="str">
            <v/>
          </cell>
        </row>
        <row r="464">
          <cell r="N464" t="str">
            <v/>
          </cell>
        </row>
        <row r="465">
          <cell r="N465" t="str">
            <v/>
          </cell>
        </row>
        <row r="466">
          <cell r="N466" t="str">
            <v/>
          </cell>
        </row>
        <row r="467">
          <cell r="N467" t="str">
            <v/>
          </cell>
        </row>
        <row r="468">
          <cell r="N468" t="str">
            <v/>
          </cell>
        </row>
        <row r="469">
          <cell r="N469" t="str">
            <v/>
          </cell>
        </row>
        <row r="470">
          <cell r="N470" t="str">
            <v/>
          </cell>
        </row>
        <row r="471">
          <cell r="N471" t="str">
            <v/>
          </cell>
        </row>
        <row r="472">
          <cell r="N472" t="str">
            <v/>
          </cell>
        </row>
        <row r="473">
          <cell r="N473" t="str">
            <v/>
          </cell>
        </row>
        <row r="474">
          <cell r="N474" t="str">
            <v/>
          </cell>
        </row>
        <row r="475">
          <cell r="N475" t="str">
            <v/>
          </cell>
        </row>
        <row r="476">
          <cell r="N476" t="str">
            <v/>
          </cell>
        </row>
        <row r="477">
          <cell r="N477" t="str">
            <v/>
          </cell>
        </row>
        <row r="478">
          <cell r="N478" t="str">
            <v/>
          </cell>
        </row>
        <row r="479">
          <cell r="N479" t="str">
            <v/>
          </cell>
        </row>
        <row r="480">
          <cell r="N480" t="str">
            <v/>
          </cell>
        </row>
        <row r="481">
          <cell r="N481" t="str">
            <v/>
          </cell>
        </row>
        <row r="482">
          <cell r="N482" t="str">
            <v/>
          </cell>
        </row>
        <row r="483">
          <cell r="N483" t="str">
            <v/>
          </cell>
        </row>
        <row r="484">
          <cell r="N484" t="str">
            <v/>
          </cell>
        </row>
        <row r="485">
          <cell r="N485" t="str">
            <v/>
          </cell>
        </row>
        <row r="486">
          <cell r="N486" t="str">
            <v/>
          </cell>
        </row>
        <row r="487">
          <cell r="N487" t="str">
            <v/>
          </cell>
        </row>
        <row r="488">
          <cell r="N488" t="str">
            <v/>
          </cell>
        </row>
        <row r="489">
          <cell r="N489" t="str">
            <v/>
          </cell>
        </row>
        <row r="490">
          <cell r="N490" t="str">
            <v/>
          </cell>
        </row>
        <row r="491">
          <cell r="N491" t="str">
            <v/>
          </cell>
        </row>
        <row r="492">
          <cell r="N492" t="str">
            <v/>
          </cell>
        </row>
        <row r="493">
          <cell r="N493" t="str">
            <v/>
          </cell>
        </row>
        <row r="494">
          <cell r="N494" t="str">
            <v/>
          </cell>
        </row>
        <row r="495">
          <cell r="N495" t="str">
            <v/>
          </cell>
        </row>
        <row r="496">
          <cell r="N496" t="str">
            <v/>
          </cell>
        </row>
        <row r="497">
          <cell r="N497" t="str">
            <v/>
          </cell>
        </row>
        <row r="498">
          <cell r="N498" t="str">
            <v/>
          </cell>
        </row>
        <row r="499">
          <cell r="N499" t="str">
            <v/>
          </cell>
        </row>
        <row r="500">
          <cell r="N500" t="str">
            <v/>
          </cell>
        </row>
        <row r="501">
          <cell r="N501" t="str">
            <v/>
          </cell>
        </row>
        <row r="502">
          <cell r="N502" t="str">
            <v/>
          </cell>
        </row>
        <row r="503">
          <cell r="N503" t="str">
            <v/>
          </cell>
        </row>
        <row r="504">
          <cell r="N504" t="str">
            <v/>
          </cell>
        </row>
        <row r="505">
          <cell r="N505" t="str">
            <v/>
          </cell>
        </row>
        <row r="506">
          <cell r="N506" t="str">
            <v/>
          </cell>
        </row>
        <row r="507">
          <cell r="N507" t="str">
            <v/>
          </cell>
        </row>
        <row r="508">
          <cell r="N508" t="str">
            <v/>
          </cell>
        </row>
        <row r="509">
          <cell r="N509" t="str">
            <v/>
          </cell>
        </row>
        <row r="510">
          <cell r="N510" t="str">
            <v/>
          </cell>
        </row>
        <row r="511">
          <cell r="N511" t="str">
            <v/>
          </cell>
        </row>
        <row r="512">
          <cell r="N512" t="str">
            <v/>
          </cell>
        </row>
        <row r="513">
          <cell r="N513" t="str">
            <v/>
          </cell>
        </row>
        <row r="514">
          <cell r="N514" t="str">
            <v/>
          </cell>
        </row>
        <row r="515">
          <cell r="N515" t="str">
            <v/>
          </cell>
        </row>
        <row r="516">
          <cell r="N516" t="str">
            <v/>
          </cell>
        </row>
        <row r="517">
          <cell r="N517" t="str">
            <v/>
          </cell>
        </row>
        <row r="518">
          <cell r="N518" t="str">
            <v/>
          </cell>
        </row>
        <row r="519">
          <cell r="N519" t="str">
            <v/>
          </cell>
        </row>
        <row r="520">
          <cell r="N520" t="str">
            <v/>
          </cell>
        </row>
        <row r="521">
          <cell r="N521" t="str">
            <v/>
          </cell>
        </row>
        <row r="522">
          <cell r="N522" t="str">
            <v/>
          </cell>
        </row>
        <row r="523">
          <cell r="N523" t="str">
            <v/>
          </cell>
        </row>
        <row r="524">
          <cell r="N524" t="str">
            <v/>
          </cell>
        </row>
        <row r="525">
          <cell r="N525" t="str">
            <v/>
          </cell>
        </row>
        <row r="526">
          <cell r="N526" t="str">
            <v/>
          </cell>
        </row>
        <row r="527">
          <cell r="N527" t="str">
            <v/>
          </cell>
        </row>
        <row r="528">
          <cell r="N528" t="str">
            <v/>
          </cell>
        </row>
        <row r="529">
          <cell r="N529" t="str">
            <v/>
          </cell>
        </row>
        <row r="530">
          <cell r="N530" t="str">
            <v/>
          </cell>
        </row>
        <row r="531">
          <cell r="N531" t="str">
            <v/>
          </cell>
        </row>
        <row r="532">
          <cell r="N532" t="str">
            <v/>
          </cell>
        </row>
        <row r="533">
          <cell r="N533" t="str">
            <v/>
          </cell>
        </row>
        <row r="534">
          <cell r="N534" t="str">
            <v/>
          </cell>
        </row>
        <row r="535">
          <cell r="N535" t="str">
            <v/>
          </cell>
        </row>
        <row r="536">
          <cell r="N536" t="str">
            <v/>
          </cell>
        </row>
        <row r="537">
          <cell r="N537" t="str">
            <v/>
          </cell>
        </row>
        <row r="538">
          <cell r="N538" t="str">
            <v/>
          </cell>
        </row>
        <row r="539">
          <cell r="N539" t="str">
            <v/>
          </cell>
        </row>
        <row r="540">
          <cell r="N540" t="str">
            <v/>
          </cell>
        </row>
        <row r="541">
          <cell r="N541" t="str">
            <v/>
          </cell>
        </row>
        <row r="542">
          <cell r="N542" t="str">
            <v/>
          </cell>
        </row>
        <row r="543">
          <cell r="N543" t="str">
            <v/>
          </cell>
        </row>
        <row r="544">
          <cell r="N544" t="str">
            <v/>
          </cell>
        </row>
        <row r="545">
          <cell r="N545" t="str">
            <v/>
          </cell>
        </row>
        <row r="546">
          <cell r="N546" t="str">
            <v/>
          </cell>
        </row>
        <row r="547">
          <cell r="N547" t="str">
            <v/>
          </cell>
        </row>
        <row r="548">
          <cell r="N548" t="str">
            <v/>
          </cell>
        </row>
        <row r="549">
          <cell r="N549" t="str">
            <v/>
          </cell>
        </row>
        <row r="550">
          <cell r="N550" t="str">
            <v/>
          </cell>
        </row>
        <row r="551">
          <cell r="N551" t="str">
            <v/>
          </cell>
        </row>
        <row r="552">
          <cell r="N552" t="str">
            <v/>
          </cell>
        </row>
        <row r="553">
          <cell r="N553" t="str">
            <v/>
          </cell>
        </row>
        <row r="554">
          <cell r="N554" t="str">
            <v/>
          </cell>
        </row>
        <row r="555">
          <cell r="N555" t="str">
            <v/>
          </cell>
        </row>
        <row r="556">
          <cell r="N556" t="str">
            <v/>
          </cell>
        </row>
        <row r="557">
          <cell r="N557" t="str">
            <v/>
          </cell>
        </row>
        <row r="558">
          <cell r="N558" t="str">
            <v/>
          </cell>
        </row>
        <row r="559">
          <cell r="N559" t="str">
            <v/>
          </cell>
        </row>
        <row r="560">
          <cell r="N560" t="str">
            <v/>
          </cell>
        </row>
        <row r="561">
          <cell r="N561" t="str">
            <v/>
          </cell>
        </row>
        <row r="562">
          <cell r="N562" t="str">
            <v/>
          </cell>
        </row>
        <row r="563">
          <cell r="N563" t="str">
            <v/>
          </cell>
        </row>
        <row r="564">
          <cell r="N564" t="str">
            <v/>
          </cell>
        </row>
        <row r="565">
          <cell r="N565" t="str">
            <v/>
          </cell>
        </row>
        <row r="566">
          <cell r="N566" t="str">
            <v/>
          </cell>
        </row>
        <row r="567">
          <cell r="N567" t="str">
            <v/>
          </cell>
        </row>
        <row r="568">
          <cell r="N568" t="str">
            <v/>
          </cell>
        </row>
        <row r="569">
          <cell r="N569" t="str">
            <v/>
          </cell>
        </row>
        <row r="570">
          <cell r="N570" t="str">
            <v/>
          </cell>
        </row>
        <row r="571">
          <cell r="N571" t="str">
            <v/>
          </cell>
        </row>
        <row r="572">
          <cell r="N572" t="str">
            <v/>
          </cell>
        </row>
        <row r="573">
          <cell r="N573" t="str">
            <v/>
          </cell>
        </row>
        <row r="574">
          <cell r="N574" t="str">
            <v/>
          </cell>
        </row>
        <row r="575">
          <cell r="N575" t="str">
            <v/>
          </cell>
        </row>
        <row r="576">
          <cell r="N576" t="str">
            <v/>
          </cell>
        </row>
        <row r="577">
          <cell r="N577" t="str">
            <v/>
          </cell>
        </row>
        <row r="578">
          <cell r="N578" t="str">
            <v/>
          </cell>
        </row>
        <row r="579">
          <cell r="N579" t="str">
            <v/>
          </cell>
        </row>
        <row r="580">
          <cell r="N580" t="str">
            <v/>
          </cell>
        </row>
        <row r="581">
          <cell r="N581" t="str">
            <v/>
          </cell>
        </row>
        <row r="582">
          <cell r="N582" t="str">
            <v/>
          </cell>
        </row>
        <row r="583">
          <cell r="N583" t="str">
            <v/>
          </cell>
        </row>
        <row r="584">
          <cell r="N584" t="str">
            <v/>
          </cell>
        </row>
        <row r="585">
          <cell r="N585" t="str">
            <v/>
          </cell>
        </row>
        <row r="586">
          <cell r="N586" t="str">
            <v/>
          </cell>
        </row>
        <row r="587">
          <cell r="N587" t="str">
            <v/>
          </cell>
        </row>
        <row r="588">
          <cell r="N588" t="str">
            <v/>
          </cell>
        </row>
        <row r="589">
          <cell r="N589" t="str">
            <v/>
          </cell>
        </row>
        <row r="590">
          <cell r="N590" t="str">
            <v/>
          </cell>
        </row>
        <row r="591">
          <cell r="N591" t="str">
            <v/>
          </cell>
        </row>
        <row r="592">
          <cell r="N592" t="str">
            <v/>
          </cell>
        </row>
        <row r="593">
          <cell r="N593" t="str">
            <v/>
          </cell>
        </row>
        <row r="594">
          <cell r="N594" t="str">
            <v/>
          </cell>
        </row>
        <row r="595">
          <cell r="N595" t="str">
            <v/>
          </cell>
        </row>
        <row r="596">
          <cell r="N596" t="str">
            <v/>
          </cell>
        </row>
        <row r="597">
          <cell r="N597" t="str">
            <v/>
          </cell>
        </row>
        <row r="598">
          <cell r="N598" t="str">
            <v/>
          </cell>
        </row>
        <row r="599">
          <cell r="N599" t="str">
            <v/>
          </cell>
        </row>
        <row r="600">
          <cell r="N600" t="str">
            <v/>
          </cell>
        </row>
        <row r="601">
          <cell r="N601" t="str">
            <v/>
          </cell>
        </row>
        <row r="602">
          <cell r="N602" t="str">
            <v/>
          </cell>
        </row>
        <row r="603">
          <cell r="N603" t="str">
            <v/>
          </cell>
        </row>
        <row r="604">
          <cell r="N604" t="str">
            <v/>
          </cell>
        </row>
        <row r="605">
          <cell r="N605" t="str">
            <v/>
          </cell>
        </row>
        <row r="606">
          <cell r="N606" t="str">
            <v/>
          </cell>
        </row>
        <row r="607">
          <cell r="N607" t="str">
            <v/>
          </cell>
        </row>
        <row r="608">
          <cell r="N608" t="str">
            <v/>
          </cell>
        </row>
        <row r="609">
          <cell r="N609" t="str">
            <v/>
          </cell>
        </row>
        <row r="610">
          <cell r="N610" t="str">
            <v/>
          </cell>
        </row>
        <row r="611">
          <cell r="N611" t="str">
            <v/>
          </cell>
        </row>
        <row r="612">
          <cell r="N612" t="str">
            <v/>
          </cell>
        </row>
        <row r="613">
          <cell r="N613" t="str">
            <v/>
          </cell>
        </row>
        <row r="614">
          <cell r="N614" t="str">
            <v/>
          </cell>
        </row>
        <row r="615">
          <cell r="N615" t="str">
            <v/>
          </cell>
        </row>
        <row r="616">
          <cell r="N616" t="str">
            <v/>
          </cell>
        </row>
        <row r="617">
          <cell r="N617" t="str">
            <v/>
          </cell>
        </row>
        <row r="618">
          <cell r="N618" t="str">
            <v/>
          </cell>
        </row>
        <row r="619">
          <cell r="N619" t="str">
            <v/>
          </cell>
        </row>
        <row r="620">
          <cell r="N620" t="str">
            <v/>
          </cell>
        </row>
        <row r="621">
          <cell r="N621" t="str">
            <v/>
          </cell>
        </row>
        <row r="622">
          <cell r="N622" t="str">
            <v/>
          </cell>
        </row>
        <row r="623">
          <cell r="N623" t="str">
            <v/>
          </cell>
        </row>
        <row r="624">
          <cell r="N624" t="str">
            <v/>
          </cell>
        </row>
        <row r="625">
          <cell r="N625" t="str">
            <v/>
          </cell>
        </row>
        <row r="626">
          <cell r="N626" t="str">
            <v/>
          </cell>
        </row>
        <row r="627">
          <cell r="N627" t="str">
            <v/>
          </cell>
        </row>
        <row r="628">
          <cell r="N628" t="str">
            <v/>
          </cell>
        </row>
        <row r="629">
          <cell r="N629" t="str">
            <v/>
          </cell>
        </row>
        <row r="630">
          <cell r="N630" t="str">
            <v/>
          </cell>
        </row>
        <row r="631">
          <cell r="N631" t="str">
            <v/>
          </cell>
        </row>
        <row r="632">
          <cell r="N632" t="str">
            <v/>
          </cell>
        </row>
        <row r="633">
          <cell r="N633" t="str">
            <v/>
          </cell>
        </row>
        <row r="634">
          <cell r="N634" t="str">
            <v/>
          </cell>
        </row>
        <row r="635">
          <cell r="N635" t="str">
            <v/>
          </cell>
        </row>
        <row r="636">
          <cell r="N636" t="str">
            <v/>
          </cell>
        </row>
        <row r="637">
          <cell r="N637" t="str">
            <v/>
          </cell>
        </row>
        <row r="638">
          <cell r="N638" t="str">
            <v/>
          </cell>
        </row>
        <row r="639">
          <cell r="N639" t="str">
            <v/>
          </cell>
        </row>
        <row r="640">
          <cell r="N640" t="str">
            <v/>
          </cell>
        </row>
        <row r="641">
          <cell r="N641" t="str">
            <v/>
          </cell>
        </row>
        <row r="642">
          <cell r="N642" t="str">
            <v/>
          </cell>
        </row>
        <row r="643">
          <cell r="N643" t="str">
            <v/>
          </cell>
        </row>
        <row r="644">
          <cell r="N644" t="str">
            <v/>
          </cell>
        </row>
        <row r="645">
          <cell r="N645" t="str">
            <v/>
          </cell>
        </row>
        <row r="646">
          <cell r="N646" t="str">
            <v/>
          </cell>
        </row>
        <row r="647">
          <cell r="N647" t="str">
            <v/>
          </cell>
        </row>
        <row r="648">
          <cell r="N648" t="str">
            <v/>
          </cell>
        </row>
        <row r="649">
          <cell r="N649" t="str">
            <v/>
          </cell>
        </row>
        <row r="650">
          <cell r="N650" t="str">
            <v/>
          </cell>
        </row>
        <row r="651">
          <cell r="N651" t="str">
            <v/>
          </cell>
        </row>
        <row r="652">
          <cell r="N652" t="str">
            <v/>
          </cell>
        </row>
        <row r="653">
          <cell r="N653" t="str">
            <v/>
          </cell>
        </row>
        <row r="654">
          <cell r="N654" t="str">
            <v/>
          </cell>
        </row>
        <row r="655">
          <cell r="N655" t="str">
            <v/>
          </cell>
        </row>
        <row r="656">
          <cell r="N656" t="str">
            <v/>
          </cell>
        </row>
        <row r="657">
          <cell r="N657" t="str">
            <v/>
          </cell>
        </row>
        <row r="658">
          <cell r="N658" t="str">
            <v/>
          </cell>
        </row>
        <row r="659">
          <cell r="N659" t="str">
            <v/>
          </cell>
        </row>
        <row r="660">
          <cell r="N660" t="str">
            <v/>
          </cell>
        </row>
        <row r="661">
          <cell r="N661" t="str">
            <v/>
          </cell>
        </row>
        <row r="662">
          <cell r="N662" t="str">
            <v/>
          </cell>
        </row>
        <row r="663">
          <cell r="N663" t="str">
            <v/>
          </cell>
        </row>
        <row r="664">
          <cell r="N664" t="str">
            <v/>
          </cell>
        </row>
        <row r="665">
          <cell r="N665" t="str">
            <v/>
          </cell>
        </row>
        <row r="666">
          <cell r="N666" t="str">
            <v/>
          </cell>
        </row>
        <row r="667">
          <cell r="N667" t="str">
            <v/>
          </cell>
        </row>
        <row r="668">
          <cell r="N668" t="str">
            <v/>
          </cell>
        </row>
        <row r="669">
          <cell r="N669" t="str">
            <v/>
          </cell>
        </row>
        <row r="670">
          <cell r="N670" t="str">
            <v/>
          </cell>
        </row>
        <row r="671">
          <cell r="N671" t="str">
            <v/>
          </cell>
        </row>
        <row r="672">
          <cell r="N672" t="str">
            <v/>
          </cell>
        </row>
        <row r="673">
          <cell r="N673" t="str">
            <v/>
          </cell>
        </row>
        <row r="674">
          <cell r="N674" t="str">
            <v/>
          </cell>
        </row>
        <row r="675">
          <cell r="N675" t="str">
            <v/>
          </cell>
        </row>
        <row r="676">
          <cell r="N676" t="str">
            <v/>
          </cell>
        </row>
        <row r="677">
          <cell r="N677" t="str">
            <v/>
          </cell>
        </row>
        <row r="678">
          <cell r="N678" t="str">
            <v/>
          </cell>
        </row>
        <row r="679">
          <cell r="N679" t="str">
            <v/>
          </cell>
        </row>
        <row r="680">
          <cell r="N680" t="str">
            <v/>
          </cell>
        </row>
        <row r="681">
          <cell r="N681" t="str">
            <v/>
          </cell>
        </row>
        <row r="682">
          <cell r="N682" t="str">
            <v/>
          </cell>
        </row>
        <row r="683">
          <cell r="N683" t="str">
            <v/>
          </cell>
        </row>
        <row r="684">
          <cell r="N684" t="str">
            <v/>
          </cell>
        </row>
        <row r="685">
          <cell r="N685" t="str">
            <v/>
          </cell>
        </row>
        <row r="686">
          <cell r="N686" t="str">
            <v/>
          </cell>
        </row>
        <row r="687">
          <cell r="N687" t="str">
            <v/>
          </cell>
        </row>
        <row r="688">
          <cell r="N688" t="str">
            <v/>
          </cell>
        </row>
        <row r="689">
          <cell r="N689" t="str">
            <v/>
          </cell>
        </row>
        <row r="690">
          <cell r="N690" t="str">
            <v/>
          </cell>
        </row>
        <row r="691">
          <cell r="N691" t="str">
            <v/>
          </cell>
        </row>
        <row r="692">
          <cell r="N692" t="str">
            <v/>
          </cell>
        </row>
        <row r="693">
          <cell r="N693" t="str">
            <v/>
          </cell>
        </row>
        <row r="694">
          <cell r="N694" t="str">
            <v/>
          </cell>
        </row>
        <row r="695">
          <cell r="N695" t="str">
            <v/>
          </cell>
        </row>
        <row r="696">
          <cell r="N696" t="str">
            <v/>
          </cell>
        </row>
        <row r="697">
          <cell r="N697" t="str">
            <v/>
          </cell>
        </row>
        <row r="698">
          <cell r="N698" t="str">
            <v/>
          </cell>
        </row>
        <row r="699">
          <cell r="N699" t="str">
            <v/>
          </cell>
        </row>
        <row r="700">
          <cell r="N700" t="str">
            <v/>
          </cell>
        </row>
        <row r="701">
          <cell r="N701" t="str">
            <v/>
          </cell>
        </row>
        <row r="702">
          <cell r="N702" t="str">
            <v/>
          </cell>
        </row>
        <row r="703">
          <cell r="N703" t="str">
            <v/>
          </cell>
        </row>
        <row r="704">
          <cell r="N704" t="str">
            <v/>
          </cell>
        </row>
        <row r="705">
          <cell r="N705" t="str">
            <v/>
          </cell>
        </row>
        <row r="706">
          <cell r="N706" t="str">
            <v/>
          </cell>
        </row>
        <row r="707">
          <cell r="N707" t="str">
            <v/>
          </cell>
        </row>
        <row r="708">
          <cell r="N708" t="str">
            <v/>
          </cell>
        </row>
        <row r="709">
          <cell r="N709" t="str">
            <v/>
          </cell>
        </row>
        <row r="710">
          <cell r="N710" t="str">
            <v/>
          </cell>
        </row>
        <row r="711">
          <cell r="N711" t="str">
            <v/>
          </cell>
        </row>
      </sheetData>
      <sheetData sheetId="3"/>
      <sheetData sheetId="4"/>
      <sheetData sheetId="5"/>
      <sheetData sheetId="6"/>
      <sheetData sheetId="7">
        <row r="12">
          <cell r="M12">
            <v>0</v>
          </cell>
        </row>
        <row r="13">
          <cell r="R13">
            <v>303.3</v>
          </cell>
        </row>
        <row r="16">
          <cell r="D16">
            <v>179.48999999999998</v>
          </cell>
        </row>
      </sheetData>
      <sheetData sheetId="8">
        <row r="1">
          <cell r="AR1" t="e">
            <v>#REF!</v>
          </cell>
          <cell r="AT1" t="e">
            <v>#REF!</v>
          </cell>
        </row>
        <row r="14">
          <cell r="D14">
            <v>2265.1999999999998</v>
          </cell>
        </row>
        <row r="19">
          <cell r="D19" t="e">
            <v>#REF!</v>
          </cell>
          <cell r="T19">
            <v>0</v>
          </cell>
        </row>
        <row r="25">
          <cell r="M25" t="e">
            <v>#REF!</v>
          </cell>
        </row>
        <row r="26">
          <cell r="D26">
            <v>0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drawing" Target="../drawings/drawing1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reer-un-listing-grace-a-un-useform-t42120.html" TargetMode="External"/><Relationship Id="rId6" Type="http://schemas.openxmlformats.org/officeDocument/2006/relationships/image" Target="../media/image1.emf"/><Relationship Id="rId5" Type="http://schemas.openxmlformats.org/officeDocument/2006/relationships/control" Target="../activeX/activeX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V257"/>
  <sheetViews>
    <sheetView tabSelected="1" zoomScale="115" zoomScaleNormal="115" workbookViewId="0">
      <pane ySplit="2" topLeftCell="A223" activePane="bottomLeft" state="frozen"/>
      <selection pane="bottomLeft" activeCell="B242" sqref="B242"/>
    </sheetView>
  </sheetViews>
  <sheetFormatPr baseColWidth="10" defaultColWidth="11" defaultRowHeight="11.25" x14ac:dyDescent="0.2"/>
  <cols>
    <col min="1" max="1" width="7.85546875" style="13" bestFit="1" customWidth="1"/>
    <col min="2" max="2" width="6.7109375" style="28" bestFit="1" customWidth="1"/>
    <col min="3" max="3" width="8.140625" style="28" customWidth="1"/>
    <col min="4" max="4" width="7.7109375" style="13" bestFit="1" customWidth="1"/>
    <col min="5" max="5" width="5" style="14" bestFit="1" customWidth="1"/>
    <col min="6" max="6" width="11" style="14" bestFit="1" customWidth="1"/>
    <col min="7" max="7" width="5.85546875" style="14" bestFit="1" customWidth="1"/>
    <col min="8" max="8" width="16.140625" style="14" bestFit="1" customWidth="1"/>
    <col min="9" max="9" width="8" style="15" customWidth="1"/>
    <col min="10" max="10" width="16.85546875" style="14" bestFit="1" customWidth="1"/>
    <col min="11" max="11" width="10" style="14" bestFit="1" customWidth="1"/>
    <col min="12" max="12" width="4.85546875" style="14" bestFit="1" customWidth="1"/>
    <col min="13" max="13" width="51.7109375" style="14" customWidth="1"/>
    <col min="14" max="14" width="5.28515625" style="14" bestFit="1" customWidth="1"/>
    <col min="15" max="15" width="6.5703125" style="23" bestFit="1" customWidth="1"/>
    <col min="16" max="16" width="11.42578125" style="23" bestFit="1" customWidth="1"/>
    <col min="17" max="17" width="8.7109375" style="23" bestFit="1" customWidth="1"/>
    <col min="18" max="16384" width="11" style="14"/>
  </cols>
  <sheetData>
    <row r="1" spans="1:22" ht="48.75" customHeight="1" x14ac:dyDescent="0.2">
      <c r="V1" s="16" t="s">
        <v>331</v>
      </c>
    </row>
    <row r="2" spans="1:22" ht="25.5" customHeight="1" x14ac:dyDescent="0.2">
      <c r="A2" s="5" t="s">
        <v>206</v>
      </c>
      <c r="B2" s="29" t="s">
        <v>336</v>
      </c>
      <c r="C2" s="29" t="s">
        <v>337</v>
      </c>
      <c r="D2" s="5" t="s">
        <v>207</v>
      </c>
      <c r="E2" s="17" t="s">
        <v>205</v>
      </c>
      <c r="F2" s="17" t="s">
        <v>204</v>
      </c>
      <c r="G2" s="17" t="s">
        <v>203</v>
      </c>
      <c r="H2" s="17" t="s">
        <v>202</v>
      </c>
      <c r="I2" s="4" t="s">
        <v>201</v>
      </c>
      <c r="J2" s="5" t="s">
        <v>200</v>
      </c>
      <c r="K2" s="5" t="s">
        <v>199</v>
      </c>
      <c r="L2" s="5" t="s">
        <v>198</v>
      </c>
      <c r="M2" s="5" t="s">
        <v>197</v>
      </c>
      <c r="N2" s="5" t="s">
        <v>196</v>
      </c>
      <c r="O2" s="24" t="s">
        <v>195</v>
      </c>
      <c r="P2" s="24" t="s">
        <v>194</v>
      </c>
      <c r="Q2" s="24" t="s">
        <v>193</v>
      </c>
    </row>
    <row r="3" spans="1:22" x14ac:dyDescent="0.2">
      <c r="A3" s="6">
        <v>12001</v>
      </c>
      <c r="B3" s="30">
        <v>2012</v>
      </c>
      <c r="C3" s="30">
        <v>7</v>
      </c>
      <c r="D3" s="18">
        <v>1</v>
      </c>
      <c r="E3" s="19" t="s">
        <v>128</v>
      </c>
      <c r="F3" s="2" t="s">
        <v>94</v>
      </c>
      <c r="G3" s="2" t="s">
        <v>15</v>
      </c>
      <c r="H3" s="1">
        <v>39025</v>
      </c>
      <c r="I3" s="3">
        <v>62155</v>
      </c>
      <c r="J3" s="2" t="s">
        <v>209</v>
      </c>
      <c r="K3" s="2" t="s">
        <v>208</v>
      </c>
      <c r="L3" s="1"/>
      <c r="M3" s="1"/>
      <c r="N3" s="1"/>
      <c r="O3" s="25">
        <f>(B3)-YEAR(H3)</f>
        <v>6</v>
      </c>
      <c r="P3" s="26" t="str">
        <f>+E3&amp;" "&amp;F3</f>
        <v>KOK ANI</v>
      </c>
      <c r="Q3" s="27" t="str">
        <f>IF(AND($F3="",$E3=""),"",
IF(OR(AND(I3="",J3="",K3=""),AND(I3="",K3="france")),"manque info",
IF(K3&lt;&gt;"France","G",
IF(OR(I3={62155;62520;62630;62780}),"A",
IF(LEFT(I3,2)="62","B",
IF(LEFT(I3,2)="59","C",
IF(LEFT(I3,2)={"02";"60";"80"},"d",
IF(LEFT(I3,2)={"75";"77";"78";"91";"92";"93";"94";"95"},"E","F"
))))))))</f>
        <v>A</v>
      </c>
    </row>
    <row r="4" spans="1:22" x14ac:dyDescent="0.2">
      <c r="A4" s="6">
        <v>13001</v>
      </c>
      <c r="B4" s="30">
        <v>2013</v>
      </c>
      <c r="C4" s="30">
        <v>7</v>
      </c>
      <c r="D4" s="18">
        <v>1</v>
      </c>
      <c r="E4" s="19" t="s">
        <v>12</v>
      </c>
      <c r="F4" s="2" t="s">
        <v>70</v>
      </c>
      <c r="G4" s="2" t="s">
        <v>15</v>
      </c>
      <c r="H4" s="1">
        <v>38025</v>
      </c>
      <c r="I4" s="3">
        <v>62221</v>
      </c>
      <c r="J4" s="2" t="s">
        <v>209</v>
      </c>
      <c r="K4" s="2" t="s">
        <v>208</v>
      </c>
      <c r="L4" s="1"/>
      <c r="M4" s="1"/>
      <c r="N4" s="1"/>
      <c r="O4" s="25">
        <f>(B4)-YEAR(H4)</f>
        <v>9</v>
      </c>
      <c r="P4" s="26" t="str">
        <f>+E4&amp;" "&amp;F4</f>
        <v>BEB MAT</v>
      </c>
      <c r="Q4" s="27" t="str">
        <f>IF(AND($F4="",$E4=""),"",
IF(OR(AND(I4="",J4="",K4=""),AND(I4="",K4="france")),"manque info",
IF(K4&lt;&gt;"France","G",
IF(OR(I4={62155;62520;62630;62780}),"A",
IF(LEFT(I4,2)="62","B",
IF(LEFT(I4,2)="59","C",
IF(LEFT(I4,2)={"02";"60";"80"},"d",
IF(LEFT(I4,2)={"75";"77";"78";"91";"92";"93";"94";"95"},"E","F"
))))))))</f>
        <v>B</v>
      </c>
    </row>
    <row r="5" spans="1:22" x14ac:dyDescent="0.2">
      <c r="A5" s="6">
        <f ca="1">IF(OR(ISTEXT(B4),B5&lt;&gt;YEAR(TODAY())),VALUE(RIGHT(YEAR(TODAY()),2))*1000+1,A4+1)</f>
        <v>13002</v>
      </c>
      <c r="B5" s="30">
        <v>2013</v>
      </c>
      <c r="C5" s="30">
        <v>7</v>
      </c>
      <c r="D5" s="18">
        <v>1</v>
      </c>
      <c r="E5" s="19" t="s">
        <v>109</v>
      </c>
      <c r="F5" s="2" t="s">
        <v>58</v>
      </c>
      <c r="G5" s="2" t="s">
        <v>0</v>
      </c>
      <c r="H5" s="1">
        <v>38084</v>
      </c>
      <c r="I5" s="3">
        <v>62221</v>
      </c>
      <c r="J5" s="2" t="s">
        <v>209</v>
      </c>
      <c r="K5" s="2" t="s">
        <v>208</v>
      </c>
      <c r="L5" s="1"/>
      <c r="M5" s="1"/>
      <c r="N5" s="1"/>
      <c r="O5" s="25">
        <f>(B5)-YEAR(H5)</f>
        <v>9</v>
      </c>
      <c r="P5" s="26" t="str">
        <f>+E5&amp;" "&amp;F5</f>
        <v>COC JUL</v>
      </c>
      <c r="Q5" s="27" t="str">
        <f>IF(AND($F5="",$E5=""),"",
IF(OR(AND(I5="",J5="",K5=""),AND(I5="",K5="france")),"manque info",
IF(K5&lt;&gt;"France","G",
IF(OR(I5={62155;62520;62630;62780}),"A",
IF(LEFT(I5,2)="62","B",
IF(LEFT(I5,2)="59","C",
IF(LEFT(I5,2)={"02";"60";"80"},"d",
IF(LEFT(I5,2)={"75";"77";"78";"91";"92";"93";"94";"95"},"E","F"
))))))))</f>
        <v>B</v>
      </c>
    </row>
    <row r="6" spans="1:22" x14ac:dyDescent="0.2">
      <c r="A6" s="6">
        <f ca="1">IF(OR(ISTEXT(B5),B6&lt;&gt;YEAR(TODAY())),VALUE(RIGHT(YEAR(TODAY()),2))*1000+1,A5+1)</f>
        <v>13003</v>
      </c>
      <c r="B6" s="30">
        <v>2013</v>
      </c>
      <c r="C6" s="30">
        <v>7</v>
      </c>
      <c r="D6" s="18">
        <v>1</v>
      </c>
      <c r="E6" s="19" t="s">
        <v>8</v>
      </c>
      <c r="F6" s="2" t="s">
        <v>131</v>
      </c>
      <c r="G6" s="2" t="s">
        <v>0</v>
      </c>
      <c r="H6" s="1">
        <v>37914</v>
      </c>
      <c r="I6" s="3">
        <v>62221</v>
      </c>
      <c r="J6" s="2" t="s">
        <v>209</v>
      </c>
      <c r="K6" s="2" t="s">
        <v>208</v>
      </c>
      <c r="L6" s="1"/>
      <c r="M6" s="1"/>
      <c r="N6" s="1"/>
      <c r="O6" s="25">
        <f>(B6)-YEAR(H6)</f>
        <v>10</v>
      </c>
      <c r="P6" s="26" t="str">
        <f>+E6&amp;" "&amp;F6</f>
        <v>DED LOU</v>
      </c>
      <c r="Q6" s="27" t="str">
        <f>IF(AND($F6="",$E6=""),"",
IF(OR(AND(I6="",J6="",K6=""),AND(I6="",K6="france")),"manque info",
IF(K6&lt;&gt;"France","G",
IF(OR(I6={62155;62520;62630;62780}),"A",
IF(LEFT(I6,2)="62","B",
IF(LEFT(I6,2)="59","C",
IF(LEFT(I6,2)={"02";"60";"80"},"d",
IF(LEFT(I6,2)={"75";"77";"78";"91";"92";"93";"94";"95"},"E","F"
))))))))</f>
        <v>B</v>
      </c>
    </row>
    <row r="7" spans="1:22" x14ac:dyDescent="0.2">
      <c r="A7" s="6">
        <f ca="1">IF(OR(ISTEXT(B6),B7&lt;&gt;YEAR(TODAY())),VALUE(RIGHT(YEAR(TODAY()),2))*1000+1,A6+1)</f>
        <v>13004</v>
      </c>
      <c r="B7" s="30">
        <v>2013</v>
      </c>
      <c r="C7" s="30">
        <v>7</v>
      </c>
      <c r="D7" s="18">
        <v>1</v>
      </c>
      <c r="E7" s="19" t="s">
        <v>191</v>
      </c>
      <c r="F7" s="2" t="s">
        <v>167</v>
      </c>
      <c r="G7" s="2" t="s">
        <v>0</v>
      </c>
      <c r="H7" s="1">
        <v>37812</v>
      </c>
      <c r="I7" s="3">
        <v>38114</v>
      </c>
      <c r="J7" s="2" t="s">
        <v>210</v>
      </c>
      <c r="K7" s="2" t="s">
        <v>208</v>
      </c>
      <c r="L7" s="1"/>
      <c r="M7" s="1"/>
      <c r="N7" s="1"/>
      <c r="O7" s="25">
        <f>(B7)-YEAR(H7)</f>
        <v>10</v>
      </c>
      <c r="P7" s="26" t="str">
        <f>+E7&amp;" "&amp;F7</f>
        <v>STS ART</v>
      </c>
      <c r="Q7" s="27" t="str">
        <f>IF(AND($F7="",$E7=""),"",
IF(OR(AND(I7="",J7="",K7=""),AND(I7="",K7="france")),"manque info",
IF(K7&lt;&gt;"France","G",
IF(OR(I7={62155;62520;62630;62780}),"A",
IF(LEFT(I7,2)="62","B",
IF(LEFT(I7,2)="59","C",
IF(LEFT(I7,2)={"02";"60";"80"},"d",
IF(LEFT(I7,2)={"75";"77";"78";"91";"92";"93";"94";"95"},"E","F"
))))))))</f>
        <v>F</v>
      </c>
    </row>
    <row r="8" spans="1:22" x14ac:dyDescent="0.2">
      <c r="A8" s="6">
        <f ca="1">IF(OR(ISTEXT(B7),B8&lt;&gt;YEAR(TODAY())),VALUE(RIGHT(YEAR(TODAY()),2))*1000+1,A7+1)</f>
        <v>13005</v>
      </c>
      <c r="B8" s="30">
        <v>2013</v>
      </c>
      <c r="C8" s="30">
        <v>7</v>
      </c>
      <c r="D8" s="18">
        <v>1</v>
      </c>
      <c r="E8" s="19" t="s">
        <v>14</v>
      </c>
      <c r="F8" s="2" t="s">
        <v>140</v>
      </c>
      <c r="G8" s="2" t="s">
        <v>15</v>
      </c>
      <c r="H8" s="1">
        <v>37652</v>
      </c>
      <c r="I8" s="3"/>
      <c r="J8" s="2" t="s">
        <v>211</v>
      </c>
      <c r="K8" s="2" t="s">
        <v>212</v>
      </c>
      <c r="L8" s="1"/>
      <c r="M8" s="1"/>
      <c r="N8" s="1"/>
      <c r="O8" s="25">
        <f>(B8)-YEAR(H8)</f>
        <v>10</v>
      </c>
      <c r="P8" s="26" t="str">
        <f>+E8&amp;" "&amp;F8</f>
        <v>HAH LUC</v>
      </c>
      <c r="Q8" s="27" t="str">
        <f>IF(AND($F8="",$E8=""),"",
IF(OR(AND(I8="",J8="",K8=""),AND(I8="",K8="france")),"manque info",
IF(K8&lt;&gt;"France","G",
IF(OR(I8={62155;62520;62630;62780}),"A",
IF(LEFT(I8,2)="62","B",
IF(LEFT(I8,2)="59","C",
IF(LEFT(I8,2)={"02";"60";"80"},"d",
IF(LEFT(I8,2)={"75";"77";"78";"91";"92";"93";"94";"95"},"E","F"
))))))))</f>
        <v>G</v>
      </c>
    </row>
    <row r="9" spans="1:22" x14ac:dyDescent="0.2">
      <c r="A9" s="6">
        <f ca="1">IF(OR(ISTEXT(B8),B9&lt;&gt;YEAR(TODAY())),VALUE(RIGHT(YEAR(TODAY()),2))*1000+1,A8+1)</f>
        <v>13006</v>
      </c>
      <c r="B9" s="30">
        <v>2013</v>
      </c>
      <c r="C9" s="30">
        <v>7</v>
      </c>
      <c r="D9" s="18">
        <v>1</v>
      </c>
      <c r="E9" s="19" t="s">
        <v>128</v>
      </c>
      <c r="F9" s="2" t="s">
        <v>94</v>
      </c>
      <c r="G9" s="2" t="s">
        <v>15</v>
      </c>
      <c r="H9" s="1">
        <v>39025</v>
      </c>
      <c r="I9" s="3"/>
      <c r="J9" s="2" t="s">
        <v>211</v>
      </c>
      <c r="K9" s="2" t="s">
        <v>212</v>
      </c>
      <c r="L9" s="1"/>
      <c r="M9" s="1"/>
      <c r="N9" s="1"/>
      <c r="O9" s="25">
        <f>(B9)-YEAR(H9)</f>
        <v>7</v>
      </c>
      <c r="P9" s="26" t="str">
        <f>+E9&amp;" "&amp;F9</f>
        <v>KOK ANI</v>
      </c>
      <c r="Q9" s="27" t="str">
        <f>IF(AND($F9="",$E9=""),"",
IF(OR(AND(I9="",J9="",K9=""),AND(I9="",K9="france")),"manque info",
IF(K9&lt;&gt;"France","G",
IF(OR(I9={62155;62520;62630;62780}),"A",
IF(LEFT(I9,2)="62","B",
IF(LEFT(I9,2)="59","C",
IF(LEFT(I9,2)={"02";"60";"80"},"d",
IF(LEFT(I9,2)={"75";"77";"78";"91";"92";"93";"94";"95"},"E","F"
))))))))</f>
        <v>G</v>
      </c>
    </row>
    <row r="10" spans="1:22" x14ac:dyDescent="0.2">
      <c r="A10" s="6">
        <f ca="1">IF(OR(ISTEXT(B9),B10&lt;&gt;YEAR(TODAY())),VALUE(RIGHT(YEAR(TODAY()),2))*1000+1,A9+1)</f>
        <v>13007</v>
      </c>
      <c r="B10" s="30">
        <v>2013</v>
      </c>
      <c r="C10" s="30">
        <v>7</v>
      </c>
      <c r="D10" s="18">
        <v>1</v>
      </c>
      <c r="E10" s="19" t="s">
        <v>8</v>
      </c>
      <c r="F10" s="2" t="s">
        <v>192</v>
      </c>
      <c r="G10" s="2" t="s">
        <v>15</v>
      </c>
      <c r="H10" s="1">
        <v>38663</v>
      </c>
      <c r="I10" s="3">
        <v>62300</v>
      </c>
      <c r="J10" s="2" t="s">
        <v>213</v>
      </c>
      <c r="K10" s="2" t="s">
        <v>208</v>
      </c>
      <c r="L10" s="1"/>
      <c r="M10" s="1"/>
      <c r="N10" s="1"/>
      <c r="O10" s="25">
        <f>(B10)-YEAR(H10)</f>
        <v>8</v>
      </c>
      <c r="P10" s="26" t="str">
        <f>+E10&amp;" "&amp;F10</f>
        <v>DED ZOE</v>
      </c>
      <c r="Q10" s="27" t="str">
        <f>IF(AND($F10="",$E10=""),"",
IF(OR(AND(I10="",J10="",K10=""),AND(I10="",K10="france")),"manque info",
IF(K10&lt;&gt;"France","G",
IF(OR(I10={62155;62520;62630;62780}),"A",
IF(LEFT(I10,2)="62","B",
IF(LEFT(I10,2)="59","C",
IF(LEFT(I10,2)={"02";"60";"80"},"d",
IF(LEFT(I10,2)={"75";"77";"78";"91";"92";"93";"94";"95"},"E","F"
))))))))</f>
        <v>B</v>
      </c>
    </row>
    <row r="11" spans="1:22" x14ac:dyDescent="0.2">
      <c r="A11" s="6">
        <f ca="1">IF(OR(ISTEXT(B10),B11&lt;&gt;YEAR(TODAY())),VALUE(RIGHT(YEAR(TODAY()),2))*1000+1,A10+1)</f>
        <v>13008</v>
      </c>
      <c r="B11" s="30">
        <v>2013</v>
      </c>
      <c r="C11" s="30">
        <v>7</v>
      </c>
      <c r="D11" s="18">
        <v>0</v>
      </c>
      <c r="E11" s="19" t="s">
        <v>12</v>
      </c>
      <c r="F11" s="2" t="s">
        <v>70</v>
      </c>
      <c r="G11" s="2" t="s">
        <v>15</v>
      </c>
      <c r="H11" s="1">
        <v>38025</v>
      </c>
      <c r="I11" s="3">
        <v>59200</v>
      </c>
      <c r="J11" s="2" t="s">
        <v>214</v>
      </c>
      <c r="K11" s="2" t="s">
        <v>208</v>
      </c>
      <c r="L11" s="1"/>
      <c r="M11" s="1">
        <v>-99</v>
      </c>
      <c r="N11" s="1"/>
      <c r="O11" s="25">
        <f>(B11)-YEAR(H11)</f>
        <v>9</v>
      </c>
      <c r="P11" s="26" t="s">
        <v>338</v>
      </c>
      <c r="Q11" s="27" t="s">
        <v>339</v>
      </c>
    </row>
    <row r="12" spans="1:22" x14ac:dyDescent="0.2">
      <c r="A12" s="6">
        <f ca="1">IF(OR(ISTEXT(B11),B12&lt;&gt;YEAR(TODAY())),VALUE(RIGHT(YEAR(TODAY()),2))*1000+1,A11+1)</f>
        <v>13009</v>
      </c>
      <c r="B12" s="30">
        <v>2013</v>
      </c>
      <c r="C12" s="30">
        <v>7</v>
      </c>
      <c r="D12" s="18">
        <v>1</v>
      </c>
      <c r="E12" s="19" t="s">
        <v>109</v>
      </c>
      <c r="F12" s="2" t="s">
        <v>58</v>
      </c>
      <c r="G12" s="2" t="s">
        <v>0</v>
      </c>
      <c r="H12" s="1">
        <v>38084</v>
      </c>
      <c r="I12" s="3">
        <v>59100</v>
      </c>
      <c r="J12" s="2" t="s">
        <v>215</v>
      </c>
      <c r="K12" s="2" t="s">
        <v>208</v>
      </c>
      <c r="L12" s="1"/>
      <c r="M12" s="1"/>
      <c r="N12" s="1"/>
      <c r="O12" s="25">
        <f>(B12)-YEAR(H12)</f>
        <v>9</v>
      </c>
      <c r="P12" s="26" t="str">
        <f>+E12&amp;" "&amp;F12</f>
        <v>COC JUL</v>
      </c>
      <c r="Q12" s="27" t="str">
        <f>IF(AND($F12="",$E12=""),"",
IF(OR(AND(I12="",J12="",K12=""),AND(I12="",K12="france")),"manque info",
IF(K12&lt;&gt;"France","G",
IF(OR(I12={62155;62520;62630;62780}),"A",
IF(LEFT(I12,2)="62","B",
IF(LEFT(I12,2)="59","C",
IF(LEFT(I12,2)={"02";"60";"80"},"d",
IF(LEFT(I12,2)={"75";"77";"78";"91";"92";"93";"94";"95"},"E","F"
))))))))</f>
        <v>C</v>
      </c>
    </row>
    <row r="13" spans="1:22" x14ac:dyDescent="0.2">
      <c r="A13" s="6">
        <f ca="1">IF(OR(ISTEXT(B12),B13&lt;&gt;YEAR(TODAY())),VALUE(RIGHT(YEAR(TODAY()),2))*1000+1,A12+1)</f>
        <v>13010</v>
      </c>
      <c r="B13" s="30">
        <v>2013</v>
      </c>
      <c r="C13" s="30">
        <v>7</v>
      </c>
      <c r="D13" s="18">
        <v>1</v>
      </c>
      <c r="E13" s="19" t="s">
        <v>8</v>
      </c>
      <c r="F13" s="2" t="s">
        <v>131</v>
      </c>
      <c r="G13" s="2" t="s">
        <v>0</v>
      </c>
      <c r="H13" s="1">
        <v>37914</v>
      </c>
      <c r="I13" s="3">
        <v>59200</v>
      </c>
      <c r="J13" s="2" t="s">
        <v>214</v>
      </c>
      <c r="K13" s="2" t="s">
        <v>208</v>
      </c>
      <c r="L13" s="1"/>
      <c r="M13" s="1"/>
      <c r="N13" s="1"/>
      <c r="O13" s="25">
        <f>(B13)-YEAR(H13)</f>
        <v>10</v>
      </c>
      <c r="P13" s="26" t="str">
        <f>+E13&amp;" "&amp;F13</f>
        <v>DED LOU</v>
      </c>
      <c r="Q13" s="27" t="str">
        <f>IF(AND($F13="",$E13=""),"",
IF(OR(AND(I13="",J13="",K13=""),AND(I13="",K13="france")),"manque info",
IF(K13&lt;&gt;"France","G",
IF(OR(I13={62155;62520;62630;62780}),"A",
IF(LEFT(I13,2)="62","B",
IF(LEFT(I13,2)="59","C",
IF(LEFT(I13,2)={"02";"60";"80"},"d",
IF(LEFT(I13,2)={"75";"77";"78";"91";"92";"93";"94";"95"},"E","F"
))))))))</f>
        <v>C</v>
      </c>
    </row>
    <row r="14" spans="1:22" x14ac:dyDescent="0.2">
      <c r="A14" s="6">
        <f ca="1">IF(OR(ISTEXT(B13),B14&lt;&gt;YEAR(TODAY())),VALUE(RIGHT(YEAR(TODAY()),2))*1000+1,A13+1)</f>
        <v>13011</v>
      </c>
      <c r="B14" s="30">
        <v>2013</v>
      </c>
      <c r="C14" s="30">
        <v>7</v>
      </c>
      <c r="D14" s="18">
        <v>1</v>
      </c>
      <c r="E14" s="19" t="s">
        <v>191</v>
      </c>
      <c r="F14" s="2" t="s">
        <v>167</v>
      </c>
      <c r="G14" s="2" t="s">
        <v>0</v>
      </c>
      <c r="H14" s="1">
        <v>37812</v>
      </c>
      <c r="I14" s="3">
        <v>62300</v>
      </c>
      <c r="J14" s="2" t="s">
        <v>213</v>
      </c>
      <c r="K14" s="2" t="s">
        <v>208</v>
      </c>
      <c r="L14" s="1"/>
      <c r="M14" s="1"/>
      <c r="N14" s="1"/>
      <c r="O14" s="25">
        <f>(B14)-YEAR(H14)</f>
        <v>10</v>
      </c>
      <c r="P14" s="26" t="str">
        <f>+E14&amp;" "&amp;F14</f>
        <v>STS ART</v>
      </c>
      <c r="Q14" s="27" t="str">
        <f>IF(AND($F14="",$E14=""),"",
IF(OR(AND(I14="",J14="",K14=""),AND(I14="",K14="france")),"manque info",
IF(K14&lt;&gt;"France","G",
IF(OR(I14={62155;62520;62630;62780}),"A",
IF(LEFT(I14,2)="62","B",
IF(LEFT(I14,2)="59","C",
IF(LEFT(I14,2)={"02";"60";"80"},"d",
IF(LEFT(I14,2)={"75";"77";"78";"91";"92";"93";"94";"95"},"E","F"
))))))))</f>
        <v>B</v>
      </c>
    </row>
    <row r="15" spans="1:22" x14ac:dyDescent="0.2">
      <c r="A15" s="6">
        <f ca="1">IF(OR(ISTEXT(B14),B15&lt;&gt;YEAR(TODAY())),VALUE(RIGHT(YEAR(TODAY()),2))*1000+1,A14+1)</f>
        <v>13012</v>
      </c>
      <c r="B15" s="30">
        <v>2013</v>
      </c>
      <c r="C15" s="30">
        <v>7</v>
      </c>
      <c r="D15" s="18">
        <v>1</v>
      </c>
      <c r="E15" s="19" t="s">
        <v>14</v>
      </c>
      <c r="F15" s="2" t="s">
        <v>140</v>
      </c>
      <c r="G15" s="2" t="s">
        <v>15</v>
      </c>
      <c r="H15" s="1">
        <v>37652</v>
      </c>
      <c r="I15" s="3">
        <v>59500</v>
      </c>
      <c r="J15" s="2" t="s">
        <v>216</v>
      </c>
      <c r="K15" s="2" t="s">
        <v>208</v>
      </c>
      <c r="L15" s="1"/>
      <c r="M15" s="1"/>
      <c r="N15" s="1"/>
      <c r="O15" s="25">
        <f>(B15)-YEAR(H15)</f>
        <v>10</v>
      </c>
      <c r="P15" s="26" t="str">
        <f>+E15&amp;" "&amp;F15</f>
        <v>HAH LUC</v>
      </c>
      <c r="Q15" s="27" t="str">
        <f>IF(AND($F15="",$E15=""),"",
IF(OR(AND(I15="",J15="",K15=""),AND(I15="",K15="france")),"manque info",
IF(K15&lt;&gt;"France","G",
IF(OR(I15={62155;62520;62630;62780}),"A",
IF(LEFT(I15,2)="62","B",
IF(LEFT(I15,2)="59","C",
IF(LEFT(I15,2)={"02";"60";"80"},"d",
IF(LEFT(I15,2)={"75";"77";"78";"91";"92";"93";"94";"95"},"E","F"
))))))))</f>
        <v>C</v>
      </c>
    </row>
    <row r="16" spans="1:22" x14ac:dyDescent="0.2">
      <c r="A16" s="6">
        <f ca="1">IF(OR(ISTEXT(B15),B16&lt;&gt;YEAR(TODAY())),VALUE(RIGHT(YEAR(TODAY()),2))*1000+1,A15+1)</f>
        <v>13013</v>
      </c>
      <c r="B16" s="30">
        <v>2013</v>
      </c>
      <c r="C16" s="30">
        <v>7</v>
      </c>
      <c r="D16" s="18">
        <v>1</v>
      </c>
      <c r="E16" s="19" t="s">
        <v>151</v>
      </c>
      <c r="F16" s="2" t="s">
        <v>190</v>
      </c>
      <c r="G16" s="2" t="s">
        <v>0</v>
      </c>
      <c r="H16" s="1">
        <v>37949</v>
      </c>
      <c r="I16" s="3">
        <v>59230</v>
      </c>
      <c r="J16" s="2" t="s">
        <v>217</v>
      </c>
      <c r="K16" s="2" t="s">
        <v>208</v>
      </c>
      <c r="L16" s="1"/>
      <c r="M16" s="1"/>
      <c r="N16" s="1"/>
      <c r="O16" s="25">
        <f>(B16)-YEAR(H16)</f>
        <v>10</v>
      </c>
      <c r="P16" s="26" t="str">
        <f>+E16&amp;" "&amp;F16</f>
        <v>THT AUG</v>
      </c>
      <c r="Q16" s="27" t="str">
        <f>IF(AND($F16="",$E16=""),"",
IF(OR(AND(I16="",J16="",K16=""),AND(I16="",K16="france")),"manque info",
IF(K16&lt;&gt;"France","G",
IF(OR(I16={62155;62520;62630;62780}),"A",
IF(LEFT(I16,2)="62","B",
IF(LEFT(I16,2)="59","C",
IF(LEFT(I16,2)={"02";"60";"80"},"d",
IF(LEFT(I16,2)={"75";"77";"78";"91";"92";"93";"94";"95"},"E","F"
))))))))</f>
        <v>C</v>
      </c>
    </row>
    <row r="17" spans="1:17" x14ac:dyDescent="0.2">
      <c r="A17" s="6">
        <f ca="1">IF(OR(ISTEXT(B16),B17&lt;&gt;YEAR(TODAY())),VALUE(RIGHT(YEAR(TODAY()),2))*1000+1,A16+1)</f>
        <v>13014</v>
      </c>
      <c r="B17" s="30">
        <v>2013</v>
      </c>
      <c r="C17" s="30">
        <v>7</v>
      </c>
      <c r="D17" s="18">
        <v>1</v>
      </c>
      <c r="E17" s="19" t="s">
        <v>8</v>
      </c>
      <c r="F17" s="2" t="s">
        <v>189</v>
      </c>
      <c r="G17" s="2" t="s">
        <v>15</v>
      </c>
      <c r="H17" s="1">
        <v>37700</v>
      </c>
      <c r="I17" s="3">
        <v>59</v>
      </c>
      <c r="J17" s="2" t="s">
        <v>218</v>
      </c>
      <c r="K17" s="2" t="s">
        <v>208</v>
      </c>
      <c r="L17" s="1"/>
      <c r="M17" s="1"/>
      <c r="N17" s="1"/>
      <c r="O17" s="25">
        <f>(B17)-YEAR(H17)</f>
        <v>10</v>
      </c>
      <c r="P17" s="26" t="str">
        <f>+E17&amp;" "&amp;F17</f>
        <v>DED LEA</v>
      </c>
      <c r="Q17" s="27" t="str">
        <f>IF(AND($F17="",$E17=""),"",
IF(OR(AND(I17="",J17="",K17=""),AND(I17="",K17="france")),"manque info",
IF(K17&lt;&gt;"France","G",
IF(OR(I17={62155;62520;62630;62780}),"A",
IF(LEFT(I17,2)="62","B",
IF(LEFT(I17,2)="59","C",
IF(LEFT(I17,2)={"02";"60";"80"},"d",
IF(LEFT(I17,2)={"75";"77";"78";"91";"92";"93";"94";"95"},"E","F"
))))))))</f>
        <v>C</v>
      </c>
    </row>
    <row r="18" spans="1:17" x14ac:dyDescent="0.2">
      <c r="A18" s="6">
        <f ca="1">IF(OR(ISTEXT(B17),B18&lt;&gt;YEAR(TODAY())),VALUE(RIGHT(YEAR(TODAY()),2))*1000+1,A17+1)</f>
        <v>13015</v>
      </c>
      <c r="B18" s="30">
        <v>2013</v>
      </c>
      <c r="C18" s="30">
        <v>7</v>
      </c>
      <c r="D18" s="18">
        <v>1</v>
      </c>
      <c r="E18" s="19" t="s">
        <v>60</v>
      </c>
      <c r="F18" s="2" t="s">
        <v>129</v>
      </c>
      <c r="G18" s="2" t="s">
        <v>0</v>
      </c>
      <c r="H18" s="1">
        <v>37919</v>
      </c>
      <c r="I18" s="3">
        <v>59130</v>
      </c>
      <c r="J18" s="7" t="s">
        <v>219</v>
      </c>
      <c r="K18" s="8" t="s">
        <v>220</v>
      </c>
      <c r="L18" s="1"/>
      <c r="M18" s="1"/>
      <c r="N18" s="1"/>
      <c r="O18" s="25">
        <f>(B18)-YEAR(H18)</f>
        <v>10</v>
      </c>
      <c r="P18" s="26" t="str">
        <f>+E18&amp;" "&amp;F18</f>
        <v>GOG CHA</v>
      </c>
      <c r="Q18" s="27" t="str">
        <f>IF(AND($F18="",$E18=""),"",
IF(OR(AND(I18="",J18="",K18=""),AND(I18="",K18="france")),"manque info",
IF(K18&lt;&gt;"France","G",
IF(OR(I18={62155;62520;62630;62780}),"A",
IF(LEFT(I18,2)="62","B",
IF(LEFT(I18,2)="59","C",
IF(LEFT(I18,2)={"02";"60";"80"},"d",
IF(LEFT(I18,2)={"75";"77";"78";"91";"92";"93";"94";"95"},"E","F"
))))))))</f>
        <v>C</v>
      </c>
    </row>
    <row r="19" spans="1:17" x14ac:dyDescent="0.2">
      <c r="A19" s="6">
        <f ca="1">IF(OR(ISTEXT(B18),B19&lt;&gt;YEAR(TODAY())),VALUE(RIGHT(YEAR(TODAY()),2))*1000+1,A18+1)</f>
        <v>13016</v>
      </c>
      <c r="B19" s="30">
        <v>2013</v>
      </c>
      <c r="C19" s="30">
        <v>7</v>
      </c>
      <c r="D19" s="18">
        <v>1</v>
      </c>
      <c r="E19" s="19" t="s">
        <v>66</v>
      </c>
      <c r="F19" s="2" t="s">
        <v>188</v>
      </c>
      <c r="G19" s="2" t="s">
        <v>0</v>
      </c>
      <c r="H19" s="1">
        <v>37906</v>
      </c>
      <c r="I19" s="3">
        <v>59115</v>
      </c>
      <c r="J19" s="7" t="s">
        <v>221</v>
      </c>
      <c r="K19" s="8" t="s">
        <v>208</v>
      </c>
      <c r="L19" s="1"/>
      <c r="M19" s="1"/>
      <c r="N19" s="1"/>
      <c r="O19" s="25">
        <f>(B19)-YEAR(H19)</f>
        <v>10</v>
      </c>
      <c r="P19" s="26" t="str">
        <f>+E19&amp;" "&amp;F19</f>
        <v>CHC ENZ</v>
      </c>
      <c r="Q19" s="27" t="str">
        <f>IF(AND($F19="",$E19=""),"",
IF(OR(AND(I19="",J19="",K19=""),AND(I19="",K19="france")),"manque info",
IF(K19&lt;&gt;"France","G",
IF(OR(I19={62155;62520;62630;62780}),"A",
IF(LEFT(I19,2)="62","B",
IF(LEFT(I19,2)="59","C",
IF(LEFT(I19,2)={"02";"60";"80"},"d",
IF(LEFT(I19,2)={"75";"77";"78";"91";"92";"93";"94";"95"},"E","F"
))))))))</f>
        <v>C</v>
      </c>
    </row>
    <row r="20" spans="1:17" x14ac:dyDescent="0.2">
      <c r="A20" s="6">
        <f ca="1">IF(OR(ISTEXT(B19),B20&lt;&gt;YEAR(TODAY())),VALUE(RIGHT(YEAR(TODAY()),2))*1000+1,A19+1)</f>
        <v>13017</v>
      </c>
      <c r="B20" s="30">
        <v>2013</v>
      </c>
      <c r="C20" s="30">
        <v>7</v>
      </c>
      <c r="D20" s="18">
        <v>1</v>
      </c>
      <c r="E20" s="19" t="s">
        <v>8</v>
      </c>
      <c r="F20" s="2" t="s">
        <v>70</v>
      </c>
      <c r="G20" s="2" t="s">
        <v>0</v>
      </c>
      <c r="H20" s="1">
        <v>37815</v>
      </c>
      <c r="I20" s="3">
        <v>59115</v>
      </c>
      <c r="J20" s="7" t="s">
        <v>221</v>
      </c>
      <c r="K20" s="8" t="s">
        <v>208</v>
      </c>
      <c r="L20" s="1"/>
      <c r="M20" s="1"/>
      <c r="N20" s="1"/>
      <c r="O20" s="25">
        <f>(B20)-YEAR(H20)</f>
        <v>10</v>
      </c>
      <c r="P20" s="26" t="str">
        <f>+E20&amp;" "&amp;F20</f>
        <v>DED MAT</v>
      </c>
      <c r="Q20" s="27" t="str">
        <f>IF(AND($F20="",$E20=""),"",
IF(OR(AND(I20="",J20="",K20=""),AND(I20="",K20="france")),"manque info",
IF(K20&lt;&gt;"France","G",
IF(OR(I20={62155;62520;62630;62780}),"A",
IF(LEFT(I20,2)="62","B",
IF(LEFT(I20,2)="59","C",
IF(LEFT(I20,2)={"02";"60";"80"},"d",
IF(LEFT(I20,2)={"75";"77";"78";"91";"92";"93";"94";"95"},"E","F"
))))))))</f>
        <v>C</v>
      </c>
    </row>
    <row r="21" spans="1:17" x14ac:dyDescent="0.2">
      <c r="A21" s="6">
        <f ca="1">IF(OR(ISTEXT(B20),B21&lt;&gt;YEAR(TODAY())),VALUE(RIGHT(YEAR(TODAY()),2))*1000+1,A20+1)</f>
        <v>13018</v>
      </c>
      <c r="B21" s="30">
        <v>2013</v>
      </c>
      <c r="C21" s="30">
        <v>7</v>
      </c>
      <c r="D21" s="18">
        <v>1</v>
      </c>
      <c r="E21" s="19" t="s">
        <v>60</v>
      </c>
      <c r="F21" s="2" t="s">
        <v>134</v>
      </c>
      <c r="G21" s="2" t="s">
        <v>0</v>
      </c>
      <c r="H21" s="1">
        <v>37518</v>
      </c>
      <c r="I21" s="3">
        <v>59283</v>
      </c>
      <c r="J21" s="7" t="s">
        <v>222</v>
      </c>
      <c r="K21" s="8" t="s">
        <v>208</v>
      </c>
      <c r="L21" s="1"/>
      <c r="M21" s="1"/>
      <c r="N21" s="1"/>
      <c r="O21" s="25">
        <f>(B21)-YEAR(H21)</f>
        <v>11</v>
      </c>
      <c r="P21" s="26" t="str">
        <f>+E21&amp;" "&amp;F21</f>
        <v>GOG THI</v>
      </c>
      <c r="Q21" s="27" t="str">
        <f>IF(AND($F21="",$E21=""),"",
IF(OR(AND(I21="",J21="",K21=""),AND(I21="",K21="france")),"manque info",
IF(K21&lt;&gt;"France","G",
IF(OR(I21={62155;62520;62630;62780}),"A",
IF(LEFT(I21,2)="62","B",
IF(LEFT(I21,2)="59","C",
IF(LEFT(I21,2)={"02";"60";"80"},"d",
IF(LEFT(I21,2)={"75";"77";"78";"91";"92";"93";"94";"95"},"E","F"
))))))))</f>
        <v>C</v>
      </c>
    </row>
    <row r="22" spans="1:17" x14ac:dyDescent="0.2">
      <c r="A22" s="6">
        <f ca="1">IF(OR(ISTEXT(B21),B22&lt;&gt;YEAR(TODAY())),VALUE(RIGHT(YEAR(TODAY()),2))*1000+1,A21+1)</f>
        <v>13019</v>
      </c>
      <c r="B22" s="30">
        <v>2013</v>
      </c>
      <c r="C22" s="30">
        <v>7</v>
      </c>
      <c r="D22" s="18">
        <v>1</v>
      </c>
      <c r="E22" s="19" t="s">
        <v>81</v>
      </c>
      <c r="F22" s="2" t="s">
        <v>131</v>
      </c>
      <c r="G22" s="2" t="s">
        <v>0</v>
      </c>
      <c r="H22" s="1">
        <v>37338</v>
      </c>
      <c r="I22" s="3">
        <v>59330</v>
      </c>
      <c r="J22" s="7" t="s">
        <v>223</v>
      </c>
      <c r="K22" s="8" t="s">
        <v>208</v>
      </c>
      <c r="L22" s="1"/>
      <c r="M22" s="1"/>
      <c r="N22" s="1"/>
      <c r="O22" s="25">
        <f>(B22)-YEAR(H22)</f>
        <v>11</v>
      </c>
      <c r="P22" s="26" t="str">
        <f>+E22&amp;" "&amp;F22</f>
        <v>MAM LOU</v>
      </c>
      <c r="Q22" s="27" t="str">
        <f>IF(AND($F22="",$E22=""),"",
IF(OR(AND(I22="",J22="",K22=""),AND(I22="",K22="france")),"manque info",
IF(K22&lt;&gt;"France","G",
IF(OR(I22={62155;62520;62630;62780}),"A",
IF(LEFT(I22,2)="62","B",
IF(LEFT(I22,2)="59","C",
IF(LEFT(I22,2)={"02";"60";"80"},"d",
IF(LEFT(I22,2)={"75";"77";"78";"91";"92";"93";"94";"95"},"E","F"
))))))))</f>
        <v>C</v>
      </c>
    </row>
    <row r="23" spans="1:17" x14ac:dyDescent="0.2">
      <c r="A23" s="6">
        <f ca="1">IF(OR(ISTEXT(B22),B23&lt;&gt;YEAR(TODAY())),VALUE(RIGHT(YEAR(TODAY()),2))*1000+1,A22+1)</f>
        <v>13020</v>
      </c>
      <c r="B23" s="30">
        <v>2013</v>
      </c>
      <c r="C23" s="30">
        <v>7</v>
      </c>
      <c r="D23" s="18">
        <v>1</v>
      </c>
      <c r="E23" s="19" t="s">
        <v>10</v>
      </c>
      <c r="F23" s="2" t="s">
        <v>18</v>
      </c>
      <c r="G23" s="2" t="s">
        <v>0</v>
      </c>
      <c r="H23" s="1">
        <v>37287</v>
      </c>
      <c r="I23" s="3">
        <v>62780</v>
      </c>
      <c r="J23" s="7" t="s">
        <v>224</v>
      </c>
      <c r="K23" s="8" t="s">
        <v>208</v>
      </c>
      <c r="L23" s="1"/>
      <c r="M23" s="1"/>
      <c r="N23" s="1"/>
      <c r="O23" s="25">
        <f>(B23)-YEAR(H23)</f>
        <v>11</v>
      </c>
      <c r="P23" s="26" t="str">
        <f>+E23&amp;" "&amp;F23</f>
        <v>LEL PIE</v>
      </c>
      <c r="Q23" s="27" t="str">
        <f>IF(AND($F23="",$E23=""),"",
IF(OR(AND(I23="",J23="",K23=""),AND(I23="",K23="france")),"manque info",
IF(K23&lt;&gt;"France","G",
IF(OR(I23={62155;62520;62630;62780}),"A",
IF(LEFT(I23,2)="62","B",
IF(LEFT(I23,2)="59","C",
IF(LEFT(I23,2)={"02";"60";"80"},"d",
IF(LEFT(I23,2)={"75";"77";"78";"91";"92";"93";"94";"95"},"E","F"
))))))))</f>
        <v>A</v>
      </c>
    </row>
    <row r="24" spans="1:17" x14ac:dyDescent="0.2">
      <c r="A24" s="6">
        <f ca="1">IF(OR(ISTEXT(B23),B24&lt;&gt;YEAR(TODAY())),VALUE(RIGHT(YEAR(TODAY()),2))*1000+1,A23+1)</f>
        <v>13021</v>
      </c>
      <c r="B24" s="30">
        <v>2013</v>
      </c>
      <c r="C24" s="30">
        <v>7</v>
      </c>
      <c r="D24" s="18">
        <v>1</v>
      </c>
      <c r="E24" s="19" t="s">
        <v>10</v>
      </c>
      <c r="F24" s="2" t="s">
        <v>58</v>
      </c>
      <c r="G24" s="2" t="s">
        <v>0</v>
      </c>
      <c r="H24" s="1">
        <v>37509</v>
      </c>
      <c r="I24" s="3">
        <v>59000</v>
      </c>
      <c r="J24" s="2" t="s">
        <v>225</v>
      </c>
      <c r="K24" s="2" t="s">
        <v>220</v>
      </c>
      <c r="L24" s="1"/>
      <c r="M24" s="1"/>
      <c r="N24" s="1"/>
      <c r="O24" s="25">
        <f>(B24)-YEAR(H24)</f>
        <v>11</v>
      </c>
      <c r="P24" s="26" t="str">
        <f>+E24&amp;" "&amp;F24</f>
        <v>LEL JUL</v>
      </c>
      <c r="Q24" s="27" t="str">
        <f>IF(AND($F24="",$E24=""),"",
IF(OR(AND(I24="",J24="",K24=""),AND(I24="",K24="france")),"manque info",
IF(K24&lt;&gt;"France","G",
IF(OR(I24={62155;62520;62630;62780}),"A",
IF(LEFT(I24,2)="62","B",
IF(LEFT(I24,2)="59","C",
IF(LEFT(I24,2)={"02";"60";"80"},"d",
IF(LEFT(I24,2)={"75";"77";"78";"91";"92";"93";"94";"95"},"E","F"
))))))))</f>
        <v>C</v>
      </c>
    </row>
    <row r="25" spans="1:17" x14ac:dyDescent="0.2">
      <c r="A25" s="6">
        <f ca="1">IF(OR(ISTEXT(B24),B25&lt;&gt;YEAR(TODAY())),VALUE(RIGHT(YEAR(TODAY()),2))*1000+1,A24+1)</f>
        <v>13022</v>
      </c>
      <c r="B25" s="30">
        <v>2013</v>
      </c>
      <c r="C25" s="30">
        <v>7</v>
      </c>
      <c r="D25" s="18">
        <v>1</v>
      </c>
      <c r="E25" s="19" t="s">
        <v>89</v>
      </c>
      <c r="F25" s="2" t="s">
        <v>140</v>
      </c>
      <c r="G25" s="2" t="s">
        <v>0</v>
      </c>
      <c r="H25" s="1">
        <v>37446</v>
      </c>
      <c r="I25" s="3">
        <v>62440</v>
      </c>
      <c r="J25" s="7" t="s">
        <v>226</v>
      </c>
      <c r="K25" s="8" t="s">
        <v>208</v>
      </c>
      <c r="L25" s="1"/>
      <c r="M25" s="1"/>
      <c r="N25" s="1"/>
      <c r="O25" s="25">
        <f>(B25)-YEAR(H25)</f>
        <v>11</v>
      </c>
      <c r="P25" s="26" t="str">
        <f>+E25&amp;" "&amp;F25</f>
        <v>RAR LUC</v>
      </c>
      <c r="Q25" s="27" t="str">
        <f>IF(AND($F25="",$E25=""),"",
IF(OR(AND(I25="",J25="",K25=""),AND(I25="",K25="france")),"manque info",
IF(K25&lt;&gt;"France","G",
IF(OR(I25={62155;62520;62630;62780}),"A",
IF(LEFT(I25,2)="62","B",
IF(LEFT(I25,2)="59","C",
IF(LEFT(I25,2)={"02";"60";"80"},"d",
IF(LEFT(I25,2)={"75";"77";"78";"91";"92";"93";"94";"95"},"E","F"
))))))))</f>
        <v>B</v>
      </c>
    </row>
    <row r="26" spans="1:17" x14ac:dyDescent="0.2">
      <c r="A26" s="6">
        <f ca="1">IF(OR(ISTEXT(B25),B26&lt;&gt;YEAR(TODAY())),VALUE(RIGHT(YEAR(TODAY()),2))*1000+1,A25+1)</f>
        <v>13023</v>
      </c>
      <c r="B26" s="30">
        <v>2013</v>
      </c>
      <c r="C26" s="30">
        <v>7</v>
      </c>
      <c r="D26" s="18">
        <v>1</v>
      </c>
      <c r="E26" s="19" t="s">
        <v>10</v>
      </c>
      <c r="F26" s="2" t="s">
        <v>187</v>
      </c>
      <c r="G26" s="2" t="s">
        <v>0</v>
      </c>
      <c r="H26" s="1">
        <v>37337</v>
      </c>
      <c r="I26" s="3"/>
      <c r="J26" s="7" t="s">
        <v>227</v>
      </c>
      <c r="K26" s="8" t="s">
        <v>228</v>
      </c>
      <c r="L26" s="1"/>
      <c r="M26" s="1"/>
      <c r="N26" s="1"/>
      <c r="O26" s="25">
        <f>(B26)-YEAR(H26)</f>
        <v>11</v>
      </c>
      <c r="P26" s="26" t="str">
        <f>+E26&amp;" "&amp;F26</f>
        <v>LEL TIM</v>
      </c>
      <c r="Q26" s="27" t="str">
        <f>IF(AND($F26="",$E26=""),"",
IF(OR(AND(I26="",J26="",K26=""),AND(I26="",K26="france")),"manque info",
IF(K26&lt;&gt;"France","G",
IF(OR(I26={62155;62520;62630;62780}),"A",
IF(LEFT(I26,2)="62","B",
IF(LEFT(I26,2)="59","C",
IF(LEFT(I26,2)={"02";"60";"80"},"d",
IF(LEFT(I26,2)={"75";"77";"78";"91";"92";"93";"94";"95"},"E","F"
))))))))</f>
        <v>G</v>
      </c>
    </row>
    <row r="27" spans="1:17" x14ac:dyDescent="0.2">
      <c r="A27" s="6">
        <f ca="1">IF(OR(ISTEXT(B26),B27&lt;&gt;YEAR(TODAY())),VALUE(RIGHT(YEAR(TODAY()),2))*1000+1,A26+1)</f>
        <v>13024</v>
      </c>
      <c r="B27" s="30">
        <v>2013</v>
      </c>
      <c r="C27" s="30">
        <v>7</v>
      </c>
      <c r="D27" s="18">
        <v>1</v>
      </c>
      <c r="E27" s="19" t="s">
        <v>186</v>
      </c>
      <c r="F27" s="2" t="s">
        <v>143</v>
      </c>
      <c r="G27" s="2" t="s">
        <v>15</v>
      </c>
      <c r="H27" s="1">
        <v>37275</v>
      </c>
      <c r="I27" s="3">
        <v>56400</v>
      </c>
      <c r="J27" s="2" t="s">
        <v>229</v>
      </c>
      <c r="K27" s="9" t="s">
        <v>220</v>
      </c>
      <c r="L27" s="1"/>
      <c r="M27" s="1"/>
      <c r="N27" s="1"/>
      <c r="O27" s="25">
        <f>(B27)-YEAR(H27)</f>
        <v>11</v>
      </c>
      <c r="P27" s="26" t="str">
        <f>+E27&amp;" "&amp;F27</f>
        <v>RYR ADE</v>
      </c>
      <c r="Q27" s="27" t="str">
        <f>IF(AND($F27="",$E27=""),"",
IF(OR(AND(I27="",J27="",K27=""),AND(I27="",K27="france")),"manque info",
IF(K27&lt;&gt;"France","G",
IF(OR(I27={62155;62520;62630;62780}),"A",
IF(LEFT(I27,2)="62","B",
IF(LEFT(I27,2)="59","C",
IF(LEFT(I27,2)={"02";"60";"80"},"d",
IF(LEFT(I27,2)={"75";"77";"78";"91";"92";"93";"94";"95"},"E","F"
))))))))</f>
        <v>F</v>
      </c>
    </row>
    <row r="28" spans="1:17" x14ac:dyDescent="0.2">
      <c r="A28" s="6">
        <f ca="1">IF(OR(ISTEXT(B27),B28&lt;&gt;YEAR(TODAY())),VALUE(RIGHT(YEAR(TODAY()),2))*1000+1,A27+1)</f>
        <v>13025</v>
      </c>
      <c r="B28" s="30">
        <v>2013</v>
      </c>
      <c r="C28" s="30">
        <v>7</v>
      </c>
      <c r="D28" s="18">
        <v>1</v>
      </c>
      <c r="E28" s="19" t="s">
        <v>44</v>
      </c>
      <c r="F28" s="2" t="s">
        <v>140</v>
      </c>
      <c r="G28" s="2" t="s">
        <v>0</v>
      </c>
      <c r="H28" s="1">
        <v>37593</v>
      </c>
      <c r="I28" s="3">
        <v>59700</v>
      </c>
      <c r="J28" s="7" t="s">
        <v>230</v>
      </c>
      <c r="K28" s="8" t="s">
        <v>208</v>
      </c>
      <c r="L28" s="1"/>
      <c r="M28" s="1"/>
      <c r="N28" s="1"/>
      <c r="O28" s="25">
        <f>(B28)-YEAR(H28)</f>
        <v>11</v>
      </c>
      <c r="P28" s="26" t="str">
        <f>+E28&amp;" "&amp;F28</f>
        <v>LHL LUC</v>
      </c>
      <c r="Q28" s="27" t="str">
        <f>IF(AND($F28="",$E28=""),"",
IF(OR(AND(I28="",J28="",K28=""),AND(I28="",K28="france")),"manque info",
IF(K28&lt;&gt;"France","G",
IF(OR(I28={62155;62520;62630;62780}),"A",
IF(LEFT(I28,2)="62","B",
IF(LEFT(I28,2)="59","C",
IF(LEFT(I28,2)={"02";"60";"80"},"d",
IF(LEFT(I28,2)={"75";"77";"78";"91";"92";"93";"94";"95"},"E","F"
))))))))</f>
        <v>C</v>
      </c>
    </row>
    <row r="29" spans="1:17" x14ac:dyDescent="0.2">
      <c r="A29" s="6">
        <f ca="1">IF(OR(ISTEXT(B28),B29&lt;&gt;YEAR(TODAY())),VALUE(RIGHT(YEAR(TODAY()),2))*1000+1,A28+1)</f>
        <v>13026</v>
      </c>
      <c r="B29" s="30">
        <v>2013</v>
      </c>
      <c r="C29" s="30">
        <v>7</v>
      </c>
      <c r="D29" s="18">
        <v>1</v>
      </c>
      <c r="E29" s="19" t="s">
        <v>172</v>
      </c>
      <c r="F29" s="2" t="s">
        <v>135</v>
      </c>
      <c r="G29" s="2" t="s">
        <v>0</v>
      </c>
      <c r="H29" s="1">
        <v>37380</v>
      </c>
      <c r="I29" s="3">
        <v>91220</v>
      </c>
      <c r="J29" s="2" t="s">
        <v>231</v>
      </c>
      <c r="K29" s="9" t="s">
        <v>220</v>
      </c>
      <c r="L29" s="1"/>
      <c r="M29" s="1"/>
      <c r="N29" s="1"/>
      <c r="O29" s="25">
        <f>(B29)-YEAR(H29)</f>
        <v>11</v>
      </c>
      <c r="P29" s="26" t="str">
        <f>+E29&amp;" "&amp;F29</f>
        <v>FAF GAS</v>
      </c>
      <c r="Q29" s="27" t="str">
        <f>IF(AND($F29="",$E29=""),"",
IF(OR(AND(I29="",J29="",K29=""),AND(I29="",K29="france")),"manque info",
IF(K29&lt;&gt;"France","G",
IF(OR(I29={62155;62520;62630;62780}),"A",
IF(LEFT(I29,2)="62","B",
IF(LEFT(I29,2)="59","C",
IF(LEFT(I29,2)={"02";"60";"80"},"d",
IF(LEFT(I29,2)={"75";"77";"78";"91";"92";"93";"94";"95"},"E","F"
))))))))</f>
        <v>F</v>
      </c>
    </row>
    <row r="30" spans="1:17" x14ac:dyDescent="0.2">
      <c r="A30" s="6">
        <f ca="1">IF(OR(ISTEXT(B29),B30&lt;&gt;YEAR(TODAY())),VALUE(RIGHT(YEAR(TODAY()),2))*1000+1,A29+1)</f>
        <v>13027</v>
      </c>
      <c r="B30" s="30">
        <v>2013</v>
      </c>
      <c r="C30" s="30">
        <v>7</v>
      </c>
      <c r="D30" s="18">
        <v>1</v>
      </c>
      <c r="E30" s="19" t="s">
        <v>10</v>
      </c>
      <c r="F30" s="2" t="s">
        <v>185</v>
      </c>
      <c r="G30" s="2" t="s">
        <v>0</v>
      </c>
      <c r="H30" s="1">
        <v>37402</v>
      </c>
      <c r="I30" s="3"/>
      <c r="J30" s="10" t="s">
        <v>232</v>
      </c>
      <c r="K30" s="8" t="s">
        <v>233</v>
      </c>
      <c r="L30" s="1"/>
      <c r="M30" s="1"/>
      <c r="N30" s="1"/>
      <c r="O30" s="25">
        <f>(B30)-YEAR(H30)</f>
        <v>11</v>
      </c>
      <c r="P30" s="26" t="str">
        <f>+E30&amp;" "&amp;F30</f>
        <v>LEL EDG</v>
      </c>
      <c r="Q30" s="27" t="str">
        <f>IF(AND($F30="",$E30=""),"",
IF(OR(AND(I30="",J30="",K30=""),AND(I30="",K30="france")),"manque info",
IF(K30&lt;&gt;"France","G",
IF(OR(I30={62155;62520;62630;62780}),"A",
IF(LEFT(I30,2)="62","B",
IF(LEFT(I30,2)="59","C",
IF(LEFT(I30,2)={"02";"60";"80"},"d",
IF(LEFT(I30,2)={"75";"77";"78";"91";"92";"93";"94";"95"},"E","F"
))))))))</f>
        <v>G</v>
      </c>
    </row>
    <row r="31" spans="1:17" x14ac:dyDescent="0.2">
      <c r="A31" s="6">
        <f ca="1">IF(OR(ISTEXT(B30),B31&lt;&gt;YEAR(TODAY())),VALUE(RIGHT(YEAR(TODAY()),2))*1000+1,A30+1)</f>
        <v>13028</v>
      </c>
      <c r="B31" s="30">
        <v>2013</v>
      </c>
      <c r="C31" s="30">
        <v>7</v>
      </c>
      <c r="D31" s="18">
        <v>1</v>
      </c>
      <c r="E31" s="19" t="s">
        <v>31</v>
      </c>
      <c r="F31" s="2" t="s">
        <v>25</v>
      </c>
      <c r="G31" s="2" t="s">
        <v>15</v>
      </c>
      <c r="H31" s="1">
        <v>37392</v>
      </c>
      <c r="I31" s="3"/>
      <c r="J31" s="10" t="s">
        <v>232</v>
      </c>
      <c r="K31" s="8" t="s">
        <v>233</v>
      </c>
      <c r="L31" s="1"/>
      <c r="M31" s="1"/>
      <c r="N31" s="1"/>
      <c r="O31" s="25">
        <f>(B31)-YEAR(H31)</f>
        <v>11</v>
      </c>
      <c r="P31" s="26" t="str">
        <f>+E31&amp;" "&amp;F31</f>
        <v>LOL ARI</v>
      </c>
      <c r="Q31" s="27" t="str">
        <f>IF(AND($F31="",$E31=""),"",
IF(OR(AND(I31="",J31="",K31=""),AND(I31="",K31="france")),"manque info",
IF(K31&lt;&gt;"France","G",
IF(OR(I31={62155;62520;62630;62780}),"A",
IF(LEFT(I31,2)="62","B",
IF(LEFT(I31,2)="59","C",
IF(LEFT(I31,2)={"02";"60";"80"},"d",
IF(LEFT(I31,2)={"75";"77";"78";"91";"92";"93";"94";"95"},"E","F"
))))))))</f>
        <v>G</v>
      </c>
    </row>
    <row r="32" spans="1:17" x14ac:dyDescent="0.2">
      <c r="A32" s="6">
        <f ca="1">IF(OR(ISTEXT(B31),B32&lt;&gt;YEAR(TODAY())),VALUE(RIGHT(YEAR(TODAY()),2))*1000+1,A31+1)</f>
        <v>13029</v>
      </c>
      <c r="B32" s="30">
        <v>2013</v>
      </c>
      <c r="C32" s="30">
        <v>7</v>
      </c>
      <c r="D32" s="18">
        <v>1</v>
      </c>
      <c r="E32" s="19" t="s">
        <v>169</v>
      </c>
      <c r="F32" s="2" t="s">
        <v>57</v>
      </c>
      <c r="G32" s="2" t="s">
        <v>0</v>
      </c>
      <c r="H32" s="1">
        <v>37578</v>
      </c>
      <c r="I32" s="3">
        <v>59550</v>
      </c>
      <c r="J32" s="2" t="s">
        <v>234</v>
      </c>
      <c r="K32" s="2" t="s">
        <v>208</v>
      </c>
      <c r="L32" s="1"/>
      <c r="M32" s="1"/>
      <c r="N32" s="1"/>
      <c r="O32" s="25">
        <f>(B32)-YEAR(H32)</f>
        <v>11</v>
      </c>
      <c r="P32" s="26" t="str">
        <f>+E32&amp;" "&amp;F32</f>
        <v>BAB REM</v>
      </c>
      <c r="Q32" s="27" t="str">
        <f>IF(AND($F32="",$E32=""),"",
IF(OR(AND(I32="",J32="",K32=""),AND(I32="",K32="france")),"manque info",
IF(K32&lt;&gt;"France","G",
IF(OR(I32={62155;62520;62630;62780}),"A",
IF(LEFT(I32,2)="62","B",
IF(LEFT(I32,2)="59","C",
IF(LEFT(I32,2)={"02";"60";"80"},"d",
IF(LEFT(I32,2)={"75";"77";"78";"91";"92";"93";"94";"95"},"E","F"
))))))))</f>
        <v>C</v>
      </c>
    </row>
    <row r="33" spans="1:17" x14ac:dyDescent="0.2">
      <c r="A33" s="6">
        <f ca="1">IF(OR(ISTEXT(B32),B33&lt;&gt;YEAR(TODAY())),VALUE(RIGHT(YEAR(TODAY()),2))*1000+1,A32+1)</f>
        <v>13030</v>
      </c>
      <c r="B33" s="30">
        <v>2013</v>
      </c>
      <c r="C33" s="30">
        <v>7</v>
      </c>
      <c r="D33" s="18">
        <v>1</v>
      </c>
      <c r="E33" s="19" t="s">
        <v>31</v>
      </c>
      <c r="F33" s="2" t="s">
        <v>184</v>
      </c>
      <c r="G33" s="2" t="s">
        <v>0</v>
      </c>
      <c r="H33" s="1">
        <v>37257</v>
      </c>
      <c r="I33" s="3">
        <v>59496</v>
      </c>
      <c r="J33" s="2" t="s">
        <v>235</v>
      </c>
      <c r="K33" s="2" t="s">
        <v>236</v>
      </c>
      <c r="L33" s="1"/>
      <c r="M33" s="1"/>
      <c r="N33" s="1"/>
      <c r="O33" s="25">
        <f>(B33)-YEAR(H33)</f>
        <v>11</v>
      </c>
      <c r="P33" s="26" t="str">
        <f>+E33&amp;" "&amp;F33</f>
        <v>LOL FEL</v>
      </c>
      <c r="Q33" s="27" t="str">
        <f>IF(AND($F33="",$E33=""),"",
IF(OR(AND(I33="",J33="",K33=""),AND(I33="",K33="france")),"manque info",
IF(K33&lt;&gt;"France","G",
IF(OR(I33={62155;62520;62630;62780}),"A",
IF(LEFT(I33,2)="62","B",
IF(LEFT(I33,2)="59","C",
IF(LEFT(I33,2)={"02";"60";"80"},"d",
IF(LEFT(I33,2)={"75";"77";"78";"91";"92";"93";"94";"95"},"E","F"
))))))))</f>
        <v>C</v>
      </c>
    </row>
    <row r="34" spans="1:17" x14ac:dyDescent="0.2">
      <c r="A34" s="6">
        <f ca="1">IF(OR(ISTEXT(B33),B34&lt;&gt;YEAR(TODAY())),VALUE(RIGHT(YEAR(TODAY()),2))*1000+1,A33+1)</f>
        <v>13031</v>
      </c>
      <c r="B34" s="30">
        <v>2013</v>
      </c>
      <c r="C34" s="30">
        <v>7</v>
      </c>
      <c r="D34" s="18">
        <v>1</v>
      </c>
      <c r="E34" s="19" t="s">
        <v>8</v>
      </c>
      <c r="F34" s="2" t="s">
        <v>48</v>
      </c>
      <c r="G34" s="2" t="s">
        <v>0</v>
      </c>
      <c r="H34" s="1">
        <v>37322</v>
      </c>
      <c r="I34" s="3">
        <v>59230</v>
      </c>
      <c r="J34" s="2" t="s">
        <v>217</v>
      </c>
      <c r="K34" s="2" t="s">
        <v>208</v>
      </c>
      <c r="L34" s="1"/>
      <c r="M34" s="1"/>
      <c r="N34" s="1"/>
      <c r="O34" s="25">
        <f>(B34)-YEAR(H34)</f>
        <v>11</v>
      </c>
      <c r="P34" s="26" t="str">
        <f>+E34&amp;" "&amp;F34</f>
        <v>DED MAX</v>
      </c>
      <c r="Q34" s="27" t="str">
        <f>IF(AND($F34="",$E34=""),"",
IF(OR(AND(I34="",J34="",K34=""),AND(I34="",K34="france")),"manque info",
IF(K34&lt;&gt;"France","G",
IF(OR(I34={62155;62520;62630;62780}),"A",
IF(LEFT(I34,2)="62","B",
IF(LEFT(I34,2)="59","C",
IF(LEFT(I34,2)={"02";"60";"80"},"d",
IF(LEFT(I34,2)={"75";"77";"78";"91";"92";"93";"94";"95"},"E","F"
))))))))</f>
        <v>C</v>
      </c>
    </row>
    <row r="35" spans="1:17" x14ac:dyDescent="0.2">
      <c r="A35" s="6">
        <f ca="1">IF(OR(ISTEXT(B34),B35&lt;&gt;YEAR(TODAY())),VALUE(RIGHT(YEAR(TODAY()),2))*1000+1,A34+1)</f>
        <v>13032</v>
      </c>
      <c r="B35" s="30">
        <v>2013</v>
      </c>
      <c r="C35" s="30">
        <v>7</v>
      </c>
      <c r="D35" s="18">
        <v>1</v>
      </c>
      <c r="E35" s="19" t="s">
        <v>109</v>
      </c>
      <c r="F35" s="2" t="s">
        <v>183</v>
      </c>
      <c r="G35" s="2" t="s">
        <v>0</v>
      </c>
      <c r="H35" s="1">
        <v>37560</v>
      </c>
      <c r="I35" s="3">
        <v>62590</v>
      </c>
      <c r="J35" s="2" t="s">
        <v>237</v>
      </c>
      <c r="K35" s="2" t="s">
        <v>208</v>
      </c>
      <c r="L35" s="1"/>
      <c r="M35" s="1"/>
      <c r="N35" s="1"/>
      <c r="O35" s="25">
        <f>(B35)-YEAR(H35)</f>
        <v>11</v>
      </c>
      <c r="P35" s="26" t="str">
        <f>+E35&amp;" "&amp;F35</f>
        <v>COC NAT</v>
      </c>
      <c r="Q35" s="27" t="str">
        <f>IF(AND($F35="",$E35=""),"",
IF(OR(AND(I35="",J35="",K35=""),AND(I35="",K35="france")),"manque info",
IF(K35&lt;&gt;"France","G",
IF(OR(I35={62155;62520;62630;62780}),"A",
IF(LEFT(I35,2)="62","B",
IF(LEFT(I35,2)="59","C",
IF(LEFT(I35,2)={"02";"60";"80"},"d",
IF(LEFT(I35,2)={"75";"77";"78";"91";"92";"93";"94";"95"},"E","F"
))))))))</f>
        <v>B</v>
      </c>
    </row>
    <row r="36" spans="1:17" x14ac:dyDescent="0.2">
      <c r="A36" s="6">
        <f ca="1">IF(OR(ISTEXT(B35),B36&lt;&gt;YEAR(TODAY())),VALUE(RIGHT(YEAR(TODAY()),2))*1000+1,A35+1)</f>
        <v>13033</v>
      </c>
      <c r="B36" s="30">
        <v>2013</v>
      </c>
      <c r="C36" s="30">
        <v>7</v>
      </c>
      <c r="D36" s="18">
        <v>1</v>
      </c>
      <c r="E36" s="19" t="s">
        <v>33</v>
      </c>
      <c r="F36" s="2" t="s">
        <v>171</v>
      </c>
      <c r="G36" s="2" t="s">
        <v>0</v>
      </c>
      <c r="H36" s="1">
        <v>37351</v>
      </c>
      <c r="I36" s="3">
        <v>62590</v>
      </c>
      <c r="J36" s="2" t="s">
        <v>237</v>
      </c>
      <c r="K36" s="2" t="s">
        <v>208</v>
      </c>
      <c r="L36" s="1"/>
      <c r="M36" s="1"/>
      <c r="N36" s="1"/>
      <c r="O36" s="25">
        <f>(B36)-YEAR(H36)</f>
        <v>11</v>
      </c>
      <c r="P36" s="26" t="str">
        <f>+E36&amp;" "&amp;F36</f>
        <v>BOB SIM</v>
      </c>
      <c r="Q36" s="27" t="str">
        <f>IF(AND($F36="",$E36=""),"",
IF(OR(AND(I36="",J36="",K36=""),AND(I36="",K36="france")),"manque info",
IF(K36&lt;&gt;"France","G",
IF(OR(I36={62155;62520;62630;62780}),"A",
IF(LEFT(I36,2)="62","B",
IF(LEFT(I36,2)="59","C",
IF(LEFT(I36,2)={"02";"60";"80"},"d",
IF(LEFT(I36,2)={"75";"77";"78";"91";"92";"93";"94";"95"},"E","F"
))))))))</f>
        <v>B</v>
      </c>
    </row>
    <row r="37" spans="1:17" x14ac:dyDescent="0.2">
      <c r="A37" s="6">
        <f ca="1">IF(OR(ISTEXT(B36),B37&lt;&gt;YEAR(TODAY())),VALUE(RIGHT(YEAR(TODAY()),2))*1000+1,A36+1)</f>
        <v>13034</v>
      </c>
      <c r="B37" s="30">
        <v>2013</v>
      </c>
      <c r="C37" s="30">
        <v>7</v>
      </c>
      <c r="D37" s="18">
        <v>1</v>
      </c>
      <c r="E37" s="19" t="s">
        <v>10</v>
      </c>
      <c r="F37" s="2" t="s">
        <v>50</v>
      </c>
      <c r="G37" s="11" t="s">
        <v>0</v>
      </c>
      <c r="H37" s="1">
        <v>37257</v>
      </c>
      <c r="I37" s="3">
        <v>62590</v>
      </c>
      <c r="J37" s="2" t="s">
        <v>237</v>
      </c>
      <c r="K37" s="2" t="s">
        <v>208</v>
      </c>
      <c r="L37" s="1"/>
      <c r="M37" s="1"/>
      <c r="N37" s="1"/>
      <c r="O37" s="25">
        <f>(B37)-YEAR(H37)</f>
        <v>11</v>
      </c>
      <c r="P37" s="26" t="str">
        <f>+E37&amp;" "&amp;F37</f>
        <v>LEL CHR</v>
      </c>
      <c r="Q37" s="27" t="str">
        <f>IF(AND($F37="",$E37=""),"",
IF(OR(AND(I37="",J37="",K37=""),AND(I37="",K37="france")),"manque info",
IF(K37&lt;&gt;"France","G",
IF(OR(I37={62155;62520;62630;62780}),"A",
IF(LEFT(I37,2)="62","B",
IF(LEFT(I37,2)="59","C",
IF(LEFT(I37,2)={"02";"60";"80"},"d",
IF(LEFT(I37,2)={"75";"77";"78";"91";"92";"93";"94";"95"},"E","F"
))))))))</f>
        <v>B</v>
      </c>
    </row>
    <row r="38" spans="1:17" x14ac:dyDescent="0.2">
      <c r="A38" s="6">
        <f ca="1">IF(OR(ISTEXT(B37),B38&lt;&gt;YEAR(TODAY())),VALUE(RIGHT(YEAR(TODAY()),2))*1000+1,A37+1)</f>
        <v>13035</v>
      </c>
      <c r="B38" s="30">
        <v>2013</v>
      </c>
      <c r="C38" s="30">
        <v>7</v>
      </c>
      <c r="D38" s="18">
        <v>1</v>
      </c>
      <c r="E38" s="19" t="s">
        <v>10</v>
      </c>
      <c r="F38" s="2" t="s">
        <v>182</v>
      </c>
      <c r="G38" s="2" t="s">
        <v>15</v>
      </c>
      <c r="H38" s="1">
        <v>37257</v>
      </c>
      <c r="I38" s="3">
        <v>59000</v>
      </c>
      <c r="J38" s="2" t="s">
        <v>238</v>
      </c>
      <c r="K38" s="2" t="s">
        <v>208</v>
      </c>
      <c r="L38" s="1"/>
      <c r="M38" s="1"/>
      <c r="N38" s="1"/>
      <c r="O38" s="25">
        <f>(B38)-YEAR(H38)</f>
        <v>11</v>
      </c>
      <c r="P38" s="26" t="str">
        <f>+E38&amp;" "&amp;F38</f>
        <v>LEL TIF</v>
      </c>
      <c r="Q38" s="27" t="str">
        <f>IF(AND($F38="",$E38=""),"",
IF(OR(AND(I38="",J38="",K38=""),AND(I38="",K38="france")),"manque info",
IF(K38&lt;&gt;"France","G",
IF(OR(I38={62155;62520;62630;62780}),"A",
IF(LEFT(I38,2)="62","B",
IF(LEFT(I38,2)="59","C",
IF(LEFT(I38,2)={"02";"60";"80"},"d",
IF(LEFT(I38,2)={"75";"77";"78";"91";"92";"93";"94";"95"},"E","F"
))))))))</f>
        <v>C</v>
      </c>
    </row>
    <row r="39" spans="1:17" x14ac:dyDescent="0.2">
      <c r="A39" s="6">
        <f ca="1">IF(OR(ISTEXT(B38),B39&lt;&gt;YEAR(TODAY())),VALUE(RIGHT(YEAR(TODAY()),2))*1000+1,A38+1)</f>
        <v>13036</v>
      </c>
      <c r="B39" s="30">
        <v>2013</v>
      </c>
      <c r="C39" s="30">
        <v>7</v>
      </c>
      <c r="D39" s="18">
        <v>1</v>
      </c>
      <c r="E39" s="19" t="s">
        <v>12</v>
      </c>
      <c r="F39" s="2" t="s">
        <v>166</v>
      </c>
      <c r="G39" s="2" t="s">
        <v>0</v>
      </c>
      <c r="H39" s="1">
        <v>37077</v>
      </c>
      <c r="I39" s="3">
        <v>59310</v>
      </c>
      <c r="J39" s="2" t="s">
        <v>239</v>
      </c>
      <c r="K39" s="2" t="s">
        <v>208</v>
      </c>
      <c r="L39" s="1"/>
      <c r="M39" s="1"/>
      <c r="N39" s="1"/>
      <c r="O39" s="25">
        <f>(B39)-YEAR(H39)</f>
        <v>12</v>
      </c>
      <c r="P39" s="26" t="str">
        <f>+E39&amp;" "&amp;F39</f>
        <v>BEB VIN</v>
      </c>
      <c r="Q39" s="27" t="str">
        <f>IF(AND($F39="",$E39=""),"",
IF(OR(AND(I39="",J39="",K39=""),AND(I39="",K39="france")),"manque info",
IF(K39&lt;&gt;"France","G",
IF(OR(I39={62155;62520;62630;62780}),"A",
IF(LEFT(I39,2)="62","B",
IF(LEFT(I39,2)="59","C",
IF(LEFT(I39,2)={"02";"60";"80"},"d",
IF(LEFT(I39,2)={"75";"77";"78";"91";"92";"93";"94";"95"},"E","F"
))))))))</f>
        <v>C</v>
      </c>
    </row>
    <row r="40" spans="1:17" x14ac:dyDescent="0.2">
      <c r="A40" s="6">
        <f ca="1">IF(OR(ISTEXT(B39),B40&lt;&gt;YEAR(TODAY())),VALUE(RIGHT(YEAR(TODAY()),2))*1000+1,A39+1)</f>
        <v>13037</v>
      </c>
      <c r="B40" s="30">
        <v>2013</v>
      </c>
      <c r="C40" s="30">
        <v>7</v>
      </c>
      <c r="D40" s="18">
        <v>1</v>
      </c>
      <c r="E40" s="19" t="s">
        <v>6</v>
      </c>
      <c r="F40" s="2" t="s">
        <v>181</v>
      </c>
      <c r="G40" s="2" t="s">
        <v>0</v>
      </c>
      <c r="H40" s="1">
        <v>36957</v>
      </c>
      <c r="I40" s="3">
        <v>59136</v>
      </c>
      <c r="J40" s="2" t="s">
        <v>240</v>
      </c>
      <c r="K40" s="2" t="s">
        <v>208</v>
      </c>
      <c r="L40" s="1"/>
      <c r="M40" s="1"/>
      <c r="N40" s="1"/>
      <c r="O40" s="25">
        <f>(B40)-YEAR(H40)</f>
        <v>12</v>
      </c>
      <c r="P40" s="26" t="str">
        <f>+E40&amp;" "&amp;F40</f>
        <v>KAK DAV</v>
      </c>
      <c r="Q40" s="27" t="str">
        <f>IF(AND($F40="",$E40=""),"",
IF(OR(AND(I40="",J40="",K40=""),AND(I40="",K40="france")),"manque info",
IF(K40&lt;&gt;"France","G",
IF(OR(I40={62155;62520;62630;62780}),"A",
IF(LEFT(I40,2)="62","B",
IF(LEFT(I40,2)="59","C",
IF(LEFT(I40,2)={"02";"60";"80"},"d",
IF(LEFT(I40,2)={"75";"77";"78";"91";"92";"93";"94";"95"},"E","F"
))))))))</f>
        <v>C</v>
      </c>
    </row>
    <row r="41" spans="1:17" x14ac:dyDescent="0.2">
      <c r="A41" s="6">
        <f ca="1">IF(OR(ISTEXT(B40),B41&lt;&gt;YEAR(TODAY())),VALUE(RIGHT(YEAR(TODAY()),2))*1000+1,A40+1)</f>
        <v>13038</v>
      </c>
      <c r="B41" s="30">
        <v>2013</v>
      </c>
      <c r="C41" s="30">
        <v>7</v>
      </c>
      <c r="D41" s="18">
        <v>1</v>
      </c>
      <c r="E41" s="19" t="s">
        <v>8</v>
      </c>
      <c r="F41" s="2" t="s">
        <v>51</v>
      </c>
      <c r="G41" s="2" t="s">
        <v>15</v>
      </c>
      <c r="H41" s="1">
        <v>37036</v>
      </c>
      <c r="I41" s="3">
        <v>59500</v>
      </c>
      <c r="J41" s="2" t="s">
        <v>241</v>
      </c>
      <c r="K41" s="2" t="s">
        <v>208</v>
      </c>
      <c r="L41" s="1"/>
      <c r="M41" s="1"/>
      <c r="N41" s="1"/>
      <c r="O41" s="25">
        <f>(B41)-YEAR(H41)</f>
        <v>12</v>
      </c>
      <c r="P41" s="26" t="str">
        <f>+E41&amp;" "&amp;F41</f>
        <v>DED CEL</v>
      </c>
      <c r="Q41" s="27" t="str">
        <f>IF(AND($F41="",$E41=""),"",
IF(OR(AND(I41="",J41="",K41=""),AND(I41="",K41="france")),"manque info",
IF(K41&lt;&gt;"France","G",
IF(OR(I41={62155;62520;62630;62780}),"A",
IF(LEFT(I41,2)="62","B",
IF(LEFT(I41,2)="59","C",
IF(LEFT(I41,2)={"02";"60";"80"},"d",
IF(LEFT(I41,2)={"75";"77";"78";"91";"92";"93";"94";"95"},"E","F"
))))))))</f>
        <v>C</v>
      </c>
    </row>
    <row r="42" spans="1:17" x14ac:dyDescent="0.2">
      <c r="A42" s="6">
        <f ca="1">IF(OR(ISTEXT(B41),B42&lt;&gt;YEAR(TODAY())),VALUE(RIGHT(YEAR(TODAY()),2))*1000+1,A41+1)</f>
        <v>13039</v>
      </c>
      <c r="B42" s="30">
        <v>2013</v>
      </c>
      <c r="C42" s="30">
        <v>7</v>
      </c>
      <c r="D42" s="18">
        <v>1</v>
      </c>
      <c r="E42" s="19" t="s">
        <v>149</v>
      </c>
      <c r="F42" s="2" t="s">
        <v>180</v>
      </c>
      <c r="G42" s="2" t="s">
        <v>0</v>
      </c>
      <c r="H42" s="1">
        <v>37135</v>
      </c>
      <c r="I42" s="3">
        <v>62780</v>
      </c>
      <c r="J42" s="2" t="s">
        <v>242</v>
      </c>
      <c r="K42" s="2" t="s">
        <v>208</v>
      </c>
      <c r="L42" s="1"/>
      <c r="M42" s="1"/>
      <c r="N42" s="1"/>
      <c r="O42" s="25">
        <f>(B42)-YEAR(H42)</f>
        <v>12</v>
      </c>
      <c r="P42" s="26" t="str">
        <f>+E42&amp;" "&amp;F42</f>
        <v>TIT CYR</v>
      </c>
      <c r="Q42" s="27" t="str">
        <f>IF(AND($F42="",$E42=""),"",
IF(OR(AND(I42="",J42="",K42=""),AND(I42="",K42="france")),"manque info",
IF(K42&lt;&gt;"France","G",
IF(OR(I42={62155;62520;62630;62780}),"A",
IF(LEFT(I42,2)="62","B",
IF(LEFT(I42,2)="59","C",
IF(LEFT(I42,2)={"02";"60";"80"},"d",
IF(LEFT(I42,2)={"75";"77";"78";"91";"92";"93";"94";"95"},"E","F"
))))))))</f>
        <v>A</v>
      </c>
    </row>
    <row r="43" spans="1:17" x14ac:dyDescent="0.2">
      <c r="A43" s="6">
        <f ca="1">IF(OR(ISTEXT(B42),B43&lt;&gt;YEAR(TODAY())),VALUE(RIGHT(YEAR(TODAY()),2))*1000+1,A42+1)</f>
        <v>13040</v>
      </c>
      <c r="B43" s="30">
        <v>2013</v>
      </c>
      <c r="C43" s="30">
        <v>7</v>
      </c>
      <c r="D43" s="18">
        <v>1</v>
      </c>
      <c r="E43" s="19" t="s">
        <v>33</v>
      </c>
      <c r="F43" s="2" t="s">
        <v>57</v>
      </c>
      <c r="G43" s="2" t="s">
        <v>0</v>
      </c>
      <c r="H43" s="1">
        <v>37115</v>
      </c>
      <c r="I43" s="3">
        <v>62780</v>
      </c>
      <c r="J43" s="2" t="s">
        <v>243</v>
      </c>
      <c r="K43" s="2" t="s">
        <v>208</v>
      </c>
      <c r="L43" s="1"/>
      <c r="M43" s="1"/>
      <c r="N43" s="1"/>
      <c r="O43" s="25">
        <f>(B43)-YEAR(H43)</f>
        <v>12</v>
      </c>
      <c r="P43" s="26" t="str">
        <f>+E43&amp;" "&amp;F43</f>
        <v>BOB REM</v>
      </c>
      <c r="Q43" s="27" t="str">
        <f>IF(AND($F43="",$E43=""),"",
IF(OR(AND(I43="",J43="",K43=""),AND(I43="",K43="france")),"manque info",
IF(K43&lt;&gt;"France","G",
IF(OR(I43={62155;62520;62630;62780}),"A",
IF(LEFT(I43,2)="62","B",
IF(LEFT(I43,2)="59","C",
IF(LEFT(I43,2)={"02";"60";"80"},"d",
IF(LEFT(I43,2)={"75";"77";"78";"91";"92";"93";"94";"95"},"E","F"
))))))))</f>
        <v>A</v>
      </c>
    </row>
    <row r="44" spans="1:17" x14ac:dyDescent="0.2">
      <c r="A44" s="6">
        <f ca="1">IF(OR(ISTEXT(B43),B44&lt;&gt;YEAR(TODAY())),VALUE(RIGHT(YEAR(TODAY()),2))*1000+1,A43+1)</f>
        <v>13041</v>
      </c>
      <c r="B44" s="30">
        <v>2013</v>
      </c>
      <c r="C44" s="30">
        <v>7</v>
      </c>
      <c r="D44" s="18">
        <v>1</v>
      </c>
      <c r="E44" s="19" t="s">
        <v>26</v>
      </c>
      <c r="F44" s="2" t="s">
        <v>130</v>
      </c>
      <c r="G44" s="2" t="s">
        <v>0</v>
      </c>
      <c r="H44" s="1">
        <v>37026</v>
      </c>
      <c r="I44" s="3">
        <v>62155</v>
      </c>
      <c r="J44" s="2" t="s">
        <v>244</v>
      </c>
      <c r="K44" s="2" t="s">
        <v>220</v>
      </c>
      <c r="L44" s="1"/>
      <c r="M44" s="1"/>
      <c r="N44" s="1"/>
      <c r="O44" s="25">
        <f>(B44)-YEAR(H44)</f>
        <v>12</v>
      </c>
      <c r="P44" s="26" t="str">
        <f>+E44&amp;" "&amp;F44</f>
        <v>BRB THE</v>
      </c>
      <c r="Q44" s="27" t="str">
        <f>IF(AND($F44="",$E44=""),"",
IF(OR(AND(I44="",J44="",K44=""),AND(I44="",K44="france")),"manque info",
IF(K44&lt;&gt;"France","G",
IF(OR(I44={62155;62520;62630;62780}),"A",
IF(LEFT(I44,2)="62","B",
IF(LEFT(I44,2)="59","C",
IF(LEFT(I44,2)={"02";"60";"80"},"d",
IF(LEFT(I44,2)={"75";"77";"78";"91";"92";"93";"94";"95"},"E","F"
))))))))</f>
        <v>A</v>
      </c>
    </row>
    <row r="45" spans="1:17" x14ac:dyDescent="0.2">
      <c r="A45" s="6">
        <f ca="1">IF(OR(ISTEXT(B44),B45&lt;&gt;YEAR(TODAY())),VALUE(RIGHT(YEAR(TODAY()),2))*1000+1,A44+1)</f>
        <v>13042</v>
      </c>
      <c r="B45" s="30">
        <v>2013</v>
      </c>
      <c r="C45" s="30">
        <v>7</v>
      </c>
      <c r="D45" s="18">
        <v>1</v>
      </c>
      <c r="E45" s="19" t="s">
        <v>154</v>
      </c>
      <c r="F45" s="2" t="s">
        <v>59</v>
      </c>
      <c r="G45" s="2" t="s">
        <v>0</v>
      </c>
      <c r="H45" s="1">
        <v>37199</v>
      </c>
      <c r="I45" s="3">
        <v>62780</v>
      </c>
      <c r="J45" s="2" t="s">
        <v>242</v>
      </c>
      <c r="K45" s="2" t="s">
        <v>208</v>
      </c>
      <c r="L45" s="1"/>
      <c r="M45" s="1"/>
      <c r="N45" s="1"/>
      <c r="O45" s="25">
        <f>(B45)-YEAR(H45)</f>
        <v>12</v>
      </c>
      <c r="P45" s="26" t="str">
        <f>+E45&amp;" "&amp;F45</f>
        <v>MOM SEB</v>
      </c>
      <c r="Q45" s="27" t="str">
        <f>IF(AND($F45="",$E45=""),"",
IF(OR(AND(I45="",J45="",K45=""),AND(I45="",K45="france")),"manque info",
IF(K45&lt;&gt;"France","G",
IF(OR(I45={62155;62520;62630;62780}),"A",
IF(LEFT(I45,2)="62","B",
IF(LEFT(I45,2)="59","C",
IF(LEFT(I45,2)={"02";"60";"80"},"d",
IF(LEFT(I45,2)={"75";"77";"78";"91";"92";"93";"94";"95"},"E","F"
))))))))</f>
        <v>A</v>
      </c>
    </row>
    <row r="46" spans="1:17" x14ac:dyDescent="0.2">
      <c r="A46" s="6">
        <f ca="1">IF(OR(ISTEXT(B45),B46&lt;&gt;YEAR(TODAY())),VALUE(RIGHT(YEAR(TODAY()),2))*1000+1,A45+1)</f>
        <v>13043</v>
      </c>
      <c r="B46" s="30">
        <v>2013</v>
      </c>
      <c r="C46" s="30">
        <v>7</v>
      </c>
      <c r="D46" s="18">
        <v>1</v>
      </c>
      <c r="E46" s="19" t="s">
        <v>8</v>
      </c>
      <c r="F46" s="2" t="s">
        <v>70</v>
      </c>
      <c r="G46" s="2" t="s">
        <v>0</v>
      </c>
      <c r="H46" s="1">
        <v>37229</v>
      </c>
      <c r="I46" s="3">
        <v>62155</v>
      </c>
      <c r="J46" s="2" t="s">
        <v>244</v>
      </c>
      <c r="K46" s="9" t="s">
        <v>220</v>
      </c>
      <c r="L46" s="1"/>
      <c r="M46" s="1"/>
      <c r="N46" s="1"/>
      <c r="O46" s="25">
        <f>(B46)-YEAR(H46)</f>
        <v>12</v>
      </c>
      <c r="P46" s="26" t="str">
        <f>+E46&amp;" "&amp;F46</f>
        <v>DED MAT</v>
      </c>
      <c r="Q46" s="27" t="str">
        <f>IF(AND($F46="",$E46=""),"",
IF(OR(AND(I46="",J46="",K46=""),AND(I46="",K46="france")),"manque info",
IF(K46&lt;&gt;"France","G",
IF(OR(I46={62155;62520;62630;62780}),"A",
IF(LEFT(I46,2)="62","B",
IF(LEFT(I46,2)="59","C",
IF(LEFT(I46,2)={"02";"60";"80"},"d",
IF(LEFT(I46,2)={"75";"77";"78";"91";"92";"93";"94";"95"},"E","F"
))))))))</f>
        <v>A</v>
      </c>
    </row>
    <row r="47" spans="1:17" x14ac:dyDescent="0.2">
      <c r="A47" s="6">
        <f ca="1">IF(OR(ISTEXT(B46),B47&lt;&gt;YEAR(TODAY())),VALUE(RIGHT(YEAR(TODAY()),2))*1000+1,A46+1)</f>
        <v>13044</v>
      </c>
      <c r="B47" s="30">
        <v>2013</v>
      </c>
      <c r="C47" s="30">
        <v>7</v>
      </c>
      <c r="D47" s="18">
        <v>1</v>
      </c>
      <c r="E47" s="19" t="s">
        <v>3</v>
      </c>
      <c r="F47" s="2" t="s">
        <v>131</v>
      </c>
      <c r="G47" s="2" t="s">
        <v>0</v>
      </c>
      <c r="H47" s="1">
        <v>36917</v>
      </c>
      <c r="I47" s="3">
        <v>62155</v>
      </c>
      <c r="J47" s="2" t="s">
        <v>244</v>
      </c>
      <c r="K47" s="9" t="s">
        <v>220</v>
      </c>
      <c r="L47" s="1"/>
      <c r="M47" s="1"/>
      <c r="N47" s="1"/>
      <c r="O47" s="25">
        <f>(B47)-YEAR(H47)</f>
        <v>12</v>
      </c>
      <c r="P47" s="26" t="str">
        <f>+E47&amp;" "&amp;F47</f>
        <v>DUD LOU</v>
      </c>
      <c r="Q47" s="27" t="str">
        <f>IF(AND($F47="",$E47=""),"",
IF(OR(AND(I47="",J47="",K47=""),AND(I47="",K47="france")),"manque info",
IF(K47&lt;&gt;"France","G",
IF(OR(I47={62155;62520;62630;62780}),"A",
IF(LEFT(I47,2)="62","B",
IF(LEFT(I47,2)="59","C",
IF(LEFT(I47,2)={"02";"60";"80"},"d",
IF(LEFT(I47,2)={"75";"77";"78";"91";"92";"93";"94";"95"},"E","F"
))))))))</f>
        <v>A</v>
      </c>
    </row>
    <row r="48" spans="1:17" x14ac:dyDescent="0.2">
      <c r="A48" s="6">
        <f ca="1">IF(OR(ISTEXT(B47),B48&lt;&gt;YEAR(TODAY())),VALUE(RIGHT(YEAR(TODAY()),2))*1000+1,A47+1)</f>
        <v>13045</v>
      </c>
      <c r="B48" s="30">
        <v>2013</v>
      </c>
      <c r="C48" s="30">
        <v>7</v>
      </c>
      <c r="D48" s="18">
        <v>1</v>
      </c>
      <c r="E48" s="19" t="s">
        <v>22</v>
      </c>
      <c r="F48" s="2" t="s">
        <v>179</v>
      </c>
      <c r="G48" s="2" t="s">
        <v>0</v>
      </c>
      <c r="H48" s="1">
        <v>36897</v>
      </c>
      <c r="I48" s="3">
        <v>62300</v>
      </c>
      <c r="J48" s="2" t="s">
        <v>245</v>
      </c>
      <c r="K48" s="9" t="s">
        <v>208</v>
      </c>
      <c r="L48" s="1"/>
      <c r="M48" s="1"/>
      <c r="N48" s="1"/>
      <c r="O48" s="25">
        <f>(B48)-YEAR(H48)</f>
        <v>12</v>
      </c>
      <c r="P48" s="26" t="str">
        <f>+E48&amp;" "&amp;F48</f>
        <v>CAC JEA</v>
      </c>
      <c r="Q48" s="27" t="str">
        <f>IF(AND($F48="",$E48=""),"",
IF(OR(AND(I48="",J48="",K48=""),AND(I48="",K48="france")),"manque info",
IF(K48&lt;&gt;"France","G",
IF(OR(I48={62155;62520;62630;62780}),"A",
IF(LEFT(I48,2)="62","B",
IF(LEFT(I48,2)="59","C",
IF(LEFT(I48,2)={"02";"60";"80"},"d",
IF(LEFT(I48,2)={"75";"77";"78";"91";"92";"93";"94";"95"},"E","F"
))))))))</f>
        <v>B</v>
      </c>
    </row>
    <row r="49" spans="1:17" x14ac:dyDescent="0.2">
      <c r="A49" s="6">
        <f ca="1">IF(OR(ISTEXT(B48),B49&lt;&gt;YEAR(TODAY())),VALUE(RIGHT(YEAR(TODAY()),2))*1000+1,A48+1)</f>
        <v>13046</v>
      </c>
      <c r="B49" s="30">
        <v>2013</v>
      </c>
      <c r="C49" s="30">
        <v>7</v>
      </c>
      <c r="D49" s="18">
        <v>1</v>
      </c>
      <c r="E49" s="19" t="s">
        <v>178</v>
      </c>
      <c r="F49" s="2" t="s">
        <v>177</v>
      </c>
      <c r="G49" s="2" t="s">
        <v>15</v>
      </c>
      <c r="H49" s="1">
        <v>37015</v>
      </c>
      <c r="I49" s="3">
        <v>59200</v>
      </c>
      <c r="J49" s="2" t="s">
        <v>214</v>
      </c>
      <c r="K49" s="9" t="s">
        <v>208</v>
      </c>
      <c r="L49" s="1"/>
      <c r="M49" s="1"/>
      <c r="N49" s="1"/>
      <c r="O49" s="25">
        <f>(B49)-YEAR(H49)</f>
        <v>12</v>
      </c>
      <c r="P49" s="26" t="str">
        <f>+E49&amp;" "&amp;F49</f>
        <v>ZIZ NIN</v>
      </c>
      <c r="Q49" s="27" t="str">
        <f>IF(AND($F49="",$E49=""),"",
IF(OR(AND(I49="",J49="",K49=""),AND(I49="",K49="france")),"manque info",
IF(K49&lt;&gt;"France","G",
IF(OR(I49={62155;62520;62630;62780}),"A",
IF(LEFT(I49,2)="62","B",
IF(LEFT(I49,2)="59","C",
IF(LEFT(I49,2)={"02";"60";"80"},"d",
IF(LEFT(I49,2)={"75";"77";"78";"91";"92";"93";"94";"95"},"E","F"
))))))))</f>
        <v>C</v>
      </c>
    </row>
    <row r="50" spans="1:17" x14ac:dyDescent="0.2">
      <c r="A50" s="6">
        <f ca="1">IF(OR(ISTEXT(B49),B50&lt;&gt;YEAR(TODAY())),VALUE(RIGHT(YEAR(TODAY()),2))*1000+1,A49+1)</f>
        <v>13047</v>
      </c>
      <c r="B50" s="30">
        <v>2013</v>
      </c>
      <c r="C50" s="30">
        <v>7</v>
      </c>
      <c r="D50" s="18">
        <v>1</v>
      </c>
      <c r="E50" s="19" t="s">
        <v>14</v>
      </c>
      <c r="F50" s="2" t="s">
        <v>139</v>
      </c>
      <c r="G50" s="2" t="s">
        <v>15</v>
      </c>
      <c r="H50" s="1">
        <v>37120</v>
      </c>
      <c r="I50" s="3">
        <v>59500</v>
      </c>
      <c r="J50" s="2" t="s">
        <v>241</v>
      </c>
      <c r="K50" s="2" t="s">
        <v>208</v>
      </c>
      <c r="L50" s="1"/>
      <c r="M50" s="1"/>
      <c r="N50" s="1"/>
      <c r="O50" s="25">
        <f>(B50)-YEAR(H50)</f>
        <v>12</v>
      </c>
      <c r="P50" s="26" t="str">
        <f>+E50&amp;" "&amp;F50</f>
        <v>HAH CHL</v>
      </c>
      <c r="Q50" s="27" t="str">
        <f>IF(AND($F50="",$E50=""),"",
IF(OR(AND(I50="",J50="",K50=""),AND(I50="",K50="france")),"manque info",
IF(K50&lt;&gt;"France","G",
IF(OR(I50={62155;62520;62630;62780}),"A",
IF(LEFT(I50,2)="62","B",
IF(LEFT(I50,2)="59","C",
IF(LEFT(I50,2)={"02";"60";"80"},"d",
IF(LEFT(I50,2)={"75";"77";"78";"91";"92";"93";"94";"95"},"E","F"
))))))))</f>
        <v>C</v>
      </c>
    </row>
    <row r="51" spans="1:17" x14ac:dyDescent="0.2">
      <c r="A51" s="6">
        <f ca="1">IF(OR(ISTEXT(B50),B51&lt;&gt;YEAR(TODAY())),VALUE(RIGHT(YEAR(TODAY()),2))*1000+1,A50+1)</f>
        <v>13048</v>
      </c>
      <c r="B51" s="30">
        <v>2013</v>
      </c>
      <c r="C51" s="30">
        <v>7</v>
      </c>
      <c r="D51" s="18">
        <v>1</v>
      </c>
      <c r="E51" s="19" t="s">
        <v>8</v>
      </c>
      <c r="F51" s="2" t="s">
        <v>63</v>
      </c>
      <c r="G51" s="2" t="s">
        <v>0</v>
      </c>
      <c r="H51" s="1">
        <v>36904</v>
      </c>
      <c r="I51" s="3">
        <v>59500</v>
      </c>
      <c r="J51" s="2" t="s">
        <v>241</v>
      </c>
      <c r="K51" s="2" t="s">
        <v>208</v>
      </c>
      <c r="L51" s="1"/>
      <c r="M51" s="1"/>
      <c r="N51" s="1"/>
      <c r="O51" s="25">
        <f>(B51)-YEAR(H51)</f>
        <v>12</v>
      </c>
      <c r="P51" s="26" t="str">
        <f>+E51&amp;" "&amp;F51</f>
        <v>DED COR</v>
      </c>
      <c r="Q51" s="27" t="str">
        <f>IF(AND($F51="",$E51=""),"",
IF(OR(AND(I51="",J51="",K51=""),AND(I51="",K51="france")),"manque info",
IF(K51&lt;&gt;"France","G",
IF(OR(I51={62155;62520;62630;62780}),"A",
IF(LEFT(I51,2)="62","B",
IF(LEFT(I51,2)="59","C",
IF(LEFT(I51,2)={"02";"60";"80"},"d",
IF(LEFT(I51,2)={"75";"77";"78";"91";"92";"93";"94";"95"},"E","F"
))))))))</f>
        <v>C</v>
      </c>
    </row>
    <row r="52" spans="1:17" x14ac:dyDescent="0.2">
      <c r="A52" s="6">
        <f ca="1">IF(OR(ISTEXT(B51),B52&lt;&gt;YEAR(TODAY())),VALUE(RIGHT(YEAR(TODAY()),2))*1000+1,A51+1)</f>
        <v>13049</v>
      </c>
      <c r="B52" s="30">
        <v>2013</v>
      </c>
      <c r="C52" s="30">
        <v>7</v>
      </c>
      <c r="D52" s="18">
        <v>1</v>
      </c>
      <c r="E52" s="19" t="s">
        <v>176</v>
      </c>
      <c r="F52" s="2" t="s">
        <v>48</v>
      </c>
      <c r="G52" s="2" t="s">
        <v>0</v>
      </c>
      <c r="H52" s="1">
        <v>37159</v>
      </c>
      <c r="I52" s="3">
        <v>59500</v>
      </c>
      <c r="J52" s="2" t="s">
        <v>241</v>
      </c>
      <c r="K52" s="2" t="s">
        <v>208</v>
      </c>
      <c r="L52" s="1"/>
      <c r="M52" s="1"/>
      <c r="N52" s="1"/>
      <c r="O52" s="25">
        <f>(B52)-YEAR(H52)</f>
        <v>12</v>
      </c>
      <c r="P52" s="26" t="str">
        <f>+E52&amp;" "&amp;F52</f>
        <v>PIP MAX</v>
      </c>
      <c r="Q52" s="27" t="str">
        <f>IF(AND($F52="",$E52=""),"",
IF(OR(AND(I52="",J52="",K52=""),AND(I52="",K52="france")),"manque info",
IF(K52&lt;&gt;"France","G",
IF(OR(I52={62155;62520;62630;62780}),"A",
IF(LEFT(I52,2)="62","B",
IF(LEFT(I52,2)="59","C",
IF(LEFT(I52,2)={"02";"60";"80"},"d",
IF(LEFT(I52,2)={"75";"77";"78";"91";"92";"93";"94";"95"},"E","F"
))))))))</f>
        <v>C</v>
      </c>
    </row>
    <row r="53" spans="1:17" x14ac:dyDescent="0.2">
      <c r="A53" s="6">
        <f ca="1">IF(OR(ISTEXT(B52),B53&lt;&gt;YEAR(TODAY())),VALUE(RIGHT(YEAR(TODAY()),2))*1000+1,A52+1)</f>
        <v>13050</v>
      </c>
      <c r="B53" s="30">
        <v>2013</v>
      </c>
      <c r="C53" s="30">
        <v>7</v>
      </c>
      <c r="D53" s="18">
        <v>1</v>
      </c>
      <c r="E53" s="19" t="s">
        <v>175</v>
      </c>
      <c r="F53" s="2" t="s">
        <v>158</v>
      </c>
      <c r="G53" s="2" t="s">
        <v>0</v>
      </c>
      <c r="H53" s="1">
        <v>36690</v>
      </c>
      <c r="I53" s="3">
        <v>59500</v>
      </c>
      <c r="J53" s="2" t="s">
        <v>241</v>
      </c>
      <c r="K53" s="2" t="s">
        <v>208</v>
      </c>
      <c r="L53" s="1"/>
      <c r="M53" s="1"/>
      <c r="N53" s="1"/>
      <c r="O53" s="25">
        <f>(B53)-YEAR(H53)</f>
        <v>13</v>
      </c>
      <c r="P53" s="26" t="str">
        <f>+E53&amp;" "&amp;F53</f>
        <v>HIH ADR</v>
      </c>
      <c r="Q53" s="27" t="str">
        <f>IF(AND($F53="",$E53=""),"",
IF(OR(AND(I53="",J53="",K53=""),AND(I53="",K53="france")),"manque info",
IF(K53&lt;&gt;"France","G",
IF(OR(I53={62155;62520;62630;62780}),"A",
IF(LEFT(I53,2)="62","B",
IF(LEFT(I53,2)="59","C",
IF(LEFT(I53,2)={"02";"60";"80"},"d",
IF(LEFT(I53,2)={"75";"77";"78";"91";"92";"93";"94";"95"},"E","F"
))))))))</f>
        <v>C</v>
      </c>
    </row>
    <row r="54" spans="1:17" x14ac:dyDescent="0.2">
      <c r="A54" s="6">
        <f ca="1">IF(OR(ISTEXT(B53),B54&lt;&gt;YEAR(TODAY())),VALUE(RIGHT(YEAR(TODAY()),2))*1000+1,A53+1)</f>
        <v>13051</v>
      </c>
      <c r="B54" s="30">
        <v>2013</v>
      </c>
      <c r="C54" s="30">
        <v>7</v>
      </c>
      <c r="D54" s="18">
        <v>1</v>
      </c>
      <c r="E54" s="19" t="s">
        <v>26</v>
      </c>
      <c r="F54" s="2" t="s">
        <v>150</v>
      </c>
      <c r="G54" s="2" t="s">
        <v>0</v>
      </c>
      <c r="H54" s="1">
        <v>36779</v>
      </c>
      <c r="I54" s="3">
        <v>62221</v>
      </c>
      <c r="J54" s="2" t="s">
        <v>209</v>
      </c>
      <c r="K54" s="2" t="s">
        <v>208</v>
      </c>
      <c r="L54" s="1"/>
      <c r="M54" s="1"/>
      <c r="N54" s="1"/>
      <c r="O54" s="25">
        <f>(B54)-YEAR(H54)</f>
        <v>13</v>
      </c>
      <c r="P54" s="26" t="str">
        <f>+E54&amp;" "&amp;F54</f>
        <v>BRB ANT</v>
      </c>
      <c r="Q54" s="27" t="str">
        <f>IF(AND($F54="",$E54=""),"",
IF(OR(AND(I54="",J54="",K54=""),AND(I54="",K54="france")),"manque info",
IF(K54&lt;&gt;"France","G",
IF(OR(I54={62155;62520;62630;62780}),"A",
IF(LEFT(I54,2)="62","B",
IF(LEFT(I54,2)="59","C",
IF(LEFT(I54,2)={"02";"60";"80"},"d",
IF(LEFT(I54,2)={"75";"77";"78";"91";"92";"93";"94";"95"},"E","F"
))))))))</f>
        <v>B</v>
      </c>
    </row>
    <row r="55" spans="1:17" x14ac:dyDescent="0.2">
      <c r="A55" s="6">
        <f ca="1">IF(OR(ISTEXT(B54),B55&lt;&gt;YEAR(TODAY())),VALUE(RIGHT(YEAR(TODAY()),2))*1000+1,A54+1)</f>
        <v>13052</v>
      </c>
      <c r="B55" s="30">
        <v>2013</v>
      </c>
      <c r="C55" s="30">
        <v>7</v>
      </c>
      <c r="D55" s="18">
        <v>1</v>
      </c>
      <c r="E55" s="19" t="s">
        <v>89</v>
      </c>
      <c r="F55" s="2" t="s">
        <v>149</v>
      </c>
      <c r="G55" s="2" t="s">
        <v>0</v>
      </c>
      <c r="H55" s="1">
        <v>36726</v>
      </c>
      <c r="I55" s="3">
        <v>62580</v>
      </c>
      <c r="J55" s="2" t="s">
        <v>246</v>
      </c>
      <c r="K55" s="2" t="s">
        <v>208</v>
      </c>
      <c r="L55" s="1"/>
      <c r="M55" s="1"/>
      <c r="N55" s="1"/>
      <c r="O55" s="25">
        <f>(B55)-YEAR(H55)</f>
        <v>13</v>
      </c>
      <c r="P55" s="26" t="str">
        <f>+E55&amp;" "&amp;F55</f>
        <v>RAR TIT</v>
      </c>
      <c r="Q55" s="27" t="str">
        <f>IF(AND($F55="",$E55=""),"",
IF(OR(AND(I55="",J55="",K55=""),AND(I55="",K55="france")),"manque info",
IF(K55&lt;&gt;"France","G",
IF(OR(I55={62155;62520;62630;62780}),"A",
IF(LEFT(I55,2)="62","B",
IF(LEFT(I55,2)="59","C",
IF(LEFT(I55,2)={"02";"60";"80"},"d",
IF(LEFT(I55,2)={"75";"77";"78";"91";"92";"93";"94";"95"},"E","F"
))))))))</f>
        <v>B</v>
      </c>
    </row>
    <row r="56" spans="1:17" x14ac:dyDescent="0.2">
      <c r="A56" s="6">
        <f ca="1">IF(OR(ISTEXT(B55),B56&lt;&gt;YEAR(TODAY())),VALUE(RIGHT(YEAR(TODAY()),2))*1000+1,A55+1)</f>
        <v>13053</v>
      </c>
      <c r="B56" s="30">
        <v>2013</v>
      </c>
      <c r="C56" s="30">
        <v>7</v>
      </c>
      <c r="D56" s="18">
        <v>1</v>
      </c>
      <c r="E56" s="19" t="s">
        <v>33</v>
      </c>
      <c r="F56" s="2" t="s">
        <v>164</v>
      </c>
      <c r="G56" s="2" t="s">
        <v>0</v>
      </c>
      <c r="H56" s="1">
        <v>36671</v>
      </c>
      <c r="I56" s="3">
        <v>62440</v>
      </c>
      <c r="J56" s="2" t="s">
        <v>226</v>
      </c>
      <c r="K56" s="2" t="s">
        <v>208</v>
      </c>
      <c r="L56" s="1"/>
      <c r="M56" s="1"/>
      <c r="N56" s="1"/>
      <c r="O56" s="25">
        <f>(B56)-YEAR(H56)</f>
        <v>13</v>
      </c>
      <c r="P56" s="26" t="str">
        <f>+E56&amp;" "&amp;F56</f>
        <v>BOB THO</v>
      </c>
      <c r="Q56" s="27" t="str">
        <f>IF(AND($F56="",$E56=""),"",
IF(OR(AND(I56="",J56="",K56=""),AND(I56="",K56="france")),"manque info",
IF(K56&lt;&gt;"France","G",
IF(OR(I56={62155;62520;62630;62780}),"A",
IF(LEFT(I56,2)="62","B",
IF(LEFT(I56,2)="59","C",
IF(LEFT(I56,2)={"02";"60";"80"},"d",
IF(LEFT(I56,2)={"75";"77";"78";"91";"92";"93";"94";"95"},"E","F"
))))))))</f>
        <v>B</v>
      </c>
    </row>
    <row r="57" spans="1:17" x14ac:dyDescent="0.2">
      <c r="A57" s="6">
        <f ca="1">IF(OR(ISTEXT(B56),B57&lt;&gt;YEAR(TODAY())),VALUE(RIGHT(YEAR(TODAY()),2))*1000+1,A56+1)</f>
        <v>13054</v>
      </c>
      <c r="B57" s="30">
        <v>2013</v>
      </c>
      <c r="C57" s="30">
        <v>7</v>
      </c>
      <c r="D57" s="18">
        <v>1</v>
      </c>
      <c r="E57" s="19" t="s">
        <v>174</v>
      </c>
      <c r="F57" s="2" t="s">
        <v>173</v>
      </c>
      <c r="G57" s="2" t="s">
        <v>0</v>
      </c>
      <c r="H57" s="1">
        <v>36837</v>
      </c>
      <c r="I57" s="3">
        <v>62210</v>
      </c>
      <c r="J57" s="2" t="s">
        <v>247</v>
      </c>
      <c r="K57" s="2" t="s">
        <v>208</v>
      </c>
      <c r="L57" s="1"/>
      <c r="M57" s="1"/>
      <c r="N57" s="1"/>
      <c r="O57" s="25">
        <f>(B57)-YEAR(H57)</f>
        <v>13</v>
      </c>
      <c r="P57" s="26" t="str">
        <f>+E57&amp;" "&amp;F57</f>
        <v>GEG TEO</v>
      </c>
      <c r="Q57" s="27" t="str">
        <f>IF(AND($F57="",$E57=""),"",
IF(OR(AND(I57="",J57="",K57=""),AND(I57="",K57="france")),"manque info",
IF(K57&lt;&gt;"France","G",
IF(OR(I57={62155;62520;62630;62780}),"A",
IF(LEFT(I57,2)="62","B",
IF(LEFT(I57,2)="59","C",
IF(LEFT(I57,2)={"02";"60";"80"},"d",
IF(LEFT(I57,2)={"75";"77";"78";"91";"92";"93";"94";"95"},"E","F"
))))))))</f>
        <v>B</v>
      </c>
    </row>
    <row r="58" spans="1:17" x14ac:dyDescent="0.2">
      <c r="A58" s="6">
        <f ca="1">IF(OR(ISTEXT(B57),B58&lt;&gt;YEAR(TODAY())),VALUE(RIGHT(YEAR(TODAY()),2))*1000+1,A57+1)</f>
        <v>13055</v>
      </c>
      <c r="B58" s="30">
        <v>2013</v>
      </c>
      <c r="C58" s="30">
        <v>7</v>
      </c>
      <c r="D58" s="18">
        <v>1</v>
      </c>
      <c r="E58" s="19" t="s">
        <v>8</v>
      </c>
      <c r="F58" s="2" t="s">
        <v>16</v>
      </c>
      <c r="G58" s="2" t="s">
        <v>15</v>
      </c>
      <c r="H58" s="1">
        <v>36550</v>
      </c>
      <c r="I58" s="3">
        <v>62580</v>
      </c>
      <c r="J58" s="2" t="s">
        <v>246</v>
      </c>
      <c r="K58" s="2" t="s">
        <v>208</v>
      </c>
      <c r="L58" s="1"/>
      <c r="M58" s="1"/>
      <c r="N58" s="1"/>
      <c r="O58" s="25">
        <f>(B58)-YEAR(H58)</f>
        <v>13</v>
      </c>
      <c r="P58" s="26" t="str">
        <f>+E58&amp;" "&amp;F58</f>
        <v>DED LAU</v>
      </c>
      <c r="Q58" s="27" t="str">
        <f>IF(AND($F58="",$E58=""),"",
IF(OR(AND(I58="",J58="",K58=""),AND(I58="",K58="france")),"manque info",
IF(K58&lt;&gt;"France","G",
IF(OR(I58={62155;62520;62630;62780}),"A",
IF(LEFT(I58,2)="62","B",
IF(LEFT(I58,2)="59","C",
IF(LEFT(I58,2)={"02";"60";"80"},"d",
IF(LEFT(I58,2)={"75";"77";"78";"91";"92";"93";"94";"95"},"E","F"
))))))))</f>
        <v>B</v>
      </c>
    </row>
    <row r="59" spans="1:17" x14ac:dyDescent="0.2">
      <c r="A59" s="6">
        <f ca="1">IF(OR(ISTEXT(B58),B59&lt;&gt;YEAR(TODAY())),VALUE(RIGHT(YEAR(TODAY()),2))*1000+1,A58+1)</f>
        <v>13056</v>
      </c>
      <c r="B59" s="30">
        <v>2013</v>
      </c>
      <c r="C59" s="30">
        <v>7</v>
      </c>
      <c r="D59" s="18">
        <v>1</v>
      </c>
      <c r="E59" s="19" t="s">
        <v>83</v>
      </c>
      <c r="F59" s="2" t="s">
        <v>58</v>
      </c>
      <c r="G59" s="2" t="s">
        <v>15</v>
      </c>
      <c r="H59" s="1">
        <v>36543</v>
      </c>
      <c r="I59" s="3">
        <v>62580</v>
      </c>
      <c r="J59" s="2" t="s">
        <v>246</v>
      </c>
      <c r="K59" s="2" t="s">
        <v>208</v>
      </c>
      <c r="L59" s="1"/>
      <c r="M59" s="1"/>
      <c r="N59" s="1"/>
      <c r="O59" s="25">
        <f>(B59)-YEAR(H59)</f>
        <v>13</v>
      </c>
      <c r="P59" s="26" t="str">
        <f>+E59&amp;" "&amp;F59</f>
        <v>BIB JUL</v>
      </c>
      <c r="Q59" s="27" t="str">
        <f>IF(AND($F59="",$E59=""),"",
IF(OR(AND(I59="",J59="",K59=""),AND(I59="",K59="france")),"manque info",
IF(K59&lt;&gt;"France","G",
IF(OR(I59={62155;62520;62630;62780}),"A",
IF(LEFT(I59,2)="62","B",
IF(LEFT(I59,2)="59","C",
IF(LEFT(I59,2)={"02";"60";"80"},"d",
IF(LEFT(I59,2)={"75";"77";"78";"91";"92";"93";"94";"95"},"E","F"
))))))))</f>
        <v>B</v>
      </c>
    </row>
    <row r="60" spans="1:17" x14ac:dyDescent="0.2">
      <c r="A60" s="6">
        <f ca="1">IF(OR(ISTEXT(B59),B60&lt;&gt;YEAR(TODAY())),VALUE(RIGHT(YEAR(TODAY()),2))*1000+1,A59+1)</f>
        <v>13057</v>
      </c>
      <c r="B60" s="30">
        <v>2013</v>
      </c>
      <c r="C60" s="30">
        <v>7</v>
      </c>
      <c r="D60" s="18">
        <v>1</v>
      </c>
      <c r="E60" s="19" t="s">
        <v>28</v>
      </c>
      <c r="F60" s="2" t="s">
        <v>140</v>
      </c>
      <c r="G60" s="2" t="s">
        <v>0</v>
      </c>
      <c r="H60" s="1">
        <v>36802</v>
      </c>
      <c r="I60" s="3">
        <v>59390</v>
      </c>
      <c r="J60" s="2" t="s">
        <v>248</v>
      </c>
      <c r="K60" s="2" t="s">
        <v>220</v>
      </c>
      <c r="L60" s="1"/>
      <c r="M60" s="1"/>
      <c r="N60" s="1"/>
      <c r="O60" s="25">
        <f>(B60)-YEAR(H60)</f>
        <v>13</v>
      </c>
      <c r="P60" s="26" t="str">
        <f>+E60&amp;" "&amp;F60</f>
        <v>FOF LUC</v>
      </c>
      <c r="Q60" s="27" t="str">
        <f>IF(AND($F60="",$E60=""),"",
IF(OR(AND(I60="",J60="",K60=""),AND(I60="",K60="france")),"manque info",
IF(K60&lt;&gt;"France","G",
IF(OR(I60={62155;62520;62630;62780}),"A",
IF(LEFT(I60,2)="62","B",
IF(LEFT(I60,2)="59","C",
IF(LEFT(I60,2)={"02";"60";"80"},"d",
IF(LEFT(I60,2)={"75";"77";"78";"91";"92";"93";"94";"95"},"E","F"
))))))))</f>
        <v>C</v>
      </c>
    </row>
    <row r="61" spans="1:17" x14ac:dyDescent="0.2">
      <c r="A61" s="6">
        <f ca="1">IF(OR(ISTEXT(B60),B61&lt;&gt;YEAR(TODAY())),VALUE(RIGHT(YEAR(TODAY()),2))*1000+1,A60+1)</f>
        <v>13058</v>
      </c>
      <c r="B61" s="30">
        <v>2013</v>
      </c>
      <c r="C61" s="30">
        <v>7</v>
      </c>
      <c r="D61" s="18">
        <v>1</v>
      </c>
      <c r="E61" s="19" t="s">
        <v>172</v>
      </c>
      <c r="F61" s="2" t="s">
        <v>167</v>
      </c>
      <c r="G61" s="2" t="s">
        <v>0</v>
      </c>
      <c r="H61" s="1">
        <v>36787</v>
      </c>
      <c r="I61" s="3">
        <v>62580</v>
      </c>
      <c r="J61" s="2" t="s">
        <v>246</v>
      </c>
      <c r="K61" s="2" t="s">
        <v>208</v>
      </c>
      <c r="L61" s="1"/>
      <c r="M61" s="1"/>
      <c r="N61" s="1"/>
      <c r="O61" s="25">
        <f>(B61)-YEAR(H61)</f>
        <v>13</v>
      </c>
      <c r="P61" s="26" t="str">
        <f>+E61&amp;" "&amp;F61</f>
        <v>FAF ART</v>
      </c>
      <c r="Q61" s="27" t="str">
        <f>IF(AND($F61="",$E61=""),"",
IF(OR(AND(I61="",J61="",K61=""),AND(I61="",K61="france")),"manque info",
IF(K61&lt;&gt;"France","G",
IF(OR(I61={62155;62520;62630;62780}),"A",
IF(LEFT(I61,2)="62","B",
IF(LEFT(I61,2)="59","C",
IF(LEFT(I61,2)={"02";"60";"80"},"d",
IF(LEFT(I61,2)={"75";"77";"78";"91";"92";"93";"94";"95"},"E","F"
))))))))</f>
        <v>B</v>
      </c>
    </row>
    <row r="62" spans="1:17" x14ac:dyDescent="0.2">
      <c r="A62" s="6">
        <f ca="1">IF(OR(ISTEXT(B61),B62&lt;&gt;YEAR(TODAY())),VALUE(RIGHT(YEAR(TODAY()),2))*1000+1,A61+1)</f>
        <v>13059</v>
      </c>
      <c r="B62" s="30">
        <v>2013</v>
      </c>
      <c r="C62" s="30">
        <v>7</v>
      </c>
      <c r="D62" s="18">
        <v>1</v>
      </c>
      <c r="E62" s="19" t="s">
        <v>14</v>
      </c>
      <c r="F62" s="2" t="s">
        <v>171</v>
      </c>
      <c r="G62" s="2" t="s">
        <v>0</v>
      </c>
      <c r="H62" s="1">
        <v>36777</v>
      </c>
      <c r="I62" s="3">
        <v>62300</v>
      </c>
      <c r="J62" s="2" t="s">
        <v>245</v>
      </c>
      <c r="K62" s="2" t="s">
        <v>208</v>
      </c>
      <c r="L62" s="1"/>
      <c r="M62" s="1"/>
      <c r="N62" s="1"/>
      <c r="O62" s="25">
        <f>(B62)-YEAR(H62)</f>
        <v>13</v>
      </c>
      <c r="P62" s="26" t="str">
        <f>+E62&amp;" "&amp;F62</f>
        <v>HAH SIM</v>
      </c>
      <c r="Q62" s="27" t="str">
        <f>IF(AND($F62="",$E62=""),"",
IF(OR(AND(I62="",J62="",K62=""),AND(I62="",K62="france")),"manque info",
IF(K62&lt;&gt;"France","G",
IF(OR(I62={62155;62520;62630;62780}),"A",
IF(LEFT(I62,2)="62","B",
IF(LEFT(I62,2)="59","C",
IF(LEFT(I62,2)={"02";"60";"80"},"d",
IF(LEFT(I62,2)={"75";"77";"78";"91";"92";"93";"94";"95"},"E","F"
))))))))</f>
        <v>B</v>
      </c>
    </row>
    <row r="63" spans="1:17" x14ac:dyDescent="0.2">
      <c r="A63" s="6">
        <f ca="1">IF(OR(ISTEXT(B62),B63&lt;&gt;YEAR(TODAY())),VALUE(RIGHT(YEAR(TODAY()),2))*1000+1,A62+1)</f>
        <v>13060</v>
      </c>
      <c r="B63" s="30">
        <v>2013</v>
      </c>
      <c r="C63" s="30">
        <v>7</v>
      </c>
      <c r="D63" s="18">
        <v>1</v>
      </c>
      <c r="E63" s="19" t="s">
        <v>169</v>
      </c>
      <c r="F63" s="2" t="s">
        <v>45</v>
      </c>
      <c r="G63" s="2" t="s">
        <v>0</v>
      </c>
      <c r="H63" s="1">
        <v>36542</v>
      </c>
      <c r="I63" s="3">
        <v>62210</v>
      </c>
      <c r="J63" s="2" t="s">
        <v>247</v>
      </c>
      <c r="K63" s="2" t="s">
        <v>208</v>
      </c>
      <c r="L63" s="1"/>
      <c r="M63" s="1"/>
      <c r="N63" s="1"/>
      <c r="O63" s="25">
        <f>(B63)-YEAR(H63)</f>
        <v>13</v>
      </c>
      <c r="P63" s="26" t="str">
        <f>+E63&amp;" "&amp;F63</f>
        <v>BAB ALE</v>
      </c>
      <c r="Q63" s="27" t="str">
        <f>IF(AND($F63="",$E63=""),"",
IF(OR(AND(I63="",J63="",K63=""),AND(I63="",K63="france")),"manque info",
IF(K63&lt;&gt;"France","G",
IF(OR(I63={62155;62520;62630;62780}),"A",
IF(LEFT(I63,2)="62","B",
IF(LEFT(I63,2)="59","C",
IF(LEFT(I63,2)={"02";"60";"80"},"d",
IF(LEFT(I63,2)={"75";"77";"78";"91";"92";"93";"94";"95"},"E","F"
))))))))</f>
        <v>B</v>
      </c>
    </row>
    <row r="64" spans="1:17" x14ac:dyDescent="0.2">
      <c r="A64" s="6">
        <f ca="1">IF(OR(ISTEXT(B63),B64&lt;&gt;YEAR(TODAY())),VALUE(RIGHT(YEAR(TODAY()),2))*1000+1,A63+1)</f>
        <v>13061</v>
      </c>
      <c r="B64" s="30">
        <v>2013</v>
      </c>
      <c r="C64" s="30">
        <v>7</v>
      </c>
      <c r="D64" s="18">
        <v>1</v>
      </c>
      <c r="E64" s="19" t="s">
        <v>85</v>
      </c>
      <c r="F64" s="2" t="s">
        <v>9</v>
      </c>
      <c r="G64" s="2" t="s">
        <v>0</v>
      </c>
      <c r="H64" s="1">
        <v>36697</v>
      </c>
      <c r="I64" s="3">
        <v>62210</v>
      </c>
      <c r="J64" s="2" t="s">
        <v>247</v>
      </c>
      <c r="K64" s="2" t="s">
        <v>208</v>
      </c>
      <c r="L64" s="1"/>
      <c r="M64" s="1"/>
      <c r="N64" s="1"/>
      <c r="O64" s="25">
        <f>(B64)-YEAR(H64)</f>
        <v>13</v>
      </c>
      <c r="P64" s="26" t="str">
        <f>+E64&amp;" "&amp;F64</f>
        <v>PEP BEN</v>
      </c>
      <c r="Q64" s="27" t="str">
        <f>IF(AND($F64="",$E64=""),"",
IF(OR(AND(I64="",J64="",K64=""),AND(I64="",K64="france")),"manque info",
IF(K64&lt;&gt;"France","G",
IF(OR(I64={62155;62520;62630;62780}),"A",
IF(LEFT(I64,2)="62","B",
IF(LEFT(I64,2)="59","C",
IF(LEFT(I64,2)={"02";"60";"80"},"d",
IF(LEFT(I64,2)={"75";"77";"78";"91";"92";"93";"94";"95"},"E","F"
))))))))</f>
        <v>B</v>
      </c>
    </row>
    <row r="65" spans="1:17" x14ac:dyDescent="0.2">
      <c r="A65" s="6">
        <f ca="1">IF(OR(ISTEXT(B64),B65&lt;&gt;YEAR(TODAY())),VALUE(RIGHT(YEAR(TODAY()),2))*1000+1,A64+1)</f>
        <v>13062</v>
      </c>
      <c r="B65" s="30">
        <v>2013</v>
      </c>
      <c r="C65" s="30">
        <v>7</v>
      </c>
      <c r="D65" s="18">
        <v>1</v>
      </c>
      <c r="E65" s="19" t="s">
        <v>31</v>
      </c>
      <c r="F65" s="2" t="s">
        <v>67</v>
      </c>
      <c r="G65" s="2" t="s">
        <v>15</v>
      </c>
      <c r="H65" s="1">
        <v>36664</v>
      </c>
      <c r="I65" s="3">
        <v>59390</v>
      </c>
      <c r="J65" s="2" t="s">
        <v>249</v>
      </c>
      <c r="K65" s="2" t="s">
        <v>208</v>
      </c>
      <c r="L65" s="1"/>
      <c r="M65" s="1"/>
      <c r="N65" s="1"/>
      <c r="O65" s="25">
        <f>(B65)-YEAR(H65)</f>
        <v>13</v>
      </c>
      <c r="P65" s="26" t="str">
        <f>+E65&amp;" "&amp;F65</f>
        <v>LOL EMI</v>
      </c>
      <c r="Q65" s="27" t="str">
        <f>IF(AND($F65="",$E65=""),"",
IF(OR(AND(I65="",J65="",K65=""),AND(I65="",K65="france")),"manque info",
IF(K65&lt;&gt;"France","G",
IF(OR(I65={62155;62520;62630;62780}),"A",
IF(LEFT(I65,2)="62","B",
IF(LEFT(I65,2)="59","C",
IF(LEFT(I65,2)={"02";"60";"80"},"d",
IF(LEFT(I65,2)={"75";"77";"78";"91";"92";"93";"94";"95"},"E","F"
))))))))</f>
        <v>C</v>
      </c>
    </row>
    <row r="66" spans="1:17" x14ac:dyDescent="0.2">
      <c r="A66" s="6">
        <f ca="1">IF(OR(ISTEXT(B65),B66&lt;&gt;YEAR(TODAY())),VALUE(RIGHT(YEAR(TODAY()),2))*1000+1,A65+1)</f>
        <v>13063</v>
      </c>
      <c r="B66" s="30">
        <v>2013</v>
      </c>
      <c r="C66" s="30">
        <v>7</v>
      </c>
      <c r="D66" s="18">
        <v>1</v>
      </c>
      <c r="E66" s="19" t="s">
        <v>81</v>
      </c>
      <c r="F66" s="2" t="s">
        <v>148</v>
      </c>
      <c r="G66" s="2" t="s">
        <v>15</v>
      </c>
      <c r="H66" s="1">
        <v>36619</v>
      </c>
      <c r="I66" s="3">
        <v>59710</v>
      </c>
      <c r="J66" s="2" t="s">
        <v>250</v>
      </c>
      <c r="K66" s="2" t="s">
        <v>208</v>
      </c>
      <c r="L66" s="1"/>
      <c r="M66" s="1"/>
      <c r="N66" s="1"/>
      <c r="O66" s="25">
        <f>(B66)-YEAR(H66)</f>
        <v>13</v>
      </c>
      <c r="P66" s="26" t="str">
        <f>+E66&amp;" "&amp;F66</f>
        <v>MAM CAM</v>
      </c>
      <c r="Q66" s="27" t="str">
        <f>IF(AND($F66="",$E66=""),"",
IF(OR(AND(I66="",J66="",K66=""),AND(I66="",K66="france")),"manque info",
IF(K66&lt;&gt;"France","G",
IF(OR(I66={62155;62520;62630;62780}),"A",
IF(LEFT(I66,2)="62","B",
IF(LEFT(I66,2)="59","C",
IF(LEFT(I66,2)={"02";"60";"80"},"d",
IF(LEFT(I66,2)={"75";"77";"78";"91";"92";"93";"94";"95"},"E","F"
))))))))</f>
        <v>C</v>
      </c>
    </row>
    <row r="67" spans="1:17" x14ac:dyDescent="0.2">
      <c r="A67" s="6">
        <f ca="1">IF(OR(ISTEXT(B66),B67&lt;&gt;YEAR(TODAY())),VALUE(RIGHT(YEAR(TODAY()),2))*1000+1,A66+1)</f>
        <v>13064</v>
      </c>
      <c r="B67" s="30">
        <v>2013</v>
      </c>
      <c r="C67" s="30">
        <v>7</v>
      </c>
      <c r="D67" s="18">
        <v>1</v>
      </c>
      <c r="E67" s="19" t="s">
        <v>10</v>
      </c>
      <c r="F67" s="2" t="s">
        <v>80</v>
      </c>
      <c r="G67" s="2" t="s">
        <v>0</v>
      </c>
      <c r="H67" s="1">
        <v>36875</v>
      </c>
      <c r="I67" s="3">
        <v>62155</v>
      </c>
      <c r="J67" s="2" t="s">
        <v>251</v>
      </c>
      <c r="K67" s="2" t="s">
        <v>208</v>
      </c>
      <c r="L67" s="1"/>
      <c r="M67" s="1"/>
      <c r="N67" s="1"/>
      <c r="O67" s="25">
        <f>(B67)-YEAR(H67)</f>
        <v>13</v>
      </c>
      <c r="P67" s="26" t="str">
        <f>+E67&amp;" "&amp;F67</f>
        <v>LEL NIC</v>
      </c>
      <c r="Q67" s="27" t="str">
        <f>IF(AND($F67="",$E67=""),"",
IF(OR(AND(I67="",J67="",K67=""),AND(I67="",K67="france")),"manque info",
IF(K67&lt;&gt;"France","G",
IF(OR(I67={62155;62520;62630;62780}),"A",
IF(LEFT(I67,2)="62","B",
IF(LEFT(I67,2)="59","C",
IF(LEFT(I67,2)={"02";"60";"80"},"d",
IF(LEFT(I67,2)={"75";"77";"78";"91";"92";"93";"94";"95"},"E","F"
))))))))</f>
        <v>A</v>
      </c>
    </row>
    <row r="68" spans="1:17" x14ac:dyDescent="0.2">
      <c r="A68" s="6">
        <f ca="1">IF(OR(ISTEXT(B67),B68&lt;&gt;YEAR(TODAY())),VALUE(RIGHT(YEAR(TODAY()),2))*1000+1,A67+1)</f>
        <v>13065</v>
      </c>
      <c r="B68" s="30">
        <v>2013</v>
      </c>
      <c r="C68" s="30">
        <v>7</v>
      </c>
      <c r="D68" s="18">
        <v>1</v>
      </c>
      <c r="E68" s="19" t="s">
        <v>169</v>
      </c>
      <c r="F68" s="2" t="s">
        <v>132</v>
      </c>
      <c r="G68" s="2" t="s">
        <v>0</v>
      </c>
      <c r="H68" s="1">
        <v>36739</v>
      </c>
      <c r="I68" s="3">
        <v>56380</v>
      </c>
      <c r="J68" s="2" t="s">
        <v>252</v>
      </c>
      <c r="K68" s="2" t="s">
        <v>220</v>
      </c>
      <c r="L68" s="1"/>
      <c r="M68" s="1"/>
      <c r="N68" s="1"/>
      <c r="O68" s="25">
        <f>(B68)-YEAR(H68)</f>
        <v>13</v>
      </c>
      <c r="P68" s="26" t="str">
        <f>+E68&amp;" "&amp;F68</f>
        <v>BAB AUR</v>
      </c>
      <c r="Q68" s="27" t="str">
        <f>IF(AND($F68="",$E68=""),"",
IF(OR(AND(I68="",J68="",K68=""),AND(I68="",K68="france")),"manque info",
IF(K68&lt;&gt;"France","G",
IF(OR(I68={62155;62520;62630;62780}),"A",
IF(LEFT(I68,2)="62","B",
IF(LEFT(I68,2)="59","C",
IF(LEFT(I68,2)={"02";"60";"80"},"d",
IF(LEFT(I68,2)={"75";"77";"78";"91";"92";"93";"94";"95"},"E","F"
))))))))</f>
        <v>F</v>
      </c>
    </row>
    <row r="69" spans="1:17" x14ac:dyDescent="0.2">
      <c r="A69" s="6">
        <f ca="1">IF(OR(ISTEXT(B68),B69&lt;&gt;YEAR(TODAY())),VALUE(RIGHT(YEAR(TODAY()),2))*1000+1,A68+1)</f>
        <v>13066</v>
      </c>
      <c r="B69" s="30">
        <v>2013</v>
      </c>
      <c r="C69" s="30">
        <v>7</v>
      </c>
      <c r="D69" s="18">
        <v>1</v>
      </c>
      <c r="E69" s="19" t="s">
        <v>107</v>
      </c>
      <c r="F69" s="2" t="s">
        <v>170</v>
      </c>
      <c r="G69" s="2" t="s">
        <v>0</v>
      </c>
      <c r="H69" s="1">
        <v>36832</v>
      </c>
      <c r="I69" s="3">
        <v>56380</v>
      </c>
      <c r="J69" s="2" t="s">
        <v>252</v>
      </c>
      <c r="K69" s="2" t="s">
        <v>220</v>
      </c>
      <c r="L69" s="1"/>
      <c r="M69" s="1"/>
      <c r="N69" s="1"/>
      <c r="O69" s="25">
        <f>(B69)-YEAR(H69)</f>
        <v>13</v>
      </c>
      <c r="P69" s="26" t="str">
        <f>+E69&amp;" "&amp;F69</f>
        <v>TRT TAN</v>
      </c>
      <c r="Q69" s="27" t="str">
        <f>IF(AND($F69="",$E69=""),"",
IF(OR(AND(I69="",J69="",K69=""),AND(I69="",K69="france")),"manque info",
IF(K69&lt;&gt;"France","G",
IF(OR(I69={62155;62520;62630;62780}),"A",
IF(LEFT(I69,2)="62","B",
IF(LEFT(I69,2)="59","C",
IF(LEFT(I69,2)={"02";"60";"80"},"d",
IF(LEFT(I69,2)={"75";"77";"78";"91";"92";"93";"94";"95"},"E","F"
))))))))</f>
        <v>F</v>
      </c>
    </row>
    <row r="70" spans="1:17" x14ac:dyDescent="0.2">
      <c r="A70" s="6">
        <f ca="1">IF(OR(ISTEXT(B69),B70&lt;&gt;YEAR(TODAY())),VALUE(RIGHT(YEAR(TODAY()),2))*1000+1,A69+1)</f>
        <v>13067</v>
      </c>
      <c r="B70" s="30">
        <v>2013</v>
      </c>
      <c r="C70" s="30">
        <v>7</v>
      </c>
      <c r="D70" s="18">
        <v>1</v>
      </c>
      <c r="E70" s="19" t="s">
        <v>22</v>
      </c>
      <c r="F70" s="2" t="s">
        <v>144</v>
      </c>
      <c r="G70" s="2" t="s">
        <v>0</v>
      </c>
      <c r="H70" s="1">
        <v>36617</v>
      </c>
      <c r="I70" s="3">
        <v>62680</v>
      </c>
      <c r="J70" s="2" t="s">
        <v>253</v>
      </c>
      <c r="K70" s="2" t="s">
        <v>208</v>
      </c>
      <c r="L70" s="1"/>
      <c r="M70" s="1"/>
      <c r="N70" s="1"/>
      <c r="O70" s="25">
        <f>(B70)-YEAR(H70)</f>
        <v>13</v>
      </c>
      <c r="P70" s="26" t="str">
        <f>+E70&amp;" "&amp;F70</f>
        <v>CAC HUG</v>
      </c>
      <c r="Q70" s="27" t="str">
        <f>IF(AND($F70="",$E70=""),"",
IF(OR(AND(I70="",J70="",K70=""),AND(I70="",K70="france")),"manque info",
IF(K70&lt;&gt;"France","G",
IF(OR(I70={62155;62520;62630;62780}),"A",
IF(LEFT(I70,2)="62","B",
IF(LEFT(I70,2)="59","C",
IF(LEFT(I70,2)={"02";"60";"80"},"d",
IF(LEFT(I70,2)={"75";"77";"78";"91";"92";"93";"94";"95"},"E","F"
))))))))</f>
        <v>B</v>
      </c>
    </row>
    <row r="71" spans="1:17" x14ac:dyDescent="0.2">
      <c r="A71" s="6">
        <f ca="1">IF(OR(ISTEXT(B70),B71&lt;&gt;YEAR(TODAY())),VALUE(RIGHT(YEAR(TODAY()),2))*1000+1,A70+1)</f>
        <v>13068</v>
      </c>
      <c r="B71" s="30">
        <v>2013</v>
      </c>
      <c r="C71" s="30">
        <v>7</v>
      </c>
      <c r="D71" s="18">
        <v>1</v>
      </c>
      <c r="E71" s="19" t="s">
        <v>12</v>
      </c>
      <c r="F71" s="2" t="s">
        <v>18</v>
      </c>
      <c r="G71" s="2" t="s">
        <v>0</v>
      </c>
      <c r="H71" s="1">
        <v>36680</v>
      </c>
      <c r="I71" s="3">
        <v>59640</v>
      </c>
      <c r="J71" s="2" t="s">
        <v>254</v>
      </c>
      <c r="K71" s="2" t="s">
        <v>208</v>
      </c>
      <c r="L71" s="1"/>
      <c r="M71" s="1"/>
      <c r="N71" s="1"/>
      <c r="O71" s="25">
        <f>(B71)-YEAR(H71)</f>
        <v>13</v>
      </c>
      <c r="P71" s="26" t="str">
        <f>+E71&amp;" "&amp;F71</f>
        <v>BEB PIE</v>
      </c>
      <c r="Q71" s="27" t="str">
        <f>IF(AND($F71="",$E71=""),"",
IF(OR(AND(I71="",J71="",K71=""),AND(I71="",K71="france")),"manque info",
IF(K71&lt;&gt;"France","G",
IF(OR(I71={62155;62520;62630;62780}),"A",
IF(LEFT(I71,2)="62","B",
IF(LEFT(I71,2)="59","C",
IF(LEFT(I71,2)={"02";"60";"80"},"d",
IF(LEFT(I71,2)={"75";"77";"78";"91";"92";"93";"94";"95"},"E","F"
))))))))</f>
        <v>C</v>
      </c>
    </row>
    <row r="72" spans="1:17" x14ac:dyDescent="0.2">
      <c r="A72" s="6">
        <f ca="1">IF(OR(ISTEXT(B71),B72&lt;&gt;YEAR(TODAY())),VALUE(RIGHT(YEAR(TODAY()),2))*1000+1,A71+1)</f>
        <v>13069</v>
      </c>
      <c r="B72" s="30">
        <v>2013</v>
      </c>
      <c r="C72" s="30">
        <v>7</v>
      </c>
      <c r="D72" s="18">
        <v>1</v>
      </c>
      <c r="E72" s="19" t="s">
        <v>169</v>
      </c>
      <c r="F72" s="2" t="s">
        <v>168</v>
      </c>
      <c r="G72" s="2" t="s">
        <v>0</v>
      </c>
      <c r="H72" s="1">
        <v>36752</v>
      </c>
      <c r="I72" s="3">
        <v>59640</v>
      </c>
      <c r="J72" s="2" t="s">
        <v>254</v>
      </c>
      <c r="K72" s="2" t="s">
        <v>208</v>
      </c>
      <c r="L72" s="1"/>
      <c r="M72" s="1"/>
      <c r="N72" s="1"/>
      <c r="O72" s="25">
        <f>(B72)-YEAR(H72)</f>
        <v>13</v>
      </c>
      <c r="P72" s="26" t="str">
        <f>+E72&amp;" "&amp;F72</f>
        <v>BAB YAN</v>
      </c>
      <c r="Q72" s="27" t="str">
        <f>IF(AND($F72="",$E72=""),"",
IF(OR(AND(I72="",J72="",K72=""),AND(I72="",K72="france")),"manque info",
IF(K72&lt;&gt;"France","G",
IF(OR(I72={62155;62520;62630;62780}),"A",
IF(LEFT(I72,2)="62","B",
IF(LEFT(I72,2)="59","C",
IF(LEFT(I72,2)={"02";"60";"80"},"d",
IF(LEFT(I72,2)={"75";"77";"78";"91";"92";"93";"94";"95"},"E","F"
))))))))</f>
        <v>C</v>
      </c>
    </row>
    <row r="73" spans="1:17" x14ac:dyDescent="0.2">
      <c r="A73" s="6">
        <f ca="1">IF(OR(ISTEXT(B72),B73&lt;&gt;YEAR(TODAY())),VALUE(RIGHT(YEAR(TODAY()),2))*1000+1,A72+1)</f>
        <v>13070</v>
      </c>
      <c r="B73" s="30">
        <v>2013</v>
      </c>
      <c r="C73" s="30">
        <v>7</v>
      </c>
      <c r="D73" s="18">
        <v>1</v>
      </c>
      <c r="E73" s="19" t="s">
        <v>8</v>
      </c>
      <c r="F73" s="2" t="s">
        <v>68</v>
      </c>
      <c r="G73" s="2" t="s">
        <v>15</v>
      </c>
      <c r="H73" s="1">
        <v>36320</v>
      </c>
      <c r="I73" s="3">
        <v>59125</v>
      </c>
      <c r="J73" s="2" t="s">
        <v>255</v>
      </c>
      <c r="K73" s="2" t="s">
        <v>208</v>
      </c>
      <c r="L73" s="1"/>
      <c r="M73" s="1"/>
      <c r="N73" s="1"/>
      <c r="O73" s="25">
        <f>(B73)-YEAR(H73)</f>
        <v>14</v>
      </c>
      <c r="P73" s="26" t="str">
        <f>+E73&amp;" "&amp;F73</f>
        <v>DED EMM</v>
      </c>
      <c r="Q73" s="27" t="str">
        <f>IF(AND($F73="",$E73=""),"",
IF(OR(AND(I73="",J73="",K73=""),AND(I73="",K73="france")),"manque info",
IF(K73&lt;&gt;"France","G",
IF(OR(I73={62155;62520;62630;62780}),"A",
IF(LEFT(I73,2)="62","B",
IF(LEFT(I73,2)="59","C",
IF(LEFT(I73,2)={"02";"60";"80"},"d",
IF(LEFT(I73,2)={"75";"77";"78";"91";"92";"93";"94";"95"},"E","F"
))))))))</f>
        <v>C</v>
      </c>
    </row>
    <row r="74" spans="1:17" x14ac:dyDescent="0.2">
      <c r="A74" s="6">
        <f ca="1">IF(OR(ISTEXT(B73),B74&lt;&gt;YEAR(TODAY())),VALUE(RIGHT(YEAR(TODAY()),2))*1000+1,A73+1)</f>
        <v>13071</v>
      </c>
      <c r="B74" s="30">
        <v>2013</v>
      </c>
      <c r="C74" s="30">
        <v>7</v>
      </c>
      <c r="D74" s="18">
        <v>1</v>
      </c>
      <c r="E74" s="19" t="s">
        <v>83</v>
      </c>
      <c r="F74" s="2" t="s">
        <v>127</v>
      </c>
      <c r="G74" s="2" t="s">
        <v>15</v>
      </c>
      <c r="H74" s="1">
        <v>36168</v>
      </c>
      <c r="I74" s="3">
        <v>80200</v>
      </c>
      <c r="J74" s="2" t="s">
        <v>256</v>
      </c>
      <c r="K74" s="2" t="s">
        <v>208</v>
      </c>
      <c r="L74" s="1"/>
      <c r="M74" s="1"/>
      <c r="N74" s="1"/>
      <c r="O74" s="25">
        <f>(B74)-YEAR(H74)</f>
        <v>14</v>
      </c>
      <c r="P74" s="26" t="str">
        <f>+E74&amp;" "&amp;F74</f>
        <v>BIB CLE</v>
      </c>
      <c r="Q74" s="27" t="str">
        <f>IF(AND($F74="",$E74=""),"",
IF(OR(AND(I74="",J74="",K74=""),AND(I74="",K74="france")),"manque info",
IF(K74&lt;&gt;"France","G",
IF(OR(I74={62155;62520;62630;62780}),"A",
IF(LEFT(I74,2)="62","B",
IF(LEFT(I74,2)="59","C",
IF(LEFT(I74,2)={"02";"60";"80"},"d",
IF(LEFT(I74,2)={"75";"77";"78";"91";"92";"93";"94";"95"},"E","F"
))))))))</f>
        <v>F</v>
      </c>
    </row>
    <row r="75" spans="1:17" x14ac:dyDescent="0.2">
      <c r="A75" s="6">
        <f ca="1">IF(OR(ISTEXT(B74),B75&lt;&gt;YEAR(TODAY())),VALUE(RIGHT(YEAR(TODAY()),2))*1000+1,A74+1)</f>
        <v>13072</v>
      </c>
      <c r="B75" s="30">
        <v>2013</v>
      </c>
      <c r="C75" s="30">
        <v>7</v>
      </c>
      <c r="D75" s="18">
        <v>1</v>
      </c>
      <c r="E75" s="19" t="s">
        <v>112</v>
      </c>
      <c r="F75" s="2" t="s">
        <v>144</v>
      </c>
      <c r="G75" s="2" t="s">
        <v>0</v>
      </c>
      <c r="H75" s="1">
        <v>36330</v>
      </c>
      <c r="I75" s="3">
        <v>80200</v>
      </c>
      <c r="J75" s="2" t="s">
        <v>256</v>
      </c>
      <c r="K75" s="2" t="s">
        <v>208</v>
      </c>
      <c r="L75" s="1"/>
      <c r="M75" s="1"/>
      <c r="N75" s="1"/>
      <c r="O75" s="25">
        <f>(B75)-YEAR(H75)</f>
        <v>14</v>
      </c>
      <c r="P75" s="26" t="str">
        <f>+E75&amp;" "&amp;F75</f>
        <v>JOJ HUG</v>
      </c>
      <c r="Q75" s="27" t="str">
        <f>IF(AND($F75="",$E75=""),"",
IF(OR(AND(I75="",J75="",K75=""),AND(I75="",K75="france")),"manque info",
IF(K75&lt;&gt;"France","G",
IF(OR(I75={62155;62520;62630;62780}),"A",
IF(LEFT(I75,2)="62","B",
IF(LEFT(I75,2)="59","C",
IF(LEFT(I75,2)={"02";"60";"80"},"d",
IF(LEFT(I75,2)={"75";"77";"78";"91";"92";"93";"94";"95"},"E","F"
))))))))</f>
        <v>F</v>
      </c>
    </row>
    <row r="76" spans="1:17" x14ac:dyDescent="0.2">
      <c r="A76" s="6">
        <f ca="1">IF(OR(ISTEXT(B75),B76&lt;&gt;YEAR(TODAY())),VALUE(RIGHT(YEAR(TODAY()),2))*1000+1,A75+1)</f>
        <v>13073</v>
      </c>
      <c r="B76" s="30">
        <v>2013</v>
      </c>
      <c r="C76" s="30">
        <v>7</v>
      </c>
      <c r="D76" s="18">
        <v>1</v>
      </c>
      <c r="E76" s="19" t="s">
        <v>112</v>
      </c>
      <c r="F76" s="2" t="s">
        <v>167</v>
      </c>
      <c r="G76" s="2" t="s">
        <v>0</v>
      </c>
      <c r="H76" s="1">
        <v>36330</v>
      </c>
      <c r="I76" s="3">
        <v>59300</v>
      </c>
      <c r="J76" s="2" t="s">
        <v>216</v>
      </c>
      <c r="K76" s="2" t="s">
        <v>220</v>
      </c>
      <c r="L76" s="1"/>
      <c r="M76" s="1"/>
      <c r="N76" s="1"/>
      <c r="O76" s="25">
        <f>(B76)-YEAR(H76)</f>
        <v>14</v>
      </c>
      <c r="P76" s="26" t="str">
        <f>+E76&amp;" "&amp;F76</f>
        <v>JOJ ART</v>
      </c>
      <c r="Q76" s="27" t="str">
        <f>IF(AND($F76="",$E76=""),"",
IF(OR(AND(I76="",J76="",K76=""),AND(I76="",K76="france")),"manque info",
IF(K76&lt;&gt;"France","G",
IF(OR(I76={62155;62520;62630;62780}),"A",
IF(LEFT(I76,2)="62","B",
IF(LEFT(I76,2)="59","C",
IF(LEFT(I76,2)={"02";"60";"80"},"d",
IF(LEFT(I76,2)={"75";"77";"78";"91";"92";"93";"94";"95"},"E","F"
))))))))</f>
        <v>C</v>
      </c>
    </row>
    <row r="77" spans="1:17" x14ac:dyDescent="0.2">
      <c r="A77" s="6">
        <f ca="1">IF(OR(ISTEXT(B76),B77&lt;&gt;YEAR(TODAY())),VALUE(RIGHT(YEAR(TODAY()),2))*1000+1,A76+1)</f>
        <v>13074</v>
      </c>
      <c r="B77" s="30">
        <v>2013</v>
      </c>
      <c r="C77" s="30">
        <v>7</v>
      </c>
      <c r="D77" s="18">
        <v>1</v>
      </c>
      <c r="E77" s="19" t="s">
        <v>14</v>
      </c>
      <c r="F77" s="2" t="s">
        <v>166</v>
      </c>
      <c r="G77" s="2" t="s">
        <v>0</v>
      </c>
      <c r="H77" s="1">
        <v>36172</v>
      </c>
      <c r="I77" s="3">
        <v>36390</v>
      </c>
      <c r="J77" s="2" t="s">
        <v>257</v>
      </c>
      <c r="K77" s="2" t="s">
        <v>220</v>
      </c>
      <c r="L77" s="1"/>
      <c r="M77" s="1"/>
      <c r="N77" s="1"/>
      <c r="O77" s="25">
        <f>(B77)-YEAR(H77)</f>
        <v>14</v>
      </c>
      <c r="P77" s="26" t="str">
        <f>+E77&amp;" "&amp;F77</f>
        <v>HAH VIN</v>
      </c>
      <c r="Q77" s="27" t="str">
        <f>IF(AND($F77="",$E77=""),"",
IF(OR(AND(I77="",J77="",K77=""),AND(I77="",K77="france")),"manque info",
IF(K77&lt;&gt;"France","G",
IF(OR(I77={62155;62520;62630;62780}),"A",
IF(LEFT(I77,2)="62","B",
IF(LEFT(I77,2)="59","C",
IF(LEFT(I77,2)={"02";"60";"80"},"d",
IF(LEFT(I77,2)={"75";"77";"78";"91";"92";"93";"94";"95"},"E","F"
))))))))</f>
        <v>F</v>
      </c>
    </row>
    <row r="78" spans="1:17" x14ac:dyDescent="0.2">
      <c r="A78" s="6">
        <f ca="1">IF(OR(ISTEXT(B77),B78&lt;&gt;YEAR(TODAY())),VALUE(RIGHT(YEAR(TODAY()),2))*1000+1,A77+1)</f>
        <v>13075</v>
      </c>
      <c r="B78" s="30">
        <v>2013</v>
      </c>
      <c r="C78" s="30">
        <v>7</v>
      </c>
      <c r="D78" s="18">
        <v>1</v>
      </c>
      <c r="E78" s="19" t="s">
        <v>10</v>
      </c>
      <c r="F78" s="2" t="s">
        <v>165</v>
      </c>
      <c r="G78" s="2" t="s">
        <v>15</v>
      </c>
      <c r="H78" s="1">
        <v>36501</v>
      </c>
      <c r="I78" s="3">
        <v>62440</v>
      </c>
      <c r="J78" s="2" t="s">
        <v>226</v>
      </c>
      <c r="K78" s="2" t="s">
        <v>208</v>
      </c>
      <c r="L78" s="1"/>
      <c r="M78" s="1"/>
      <c r="N78" s="1"/>
      <c r="O78" s="25">
        <f>(B78)-YEAR(H78)</f>
        <v>14</v>
      </c>
      <c r="P78" s="26" t="str">
        <f>+E78&amp;" "&amp;F78</f>
        <v>LEL GER</v>
      </c>
      <c r="Q78" s="27" t="str">
        <f>IF(AND($F78="",$E78=""),"",
IF(OR(AND(I78="",J78="",K78=""),AND(I78="",K78="france")),"manque info",
IF(K78&lt;&gt;"France","G",
IF(OR(I78={62155;62520;62630;62780}),"A",
IF(LEFT(I78,2)="62","B",
IF(LEFT(I78,2)="59","C",
IF(LEFT(I78,2)={"02";"60";"80"},"d",
IF(LEFT(I78,2)={"75";"77";"78";"91";"92";"93";"94";"95"},"E","F"
))))))))</f>
        <v>B</v>
      </c>
    </row>
    <row r="79" spans="1:17" x14ac:dyDescent="0.2">
      <c r="A79" s="6">
        <f ca="1">IF(OR(ISTEXT(B78),B79&lt;&gt;YEAR(TODAY())),VALUE(RIGHT(YEAR(TODAY()),2))*1000+1,A78+1)</f>
        <v>13076</v>
      </c>
      <c r="B79" s="30">
        <v>2013</v>
      </c>
      <c r="C79" s="30">
        <v>7</v>
      </c>
      <c r="D79" s="18">
        <v>1</v>
      </c>
      <c r="E79" s="19" t="s">
        <v>8</v>
      </c>
      <c r="F79" s="2" t="s">
        <v>164</v>
      </c>
      <c r="G79" s="2" t="s">
        <v>0</v>
      </c>
      <c r="H79" s="1">
        <v>36444</v>
      </c>
      <c r="I79" s="3">
        <v>62143</v>
      </c>
      <c r="J79" s="2" t="s">
        <v>258</v>
      </c>
      <c r="K79" s="2" t="s">
        <v>220</v>
      </c>
      <c r="L79" s="1"/>
      <c r="M79" s="1"/>
      <c r="N79" s="1"/>
      <c r="O79" s="25">
        <f>(B79)-YEAR(H79)</f>
        <v>14</v>
      </c>
      <c r="P79" s="26" t="str">
        <f>+E79&amp;" "&amp;F79</f>
        <v>DED THO</v>
      </c>
      <c r="Q79" s="27" t="str">
        <f>IF(AND($F79="",$E79=""),"",
IF(OR(AND(I79="",J79="",K79=""),AND(I79="",K79="france")),"manque info",
IF(K79&lt;&gt;"France","G",
IF(OR(I79={62155;62520;62630;62780}),"A",
IF(LEFT(I79,2)="62","B",
IF(LEFT(I79,2)="59","C",
IF(LEFT(I79,2)={"02";"60";"80"},"d",
IF(LEFT(I79,2)={"75";"77";"78";"91";"92";"93";"94";"95"},"E","F"
))))))))</f>
        <v>B</v>
      </c>
    </row>
    <row r="80" spans="1:17" x14ac:dyDescent="0.2">
      <c r="A80" s="6">
        <f ca="1">IF(OR(ISTEXT(B79),B80&lt;&gt;YEAR(TODAY())),VALUE(RIGHT(YEAR(TODAY()),2))*1000+1,A79+1)</f>
        <v>13077</v>
      </c>
      <c r="B80" s="30">
        <v>2013</v>
      </c>
      <c r="C80" s="30">
        <v>7</v>
      </c>
      <c r="D80" s="18">
        <v>1</v>
      </c>
      <c r="E80" s="19" t="s">
        <v>8</v>
      </c>
      <c r="F80" s="2" t="s">
        <v>23</v>
      </c>
      <c r="G80" s="2" t="s">
        <v>15</v>
      </c>
      <c r="H80" s="1">
        <v>36279</v>
      </c>
      <c r="I80" s="3">
        <v>62420</v>
      </c>
      <c r="J80" s="2" t="s">
        <v>259</v>
      </c>
      <c r="K80" s="2" t="s">
        <v>208</v>
      </c>
      <c r="L80" s="1"/>
      <c r="M80" s="1"/>
      <c r="N80" s="1"/>
      <c r="O80" s="25">
        <f>(B80)-YEAR(H80)</f>
        <v>14</v>
      </c>
      <c r="P80" s="26" t="str">
        <f>+E80&amp;" "&amp;F80</f>
        <v>DED ALI</v>
      </c>
      <c r="Q80" s="27" t="str">
        <f>IF(AND($F80="",$E80=""),"",
IF(OR(AND(I80="",J80="",K80=""),AND(I80="",K80="france")),"manque info",
IF(K80&lt;&gt;"France","G",
IF(OR(I80={62155;62520;62630;62780}),"A",
IF(LEFT(I80,2)="62","B",
IF(LEFT(I80,2)="59","C",
IF(LEFT(I80,2)={"02";"60";"80"},"d",
IF(LEFT(I80,2)={"75";"77";"78";"91";"92";"93";"94";"95"},"E","F"
))))))))</f>
        <v>B</v>
      </c>
    </row>
    <row r="81" spans="1:17" x14ac:dyDescent="0.2">
      <c r="A81" s="6">
        <f ca="1">IF(OR(ISTEXT(B80),B81&lt;&gt;YEAR(TODAY())),VALUE(RIGHT(YEAR(TODAY()),2))*1000+1,A80+1)</f>
        <v>13078</v>
      </c>
      <c r="B81" s="30">
        <v>2013</v>
      </c>
      <c r="C81" s="30">
        <v>7</v>
      </c>
      <c r="D81" s="18">
        <v>1</v>
      </c>
      <c r="E81" s="19" t="s">
        <v>142</v>
      </c>
      <c r="F81" s="2" t="s">
        <v>163</v>
      </c>
      <c r="G81" s="2" t="s">
        <v>0</v>
      </c>
      <c r="H81" s="1">
        <v>36318</v>
      </c>
      <c r="I81" s="3">
        <v>59000</v>
      </c>
      <c r="J81" s="2" t="s">
        <v>238</v>
      </c>
      <c r="K81" s="2" t="s">
        <v>220</v>
      </c>
      <c r="L81" s="1"/>
      <c r="M81" s="1"/>
      <c r="N81" s="1"/>
      <c r="O81" s="25">
        <f>(B81)-YEAR(H81)</f>
        <v>14</v>
      </c>
      <c r="P81" s="26" t="str">
        <f>+E81&amp;" "&amp;F81</f>
        <v>ZYZ GAR</v>
      </c>
      <c r="Q81" s="27" t="str">
        <f>IF(AND($F81="",$E81=""),"",
IF(OR(AND(I81="",J81="",K81=""),AND(I81="",K81="france")),"manque info",
IF(K81&lt;&gt;"France","G",
IF(OR(I81={62155;62520;62630;62780}),"A",
IF(LEFT(I81,2)="62","B",
IF(LEFT(I81,2)="59","C",
IF(LEFT(I81,2)={"02";"60";"80"},"d",
IF(LEFT(I81,2)={"75";"77";"78";"91";"92";"93";"94";"95"},"E","F"
))))))))</f>
        <v>C</v>
      </c>
    </row>
    <row r="82" spans="1:17" x14ac:dyDescent="0.2">
      <c r="A82" s="6">
        <f ca="1">IF(OR(ISTEXT(B81),B82&lt;&gt;YEAR(TODAY())),VALUE(RIGHT(YEAR(TODAY()),2))*1000+1,A81+1)</f>
        <v>13079</v>
      </c>
      <c r="B82" s="30">
        <v>2013</v>
      </c>
      <c r="C82" s="30">
        <v>7</v>
      </c>
      <c r="D82" s="18">
        <v>1</v>
      </c>
      <c r="E82" s="19" t="s">
        <v>10</v>
      </c>
      <c r="F82" s="2" t="s">
        <v>59</v>
      </c>
      <c r="G82" s="2" t="s">
        <v>0</v>
      </c>
      <c r="H82" s="1">
        <v>36384</v>
      </c>
      <c r="I82" s="3">
        <v>19320</v>
      </c>
      <c r="J82" s="2" t="s">
        <v>260</v>
      </c>
      <c r="K82" s="2" t="s">
        <v>208</v>
      </c>
      <c r="L82" s="1"/>
      <c r="M82" s="1"/>
      <c r="N82" s="1"/>
      <c r="O82" s="25">
        <f>(B82)-YEAR(H82)</f>
        <v>14</v>
      </c>
      <c r="P82" s="26" t="str">
        <f>+E82&amp;" "&amp;F82</f>
        <v>LEL SEB</v>
      </c>
      <c r="Q82" s="27" t="str">
        <f>IF(AND($F82="",$E82=""),"",
IF(OR(AND(I82="",J82="",K82=""),AND(I82="",K82="france")),"manque info",
IF(K82&lt;&gt;"France","G",
IF(OR(I82={62155;62520;62630;62780}),"A",
IF(LEFT(I82,2)="62","B",
IF(LEFT(I82,2)="59","C",
IF(LEFT(I82,2)={"02";"60";"80"},"d",
IF(LEFT(I82,2)={"75";"77";"78";"91";"92";"93";"94";"95"},"E","F"
))))))))</f>
        <v>F</v>
      </c>
    </row>
    <row r="83" spans="1:17" x14ac:dyDescent="0.2">
      <c r="A83" s="6">
        <f ca="1">IF(OR(ISTEXT(B82),B83&lt;&gt;YEAR(TODAY())),VALUE(RIGHT(YEAR(TODAY()),2))*1000+1,A82+1)</f>
        <v>13080</v>
      </c>
      <c r="B83" s="30">
        <v>2013</v>
      </c>
      <c r="C83" s="30">
        <v>7</v>
      </c>
      <c r="D83" s="18">
        <v>1</v>
      </c>
      <c r="E83" s="19" t="s">
        <v>81</v>
      </c>
      <c r="F83" s="2" t="s">
        <v>162</v>
      </c>
      <c r="G83" s="2" t="s">
        <v>0</v>
      </c>
      <c r="H83" s="1">
        <v>36236</v>
      </c>
      <c r="I83" s="3">
        <v>60200</v>
      </c>
      <c r="J83" s="2" t="s">
        <v>261</v>
      </c>
      <c r="K83" s="2" t="s">
        <v>208</v>
      </c>
      <c r="L83" s="1"/>
      <c r="M83" s="1"/>
      <c r="N83" s="1"/>
      <c r="O83" s="25">
        <f>(B83)-YEAR(H83)</f>
        <v>14</v>
      </c>
      <c r="P83" s="26" t="str">
        <f>+E83&amp;" "&amp;F83</f>
        <v>MAM GUI</v>
      </c>
      <c r="Q83" s="27" t="str">
        <f>IF(AND($F83="",$E83=""),"",
IF(OR(AND(I83="",J83="",K83=""),AND(I83="",K83="france")),"manque info",
IF(K83&lt;&gt;"France","G",
IF(OR(I83={62155;62520;62630;62780}),"A",
IF(LEFT(I83,2)="62","B",
IF(LEFT(I83,2)="59","C",
IF(LEFT(I83,2)={"02";"60";"80"},"d",
IF(LEFT(I83,2)={"75";"77";"78";"91";"92";"93";"94";"95"},"E","F"
))))))))</f>
        <v>F</v>
      </c>
    </row>
    <row r="84" spans="1:17" x14ac:dyDescent="0.2">
      <c r="A84" s="6">
        <f ca="1">IF(OR(ISTEXT(B83),B84&lt;&gt;YEAR(TODAY())),VALUE(RIGHT(YEAR(TODAY()),2))*1000+1,A83+1)</f>
        <v>13081</v>
      </c>
      <c r="B84" s="30">
        <v>2013</v>
      </c>
      <c r="C84" s="30">
        <v>7</v>
      </c>
      <c r="D84" s="18">
        <v>1</v>
      </c>
      <c r="E84" s="19" t="s">
        <v>33</v>
      </c>
      <c r="F84" s="2" t="s">
        <v>114</v>
      </c>
      <c r="G84" s="2" t="s">
        <v>15</v>
      </c>
      <c r="H84" s="1">
        <v>36283</v>
      </c>
      <c r="I84" s="3">
        <v>59300</v>
      </c>
      <c r="J84" s="2" t="s">
        <v>216</v>
      </c>
      <c r="K84" s="2" t="s">
        <v>208</v>
      </c>
      <c r="L84" s="1"/>
      <c r="M84" s="1"/>
      <c r="N84" s="1"/>
      <c r="O84" s="25">
        <f>(B84)-YEAR(H84)</f>
        <v>14</v>
      </c>
      <c r="P84" s="26" t="str">
        <f>+E84&amp;" "&amp;F84</f>
        <v>BOB VAL</v>
      </c>
      <c r="Q84" s="27" t="str">
        <f>IF(AND($F84="",$E84=""),"",
IF(OR(AND(I84="",J84="",K84=""),AND(I84="",K84="france")),"manque info",
IF(K84&lt;&gt;"France","G",
IF(OR(I84={62155;62520;62630;62780}),"A",
IF(LEFT(I84,2)="62","B",
IF(LEFT(I84,2)="59","C",
IF(LEFT(I84,2)={"02";"60";"80"},"d",
IF(LEFT(I84,2)={"75";"77";"78";"91";"92";"93";"94";"95"},"E","F"
))))))))</f>
        <v>C</v>
      </c>
    </row>
    <row r="85" spans="1:17" x14ac:dyDescent="0.2">
      <c r="A85" s="6">
        <f ca="1">IF(OR(ISTEXT(B84),B85&lt;&gt;YEAR(TODAY())),VALUE(RIGHT(YEAR(TODAY()),2))*1000+1,A84+1)</f>
        <v>13082</v>
      </c>
      <c r="B85" s="30">
        <v>2013</v>
      </c>
      <c r="C85" s="30">
        <v>7</v>
      </c>
      <c r="D85" s="18">
        <v>1</v>
      </c>
      <c r="E85" s="19" t="s">
        <v>81</v>
      </c>
      <c r="F85" s="2" t="s">
        <v>161</v>
      </c>
      <c r="G85" s="2" t="s">
        <v>15</v>
      </c>
      <c r="H85" s="1">
        <v>36100</v>
      </c>
      <c r="I85" s="3">
        <v>59300</v>
      </c>
      <c r="J85" s="2" t="s">
        <v>216</v>
      </c>
      <c r="K85" s="2" t="s">
        <v>208</v>
      </c>
      <c r="L85" s="1"/>
      <c r="M85" s="1"/>
      <c r="N85" s="1"/>
      <c r="O85" s="25">
        <f>(B85)-YEAR(H85)</f>
        <v>15</v>
      </c>
      <c r="P85" s="26" t="str">
        <f>+E85&amp;" "&amp;F85</f>
        <v>MAM DIA</v>
      </c>
      <c r="Q85" s="27" t="str">
        <f>IF(AND($F85="",$E85=""),"",
IF(OR(AND(I85="",J85="",K85=""),AND(I85="",K85="france")),"manque info",
IF(K85&lt;&gt;"France","G",
IF(OR(I85={62155;62520;62630;62780}),"A",
IF(LEFT(I85,2)="62","B",
IF(LEFT(I85,2)="59","C",
IF(LEFT(I85,2)={"02";"60";"80"},"d",
IF(LEFT(I85,2)={"75";"77";"78";"91";"92";"93";"94";"95"},"E","F"
))))))))</f>
        <v>C</v>
      </c>
    </row>
    <row r="86" spans="1:17" x14ac:dyDescent="0.2">
      <c r="A86" s="6">
        <f ca="1">IF(OR(ISTEXT(B85),B86&lt;&gt;YEAR(TODAY())),VALUE(RIGHT(YEAR(TODAY()),2))*1000+1,A85+1)</f>
        <v>13083</v>
      </c>
      <c r="B86" s="30">
        <v>2013</v>
      </c>
      <c r="C86" s="30">
        <v>7</v>
      </c>
      <c r="D86" s="18">
        <v>1</v>
      </c>
      <c r="E86" s="19" t="s">
        <v>26</v>
      </c>
      <c r="F86" s="2" t="s">
        <v>67</v>
      </c>
      <c r="G86" s="2" t="s">
        <v>0</v>
      </c>
      <c r="H86" s="1">
        <v>36051</v>
      </c>
      <c r="I86" s="3">
        <v>59300</v>
      </c>
      <c r="J86" s="2" t="s">
        <v>216</v>
      </c>
      <c r="K86" s="2" t="s">
        <v>208</v>
      </c>
      <c r="L86" s="1"/>
      <c r="M86" s="1"/>
      <c r="N86" s="1"/>
      <c r="O86" s="25">
        <f>(B86)-YEAR(H86)</f>
        <v>15</v>
      </c>
      <c r="P86" s="26" t="str">
        <f>+E86&amp;" "&amp;F86</f>
        <v>BRB EMI</v>
      </c>
      <c r="Q86" s="27" t="str">
        <f>IF(AND($F86="",$E86=""),"",
IF(OR(AND(I86="",J86="",K86=""),AND(I86="",K86="france")),"manque info",
IF(K86&lt;&gt;"France","G",
IF(OR(I86={62155;62520;62630;62780}),"A",
IF(LEFT(I86,2)="62","B",
IF(LEFT(I86,2)="59","C",
IF(LEFT(I86,2)={"02";"60";"80"},"d",
IF(LEFT(I86,2)={"75";"77";"78";"91";"92";"93";"94";"95"},"E","F"
))))))))</f>
        <v>C</v>
      </c>
    </row>
    <row r="87" spans="1:17" x14ac:dyDescent="0.2">
      <c r="A87" s="6">
        <f ca="1">IF(OR(ISTEXT(B86),B87&lt;&gt;YEAR(TODAY())),VALUE(RIGHT(YEAR(TODAY()),2))*1000+1,A86+1)</f>
        <v>13084</v>
      </c>
      <c r="B87" s="30">
        <v>2013</v>
      </c>
      <c r="C87" s="30">
        <v>7</v>
      </c>
      <c r="D87" s="18">
        <v>1</v>
      </c>
      <c r="E87" s="19" t="s">
        <v>84</v>
      </c>
      <c r="F87" s="2" t="s">
        <v>140</v>
      </c>
      <c r="G87" s="2" t="s">
        <v>0</v>
      </c>
      <c r="H87" s="1">
        <v>36033</v>
      </c>
      <c r="I87" s="3">
        <v>60200</v>
      </c>
      <c r="J87" s="2" t="s">
        <v>261</v>
      </c>
      <c r="K87" s="2" t="s">
        <v>208</v>
      </c>
      <c r="L87" s="1"/>
      <c r="M87" s="1"/>
      <c r="N87" s="1"/>
      <c r="O87" s="25">
        <f>(B87)-YEAR(H87)</f>
        <v>15</v>
      </c>
      <c r="P87" s="26" t="str">
        <f>+E87&amp;" "&amp;F87</f>
        <v>GUG LUC</v>
      </c>
      <c r="Q87" s="27" t="str">
        <f>IF(AND($F87="",$E87=""),"",
IF(OR(AND(I87="",J87="",K87=""),AND(I87="",K87="france")),"manque info",
IF(K87&lt;&gt;"France","G",
IF(OR(I87={62155;62520;62630;62780}),"A",
IF(LEFT(I87,2)="62","B",
IF(LEFT(I87,2)="59","C",
IF(LEFT(I87,2)={"02";"60";"80"},"d",
IF(LEFT(I87,2)={"75";"77";"78";"91";"92";"93";"94";"95"},"E","F"
))))))))</f>
        <v>F</v>
      </c>
    </row>
    <row r="88" spans="1:17" x14ac:dyDescent="0.2">
      <c r="A88" s="6">
        <f ca="1">IF(OR(ISTEXT(B87),B88&lt;&gt;YEAR(TODAY())),VALUE(RIGHT(YEAR(TODAY()),2))*1000+1,A87+1)</f>
        <v>13085</v>
      </c>
      <c r="B88" s="30">
        <v>2013</v>
      </c>
      <c r="C88" s="30">
        <v>7</v>
      </c>
      <c r="D88" s="18">
        <v>0</v>
      </c>
      <c r="E88" s="19" t="s">
        <v>160</v>
      </c>
      <c r="F88" s="2" t="s">
        <v>159</v>
      </c>
      <c r="G88" s="2" t="s">
        <v>15</v>
      </c>
      <c r="H88" s="1">
        <v>35796</v>
      </c>
      <c r="I88" s="3">
        <v>62780</v>
      </c>
      <c r="J88" s="2" t="s">
        <v>262</v>
      </c>
      <c r="K88" s="2" t="s">
        <v>220</v>
      </c>
      <c r="L88" s="1"/>
      <c r="M88" s="1"/>
      <c r="N88" s="1"/>
      <c r="O88" s="25">
        <f>(B88)-YEAR(H88)</f>
        <v>15</v>
      </c>
      <c r="P88" s="26" t="str">
        <f>+E88&amp;" "&amp;F88</f>
        <v>GAG ELS</v>
      </c>
      <c r="Q88" s="27" t="str">
        <f>IF(AND($F88="",$E88=""),"",
IF(OR(AND(I88="",J88="",K88=""),AND(I88="",K88="france")),"manque info",
IF(K88&lt;&gt;"France","G",
IF(OR(I88={62155;62520;62630;62780}),"A",
IF(LEFT(I88,2)="62","B",
IF(LEFT(I88,2)="59","C",
IF(LEFT(I88,2)={"02";"60";"80"},"d",
IF(LEFT(I88,2)={"75";"77";"78";"91";"92";"93";"94";"95"},"E","F"
))))))))</f>
        <v>A</v>
      </c>
    </row>
    <row r="89" spans="1:17" x14ac:dyDescent="0.2">
      <c r="A89" s="6">
        <f ca="1">IF(OR(ISTEXT(B88),B89&lt;&gt;YEAR(TODAY())),VALUE(RIGHT(YEAR(TODAY()),2))*1000+1,A88+1)</f>
        <v>13086</v>
      </c>
      <c r="B89" s="30">
        <v>2013</v>
      </c>
      <c r="C89" s="30">
        <v>7</v>
      </c>
      <c r="D89" s="18">
        <v>0</v>
      </c>
      <c r="E89" s="19" t="s">
        <v>3</v>
      </c>
      <c r="F89" s="2" t="s">
        <v>144</v>
      </c>
      <c r="G89" s="2" t="s">
        <v>0</v>
      </c>
      <c r="H89" s="1">
        <v>35978</v>
      </c>
      <c r="I89" s="3">
        <v>62780</v>
      </c>
      <c r="J89" s="2" t="s">
        <v>262</v>
      </c>
      <c r="K89" s="2" t="s">
        <v>220</v>
      </c>
      <c r="L89" s="1"/>
      <c r="M89" s="1"/>
      <c r="N89" s="1"/>
      <c r="O89" s="25">
        <f>(B89)-YEAR(H89)</f>
        <v>15</v>
      </c>
      <c r="P89" s="26" t="str">
        <f>+E89&amp;" "&amp;F89</f>
        <v>DUD HUG</v>
      </c>
      <c r="Q89" s="27" t="str">
        <f>IF(AND($F89="",$E89=""),"",
IF(OR(AND(I89="",J89="",K89=""),AND(I89="",K89="france")),"manque info",
IF(K89&lt;&gt;"France","G",
IF(OR(I89={62155;62520;62630;62780}),"A",
IF(LEFT(I89,2)="62","B",
IF(LEFT(I89,2)="59","C",
IF(LEFT(I89,2)={"02";"60";"80"},"d",
IF(LEFT(I89,2)={"75";"77";"78";"91";"92";"93";"94";"95"},"E","F"
))))))))</f>
        <v>A</v>
      </c>
    </row>
    <row r="90" spans="1:17" x14ac:dyDescent="0.2">
      <c r="A90" s="6">
        <f ca="1">IF(OR(ISTEXT(B89),B90&lt;&gt;YEAR(TODAY())),VALUE(RIGHT(YEAR(TODAY()),2))*1000+1,A89+1)</f>
        <v>13087</v>
      </c>
      <c r="B90" s="30">
        <v>2013</v>
      </c>
      <c r="C90" s="30">
        <v>7</v>
      </c>
      <c r="D90" s="18">
        <v>0</v>
      </c>
      <c r="E90" s="19" t="s">
        <v>10</v>
      </c>
      <c r="F90" s="2" t="s">
        <v>158</v>
      </c>
      <c r="G90" s="2" t="s">
        <v>0</v>
      </c>
      <c r="H90" s="1">
        <v>35980</v>
      </c>
      <c r="I90" s="3"/>
      <c r="J90" s="2" t="s">
        <v>263</v>
      </c>
      <c r="K90" s="2" t="s">
        <v>264</v>
      </c>
      <c r="L90" s="1"/>
      <c r="M90" s="1"/>
      <c r="N90" s="1"/>
      <c r="O90" s="25">
        <f>(B90)-YEAR(H90)</f>
        <v>15</v>
      </c>
      <c r="P90" s="26" t="str">
        <f>+E90&amp;" "&amp;F90</f>
        <v>LEL ADR</v>
      </c>
      <c r="Q90" s="27" t="str">
        <f>IF(AND($F90="",$E90=""),"",
IF(OR(AND(I90="",J90="",K90=""),AND(I90="",K90="france")),"manque info",
IF(K90&lt;&gt;"France","G",
IF(OR(I90={62155;62520;62630;62780}),"A",
IF(LEFT(I90,2)="62","B",
IF(LEFT(I90,2)="59","C",
IF(LEFT(I90,2)={"02";"60";"80"},"d",
IF(LEFT(I90,2)={"75";"77";"78";"91";"92";"93";"94";"95"},"E","F"
))))))))</f>
        <v>G</v>
      </c>
    </row>
    <row r="91" spans="1:17" x14ac:dyDescent="0.2">
      <c r="A91" s="6">
        <f ca="1">IF(OR(ISTEXT(B90),B91&lt;&gt;YEAR(TODAY())),VALUE(RIGHT(YEAR(TODAY()),2))*1000+1,A90+1)</f>
        <v>13088</v>
      </c>
      <c r="B91" s="30">
        <v>2013</v>
      </c>
      <c r="C91" s="30">
        <v>7</v>
      </c>
      <c r="D91" s="18">
        <v>1</v>
      </c>
      <c r="E91" s="19" t="s">
        <v>85</v>
      </c>
      <c r="F91" s="2" t="s">
        <v>61</v>
      </c>
      <c r="G91" s="2" t="s">
        <v>15</v>
      </c>
      <c r="H91" s="1">
        <v>35840</v>
      </c>
      <c r="I91" s="3"/>
      <c r="J91" s="2" t="s">
        <v>263</v>
      </c>
      <c r="K91" s="2" t="s">
        <v>264</v>
      </c>
      <c r="L91" s="1"/>
      <c r="M91" s="1"/>
      <c r="N91" s="1"/>
      <c r="O91" s="25">
        <f>(B91)-YEAR(H91)</f>
        <v>15</v>
      </c>
      <c r="P91" s="26" t="str">
        <f>+E91&amp;" "&amp;F91</f>
        <v>PEP CAR</v>
      </c>
      <c r="Q91" s="27" t="str">
        <f>IF(AND($F91="",$E91=""),"",
IF(OR(AND(I91="",J91="",K91=""),AND(I91="",K91="france")),"manque info",
IF(K91&lt;&gt;"France","G",
IF(OR(I91={62155;62520;62630;62780}),"A",
IF(LEFT(I91,2)="62","B",
IF(LEFT(I91,2)="59","C",
IF(LEFT(I91,2)={"02";"60";"80"},"d",
IF(LEFT(I91,2)={"75";"77";"78";"91";"92";"93";"94";"95"},"E","F"
))))))))</f>
        <v>G</v>
      </c>
    </row>
    <row r="92" spans="1:17" x14ac:dyDescent="0.2">
      <c r="A92" s="6">
        <f ca="1">IF(OR(ISTEXT(B91),B92&lt;&gt;YEAR(TODAY())),VALUE(RIGHT(YEAR(TODAY()),2))*1000+1,A91+1)</f>
        <v>13089</v>
      </c>
      <c r="B92" s="30">
        <v>2013</v>
      </c>
      <c r="C92" s="30">
        <v>7</v>
      </c>
      <c r="D92" s="18">
        <v>1</v>
      </c>
      <c r="E92" s="19" t="s">
        <v>157</v>
      </c>
      <c r="F92" s="2" t="s">
        <v>156</v>
      </c>
      <c r="G92" s="2" t="s">
        <v>15</v>
      </c>
      <c r="H92" s="1">
        <v>35854</v>
      </c>
      <c r="I92" s="3">
        <v>62780</v>
      </c>
      <c r="J92" s="2" t="s">
        <v>262</v>
      </c>
      <c r="K92" s="2" t="s">
        <v>208</v>
      </c>
      <c r="L92" s="1"/>
      <c r="M92" s="1"/>
      <c r="N92" s="1"/>
      <c r="O92" s="25">
        <f>(B92)-YEAR(H92)</f>
        <v>15</v>
      </c>
      <c r="P92" s="26" t="str">
        <f>+E92&amp;" "&amp;F92</f>
        <v>CEC ANN</v>
      </c>
      <c r="Q92" s="27" t="str">
        <f>IF(AND($F92="",$E92=""),"",
IF(OR(AND(I92="",J92="",K92=""),AND(I92="",K92="france")),"manque info",
IF(K92&lt;&gt;"France","G",
IF(OR(I92={62155;62520;62630;62780}),"A",
IF(LEFT(I92,2)="62","B",
IF(LEFT(I92,2)="59","C",
IF(LEFT(I92,2)={"02";"60";"80"},"d",
IF(LEFT(I92,2)={"75";"77";"78";"91";"92";"93";"94";"95"},"E","F"
))))))))</f>
        <v>A</v>
      </c>
    </row>
    <row r="93" spans="1:17" x14ac:dyDescent="0.2">
      <c r="A93" s="6">
        <f ca="1">IF(OR(ISTEXT(B92),B93&lt;&gt;YEAR(TODAY())),VALUE(RIGHT(YEAR(TODAY()),2))*1000+1,A92+1)</f>
        <v>13090</v>
      </c>
      <c r="B93" s="30">
        <v>2013</v>
      </c>
      <c r="C93" s="30">
        <v>7</v>
      </c>
      <c r="D93" s="18">
        <v>0</v>
      </c>
      <c r="E93" s="19" t="s">
        <v>8</v>
      </c>
      <c r="F93" s="2" t="s">
        <v>155</v>
      </c>
      <c r="G93" s="2" t="s">
        <v>0</v>
      </c>
      <c r="H93" s="1">
        <v>36109</v>
      </c>
      <c r="I93" s="3">
        <v>62780</v>
      </c>
      <c r="J93" s="2" t="s">
        <v>262</v>
      </c>
      <c r="K93" s="2" t="s">
        <v>208</v>
      </c>
      <c r="L93" s="1"/>
      <c r="M93" s="1"/>
      <c r="N93" s="1"/>
      <c r="O93" s="25">
        <f>(B93)-YEAR(H93)</f>
        <v>15</v>
      </c>
      <c r="P93" s="26" t="str">
        <f>+E93&amp;" "&amp;F93</f>
        <v>DED HUB</v>
      </c>
      <c r="Q93" s="27" t="str">
        <f>IF(AND($F93="",$E93=""),"",
IF(OR(AND(I93="",J93="",K93=""),AND(I93="",K93="france")),"manque info",
IF(K93&lt;&gt;"France","G",
IF(OR(I93={62155;62520;62630;62780}),"A",
IF(LEFT(I93,2)="62","B",
IF(LEFT(I93,2)="59","C",
IF(LEFT(I93,2)={"02";"60";"80"},"d",
IF(LEFT(I93,2)={"75";"77";"78";"91";"92";"93";"94";"95"},"E","F"
))))))))</f>
        <v>A</v>
      </c>
    </row>
    <row r="94" spans="1:17" x14ac:dyDescent="0.2">
      <c r="A94" s="6">
        <f ca="1">IF(OR(ISTEXT(B93),B94&lt;&gt;YEAR(TODAY())),VALUE(RIGHT(YEAR(TODAY()),2))*1000+1,A93+1)</f>
        <v>13091</v>
      </c>
      <c r="B94" s="30">
        <v>2013</v>
      </c>
      <c r="C94" s="30">
        <v>7</v>
      </c>
      <c r="D94" s="18">
        <v>0</v>
      </c>
      <c r="E94" s="19" t="s">
        <v>154</v>
      </c>
      <c r="F94" s="2" t="s">
        <v>80</v>
      </c>
      <c r="G94" s="2" t="s">
        <v>0</v>
      </c>
      <c r="H94" s="1">
        <v>36073</v>
      </c>
      <c r="I94" s="3">
        <v>51000</v>
      </c>
      <c r="J94" s="2" t="s">
        <v>265</v>
      </c>
      <c r="K94" s="2" t="s">
        <v>208</v>
      </c>
      <c r="L94" s="1"/>
      <c r="M94" s="1"/>
      <c r="N94" s="1"/>
      <c r="O94" s="25">
        <f>(B94)-YEAR(H94)</f>
        <v>15</v>
      </c>
      <c r="P94" s="26" t="str">
        <f>+E94&amp;" "&amp;F94</f>
        <v>MOM NIC</v>
      </c>
      <c r="Q94" s="27" t="str">
        <f>IF(AND($F94="",$E94=""),"",
IF(OR(AND(I94="",J94="",K94=""),AND(I94="",K94="france")),"manque info",
IF(K94&lt;&gt;"France","G",
IF(OR(I94={62155;62520;62630;62780}),"A",
IF(LEFT(I94,2)="62","B",
IF(LEFT(I94,2)="59","C",
IF(LEFT(I94,2)={"02";"60";"80"},"d",
IF(LEFT(I94,2)={"75";"77";"78";"91";"92";"93";"94";"95"},"E","F"
))))))))</f>
        <v>F</v>
      </c>
    </row>
    <row r="95" spans="1:17" x14ac:dyDescent="0.2">
      <c r="A95" s="6">
        <f ca="1">IF(OR(ISTEXT(B94),B95&lt;&gt;YEAR(TODAY())),VALUE(RIGHT(YEAR(TODAY()),2))*1000+1,A94+1)</f>
        <v>13092</v>
      </c>
      <c r="B95" s="30">
        <v>2013</v>
      </c>
      <c r="C95" s="30">
        <v>7</v>
      </c>
      <c r="D95" s="18">
        <v>0</v>
      </c>
      <c r="E95" s="19" t="s">
        <v>31</v>
      </c>
      <c r="F95" s="2" t="s">
        <v>45</v>
      </c>
      <c r="G95" s="2" t="s">
        <v>0</v>
      </c>
      <c r="H95" s="1">
        <v>36129</v>
      </c>
      <c r="I95" s="3"/>
      <c r="J95" s="2" t="s">
        <v>263</v>
      </c>
      <c r="K95" s="2" t="s">
        <v>264</v>
      </c>
      <c r="L95" s="1"/>
      <c r="M95" s="1"/>
      <c r="N95" s="1"/>
      <c r="O95" s="25">
        <f>(B95)-YEAR(H95)</f>
        <v>15</v>
      </c>
      <c r="P95" s="26" t="str">
        <f>+E95&amp;" "&amp;F95</f>
        <v>LOL ALE</v>
      </c>
      <c r="Q95" s="27" t="str">
        <f>IF(AND($F95="",$E95=""),"",
IF(OR(AND(I95="",J95="",K95=""),AND(I95="",K95="france")),"manque info",
IF(K95&lt;&gt;"France","G",
IF(OR(I95={62155;62520;62630;62780}),"A",
IF(LEFT(I95,2)="62","B",
IF(LEFT(I95,2)="59","C",
IF(LEFT(I95,2)={"02";"60";"80"},"d",
IF(LEFT(I95,2)={"75";"77";"78";"91";"92";"93";"94";"95"},"E","F"
))))))))</f>
        <v>G</v>
      </c>
    </row>
    <row r="96" spans="1:17" x14ac:dyDescent="0.2">
      <c r="A96" s="6">
        <f ca="1">IF(OR(ISTEXT(B95),B96&lt;&gt;YEAR(TODAY())),VALUE(RIGHT(YEAR(TODAY()),2))*1000+1,A95+1)</f>
        <v>13093</v>
      </c>
      <c r="B96" s="30">
        <v>2013</v>
      </c>
      <c r="C96" s="30">
        <v>7</v>
      </c>
      <c r="D96" s="18">
        <v>1</v>
      </c>
      <c r="E96" s="19" t="s">
        <v>89</v>
      </c>
      <c r="F96" s="2" t="s">
        <v>102</v>
      </c>
      <c r="G96" s="2" t="s">
        <v>15</v>
      </c>
      <c r="H96" s="1">
        <v>36076</v>
      </c>
      <c r="I96" s="3">
        <v>62400</v>
      </c>
      <c r="J96" s="2" t="s">
        <v>266</v>
      </c>
      <c r="K96" s="2" t="s">
        <v>220</v>
      </c>
      <c r="L96" s="1"/>
      <c r="M96" s="1"/>
      <c r="N96" s="1"/>
      <c r="O96" s="25">
        <f>(B96)-YEAR(H96)</f>
        <v>15</v>
      </c>
      <c r="P96" s="26" t="str">
        <f>+E96&amp;" "&amp;F96</f>
        <v>RAR MAR</v>
      </c>
      <c r="Q96" s="27" t="str">
        <f>IF(AND($F96="",$E96=""),"",
IF(OR(AND(I96="",J96="",K96=""),AND(I96="",K96="france")),"manque info",
IF(K96&lt;&gt;"France","G",
IF(OR(I96={62155;62520;62630;62780}),"A",
IF(LEFT(I96,2)="62","B",
IF(LEFT(I96,2)="59","C",
IF(LEFT(I96,2)={"02";"60";"80"},"d",
IF(LEFT(I96,2)={"75";"77";"78";"91";"92";"93";"94";"95"},"E","F"
))))))))</f>
        <v>B</v>
      </c>
    </row>
    <row r="97" spans="1:17" x14ac:dyDescent="0.2">
      <c r="A97" s="6">
        <f ca="1">IF(OR(ISTEXT(B96),B97&lt;&gt;YEAR(TODAY())),VALUE(RIGHT(YEAR(TODAY()),2))*1000+1,A96+1)</f>
        <v>13094</v>
      </c>
      <c r="B97" s="30">
        <v>2013</v>
      </c>
      <c r="C97" s="30">
        <v>7</v>
      </c>
      <c r="D97" s="18">
        <v>0</v>
      </c>
      <c r="E97" s="19" t="s">
        <v>10</v>
      </c>
      <c r="F97" s="2" t="s">
        <v>153</v>
      </c>
      <c r="G97" s="2" t="s">
        <v>15</v>
      </c>
      <c r="H97" s="1">
        <v>36011</v>
      </c>
      <c r="I97" s="3">
        <v>59000</v>
      </c>
      <c r="J97" s="2" t="s">
        <v>238</v>
      </c>
      <c r="K97" s="2" t="s">
        <v>220</v>
      </c>
      <c r="L97" s="1"/>
      <c r="M97" s="1"/>
      <c r="N97" s="1"/>
      <c r="O97" s="25">
        <f>(B97)-YEAR(H97)</f>
        <v>15</v>
      </c>
      <c r="P97" s="26" t="str">
        <f>+E97&amp;" "&amp;F97</f>
        <v>LEL LAE</v>
      </c>
      <c r="Q97" s="27" t="str">
        <f>IF(AND($F97="",$E97=""),"",
IF(OR(AND(I97="",J97="",K97=""),AND(I97="",K97="france")),"manque info",
IF(K97&lt;&gt;"France","G",
IF(OR(I97={62155;62520;62630;62780}),"A",
IF(LEFT(I97,2)="62","B",
IF(LEFT(I97,2)="59","C",
IF(LEFT(I97,2)={"02";"60";"80"},"d",
IF(LEFT(I97,2)={"75";"77";"78";"91";"92";"93";"94";"95"},"E","F"
))))))))</f>
        <v>C</v>
      </c>
    </row>
    <row r="98" spans="1:17" x14ac:dyDescent="0.2">
      <c r="A98" s="6">
        <f ca="1">IF(OR(ISTEXT(B97),B98&lt;&gt;YEAR(TODAY())),VALUE(RIGHT(YEAR(TODAY()),2))*1000+1,A97+1)</f>
        <v>13095</v>
      </c>
      <c r="B98" s="30">
        <v>2013</v>
      </c>
      <c r="C98" s="30">
        <v>7</v>
      </c>
      <c r="D98" s="18">
        <v>0</v>
      </c>
      <c r="E98" s="19" t="s">
        <v>81</v>
      </c>
      <c r="F98" s="2" t="s">
        <v>152</v>
      </c>
      <c r="G98" s="2" t="s">
        <v>15</v>
      </c>
      <c r="H98" s="1">
        <v>35827</v>
      </c>
      <c r="I98" s="3">
        <v>59000</v>
      </c>
      <c r="J98" s="2" t="s">
        <v>238</v>
      </c>
      <c r="K98" s="2" t="s">
        <v>208</v>
      </c>
      <c r="L98" s="1"/>
      <c r="M98" s="1"/>
      <c r="N98" s="1"/>
      <c r="O98" s="25">
        <f>(B98)-YEAR(H98)</f>
        <v>15</v>
      </c>
      <c r="P98" s="26" t="str">
        <f>+E98&amp;" "&amp;F98</f>
        <v>MAM EUG</v>
      </c>
      <c r="Q98" s="27" t="str">
        <f>IF(AND($F98="",$E98=""),"",
IF(OR(AND(I98="",J98="",K98=""),AND(I98="",K98="france")),"manque info",
IF(K98&lt;&gt;"France","G",
IF(OR(I98={62155;62520;62630;62780}),"A",
IF(LEFT(I98,2)="62","B",
IF(LEFT(I98,2)="59","C",
IF(LEFT(I98,2)={"02";"60";"80"},"d",
IF(LEFT(I98,2)={"75";"77";"78";"91";"92";"93";"94";"95"},"E","F"
))))))))</f>
        <v>C</v>
      </c>
    </row>
    <row r="99" spans="1:17" x14ac:dyDescent="0.2">
      <c r="A99" s="6">
        <f ca="1">IF(OR(ISTEXT(B98),B99&lt;&gt;YEAR(TODAY())),VALUE(RIGHT(YEAR(TODAY()),2))*1000+1,A98+1)</f>
        <v>13096</v>
      </c>
      <c r="B99" s="30">
        <v>2013</v>
      </c>
      <c r="C99" s="30">
        <v>7</v>
      </c>
      <c r="D99" s="18">
        <v>0</v>
      </c>
      <c r="E99" s="19" t="s">
        <v>28</v>
      </c>
      <c r="F99" s="2" t="s">
        <v>131</v>
      </c>
      <c r="G99" s="2" t="s">
        <v>0</v>
      </c>
      <c r="H99" s="1">
        <v>35821</v>
      </c>
      <c r="I99" s="3">
        <v>80200</v>
      </c>
      <c r="J99" s="2" t="s">
        <v>267</v>
      </c>
      <c r="K99" s="2" t="s">
        <v>208</v>
      </c>
      <c r="L99" s="1"/>
      <c r="M99" s="1"/>
      <c r="N99" s="1"/>
      <c r="O99" s="25">
        <f>(B99)-YEAR(H99)</f>
        <v>15</v>
      </c>
      <c r="P99" s="26" t="str">
        <f>+E99&amp;" "&amp;F99</f>
        <v>FOF LOU</v>
      </c>
      <c r="Q99" s="27" t="str">
        <f>IF(AND($F99="",$E99=""),"",
IF(OR(AND(I99="",J99="",K99=""),AND(I99="",K99="france")),"manque info",
IF(K99&lt;&gt;"France","G",
IF(OR(I99={62155;62520;62630;62780}),"A",
IF(LEFT(I99,2)="62","B",
IF(LEFT(I99,2)="59","C",
IF(LEFT(I99,2)={"02";"60";"80"},"d",
IF(LEFT(I99,2)={"75";"77";"78";"91";"92";"93";"94";"95"},"E","F"
))))))))</f>
        <v>F</v>
      </c>
    </row>
    <row r="100" spans="1:17" x14ac:dyDescent="0.2">
      <c r="A100" s="6">
        <f ca="1">IF(OR(ISTEXT(B99),B100&lt;&gt;YEAR(TODAY())),VALUE(RIGHT(YEAR(TODAY()),2))*1000+1,A99+1)</f>
        <v>13097</v>
      </c>
      <c r="B100" s="30">
        <v>2013</v>
      </c>
      <c r="C100" s="30">
        <v>7</v>
      </c>
      <c r="D100" s="18">
        <v>0</v>
      </c>
      <c r="E100" s="19" t="s">
        <v>66</v>
      </c>
      <c r="F100" s="2" t="s">
        <v>19</v>
      </c>
      <c r="G100" s="2" t="s">
        <v>0</v>
      </c>
      <c r="H100" s="1">
        <v>35815</v>
      </c>
      <c r="I100" s="3">
        <v>0</v>
      </c>
      <c r="J100" s="2" t="s">
        <v>268</v>
      </c>
      <c r="K100" s="2" t="s">
        <v>228</v>
      </c>
      <c r="L100" s="1"/>
      <c r="M100" s="1"/>
      <c r="N100" s="1"/>
      <c r="O100" s="25">
        <f>(B100)-YEAR(H100)</f>
        <v>15</v>
      </c>
      <c r="P100" s="26" t="str">
        <f>+E100&amp;" "&amp;F100</f>
        <v>CHC STE</v>
      </c>
      <c r="Q100" s="27" t="str">
        <f>IF(AND($F100="",$E100=""),"",
IF(OR(AND(I100="",J100="",K100=""),AND(I100="",K100="france")),"manque info",
IF(K100&lt;&gt;"France","G",
IF(OR(I100={62155;62520;62630;62780}),"A",
IF(LEFT(I100,2)="62","B",
IF(LEFT(I100,2)="59","C",
IF(LEFT(I100,2)={"02";"60";"80"},"d",
IF(LEFT(I100,2)={"75";"77";"78";"91";"92";"93";"94";"95"},"E","F"
))))))))</f>
        <v>G</v>
      </c>
    </row>
    <row r="101" spans="1:17" x14ac:dyDescent="0.2">
      <c r="A101" s="6">
        <f ca="1">IF(OR(ISTEXT(B100),B101&lt;&gt;YEAR(TODAY())),VALUE(RIGHT(YEAR(TODAY()),2))*1000+1,A100+1)</f>
        <v>13098</v>
      </c>
      <c r="B101" s="30">
        <v>2013</v>
      </c>
      <c r="C101" s="30">
        <v>7</v>
      </c>
      <c r="D101" s="18">
        <v>1</v>
      </c>
      <c r="E101" s="19" t="s">
        <v>151</v>
      </c>
      <c r="F101" s="2" t="s">
        <v>80</v>
      </c>
      <c r="G101" s="2" t="s">
        <v>0</v>
      </c>
      <c r="H101" s="1">
        <v>35995</v>
      </c>
      <c r="I101" s="3">
        <v>75012</v>
      </c>
      <c r="J101" s="2" t="s">
        <v>269</v>
      </c>
      <c r="K101" s="2" t="s">
        <v>208</v>
      </c>
      <c r="L101" s="1"/>
      <c r="M101" s="1"/>
      <c r="N101" s="1"/>
      <c r="O101" s="25">
        <f>(B101)-YEAR(H101)</f>
        <v>15</v>
      </c>
      <c r="P101" s="26" t="str">
        <f>+E101&amp;" "&amp;F101</f>
        <v>THT NIC</v>
      </c>
      <c r="Q101" s="27" t="str">
        <f>IF(AND($F101="",$E101=""),"",
IF(OR(AND(I101="",J101="",K101=""),AND(I101="",K101="france")),"manque info",
IF(K101&lt;&gt;"France","G",
IF(OR(I101={62155;62520;62630;62780}),"A",
IF(LEFT(I101,2)="62","B",
IF(LEFT(I101,2)="59","C",
IF(LEFT(I101,2)={"02";"60";"80"},"d",
IF(LEFT(I101,2)={"75";"77";"78";"91";"92";"93";"94";"95"},"E","F"
))))))))</f>
        <v>E</v>
      </c>
    </row>
    <row r="102" spans="1:17" x14ac:dyDescent="0.2">
      <c r="A102" s="6">
        <f ca="1">IF(OR(ISTEXT(B101),B102&lt;&gt;YEAR(TODAY())),VALUE(RIGHT(YEAR(TODAY()),2))*1000+1,A101+1)</f>
        <v>13099</v>
      </c>
      <c r="B102" s="30">
        <v>2013</v>
      </c>
      <c r="C102" s="30">
        <v>7</v>
      </c>
      <c r="D102" s="18">
        <v>0</v>
      </c>
      <c r="E102" s="19" t="s">
        <v>12</v>
      </c>
      <c r="F102" s="2" t="s">
        <v>150</v>
      </c>
      <c r="G102" s="2" t="s">
        <v>0</v>
      </c>
      <c r="H102" s="1">
        <v>35438</v>
      </c>
      <c r="I102" s="3">
        <v>62232</v>
      </c>
      <c r="J102" s="2" t="s">
        <v>270</v>
      </c>
      <c r="K102" s="2" t="s">
        <v>208</v>
      </c>
      <c r="L102" s="1"/>
      <c r="M102" s="1"/>
      <c r="N102" s="1"/>
      <c r="O102" s="25">
        <f>(B102)-YEAR(H102)</f>
        <v>16</v>
      </c>
      <c r="P102" s="26" t="str">
        <f>+E102&amp;" "&amp;F102</f>
        <v>BEB ANT</v>
      </c>
      <c r="Q102" s="27" t="str">
        <f>IF(AND($F102="",$E102=""),"",
IF(OR(AND(I102="",J102="",K102=""),AND(I102="",K102="france")),"manque info",
IF(K102&lt;&gt;"France","G",
IF(OR(I102={62155;62520;62630;62780}),"A",
IF(LEFT(I102,2)="62","B",
IF(LEFT(I102,2)="59","C",
IF(LEFT(I102,2)={"02";"60";"80"},"d",
IF(LEFT(I102,2)={"75";"77";"78";"91";"92";"93";"94";"95"},"E","F"
))))))))</f>
        <v>B</v>
      </c>
    </row>
    <row r="103" spans="1:17" x14ac:dyDescent="0.2">
      <c r="A103" s="6">
        <f ca="1">IF(OR(ISTEXT(B102),B103&lt;&gt;YEAR(TODAY())),VALUE(RIGHT(YEAR(TODAY()),2))*1000+1,A102+1)</f>
        <v>13100</v>
      </c>
      <c r="B103" s="30">
        <v>2013</v>
      </c>
      <c r="C103" s="30">
        <v>7</v>
      </c>
      <c r="D103" s="18">
        <v>0</v>
      </c>
      <c r="E103" s="19" t="s">
        <v>128</v>
      </c>
      <c r="F103" s="2" t="s">
        <v>9</v>
      </c>
      <c r="G103" s="2" t="s">
        <v>0</v>
      </c>
      <c r="H103" s="1">
        <v>35433</v>
      </c>
      <c r="I103" s="3">
        <v>78170</v>
      </c>
      <c r="J103" s="2" t="s">
        <v>271</v>
      </c>
      <c r="K103" s="2" t="s">
        <v>220</v>
      </c>
      <c r="L103" s="1"/>
      <c r="M103" s="1"/>
      <c r="N103" s="1"/>
      <c r="O103" s="25">
        <f>(B103)-YEAR(H103)</f>
        <v>16</v>
      </c>
      <c r="P103" s="26" t="str">
        <f>+E103&amp;" "&amp;F103</f>
        <v>KOK BEN</v>
      </c>
      <c r="Q103" s="27" t="str">
        <f>IF(AND($F103="",$E103=""),"",
IF(OR(AND(I103="",J103="",K103=""),AND(I103="",K103="france")),"manque info",
IF(K103&lt;&gt;"France","G",
IF(OR(I103={62155;62520;62630;62780}),"A",
IF(LEFT(I103,2)="62","B",
IF(LEFT(I103,2)="59","C",
IF(LEFT(I103,2)={"02";"60";"80"},"d",
IF(LEFT(I103,2)={"75";"77";"78";"91";"92";"93";"94";"95"},"E","F"
))))))))</f>
        <v>F</v>
      </c>
    </row>
    <row r="104" spans="1:17" x14ac:dyDescent="0.2">
      <c r="A104" s="6">
        <f ca="1">IF(OR(ISTEXT(B103),B104&lt;&gt;YEAR(TODAY())),VALUE(RIGHT(YEAR(TODAY()),2))*1000+1,A103+1)</f>
        <v>13101</v>
      </c>
      <c r="B104" s="30">
        <v>2013</v>
      </c>
      <c r="C104" s="30">
        <v>7</v>
      </c>
      <c r="D104" s="18">
        <v>0</v>
      </c>
      <c r="E104" s="19" t="s">
        <v>149</v>
      </c>
      <c r="F104" s="2" t="s">
        <v>134</v>
      </c>
      <c r="G104" s="2" t="s">
        <v>0</v>
      </c>
      <c r="H104" s="1">
        <v>35750</v>
      </c>
      <c r="I104" s="3">
        <v>62180</v>
      </c>
      <c r="J104" s="2" t="s">
        <v>272</v>
      </c>
      <c r="K104" s="2" t="s">
        <v>208</v>
      </c>
      <c r="L104" s="1"/>
      <c r="M104" s="1"/>
      <c r="N104" s="1"/>
      <c r="O104" s="25">
        <f>(B104)-YEAR(H104)</f>
        <v>16</v>
      </c>
      <c r="P104" s="26" t="str">
        <f>+E104&amp;" "&amp;F104</f>
        <v>TIT THI</v>
      </c>
      <c r="Q104" s="27" t="str">
        <f>IF(AND($F104="",$E104=""),"",
IF(OR(AND(I104="",J104="",K104=""),AND(I104="",K104="france")),"manque info",
IF(K104&lt;&gt;"France","G",
IF(OR(I104={62155;62520;62630;62780}),"A",
IF(LEFT(I104,2)="62","B",
IF(LEFT(I104,2)="59","C",
IF(LEFT(I104,2)={"02";"60";"80"},"d",
IF(LEFT(I104,2)={"75";"77";"78";"91";"92";"93";"94";"95"},"E","F"
))))))))</f>
        <v>B</v>
      </c>
    </row>
    <row r="105" spans="1:17" x14ac:dyDescent="0.2">
      <c r="A105" s="6">
        <f ca="1">IF(OR(ISTEXT(B104),B105&lt;&gt;YEAR(TODAY())),VALUE(RIGHT(YEAR(TODAY()),2))*1000+1,A104+1)</f>
        <v>13102</v>
      </c>
      <c r="B105" s="30">
        <v>2013</v>
      </c>
      <c r="C105" s="30">
        <v>7</v>
      </c>
      <c r="D105" s="18">
        <v>1</v>
      </c>
      <c r="E105" s="19" t="s">
        <v>8</v>
      </c>
      <c r="F105" s="2" t="s">
        <v>148</v>
      </c>
      <c r="G105" s="2" t="s">
        <v>15</v>
      </c>
      <c r="H105" s="1">
        <v>35590</v>
      </c>
      <c r="I105" s="3">
        <v>75014</v>
      </c>
      <c r="J105" s="2" t="s">
        <v>269</v>
      </c>
      <c r="K105" s="2" t="s">
        <v>208</v>
      </c>
      <c r="L105" s="1"/>
      <c r="M105" s="1"/>
      <c r="N105" s="1"/>
      <c r="O105" s="25">
        <f>(B105)-YEAR(H105)</f>
        <v>16</v>
      </c>
      <c r="P105" s="26" t="str">
        <f>+E105&amp;" "&amp;F105</f>
        <v>DED CAM</v>
      </c>
      <c r="Q105" s="27" t="str">
        <f>IF(AND($F105="",$E105=""),"",
IF(OR(AND(I105="",J105="",K105=""),AND(I105="",K105="france")),"manque info",
IF(K105&lt;&gt;"France","G",
IF(OR(I105={62155;62520;62630;62780}),"A",
IF(LEFT(I105,2)="62","B",
IF(LEFT(I105,2)="59","C",
IF(LEFT(I105,2)={"02";"60";"80"},"d",
IF(LEFT(I105,2)={"75";"77";"78";"91";"92";"93";"94";"95"},"E","F"
))))))))</f>
        <v>E</v>
      </c>
    </row>
    <row r="106" spans="1:17" x14ac:dyDescent="0.2">
      <c r="A106" s="6">
        <f ca="1">IF(OR(ISTEXT(B105),B106&lt;&gt;YEAR(TODAY())),VALUE(RIGHT(YEAR(TODAY()),2))*1000+1,A105+1)</f>
        <v>13103</v>
      </c>
      <c r="B106" s="30">
        <v>2013</v>
      </c>
      <c r="C106" s="30">
        <v>7</v>
      </c>
      <c r="D106" s="18">
        <v>1</v>
      </c>
      <c r="E106" s="19" t="s">
        <v>147</v>
      </c>
      <c r="F106" s="2" t="s">
        <v>146</v>
      </c>
      <c r="G106" s="2" t="s">
        <v>0</v>
      </c>
      <c r="H106" s="1">
        <v>35621</v>
      </c>
      <c r="I106" s="3">
        <v>80480</v>
      </c>
      <c r="J106" s="2" t="s">
        <v>273</v>
      </c>
      <c r="K106" s="2" t="s">
        <v>208</v>
      </c>
      <c r="L106" s="1"/>
      <c r="M106" s="1"/>
      <c r="N106" s="1"/>
      <c r="O106" s="25">
        <f>(B106)-YEAR(H106)</f>
        <v>16</v>
      </c>
      <c r="P106" s="26" t="str">
        <f>+E106&amp;" "&amp;F106</f>
        <v>POP ROB</v>
      </c>
      <c r="Q106" s="27" t="str">
        <f>IF(AND($F106="",$E106=""),"",
IF(OR(AND(I106="",J106="",K106=""),AND(I106="",K106="france")),"manque info",
IF(K106&lt;&gt;"France","G",
IF(OR(I106={62155;62520;62630;62780}),"A",
IF(LEFT(I106,2)="62","B",
IF(LEFT(I106,2)="59","C",
IF(LEFT(I106,2)={"02";"60";"80"},"d",
IF(LEFT(I106,2)={"75";"77";"78";"91";"92";"93";"94";"95"},"E","F"
))))))))</f>
        <v>F</v>
      </c>
    </row>
    <row r="107" spans="1:17" x14ac:dyDescent="0.2">
      <c r="A107" s="6">
        <f ca="1">IF(OR(ISTEXT(B106),B107&lt;&gt;YEAR(TODAY())),VALUE(RIGHT(YEAR(TODAY()),2))*1000+1,A106+1)</f>
        <v>13104</v>
      </c>
      <c r="B107" s="30">
        <v>2013</v>
      </c>
      <c r="C107" s="30">
        <v>7</v>
      </c>
      <c r="D107" s="18">
        <v>0</v>
      </c>
      <c r="E107" s="19" t="s">
        <v>145</v>
      </c>
      <c r="F107" s="2" t="s">
        <v>144</v>
      </c>
      <c r="G107" s="2" t="s">
        <v>0</v>
      </c>
      <c r="H107" s="1">
        <v>35776</v>
      </c>
      <c r="I107" s="3">
        <v>62110</v>
      </c>
      <c r="J107" s="2" t="s">
        <v>274</v>
      </c>
      <c r="K107" s="2" t="s">
        <v>208</v>
      </c>
      <c r="L107" s="1"/>
      <c r="M107" s="1"/>
      <c r="N107" s="1"/>
      <c r="O107" s="25">
        <f>(B107)-YEAR(H107)</f>
        <v>16</v>
      </c>
      <c r="P107" s="26" t="str">
        <f>+E107&amp;" "&amp;F107</f>
        <v>VOV HUG</v>
      </c>
      <c r="Q107" s="27" t="str">
        <f>IF(AND($F107="",$E107=""),"",
IF(OR(AND(I107="",J107="",K107=""),AND(I107="",K107="france")),"manque info",
IF(K107&lt;&gt;"France","G",
IF(OR(I107={62155;62520;62630;62780}),"A",
IF(LEFT(I107,2)="62","B",
IF(LEFT(I107,2)="59","C",
IF(LEFT(I107,2)={"02";"60";"80"},"d",
IF(LEFT(I107,2)={"75";"77";"78";"91";"92";"93";"94";"95"},"E","F"
))))))))</f>
        <v>B</v>
      </c>
    </row>
    <row r="108" spans="1:17" x14ac:dyDescent="0.2">
      <c r="A108" s="6">
        <f ca="1">IF(OR(ISTEXT(B107),B108&lt;&gt;YEAR(TODAY())),VALUE(RIGHT(YEAR(TODAY()),2))*1000+1,A107+1)</f>
        <v>13105</v>
      </c>
      <c r="B108" s="30">
        <v>2013</v>
      </c>
      <c r="C108" s="30">
        <v>7</v>
      </c>
      <c r="D108" s="18">
        <v>0</v>
      </c>
      <c r="E108" s="19" t="s">
        <v>22</v>
      </c>
      <c r="F108" s="19" t="s">
        <v>143</v>
      </c>
      <c r="G108" s="2" t="s">
        <v>15</v>
      </c>
      <c r="H108" s="20">
        <v>35745</v>
      </c>
      <c r="I108" s="3"/>
      <c r="J108" s="2" t="s">
        <v>275</v>
      </c>
      <c r="K108" s="2" t="s">
        <v>276</v>
      </c>
      <c r="L108" s="20"/>
      <c r="M108" s="20"/>
      <c r="N108" s="20"/>
      <c r="O108" s="25">
        <f>(B108)-YEAR(H108)</f>
        <v>16</v>
      </c>
      <c r="P108" s="26" t="str">
        <f>+E108&amp;" "&amp;F108</f>
        <v>CAC ADE</v>
      </c>
      <c r="Q108" s="27" t="str">
        <f>IF(AND($F108="",$E108=""),"",
IF(OR(AND(I108="",J108="",K108=""),AND(I108="",K108="france")),"manque info",
IF(K108&lt;&gt;"France","G",
IF(OR(I108={62155;62520;62630;62780}),"A",
IF(LEFT(I108,2)="62","B",
IF(LEFT(I108,2)="59","C",
IF(LEFT(I108,2)={"02";"60";"80"},"d",
IF(LEFT(I108,2)={"75";"77";"78";"91";"92";"93";"94";"95"},"E","F"
))))))))</f>
        <v>G</v>
      </c>
    </row>
    <row r="109" spans="1:17" x14ac:dyDescent="0.2">
      <c r="A109" s="6">
        <f ca="1">IF(OR(ISTEXT(B108),B109&lt;&gt;YEAR(TODAY())),VALUE(RIGHT(YEAR(TODAY()),2))*1000+1,A108+1)</f>
        <v>13106</v>
      </c>
      <c r="B109" s="30">
        <v>2013</v>
      </c>
      <c r="C109" s="30">
        <v>7</v>
      </c>
      <c r="D109" s="18">
        <v>0</v>
      </c>
      <c r="E109" s="19" t="s">
        <v>14</v>
      </c>
      <c r="F109" s="2" t="s">
        <v>131</v>
      </c>
      <c r="G109" s="2" t="s">
        <v>0</v>
      </c>
      <c r="H109" s="1">
        <v>35146</v>
      </c>
      <c r="I109" s="3"/>
      <c r="J109" s="2" t="s">
        <v>275</v>
      </c>
      <c r="K109" s="2" t="s">
        <v>276</v>
      </c>
      <c r="L109" s="1"/>
      <c r="M109" s="1"/>
      <c r="N109" s="1"/>
      <c r="O109" s="25">
        <f>(B109)-YEAR(H109)</f>
        <v>17</v>
      </c>
      <c r="P109" s="26" t="str">
        <f>+E109&amp;" "&amp;F109</f>
        <v>HAH LOU</v>
      </c>
      <c r="Q109" s="27" t="str">
        <f>IF(AND($F109="",$E109=""),"",
IF(OR(AND(I109="",J109="",K109=""),AND(I109="",K109="france")),"manque info",
IF(K109&lt;&gt;"France","G",
IF(OR(I109={62155;62520;62630;62780}),"A",
IF(LEFT(I109,2)="62","B",
IF(LEFT(I109,2)="59","C",
IF(LEFT(I109,2)={"02";"60";"80"},"d",
IF(LEFT(I109,2)={"75";"77";"78";"91";"92";"93";"94";"95"},"E","F"
))))))))</f>
        <v>G</v>
      </c>
    </row>
    <row r="110" spans="1:17" x14ac:dyDescent="0.2">
      <c r="A110" s="6">
        <f ca="1">IF(OR(ISTEXT(B109),B110&lt;&gt;YEAR(TODAY())),VALUE(RIGHT(YEAR(TODAY()),2))*1000+1,A109+1)</f>
        <v>13107</v>
      </c>
      <c r="B110" s="30">
        <v>2013</v>
      </c>
      <c r="C110" s="30">
        <v>7</v>
      </c>
      <c r="D110" s="18">
        <v>0</v>
      </c>
      <c r="E110" s="19" t="s">
        <v>117</v>
      </c>
      <c r="F110" s="2" t="s">
        <v>134</v>
      </c>
      <c r="G110" s="2" t="s">
        <v>0</v>
      </c>
      <c r="H110" s="1">
        <v>35077</v>
      </c>
      <c r="I110" s="3">
        <v>78000</v>
      </c>
      <c r="J110" s="2" t="s">
        <v>277</v>
      </c>
      <c r="K110" s="2" t="s">
        <v>208</v>
      </c>
      <c r="L110" s="1"/>
      <c r="M110" s="1"/>
      <c r="N110" s="1"/>
      <c r="O110" s="25">
        <f>(B110)-YEAR(H110)</f>
        <v>17</v>
      </c>
      <c r="P110" s="26" t="str">
        <f>+E110&amp;" "&amp;F110</f>
        <v>FIF THI</v>
      </c>
      <c r="Q110" s="27" t="str">
        <f>IF(AND($F110="",$E110=""),"",
IF(OR(AND(I110="",J110="",K110=""),AND(I110="",K110="france")),"manque info",
IF(K110&lt;&gt;"France","G",
IF(OR(I110={62155;62520;62630;62780}),"A",
IF(LEFT(I110,2)="62","B",
IF(LEFT(I110,2)="59","C",
IF(LEFT(I110,2)={"02";"60";"80"},"d",
IF(LEFT(I110,2)={"75";"77";"78";"91";"92";"93";"94";"95"},"E","F"
))))))))</f>
        <v>F</v>
      </c>
    </row>
    <row r="111" spans="1:17" x14ac:dyDescent="0.2">
      <c r="A111" s="6">
        <f ca="1">IF(OR(ISTEXT(B110),B111&lt;&gt;YEAR(TODAY())),VALUE(RIGHT(YEAR(TODAY()),2))*1000+1,A110+1)</f>
        <v>13108</v>
      </c>
      <c r="B111" s="30">
        <v>2013</v>
      </c>
      <c r="C111" s="30">
        <v>7</v>
      </c>
      <c r="D111" s="18">
        <v>1</v>
      </c>
      <c r="E111" s="19" t="s">
        <v>142</v>
      </c>
      <c r="F111" s="2" t="s">
        <v>50</v>
      </c>
      <c r="G111" s="2" t="s">
        <v>0</v>
      </c>
      <c r="H111" s="1">
        <v>35345</v>
      </c>
      <c r="I111" s="3">
        <v>78000</v>
      </c>
      <c r="J111" s="2" t="s">
        <v>277</v>
      </c>
      <c r="K111" s="2" t="s">
        <v>208</v>
      </c>
      <c r="L111" s="1"/>
      <c r="M111" s="1"/>
      <c r="N111" s="1"/>
      <c r="O111" s="25">
        <f>(B111)-YEAR(H111)</f>
        <v>17</v>
      </c>
      <c r="P111" s="26" t="str">
        <f>+E111&amp;" "&amp;F111</f>
        <v>ZYZ CHR</v>
      </c>
      <c r="Q111" s="27" t="str">
        <f>IF(AND($F111="",$E111=""),"",
IF(OR(AND(I111="",J111="",K111=""),AND(I111="",K111="france")),"manque info",
IF(K111&lt;&gt;"France","G",
IF(OR(I111={62155;62520;62630;62780}),"A",
IF(LEFT(I111,2)="62","B",
IF(LEFT(I111,2)="59","C",
IF(LEFT(I111,2)={"02";"60";"80"},"d",
IF(LEFT(I111,2)={"75";"77";"78";"91";"92";"93";"94";"95"},"E","F"
))))))))</f>
        <v>F</v>
      </c>
    </row>
    <row r="112" spans="1:17" x14ac:dyDescent="0.2">
      <c r="A112" s="6">
        <f ca="1">IF(OR(ISTEXT(B111),B112&lt;&gt;YEAR(TODAY())),VALUE(RIGHT(YEAR(TODAY()),2))*1000+1,A111+1)</f>
        <v>13109</v>
      </c>
      <c r="B112" s="30">
        <v>2013</v>
      </c>
      <c r="C112" s="30">
        <v>7</v>
      </c>
      <c r="D112" s="18">
        <v>0</v>
      </c>
      <c r="E112" s="19" t="s">
        <v>141</v>
      </c>
      <c r="F112" s="2" t="s">
        <v>38</v>
      </c>
      <c r="G112" s="2" t="s">
        <v>0</v>
      </c>
      <c r="H112" s="1">
        <v>35249</v>
      </c>
      <c r="I112" s="3">
        <v>2240</v>
      </c>
      <c r="J112" s="2" t="s">
        <v>278</v>
      </c>
      <c r="K112" s="2" t="s">
        <v>208</v>
      </c>
      <c r="L112" s="1"/>
      <c r="M112" s="1"/>
      <c r="N112" s="1"/>
      <c r="O112" s="25">
        <f>(B112)-YEAR(H112)</f>
        <v>17</v>
      </c>
      <c r="P112" s="26" t="str">
        <f>+E112&amp;" "&amp;F112</f>
        <v>DRD GRE</v>
      </c>
      <c r="Q112" s="27" t="str">
        <f>IF(AND($F112="",$E112=""),"",
IF(OR(AND(I112="",J112="",K112=""),AND(I112="",K112="france")),"manque info",
IF(K112&lt;&gt;"France","G",
IF(OR(I112={62155;62520;62630;62780}),"A",
IF(LEFT(I112,2)="62","B",
IF(LEFT(I112,2)="59","C",
IF(LEFT(I112,2)={"02";"60";"80"},"d",
IF(LEFT(I112,2)={"75";"77";"78";"91";"92";"93";"94";"95"},"E","F"
))))))))</f>
        <v>F</v>
      </c>
    </row>
    <row r="113" spans="1:17" x14ac:dyDescent="0.2">
      <c r="A113" s="6">
        <f ca="1">IF(OR(ISTEXT(B112),B113&lt;&gt;YEAR(TODAY())),VALUE(RIGHT(YEAR(TODAY()),2))*1000+1,A112+1)</f>
        <v>13110</v>
      </c>
      <c r="B113" s="30">
        <v>2013</v>
      </c>
      <c r="C113" s="30">
        <v>7</v>
      </c>
      <c r="D113" s="18">
        <v>0</v>
      </c>
      <c r="E113" s="19" t="s">
        <v>8</v>
      </c>
      <c r="F113" s="2" t="s">
        <v>140</v>
      </c>
      <c r="G113" s="2" t="s">
        <v>0</v>
      </c>
      <c r="H113" s="1">
        <v>35065</v>
      </c>
      <c r="I113" s="3">
        <v>2240</v>
      </c>
      <c r="J113" s="2" t="s">
        <v>278</v>
      </c>
      <c r="K113" s="2" t="s">
        <v>208</v>
      </c>
      <c r="L113" s="1"/>
      <c r="M113" s="1"/>
      <c r="N113" s="1"/>
      <c r="O113" s="25">
        <f>(B113)-YEAR(H113)</f>
        <v>17</v>
      </c>
      <c r="P113" s="26" t="str">
        <f>+E113&amp;" "&amp;F113</f>
        <v>DED LUC</v>
      </c>
      <c r="Q113" s="27" t="str">
        <f>IF(AND($F113="",$E113=""),"",
IF(OR(AND(I113="",J113="",K113=""),AND(I113="",K113="france")),"manque info",
IF(K113&lt;&gt;"France","G",
IF(OR(I113={62155;62520;62630;62780}),"A",
IF(LEFT(I113,2)="62","B",
IF(LEFT(I113,2)="59","C",
IF(LEFT(I113,2)={"02";"60";"80"},"d",
IF(LEFT(I113,2)={"75";"77";"78";"91";"92";"93";"94";"95"},"E","F"
))))))))</f>
        <v>F</v>
      </c>
    </row>
    <row r="114" spans="1:17" x14ac:dyDescent="0.2">
      <c r="A114" s="6">
        <f ca="1">IF(OR(ISTEXT(B113),B114&lt;&gt;YEAR(TODAY())),VALUE(RIGHT(YEAR(TODAY()),2))*1000+1,A113+1)</f>
        <v>13111</v>
      </c>
      <c r="B114" s="30">
        <v>2013</v>
      </c>
      <c r="C114" s="30">
        <v>7</v>
      </c>
      <c r="D114" s="18">
        <v>0</v>
      </c>
      <c r="E114" s="19" t="s">
        <v>96</v>
      </c>
      <c r="F114" s="2" t="s">
        <v>63</v>
      </c>
      <c r="G114" s="2" t="s">
        <v>0</v>
      </c>
      <c r="H114" s="1">
        <v>35236</v>
      </c>
      <c r="I114" s="3">
        <v>62155</v>
      </c>
      <c r="J114" s="2" t="s">
        <v>244</v>
      </c>
      <c r="K114" s="2" t="s">
        <v>208</v>
      </c>
      <c r="L114" s="1"/>
      <c r="M114" s="1"/>
      <c r="N114" s="1"/>
      <c r="O114" s="25">
        <f>(B114)-YEAR(H114)</f>
        <v>17</v>
      </c>
      <c r="P114" s="26" t="str">
        <f>+E114&amp;" "&amp;F114</f>
        <v>VEV COR</v>
      </c>
      <c r="Q114" s="27" t="str">
        <f>IF(AND($F114="",$E114=""),"",
IF(OR(AND(I114="",J114="",K114=""),AND(I114="",K114="france")),"manque info",
IF(K114&lt;&gt;"France","G",
IF(OR(I114={62155;62520;62630;62780}),"A",
IF(LEFT(I114,2)="62","B",
IF(LEFT(I114,2)="59","C",
IF(LEFT(I114,2)={"02";"60";"80"},"d",
IF(LEFT(I114,2)={"75";"77";"78";"91";"92";"93";"94";"95"},"E","F"
))))))))</f>
        <v>A</v>
      </c>
    </row>
    <row r="115" spans="1:17" x14ac:dyDescent="0.2">
      <c r="A115" s="6">
        <f ca="1">IF(OR(ISTEXT(B114),B115&lt;&gt;YEAR(TODAY())),VALUE(RIGHT(YEAR(TODAY()),2))*1000+1,A114+1)</f>
        <v>13112</v>
      </c>
      <c r="B115" s="30">
        <v>2013</v>
      </c>
      <c r="C115" s="30">
        <v>7</v>
      </c>
      <c r="D115" s="18">
        <v>1</v>
      </c>
      <c r="E115" s="19" t="s">
        <v>26</v>
      </c>
      <c r="F115" s="2" t="s">
        <v>139</v>
      </c>
      <c r="G115" s="2" t="s">
        <v>15</v>
      </c>
      <c r="H115" s="1">
        <v>35362</v>
      </c>
      <c r="I115" s="3">
        <v>62880</v>
      </c>
      <c r="J115" s="2" t="s">
        <v>279</v>
      </c>
      <c r="K115" s="2" t="s">
        <v>208</v>
      </c>
      <c r="L115" s="1"/>
      <c r="M115" s="1"/>
      <c r="N115" s="1"/>
      <c r="O115" s="25">
        <f>(B115)-YEAR(H115)</f>
        <v>17</v>
      </c>
      <c r="P115" s="26" t="str">
        <f>+E115&amp;" "&amp;F115</f>
        <v>BRB CHL</v>
      </c>
      <c r="Q115" s="27" t="str">
        <f>IF(AND($F115="",$E115=""),"",
IF(OR(AND(I115="",J115="",K115=""),AND(I115="",K115="france")),"manque info",
IF(K115&lt;&gt;"France","G",
IF(OR(I115={62155;62520;62630;62780}),"A",
IF(LEFT(I115,2)="62","B",
IF(LEFT(I115,2)="59","C",
IF(LEFT(I115,2)={"02";"60";"80"},"d",
IF(LEFT(I115,2)={"75";"77";"78";"91";"92";"93";"94";"95"},"E","F"
))))))))</f>
        <v>B</v>
      </c>
    </row>
    <row r="116" spans="1:17" x14ac:dyDescent="0.2">
      <c r="A116" s="6">
        <f ca="1">IF(OR(ISTEXT(B115),B116&lt;&gt;YEAR(TODAY())),VALUE(RIGHT(YEAR(TODAY()),2))*1000+1,A115+1)</f>
        <v>13113</v>
      </c>
      <c r="B116" s="30">
        <v>2013</v>
      </c>
      <c r="C116" s="30">
        <v>7</v>
      </c>
      <c r="D116" s="18">
        <v>1</v>
      </c>
      <c r="E116" s="19" t="s">
        <v>138</v>
      </c>
      <c r="F116" s="2" t="s">
        <v>137</v>
      </c>
      <c r="G116" s="2" t="s">
        <v>0</v>
      </c>
      <c r="H116" s="1">
        <v>35426</v>
      </c>
      <c r="I116" s="3">
        <v>62880</v>
      </c>
      <c r="J116" s="2" t="s">
        <v>279</v>
      </c>
      <c r="K116" s="2" t="s">
        <v>208</v>
      </c>
      <c r="L116" s="1"/>
      <c r="M116" s="1"/>
      <c r="N116" s="1"/>
      <c r="O116" s="25">
        <f>(B116)-YEAR(H116)</f>
        <v>17</v>
      </c>
      <c r="P116" s="26" t="str">
        <f>+E116&amp;" "&amp;F116</f>
        <v>AUA TOM</v>
      </c>
      <c r="Q116" s="27" t="str">
        <f>IF(AND($F116="",$E116=""),"",
IF(OR(AND(I116="",J116="",K116=""),AND(I116="",K116="france")),"manque info",
IF(K116&lt;&gt;"France","G",
IF(OR(I116={62155;62520;62630;62780}),"A",
IF(LEFT(I116,2)="62","B",
IF(LEFT(I116,2)="59","C",
IF(LEFT(I116,2)={"02";"60";"80"},"d",
IF(LEFT(I116,2)={"75";"77";"78";"91";"92";"93";"94";"95"},"E","F"
))))))))</f>
        <v>B</v>
      </c>
    </row>
    <row r="117" spans="1:17" x14ac:dyDescent="0.2">
      <c r="A117" s="6">
        <f ca="1">IF(OR(ISTEXT(B116),B117&lt;&gt;YEAR(TODAY())),VALUE(RIGHT(YEAR(TODAY()),2))*1000+1,A116+1)</f>
        <v>13114</v>
      </c>
      <c r="B117" s="30">
        <v>2013</v>
      </c>
      <c r="C117" s="30">
        <v>7</v>
      </c>
      <c r="D117" s="18">
        <v>0</v>
      </c>
      <c r="E117" s="19" t="s">
        <v>136</v>
      </c>
      <c r="F117" s="2" t="s">
        <v>135</v>
      </c>
      <c r="G117" s="2" t="s">
        <v>0</v>
      </c>
      <c r="H117" s="1">
        <v>35424</v>
      </c>
      <c r="I117" s="3">
        <v>94000</v>
      </c>
      <c r="J117" s="2" t="s">
        <v>280</v>
      </c>
      <c r="K117" s="2" t="s">
        <v>208</v>
      </c>
      <c r="L117" s="1"/>
      <c r="M117" s="1"/>
      <c r="N117" s="1"/>
      <c r="O117" s="25">
        <f>(B117)-YEAR(H117)</f>
        <v>17</v>
      </c>
      <c r="P117" s="26" t="str">
        <f>+E117&amp;" "&amp;F117</f>
        <v>DOD GAS</v>
      </c>
      <c r="Q117" s="27" t="str">
        <f>IF(AND($F117="",$E117=""),"",
IF(OR(AND(I117="",J117="",K117=""),AND(I117="",K117="france")),"manque info",
IF(K117&lt;&gt;"France","G",
IF(OR(I117={62155;62520;62630;62780}),"A",
IF(LEFT(I117,2)="62","B",
IF(LEFT(I117,2)="59","C",
IF(LEFT(I117,2)={"02";"60";"80"},"d",
IF(LEFT(I117,2)={"75";"77";"78";"91";"92";"93";"94";"95"},"E","F"
))))))))</f>
        <v>F</v>
      </c>
    </row>
    <row r="118" spans="1:17" x14ac:dyDescent="0.2">
      <c r="A118" s="6">
        <f ca="1">IF(OR(ISTEXT(B117),B118&lt;&gt;YEAR(TODAY())),VALUE(RIGHT(YEAR(TODAY()),2))*1000+1,A117+1)</f>
        <v>13115</v>
      </c>
      <c r="B118" s="30">
        <v>2013</v>
      </c>
      <c r="C118" s="30">
        <v>7</v>
      </c>
      <c r="D118" s="18">
        <v>1</v>
      </c>
      <c r="E118" s="19" t="s">
        <v>81</v>
      </c>
      <c r="F118" s="2" t="s">
        <v>43</v>
      </c>
      <c r="G118" s="2" t="s">
        <v>0</v>
      </c>
      <c r="H118" s="1">
        <v>35170</v>
      </c>
      <c r="I118" s="3">
        <v>94000</v>
      </c>
      <c r="J118" s="2" t="s">
        <v>280</v>
      </c>
      <c r="K118" s="2" t="s">
        <v>208</v>
      </c>
      <c r="L118" s="1"/>
      <c r="M118" s="1"/>
      <c r="N118" s="1"/>
      <c r="O118" s="25">
        <f>(B118)-YEAR(H118)</f>
        <v>17</v>
      </c>
      <c r="P118" s="26" t="str">
        <f>+E118&amp;" "&amp;F118</f>
        <v>MAM FRA</v>
      </c>
      <c r="Q118" s="27" t="str">
        <f>IF(AND($F118="",$E118=""),"",
IF(OR(AND(I118="",J118="",K118=""),AND(I118="",K118="france")),"manque info",
IF(K118&lt;&gt;"France","G",
IF(OR(I118={62155;62520;62630;62780}),"A",
IF(LEFT(I118,2)="62","B",
IF(LEFT(I118,2)="59","C",
IF(LEFT(I118,2)={"02";"60";"80"},"d",
IF(LEFT(I118,2)={"75";"77";"78";"91";"92";"93";"94";"95"},"E","F"
))))))))</f>
        <v>F</v>
      </c>
    </row>
    <row r="119" spans="1:17" x14ac:dyDescent="0.2">
      <c r="A119" s="6">
        <f ca="1">IF(OR(ISTEXT(B118),B119&lt;&gt;YEAR(TODAY())),VALUE(RIGHT(YEAR(TODAY()),2))*1000+1,A118+1)</f>
        <v>13116</v>
      </c>
      <c r="B119" s="30">
        <v>2013</v>
      </c>
      <c r="C119" s="30">
        <v>7</v>
      </c>
      <c r="D119" s="18">
        <v>0</v>
      </c>
      <c r="E119" s="19" t="s">
        <v>62</v>
      </c>
      <c r="F119" s="2" t="s">
        <v>134</v>
      </c>
      <c r="G119" s="2" t="s">
        <v>0</v>
      </c>
      <c r="H119" s="1">
        <v>35077</v>
      </c>
      <c r="I119" s="3">
        <v>91000</v>
      </c>
      <c r="J119" s="2" t="s">
        <v>281</v>
      </c>
      <c r="K119" s="2" t="s">
        <v>220</v>
      </c>
      <c r="L119" s="1"/>
      <c r="M119" s="1"/>
      <c r="N119" s="1"/>
      <c r="O119" s="25">
        <f>(B119)-YEAR(H119)</f>
        <v>17</v>
      </c>
      <c r="P119" s="26" t="str">
        <f>+E119&amp;" "&amp;F119</f>
        <v>NON THI</v>
      </c>
      <c r="Q119" s="27" t="str">
        <f>IF(AND($F119="",$E119=""),"",
IF(OR(AND(I119="",J119="",K119=""),AND(I119="",K119="france")),"manque info",
IF(K119&lt;&gt;"France","G",
IF(OR(I119={62155;62520;62630;62780}),"A",
IF(LEFT(I119,2)="62","B",
IF(LEFT(I119,2)="59","C",
IF(LEFT(I119,2)={"02";"60";"80"},"d",
IF(LEFT(I119,2)={"75";"77";"78";"91";"92";"93";"94";"95"},"E","F"
))))))))</f>
        <v>F</v>
      </c>
    </row>
    <row r="120" spans="1:17" x14ac:dyDescent="0.2">
      <c r="A120" s="6">
        <f ca="1">IF(OR(ISTEXT(B119),B120&lt;&gt;YEAR(TODAY())),VALUE(RIGHT(YEAR(TODAY()),2))*1000+1,A119+1)</f>
        <v>13117</v>
      </c>
      <c r="B120" s="30">
        <v>2013</v>
      </c>
      <c r="C120" s="30">
        <v>7</v>
      </c>
      <c r="D120" s="18">
        <v>0</v>
      </c>
      <c r="E120" s="19" t="s">
        <v>8</v>
      </c>
      <c r="F120" s="2" t="s">
        <v>133</v>
      </c>
      <c r="G120" s="2" t="s">
        <v>0</v>
      </c>
      <c r="H120" s="1">
        <v>35430</v>
      </c>
      <c r="I120" s="3">
        <v>62780</v>
      </c>
      <c r="J120" s="2" t="s">
        <v>243</v>
      </c>
      <c r="K120" s="2" t="s">
        <v>208</v>
      </c>
      <c r="L120" s="1"/>
      <c r="M120" s="1"/>
      <c r="N120" s="1"/>
      <c r="O120" s="25">
        <f>(B120)-YEAR(H120)</f>
        <v>17</v>
      </c>
      <c r="P120" s="26" t="str">
        <f>+E120&amp;" "&amp;F120</f>
        <v>DED MEH</v>
      </c>
      <c r="Q120" s="27" t="str">
        <f>IF(AND($F120="",$E120=""),"",
IF(OR(AND(I120="",J120="",K120=""),AND(I120="",K120="france")),"manque info",
IF(K120&lt;&gt;"France","G",
IF(OR(I120={62155;62520;62630;62780}),"A",
IF(LEFT(I120,2)="62","B",
IF(LEFT(I120,2)="59","C",
IF(LEFT(I120,2)={"02";"60";"80"},"d",
IF(LEFT(I120,2)={"75";"77";"78";"91";"92";"93";"94";"95"},"E","F"
))))))))</f>
        <v>A</v>
      </c>
    </row>
    <row r="121" spans="1:17" x14ac:dyDescent="0.2">
      <c r="A121" s="6">
        <f ca="1">IF(OR(ISTEXT(B120),B121&lt;&gt;YEAR(TODAY())),VALUE(RIGHT(YEAR(TODAY()),2))*1000+1,A120+1)</f>
        <v>13118</v>
      </c>
      <c r="B121" s="30">
        <v>2013</v>
      </c>
      <c r="C121" s="30">
        <v>7</v>
      </c>
      <c r="D121" s="18">
        <v>0</v>
      </c>
      <c r="E121" s="19" t="s">
        <v>3</v>
      </c>
      <c r="F121" s="2" t="s">
        <v>132</v>
      </c>
      <c r="G121" s="2" t="s">
        <v>0</v>
      </c>
      <c r="H121" s="1">
        <v>34984</v>
      </c>
      <c r="I121" s="3">
        <v>92100</v>
      </c>
      <c r="J121" s="2" t="s">
        <v>282</v>
      </c>
      <c r="K121" s="2" t="s">
        <v>208</v>
      </c>
      <c r="L121" s="1"/>
      <c r="M121" s="1"/>
      <c r="N121" s="1"/>
      <c r="O121" s="25">
        <f>(B121)-YEAR(H121)</f>
        <v>18</v>
      </c>
      <c r="P121" s="26" t="str">
        <f>+E121&amp;" "&amp;F121</f>
        <v>DUD AUR</v>
      </c>
      <c r="Q121" s="27" t="str">
        <f>IF(AND($F121="",$E121=""),"",
IF(OR(AND(I121="",J121="",K121=""),AND(I121="",K121="france")),"manque info",
IF(K121&lt;&gt;"France","G",
IF(OR(I121={62155;62520;62630;62780}),"A",
IF(LEFT(I121,2)="62","B",
IF(LEFT(I121,2)="59","C",
IF(LEFT(I121,2)={"02";"60";"80"},"d",
IF(LEFT(I121,2)={"75";"77";"78";"91";"92";"93";"94";"95"},"E","F"
))))))))</f>
        <v>F</v>
      </c>
    </row>
    <row r="122" spans="1:17" x14ac:dyDescent="0.2">
      <c r="A122" s="6">
        <f ca="1">IF(OR(ISTEXT(B121),B122&lt;&gt;YEAR(TODAY())),VALUE(RIGHT(YEAR(TODAY()),2))*1000+1,A121+1)</f>
        <v>13119</v>
      </c>
      <c r="B122" s="30">
        <v>2013</v>
      </c>
      <c r="C122" s="30">
        <v>7</v>
      </c>
      <c r="D122" s="18">
        <v>0</v>
      </c>
      <c r="E122" s="19" t="s">
        <v>10</v>
      </c>
      <c r="F122" s="2" t="s">
        <v>102</v>
      </c>
      <c r="G122" s="2" t="s">
        <v>15</v>
      </c>
      <c r="H122" s="1">
        <v>34822</v>
      </c>
      <c r="I122" s="3">
        <v>92100</v>
      </c>
      <c r="J122" s="2" t="s">
        <v>282</v>
      </c>
      <c r="K122" s="2" t="s">
        <v>208</v>
      </c>
      <c r="L122" s="1"/>
      <c r="M122" s="1"/>
      <c r="N122" s="1"/>
      <c r="O122" s="25">
        <f>(B122)-YEAR(H122)</f>
        <v>18</v>
      </c>
      <c r="P122" s="26" t="str">
        <f>+E122&amp;" "&amp;F122</f>
        <v>LEL MAR</v>
      </c>
      <c r="Q122" s="27" t="str">
        <f>IF(AND($F122="",$E122=""),"",
IF(OR(AND(I122="",J122="",K122=""),AND(I122="",K122="france")),"manque info",
IF(K122&lt;&gt;"France","G",
IF(OR(I122={62155;62520;62630;62780}),"A",
IF(LEFT(I122,2)="62","B",
IF(LEFT(I122,2)="59","C",
IF(LEFT(I122,2)={"02";"60";"80"},"d",
IF(LEFT(I122,2)={"75";"77";"78";"91";"92";"93";"94";"95"},"E","F"
))))))))</f>
        <v>F</v>
      </c>
    </row>
    <row r="123" spans="1:17" x14ac:dyDescent="0.2">
      <c r="A123" s="6">
        <f ca="1">IF(OR(ISTEXT(B122),B123&lt;&gt;YEAR(TODAY())),VALUE(RIGHT(YEAR(TODAY()),2))*1000+1,A122+1)</f>
        <v>13120</v>
      </c>
      <c r="B123" s="30">
        <v>2013</v>
      </c>
      <c r="C123" s="30">
        <v>7</v>
      </c>
      <c r="D123" s="18">
        <v>1</v>
      </c>
      <c r="E123" s="19" t="s">
        <v>10</v>
      </c>
      <c r="F123" s="2" t="s">
        <v>131</v>
      </c>
      <c r="G123" s="2" t="s">
        <v>0</v>
      </c>
      <c r="H123" s="1">
        <v>35041</v>
      </c>
      <c r="I123" s="3">
        <v>77400</v>
      </c>
      <c r="J123" s="2" t="s">
        <v>283</v>
      </c>
      <c r="K123" s="2" t="s">
        <v>208</v>
      </c>
      <c r="L123" s="1"/>
      <c r="M123" s="1"/>
      <c r="N123" s="1"/>
      <c r="O123" s="25">
        <f>(B123)-YEAR(H123)</f>
        <v>18</v>
      </c>
      <c r="P123" s="26" t="str">
        <f>+E123&amp;" "&amp;F123</f>
        <v>LEL LOU</v>
      </c>
      <c r="Q123" s="27" t="str">
        <f>IF(AND($F123="",$E123=""),"",
IF(OR(AND(I123="",J123="",K123=""),AND(I123="",K123="france")),"manque info",
IF(K123&lt;&gt;"France","G",
IF(OR(I123={62155;62520;62630;62780}),"A",
IF(LEFT(I123,2)="62","B",
IF(LEFT(I123,2)="59","C",
IF(LEFT(I123,2)={"02";"60";"80"},"d",
IF(LEFT(I123,2)={"75";"77";"78";"91";"92";"93";"94";"95"},"E","F"
))))))))</f>
        <v>F</v>
      </c>
    </row>
    <row r="124" spans="1:17" x14ac:dyDescent="0.2">
      <c r="A124" s="6">
        <f ca="1">IF(OR(ISTEXT(B123),B124&lt;&gt;YEAR(TODAY())),VALUE(RIGHT(YEAR(TODAY()),2))*1000+1,A123+1)</f>
        <v>13121</v>
      </c>
      <c r="B124" s="30">
        <v>2013</v>
      </c>
      <c r="C124" s="30">
        <v>7</v>
      </c>
      <c r="D124" s="18">
        <v>0</v>
      </c>
      <c r="E124" s="19" t="s">
        <v>10</v>
      </c>
      <c r="F124" s="2" t="s">
        <v>130</v>
      </c>
      <c r="G124" s="2" t="s">
        <v>0</v>
      </c>
      <c r="H124" s="1">
        <v>34912</v>
      </c>
      <c r="I124" s="3">
        <v>62170</v>
      </c>
      <c r="J124" s="2" t="s">
        <v>284</v>
      </c>
      <c r="K124" s="2" t="s">
        <v>208</v>
      </c>
      <c r="L124" s="1"/>
      <c r="M124" s="1"/>
      <c r="N124" s="1"/>
      <c r="O124" s="25">
        <f>(B124)-YEAR(H124)</f>
        <v>18</v>
      </c>
      <c r="P124" s="26" t="str">
        <f>+E124&amp;" "&amp;F124</f>
        <v>LEL THE</v>
      </c>
      <c r="Q124" s="27" t="str">
        <f>IF(AND($F124="",$E124=""),"",
IF(OR(AND(I124="",J124="",K124=""),AND(I124="",K124="france")),"manque info",
IF(K124&lt;&gt;"France","G",
IF(OR(I124={62155;62520;62630;62780}),"A",
IF(LEFT(I124,2)="62","B",
IF(LEFT(I124,2)="59","C",
IF(LEFT(I124,2)={"02";"60";"80"},"d",
IF(LEFT(I124,2)={"75";"77";"78";"91";"92";"93";"94";"95"},"E","F"
))))))))</f>
        <v>B</v>
      </c>
    </row>
    <row r="125" spans="1:17" x14ac:dyDescent="0.2">
      <c r="A125" s="6">
        <f ca="1">IF(OR(ISTEXT(B124),B125&lt;&gt;YEAR(TODAY())),VALUE(RIGHT(YEAR(TODAY()),2))*1000+1,A124+1)</f>
        <v>13122</v>
      </c>
      <c r="B125" s="30">
        <v>2013</v>
      </c>
      <c r="C125" s="30">
        <v>7</v>
      </c>
      <c r="D125" s="18">
        <v>0</v>
      </c>
      <c r="E125" s="19" t="s">
        <v>90</v>
      </c>
      <c r="F125" s="2" t="s">
        <v>70</v>
      </c>
      <c r="G125" s="2" t="s">
        <v>0</v>
      </c>
      <c r="H125" s="1">
        <v>34865</v>
      </c>
      <c r="I125" s="3"/>
      <c r="J125" s="2" t="s">
        <v>285</v>
      </c>
      <c r="K125" s="2" t="s">
        <v>212</v>
      </c>
      <c r="L125" s="1"/>
      <c r="M125" s="1"/>
      <c r="N125" s="1"/>
      <c r="O125" s="25">
        <f>(B125)-YEAR(H125)</f>
        <v>18</v>
      </c>
      <c r="P125" s="26" t="str">
        <f>+E125&amp;" "&amp;F125</f>
        <v>BLB MAT</v>
      </c>
      <c r="Q125" s="27" t="str">
        <f>IF(AND($F125="",$E125=""),"",
IF(OR(AND(I125="",J125="",K125=""),AND(I125="",K125="france")),"manque info",
IF(K125&lt;&gt;"France","G",
IF(OR(I125={62155;62520;62630;62780}),"A",
IF(LEFT(I125,2)="62","B",
IF(LEFT(I125,2)="59","C",
IF(LEFT(I125,2)={"02";"60";"80"},"d",
IF(LEFT(I125,2)={"75";"77";"78";"91";"92";"93";"94";"95"},"E","F"
))))))))</f>
        <v>G</v>
      </c>
    </row>
    <row r="126" spans="1:17" x14ac:dyDescent="0.2">
      <c r="A126" s="6">
        <f ca="1">IF(OR(ISTEXT(B125),B126&lt;&gt;YEAR(TODAY())),VALUE(RIGHT(YEAR(TODAY()),2))*1000+1,A125+1)</f>
        <v>13123</v>
      </c>
      <c r="B126" s="30">
        <v>2013</v>
      </c>
      <c r="C126" s="30">
        <v>7</v>
      </c>
      <c r="D126" s="18">
        <v>0</v>
      </c>
      <c r="E126" s="19" t="s">
        <v>22</v>
      </c>
      <c r="F126" s="19" t="s">
        <v>129</v>
      </c>
      <c r="G126" s="2" t="s">
        <v>15</v>
      </c>
      <c r="H126" s="20">
        <v>34857</v>
      </c>
      <c r="I126" s="3">
        <v>62110</v>
      </c>
      <c r="J126" s="2" t="s">
        <v>286</v>
      </c>
      <c r="K126" s="2" t="s">
        <v>220</v>
      </c>
      <c r="L126" s="20"/>
      <c r="M126" s="20"/>
      <c r="N126" s="20"/>
      <c r="O126" s="25">
        <f>(B126)-YEAR(H126)</f>
        <v>18</v>
      </c>
      <c r="P126" s="26" t="str">
        <f>+E126&amp;" "&amp;F126</f>
        <v>CAC CHA</v>
      </c>
      <c r="Q126" s="27" t="str">
        <f>IF(AND($F126="",$E126=""),"",
IF(OR(AND(I126="",J126="",K126=""),AND(I126="",K126="france")),"manque info",
IF(K126&lt;&gt;"France","G",
IF(OR(I126={62155;62520;62630;62780}),"A",
IF(LEFT(I126,2)="62","B",
IF(LEFT(I126,2)="59","C",
IF(LEFT(I126,2)={"02";"60";"80"},"d",
IF(LEFT(I126,2)={"75";"77";"78";"91";"92";"93";"94";"95"},"E","F"
))))))))</f>
        <v>B</v>
      </c>
    </row>
    <row r="127" spans="1:17" x14ac:dyDescent="0.2">
      <c r="A127" s="6">
        <f ca="1">IF(OR(ISTEXT(B126),B127&lt;&gt;YEAR(TODAY())),VALUE(RIGHT(YEAR(TODAY()),2))*1000+1,A126+1)</f>
        <v>13124</v>
      </c>
      <c r="B127" s="30">
        <v>2013</v>
      </c>
      <c r="C127" s="30">
        <v>7</v>
      </c>
      <c r="D127" s="18">
        <v>1</v>
      </c>
      <c r="E127" s="19" t="s">
        <v>12</v>
      </c>
      <c r="F127" s="2" t="s">
        <v>79</v>
      </c>
      <c r="G127" s="2" t="s">
        <v>15</v>
      </c>
      <c r="H127" s="1">
        <v>34335</v>
      </c>
      <c r="I127" s="3">
        <v>62110</v>
      </c>
      <c r="J127" s="2" t="s">
        <v>286</v>
      </c>
      <c r="K127" s="2" t="s">
        <v>220</v>
      </c>
      <c r="L127" s="1"/>
      <c r="M127" s="1"/>
      <c r="N127" s="1"/>
      <c r="O127" s="25">
        <f>(B127)-YEAR(H127)</f>
        <v>19</v>
      </c>
      <c r="P127" s="26" t="str">
        <f>+E127&amp;" "&amp;F127</f>
        <v>BEB CLA</v>
      </c>
      <c r="Q127" s="27" t="str">
        <f>IF(AND($F127="",$E127=""),"",
IF(OR(AND(I127="",J127="",K127=""),AND(I127="",K127="france")),"manque info",
IF(K127&lt;&gt;"France","G",
IF(OR(I127={62155;62520;62630;62780}),"A",
IF(LEFT(I127,2)="62","B",
IF(LEFT(I127,2)="59","C",
IF(LEFT(I127,2)={"02";"60";"80"},"d",
IF(LEFT(I127,2)={"75";"77";"78";"91";"92";"93";"94";"95"},"E","F"
))))))))</f>
        <v>B</v>
      </c>
    </row>
    <row r="128" spans="1:17" x14ac:dyDescent="0.2">
      <c r="A128" s="6">
        <f ca="1">IF(OR(ISTEXT(B127),B128&lt;&gt;YEAR(TODAY())),VALUE(RIGHT(YEAR(TODAY()),2))*1000+1,A127+1)</f>
        <v>13125</v>
      </c>
      <c r="B128" s="30">
        <v>2013</v>
      </c>
      <c r="C128" s="30">
        <v>7</v>
      </c>
      <c r="D128" s="18">
        <v>1</v>
      </c>
      <c r="E128" s="19" t="s">
        <v>128</v>
      </c>
      <c r="F128" s="2" t="s">
        <v>21</v>
      </c>
      <c r="G128" s="2" t="s">
        <v>15</v>
      </c>
      <c r="H128" s="1">
        <v>34609</v>
      </c>
      <c r="I128" s="3">
        <v>75000</v>
      </c>
      <c r="J128" s="2" t="s">
        <v>287</v>
      </c>
      <c r="K128" s="2" t="s">
        <v>208</v>
      </c>
      <c r="L128" s="1"/>
      <c r="M128" s="1"/>
      <c r="N128" s="1"/>
      <c r="O128" s="25">
        <f>(B128)-YEAR(H128)</f>
        <v>19</v>
      </c>
      <c r="P128" s="26" t="str">
        <f>+E128&amp;" "&amp;F128</f>
        <v>KOK MAN</v>
      </c>
      <c r="Q128" s="27" t="str">
        <f>IF(AND($F128="",$E128=""),"",
IF(OR(AND(I128="",J128="",K128=""),AND(I128="",K128="france")),"manque info",
IF(K128&lt;&gt;"France","G",
IF(OR(I128={62155;62520;62630;62780}),"A",
IF(LEFT(I128,2)="62","B",
IF(LEFT(I128,2)="59","C",
IF(LEFT(I128,2)={"02";"60";"80"},"d",
IF(LEFT(I128,2)={"75";"77";"78";"91";"92";"93";"94";"95"},"E","F"
))))))))</f>
        <v>E</v>
      </c>
    </row>
    <row r="129" spans="1:17" x14ac:dyDescent="0.2">
      <c r="A129" s="6">
        <f ca="1">IF(OR(ISTEXT(B128),B129&lt;&gt;YEAR(TODAY())),VALUE(RIGHT(YEAR(TODAY()),2))*1000+1,A128+1)</f>
        <v>13126</v>
      </c>
      <c r="B129" s="30">
        <v>2013</v>
      </c>
      <c r="C129" s="30">
        <v>7</v>
      </c>
      <c r="D129" s="18">
        <v>0</v>
      </c>
      <c r="E129" s="19" t="s">
        <v>81</v>
      </c>
      <c r="F129" s="2" t="s">
        <v>77</v>
      </c>
      <c r="G129" s="2" t="s">
        <v>15</v>
      </c>
      <c r="H129" s="1">
        <v>34549</v>
      </c>
      <c r="I129" s="3">
        <v>59150</v>
      </c>
      <c r="J129" s="2" t="s">
        <v>288</v>
      </c>
      <c r="K129" s="2" t="s">
        <v>220</v>
      </c>
      <c r="L129" s="1"/>
      <c r="M129" s="1"/>
      <c r="N129" s="1"/>
      <c r="O129" s="25">
        <f>(B129)-YEAR(H129)</f>
        <v>19</v>
      </c>
      <c r="P129" s="26" t="str">
        <f>+E129&amp;" "&amp;F129</f>
        <v>MAM MAI</v>
      </c>
      <c r="Q129" s="27" t="str">
        <f>IF(AND($F129="",$E129=""),"",
IF(OR(AND(I129="",J129="",K129=""),AND(I129="",K129="france")),"manque info",
IF(K129&lt;&gt;"France","G",
IF(OR(I129={62155;62520;62630;62780}),"A",
IF(LEFT(I129,2)="62","B",
IF(LEFT(I129,2)="59","C",
IF(LEFT(I129,2)={"02";"60";"80"},"d",
IF(LEFT(I129,2)={"75";"77";"78";"91";"92";"93";"94";"95"},"E","F"
))))))))</f>
        <v>C</v>
      </c>
    </row>
    <row r="130" spans="1:17" x14ac:dyDescent="0.2">
      <c r="A130" s="6">
        <f ca="1">IF(OR(ISTEXT(B129),B130&lt;&gt;YEAR(TODAY())),VALUE(RIGHT(YEAR(TODAY()),2))*1000+1,A129+1)</f>
        <v>13127</v>
      </c>
      <c r="B130" s="30">
        <v>2013</v>
      </c>
      <c r="C130" s="30">
        <v>7</v>
      </c>
      <c r="D130" s="18">
        <v>0</v>
      </c>
      <c r="E130" s="19" t="s">
        <v>24</v>
      </c>
      <c r="F130" s="2" t="s">
        <v>21</v>
      </c>
      <c r="G130" s="2" t="s">
        <v>15</v>
      </c>
      <c r="H130" s="1">
        <v>34582</v>
      </c>
      <c r="I130" s="3">
        <v>62170</v>
      </c>
      <c r="J130" s="2" t="s">
        <v>289</v>
      </c>
      <c r="K130" s="2" t="s">
        <v>208</v>
      </c>
      <c r="L130" s="1"/>
      <c r="M130" s="1"/>
      <c r="N130" s="1"/>
      <c r="O130" s="25">
        <f>(B130)-YEAR(H130)</f>
        <v>19</v>
      </c>
      <c r="P130" s="26" t="str">
        <f>+E130&amp;" "&amp;F130</f>
        <v>LAL MAN</v>
      </c>
      <c r="Q130" s="27" t="str">
        <f>IF(AND($F130="",$E130=""),"",
IF(OR(AND(I130="",J130="",K130=""),AND(I130="",K130="france")),"manque info",
IF(K130&lt;&gt;"France","G",
IF(OR(I130={62155;62520;62630;62780}),"A",
IF(LEFT(I130,2)="62","B",
IF(LEFT(I130,2)="59","C",
IF(LEFT(I130,2)={"02";"60";"80"},"d",
IF(LEFT(I130,2)={"75";"77";"78";"91";"92";"93";"94";"95"},"E","F"
))))))))</f>
        <v>B</v>
      </c>
    </row>
    <row r="131" spans="1:17" x14ac:dyDescent="0.2">
      <c r="A131" s="6">
        <f ca="1">IF(OR(ISTEXT(B130),B131&lt;&gt;YEAR(TODAY())),VALUE(RIGHT(YEAR(TODAY()),2))*1000+1,A130+1)</f>
        <v>13128</v>
      </c>
      <c r="B131" s="30">
        <v>2013</v>
      </c>
      <c r="C131" s="30">
        <v>7</v>
      </c>
      <c r="D131" s="18">
        <v>0</v>
      </c>
      <c r="E131" s="19" t="s">
        <v>14</v>
      </c>
      <c r="F131" s="2" t="s">
        <v>127</v>
      </c>
      <c r="G131" s="2" t="s">
        <v>15</v>
      </c>
      <c r="H131" s="1">
        <v>34336</v>
      </c>
      <c r="I131" s="3">
        <v>62780</v>
      </c>
      <c r="J131" s="2" t="s">
        <v>243</v>
      </c>
      <c r="K131" s="2" t="s">
        <v>220</v>
      </c>
      <c r="L131" s="1"/>
      <c r="M131" s="1"/>
      <c r="N131" s="1"/>
      <c r="O131" s="25">
        <f>(B131)-YEAR(H131)</f>
        <v>19</v>
      </c>
      <c r="P131" s="26" t="str">
        <f>+E131&amp;" "&amp;F131</f>
        <v>HAH CLE</v>
      </c>
      <c r="Q131" s="27" t="str">
        <f>IF(AND($F131="",$E131=""),"",
IF(OR(AND(I131="",J131="",K131=""),AND(I131="",K131="france")),"manque info",
IF(K131&lt;&gt;"France","G",
IF(OR(I131={62155;62520;62630;62780}),"A",
IF(LEFT(I131,2)="62","B",
IF(LEFT(I131,2)="59","C",
IF(LEFT(I131,2)={"02";"60";"80"},"d",
IF(LEFT(I131,2)={"75";"77";"78";"91";"92";"93";"94";"95"},"E","F"
))))))))</f>
        <v>A</v>
      </c>
    </row>
    <row r="132" spans="1:17" x14ac:dyDescent="0.2">
      <c r="A132" s="6">
        <f ca="1">IF(OR(ISTEXT(B131),B132&lt;&gt;YEAR(TODAY())),VALUE(RIGHT(YEAR(TODAY()),2))*1000+1,A131+1)</f>
        <v>13129</v>
      </c>
      <c r="B132" s="30">
        <v>2013</v>
      </c>
      <c r="C132" s="30">
        <v>7</v>
      </c>
      <c r="D132" s="18">
        <v>0</v>
      </c>
      <c r="E132" s="19" t="s">
        <v>126</v>
      </c>
      <c r="F132" s="2" t="s">
        <v>125</v>
      </c>
      <c r="G132" s="2" t="s">
        <v>15</v>
      </c>
      <c r="H132" s="1">
        <v>34348</v>
      </c>
      <c r="I132" s="3">
        <v>62780</v>
      </c>
      <c r="J132" s="2" t="s">
        <v>243</v>
      </c>
      <c r="K132" s="2" t="s">
        <v>208</v>
      </c>
      <c r="L132" s="1"/>
      <c r="M132" s="1"/>
      <c r="N132" s="1"/>
      <c r="O132" s="25">
        <f>(B132)-YEAR(H132)</f>
        <v>19</v>
      </c>
      <c r="P132" s="26" t="str">
        <f>+E132&amp;" "&amp;F132</f>
        <v>TOT NIX</v>
      </c>
      <c r="Q132" s="27" t="str">
        <f>IF(AND($F132="",$E132=""),"",
IF(OR(AND(I132="",J132="",K132=""),AND(I132="",K132="france")),"manque info",
IF(K132&lt;&gt;"France","G",
IF(OR(I132={62155;62520;62630;62780}),"A",
IF(LEFT(I132,2)="62","B",
IF(LEFT(I132,2)="59","C",
IF(LEFT(I132,2)={"02";"60";"80"},"d",
IF(LEFT(I132,2)={"75";"77";"78";"91";"92";"93";"94";"95"},"E","F"
))))))))</f>
        <v>A</v>
      </c>
    </row>
    <row r="133" spans="1:17" x14ac:dyDescent="0.2">
      <c r="A133" s="6">
        <f ca="1">IF(OR(ISTEXT(B132),B133&lt;&gt;YEAR(TODAY())),VALUE(RIGHT(YEAR(TODAY()),2))*1000+1,A132+1)</f>
        <v>13130</v>
      </c>
      <c r="B133" s="30">
        <v>2013</v>
      </c>
      <c r="C133" s="30">
        <v>7</v>
      </c>
      <c r="D133" s="18">
        <v>1</v>
      </c>
      <c r="E133" s="19" t="s">
        <v>12</v>
      </c>
      <c r="F133" s="2" t="s">
        <v>124</v>
      </c>
      <c r="G133" s="2" t="s">
        <v>15</v>
      </c>
      <c r="H133" s="1">
        <v>33970</v>
      </c>
      <c r="I133" s="3">
        <v>62560</v>
      </c>
      <c r="J133" s="2" t="s">
        <v>290</v>
      </c>
      <c r="K133" s="2" t="s">
        <v>208</v>
      </c>
      <c r="L133" s="1"/>
      <c r="M133" s="1"/>
      <c r="N133" s="1"/>
      <c r="O133" s="25">
        <f>(B133)-YEAR(H133)</f>
        <v>20</v>
      </c>
      <c r="P133" s="26" t="str">
        <f>+E133&amp;" "&amp;F133</f>
        <v>BEB AMA</v>
      </c>
      <c r="Q133" s="27" t="str">
        <f>IF(AND($F133="",$E133=""),"",
IF(OR(AND(I133="",J133="",K133=""),AND(I133="",K133="france")),"manque info",
IF(K133&lt;&gt;"France","G",
IF(OR(I133={62155;62520;62630;62780}),"A",
IF(LEFT(I133,2)="62","B",
IF(LEFT(I133,2)="59","C",
IF(LEFT(I133,2)={"02";"60";"80"},"d",
IF(LEFT(I133,2)={"75";"77";"78";"91";"92";"93";"94";"95"},"E","F"
))))))))</f>
        <v>B</v>
      </c>
    </row>
    <row r="134" spans="1:17" x14ac:dyDescent="0.2">
      <c r="A134" s="6">
        <f ca="1">IF(OR(ISTEXT(B133),B134&lt;&gt;YEAR(TODAY())),VALUE(RIGHT(YEAR(TODAY()),2))*1000+1,A133+1)</f>
        <v>13131</v>
      </c>
      <c r="B134" s="30">
        <v>2013</v>
      </c>
      <c r="C134" s="30">
        <v>7</v>
      </c>
      <c r="D134" s="18">
        <v>0</v>
      </c>
      <c r="E134" s="19" t="s">
        <v>8</v>
      </c>
      <c r="F134" s="2" t="s">
        <v>18</v>
      </c>
      <c r="G134" s="2" t="s">
        <v>0</v>
      </c>
      <c r="H134" s="1">
        <v>33683</v>
      </c>
      <c r="I134" s="3">
        <v>62330</v>
      </c>
      <c r="J134" s="2" t="s">
        <v>291</v>
      </c>
      <c r="K134" s="2" t="s">
        <v>208</v>
      </c>
      <c r="L134" s="1"/>
      <c r="M134" s="1"/>
      <c r="N134" s="1"/>
      <c r="O134" s="25">
        <f>(B134)-YEAR(H134)</f>
        <v>21</v>
      </c>
      <c r="P134" s="26" t="str">
        <f>+E134&amp;" "&amp;F134</f>
        <v>DED PIE</v>
      </c>
      <c r="Q134" s="27" t="str">
        <f>IF(AND($F134="",$E134=""),"",
IF(OR(AND(I134="",J134="",K134=""),AND(I134="",K134="france")),"manque info",
IF(K134&lt;&gt;"France","G",
IF(OR(I134={62155;62520;62630;62780}),"A",
IF(LEFT(I134,2)="62","B",
IF(LEFT(I134,2)="59","C",
IF(LEFT(I134,2)={"02";"60";"80"},"d",
IF(LEFT(I134,2)={"75";"77";"78";"91";"92";"93";"94";"95"},"E","F"
))))))))</f>
        <v>B</v>
      </c>
    </row>
    <row r="135" spans="1:17" x14ac:dyDescent="0.2">
      <c r="A135" s="6">
        <f ca="1">IF(OR(ISTEXT(B134),B135&lt;&gt;YEAR(TODAY())),VALUE(RIGHT(YEAR(TODAY()),2))*1000+1,A134+1)</f>
        <v>13132</v>
      </c>
      <c r="B135" s="30">
        <v>2013</v>
      </c>
      <c r="C135" s="30">
        <v>7</v>
      </c>
      <c r="D135" s="18">
        <v>0</v>
      </c>
      <c r="E135" s="19" t="s">
        <v>62</v>
      </c>
      <c r="F135" s="2" t="s">
        <v>45</v>
      </c>
      <c r="G135" s="2" t="s">
        <v>0</v>
      </c>
      <c r="H135" s="1">
        <v>33639</v>
      </c>
      <c r="I135" s="3">
        <v>62330</v>
      </c>
      <c r="J135" s="2" t="s">
        <v>291</v>
      </c>
      <c r="K135" s="2" t="s">
        <v>208</v>
      </c>
      <c r="L135" s="1"/>
      <c r="M135" s="1"/>
      <c r="N135" s="1"/>
      <c r="O135" s="25">
        <f>(B135)-YEAR(H135)</f>
        <v>21</v>
      </c>
      <c r="P135" s="26" t="str">
        <f>+E135&amp;" "&amp;F135</f>
        <v>NON ALE</v>
      </c>
      <c r="Q135" s="27" t="str">
        <f>IF(AND($F135="",$E135=""),"",
IF(OR(AND(I135="",J135="",K135=""),AND(I135="",K135="france")),"manque info",
IF(K135&lt;&gt;"France","G",
IF(OR(I135={62155;62520;62630;62780}),"A",
IF(LEFT(I135,2)="62","B",
IF(LEFT(I135,2)="59","C",
IF(LEFT(I135,2)={"02";"60";"80"},"d",
IF(LEFT(I135,2)={"75";"77";"78";"91";"92";"93";"94";"95"},"E","F"
))))))))</f>
        <v>B</v>
      </c>
    </row>
    <row r="136" spans="1:17" x14ac:dyDescent="0.2">
      <c r="A136" s="6">
        <f ca="1">IF(OR(ISTEXT(B135),B136&lt;&gt;YEAR(TODAY())),VALUE(RIGHT(YEAR(TODAY()),2))*1000+1,A135+1)</f>
        <v>13133</v>
      </c>
      <c r="B136" s="30">
        <v>2013</v>
      </c>
      <c r="C136" s="30">
        <v>7</v>
      </c>
      <c r="D136" s="18">
        <v>0</v>
      </c>
      <c r="E136" s="19" t="s">
        <v>37</v>
      </c>
      <c r="F136" s="2" t="s">
        <v>123</v>
      </c>
      <c r="G136" s="2" t="s">
        <v>0</v>
      </c>
      <c r="H136" s="1">
        <v>33757</v>
      </c>
      <c r="I136" s="3">
        <v>59000</v>
      </c>
      <c r="J136" s="2" t="s">
        <v>292</v>
      </c>
      <c r="K136" s="2" t="s">
        <v>208</v>
      </c>
      <c r="L136" s="1"/>
      <c r="M136" s="1"/>
      <c r="N136" s="1"/>
      <c r="O136" s="25">
        <f>(B136)-YEAR(H136)</f>
        <v>21</v>
      </c>
      <c r="P136" s="26" t="str">
        <f>+E136&amp;" "&amp;F136</f>
        <v>TAT JIM</v>
      </c>
      <c r="Q136" s="27" t="str">
        <f>IF(AND($F136="",$E136=""),"",
IF(OR(AND(I136="",J136="",K136=""),AND(I136="",K136="france")),"manque info",
IF(K136&lt;&gt;"France","G",
IF(OR(I136={62155;62520;62630;62780}),"A",
IF(LEFT(I136,2)="62","B",
IF(LEFT(I136,2)="59","C",
IF(LEFT(I136,2)={"02";"60";"80"},"d",
IF(LEFT(I136,2)={"75";"77";"78";"91";"92";"93";"94";"95"},"E","F"
))))))))</f>
        <v>C</v>
      </c>
    </row>
    <row r="137" spans="1:17" x14ac:dyDescent="0.2">
      <c r="A137" s="6">
        <f ca="1">IF(OR(ISTEXT(B136),B137&lt;&gt;YEAR(TODAY())),VALUE(RIGHT(YEAR(TODAY()),2))*1000+1,A136+1)</f>
        <v>13134</v>
      </c>
      <c r="B137" s="30">
        <v>2013</v>
      </c>
      <c r="C137" s="30">
        <v>7</v>
      </c>
      <c r="D137" s="18">
        <v>1</v>
      </c>
      <c r="E137" s="19" t="s">
        <v>122</v>
      </c>
      <c r="F137" s="2" t="s">
        <v>121</v>
      </c>
      <c r="G137" s="2" t="s">
        <v>0</v>
      </c>
      <c r="H137" s="1">
        <v>33774</v>
      </c>
      <c r="I137" s="3">
        <v>59000</v>
      </c>
      <c r="J137" s="2" t="s">
        <v>238</v>
      </c>
      <c r="K137" s="2" t="s">
        <v>208</v>
      </c>
      <c r="L137" s="1"/>
      <c r="M137" s="1"/>
      <c r="N137" s="1"/>
      <c r="O137" s="25">
        <f>(B137)-YEAR(H137)</f>
        <v>21</v>
      </c>
      <c r="P137" s="26" t="str">
        <f>+E137&amp;" "&amp;F137</f>
        <v>VIV YVE</v>
      </c>
      <c r="Q137" s="27" t="str">
        <f>IF(AND($F137="",$E137=""),"",
IF(OR(AND(I137="",J137="",K137=""),AND(I137="",K137="france")),"manque info",
IF(K137&lt;&gt;"France","G",
IF(OR(I137={62155;62520;62630;62780}),"A",
IF(LEFT(I137,2)="62","B",
IF(LEFT(I137,2)="59","C",
IF(LEFT(I137,2)={"02";"60";"80"},"d",
IF(LEFT(I137,2)={"75";"77";"78";"91";"92";"93";"94";"95"},"E","F"
))))))))</f>
        <v>C</v>
      </c>
    </row>
    <row r="138" spans="1:17" x14ac:dyDescent="0.2">
      <c r="A138" s="6">
        <f ca="1">IF(OR(ISTEXT(B137),B138&lt;&gt;YEAR(TODAY())),VALUE(RIGHT(YEAR(TODAY()),2))*1000+1,A137+1)</f>
        <v>13135</v>
      </c>
      <c r="B138" s="30">
        <v>2013</v>
      </c>
      <c r="C138" s="30">
        <v>7</v>
      </c>
      <c r="D138" s="18">
        <v>1</v>
      </c>
      <c r="E138" s="19" t="s">
        <v>120</v>
      </c>
      <c r="F138" s="2" t="s">
        <v>114</v>
      </c>
      <c r="G138" s="2" t="s">
        <v>0</v>
      </c>
      <c r="H138" s="1">
        <v>33665</v>
      </c>
      <c r="I138" s="3">
        <v>80000</v>
      </c>
      <c r="J138" s="2" t="s">
        <v>293</v>
      </c>
      <c r="K138" s="2" t="s">
        <v>220</v>
      </c>
      <c r="L138" s="1"/>
      <c r="M138" s="1"/>
      <c r="N138" s="1"/>
      <c r="O138" s="25">
        <f>(B138)-YEAR(H138)</f>
        <v>21</v>
      </c>
      <c r="P138" s="26" t="str">
        <f>+E138&amp;" "&amp;F138</f>
        <v>LIL VAL</v>
      </c>
      <c r="Q138" s="27" t="str">
        <f>IF(AND($F138="",$E138=""),"",
IF(OR(AND(I138="",J138="",K138=""),AND(I138="",K138="france")),"manque info",
IF(K138&lt;&gt;"France","G",
IF(OR(I138={62155;62520;62630;62780}),"A",
IF(LEFT(I138,2)="62","B",
IF(LEFT(I138,2)="59","C",
IF(LEFT(I138,2)={"02";"60";"80"},"d",
IF(LEFT(I138,2)={"75";"77";"78";"91";"92";"93";"94";"95"},"E","F"
))))))))</f>
        <v>F</v>
      </c>
    </row>
    <row r="139" spans="1:17" x14ac:dyDescent="0.2">
      <c r="A139" s="6">
        <f ca="1">IF(OR(ISTEXT(B138),B139&lt;&gt;YEAR(TODAY())),VALUE(RIGHT(YEAR(TODAY()),2))*1000+1,A138+1)</f>
        <v>13136</v>
      </c>
      <c r="B139" s="30">
        <v>2013</v>
      </c>
      <c r="C139" s="30">
        <v>7</v>
      </c>
      <c r="D139" s="18">
        <v>0</v>
      </c>
      <c r="E139" s="19" t="s">
        <v>119</v>
      </c>
      <c r="F139" s="2" t="s">
        <v>118</v>
      </c>
      <c r="G139" s="2" t="s">
        <v>0</v>
      </c>
      <c r="H139" s="1">
        <v>33921</v>
      </c>
      <c r="I139" s="3">
        <v>80000</v>
      </c>
      <c r="J139" s="2" t="s">
        <v>293</v>
      </c>
      <c r="K139" s="2" t="s">
        <v>220</v>
      </c>
      <c r="L139" s="1"/>
      <c r="M139" s="1"/>
      <c r="N139" s="1"/>
      <c r="O139" s="25">
        <f>(B139)-YEAR(H139)</f>
        <v>21</v>
      </c>
      <c r="P139" s="26" t="str">
        <f>+E139&amp;" "&amp;F139</f>
        <v>NAN LOI</v>
      </c>
      <c r="Q139" s="27" t="str">
        <f>IF(AND($F139="",$E139=""),"",
IF(OR(AND(I139="",J139="",K139=""),AND(I139="",K139="france")),"manque info",
IF(K139&lt;&gt;"France","G",
IF(OR(I139={62155;62520;62630;62780}),"A",
IF(LEFT(I139,2)="62","B",
IF(LEFT(I139,2)="59","C",
IF(LEFT(I139,2)={"02";"60";"80"},"d",
IF(LEFT(I139,2)={"75";"77";"78";"91";"92";"93";"94";"95"},"E","F"
))))))))</f>
        <v>F</v>
      </c>
    </row>
    <row r="140" spans="1:17" x14ac:dyDescent="0.2">
      <c r="A140" s="6">
        <f ca="1">IF(OR(ISTEXT(B139),B140&lt;&gt;YEAR(TODAY())),VALUE(RIGHT(YEAR(TODAY()),2))*1000+1,A139+1)</f>
        <v>13137</v>
      </c>
      <c r="B140" s="30">
        <v>2013</v>
      </c>
      <c r="C140" s="30">
        <v>7</v>
      </c>
      <c r="D140" s="18">
        <v>1</v>
      </c>
      <c r="E140" s="19" t="s">
        <v>104</v>
      </c>
      <c r="F140" s="19" t="s">
        <v>80</v>
      </c>
      <c r="G140" s="2" t="s">
        <v>0</v>
      </c>
      <c r="H140" s="20">
        <v>33762</v>
      </c>
      <c r="I140" s="3">
        <v>59000</v>
      </c>
      <c r="J140" s="2" t="s">
        <v>292</v>
      </c>
      <c r="K140" s="2" t="s">
        <v>208</v>
      </c>
      <c r="L140" s="20"/>
      <c r="M140" s="20"/>
      <c r="N140" s="20"/>
      <c r="O140" s="25">
        <f>(B140)-YEAR(H140)</f>
        <v>21</v>
      </c>
      <c r="P140" s="26" t="str">
        <f>+E140&amp;" "&amp;F140</f>
        <v>WAW NIC</v>
      </c>
      <c r="Q140" s="27" t="str">
        <f>IF(AND($F140="",$E140=""),"",
IF(OR(AND(I140="",J140="",K140=""),AND(I140="",K140="france")),"manque info",
IF(K140&lt;&gt;"France","G",
IF(OR(I140={62155;62520;62630;62780}),"A",
IF(LEFT(I140,2)="62","B",
IF(LEFT(I140,2)="59","C",
IF(LEFT(I140,2)={"02";"60";"80"},"d",
IF(LEFT(I140,2)={"75";"77";"78";"91";"92";"93";"94";"95"},"E","F"
))))))))</f>
        <v>C</v>
      </c>
    </row>
    <row r="141" spans="1:17" x14ac:dyDescent="0.2">
      <c r="A141" s="6">
        <f ca="1">IF(OR(ISTEXT(B140),B141&lt;&gt;YEAR(TODAY())),VALUE(RIGHT(YEAR(TODAY()),2))*1000+1,A140+1)</f>
        <v>13138</v>
      </c>
      <c r="B141" s="30">
        <v>2013</v>
      </c>
      <c r="C141" s="30">
        <v>7</v>
      </c>
      <c r="D141" s="18">
        <v>1</v>
      </c>
      <c r="E141" s="19" t="s">
        <v>117</v>
      </c>
      <c r="F141" s="2" t="s">
        <v>116</v>
      </c>
      <c r="G141" s="2" t="s">
        <v>15</v>
      </c>
      <c r="H141" s="1">
        <v>33359</v>
      </c>
      <c r="I141" s="3">
        <v>62780</v>
      </c>
      <c r="J141" s="2" t="s">
        <v>242</v>
      </c>
      <c r="K141" s="9" t="s">
        <v>208</v>
      </c>
      <c r="L141" s="1"/>
      <c r="M141" s="1"/>
      <c r="N141" s="1"/>
      <c r="O141" s="25">
        <f>(B141)-YEAR(H141)</f>
        <v>22</v>
      </c>
      <c r="P141" s="26" t="str">
        <f>+E141&amp;" "&amp;F141</f>
        <v>FIF PAU</v>
      </c>
      <c r="Q141" s="27" t="str">
        <f>IF(AND($F141="",$E141=""),"",
IF(OR(AND(I141="",J141="",K141=""),AND(I141="",K141="france")),"manque info",
IF(K141&lt;&gt;"France","G",
IF(OR(I141={62155;62520;62630;62780}),"A",
IF(LEFT(I141,2)="62","B",
IF(LEFT(I141,2)="59","C",
IF(LEFT(I141,2)={"02";"60";"80"},"d",
IF(LEFT(I141,2)={"75";"77";"78";"91";"92";"93";"94";"95"},"E","F"
))))))))</f>
        <v>A</v>
      </c>
    </row>
    <row r="142" spans="1:17" x14ac:dyDescent="0.2">
      <c r="A142" s="6">
        <f ca="1">IF(OR(ISTEXT(B141),B142&lt;&gt;YEAR(TODAY())),VALUE(RIGHT(YEAR(TODAY()),2))*1000+1,A141+1)</f>
        <v>13139</v>
      </c>
      <c r="B142" s="30">
        <v>2013</v>
      </c>
      <c r="C142" s="30">
        <v>7</v>
      </c>
      <c r="D142" s="18">
        <v>0</v>
      </c>
      <c r="E142" s="19" t="s">
        <v>115</v>
      </c>
      <c r="F142" s="2" t="s">
        <v>102</v>
      </c>
      <c r="G142" s="2" t="s">
        <v>0</v>
      </c>
      <c r="H142" s="1">
        <v>33571</v>
      </c>
      <c r="I142" s="3">
        <v>59148</v>
      </c>
      <c r="J142" s="2" t="s">
        <v>294</v>
      </c>
      <c r="K142" s="2" t="s">
        <v>208</v>
      </c>
      <c r="L142" s="1"/>
      <c r="M142" s="1"/>
      <c r="N142" s="1"/>
      <c r="O142" s="25">
        <f>(B142)-YEAR(H142)</f>
        <v>22</v>
      </c>
      <c r="P142" s="26" t="str">
        <f>+E142&amp;" "&amp;F142</f>
        <v>LUL MAR</v>
      </c>
      <c r="Q142" s="27" t="str">
        <f>IF(AND($F142="",$E142=""),"",
IF(OR(AND(I142="",J142="",K142=""),AND(I142="",K142="france")),"manque info",
IF(K142&lt;&gt;"France","G",
IF(OR(I142={62155;62520;62630;62780}),"A",
IF(LEFT(I142,2)="62","B",
IF(LEFT(I142,2)="59","C",
IF(LEFT(I142,2)={"02";"60";"80"},"d",
IF(LEFT(I142,2)={"75";"77";"78";"91";"92";"93";"94";"95"},"E","F"
))))))))</f>
        <v>C</v>
      </c>
    </row>
    <row r="143" spans="1:17" x14ac:dyDescent="0.2">
      <c r="A143" s="6">
        <f ca="1">IF(OR(ISTEXT(B142),B143&lt;&gt;YEAR(TODAY())),VALUE(RIGHT(YEAR(TODAY()),2))*1000+1,A142+1)</f>
        <v>13140</v>
      </c>
      <c r="B143" s="30">
        <v>2013</v>
      </c>
      <c r="C143" s="30">
        <v>7</v>
      </c>
      <c r="D143" s="18">
        <v>0</v>
      </c>
      <c r="E143" s="19" t="s">
        <v>8</v>
      </c>
      <c r="F143" s="2" t="s">
        <v>114</v>
      </c>
      <c r="G143" s="2" t="s">
        <v>0</v>
      </c>
      <c r="H143" s="1">
        <v>33563</v>
      </c>
      <c r="I143" s="3">
        <v>59148</v>
      </c>
      <c r="J143" s="2" t="s">
        <v>294</v>
      </c>
      <c r="K143" s="2" t="s">
        <v>208</v>
      </c>
      <c r="L143" s="1"/>
      <c r="M143" s="1"/>
      <c r="N143" s="1"/>
      <c r="O143" s="25">
        <f>(B143)-YEAR(H143)</f>
        <v>22</v>
      </c>
      <c r="P143" s="26" t="str">
        <f>+E143&amp;" "&amp;F143</f>
        <v>DED VAL</v>
      </c>
      <c r="Q143" s="27" t="str">
        <f>IF(AND($F143="",$E143=""),"",
IF(OR(AND(I143="",J143="",K143=""),AND(I143="",K143="france")),"manque info",
IF(K143&lt;&gt;"France","G",
IF(OR(I143={62155;62520;62630;62780}),"A",
IF(LEFT(I143,2)="62","B",
IF(LEFT(I143,2)="59","C",
IF(LEFT(I143,2)={"02";"60";"80"},"d",
IF(LEFT(I143,2)={"75";"77";"78";"91";"92";"93";"94";"95"},"E","F"
))))))))</f>
        <v>C</v>
      </c>
    </row>
    <row r="144" spans="1:17" x14ac:dyDescent="0.2">
      <c r="A144" s="6">
        <f ca="1">IF(OR(ISTEXT(B143),B144&lt;&gt;YEAR(TODAY())),VALUE(RIGHT(YEAR(TODAY()),2))*1000+1,A143+1)</f>
        <v>13141</v>
      </c>
      <c r="B144" s="30">
        <v>2013</v>
      </c>
      <c r="C144" s="30">
        <v>7</v>
      </c>
      <c r="D144" s="18">
        <v>0</v>
      </c>
      <c r="E144" s="19" t="s">
        <v>113</v>
      </c>
      <c r="F144" s="2" t="s">
        <v>4</v>
      </c>
      <c r="G144" s="2" t="s">
        <v>0</v>
      </c>
      <c r="H144" s="1">
        <v>33058</v>
      </c>
      <c r="I144" s="3">
        <v>91170</v>
      </c>
      <c r="J144" s="2" t="s">
        <v>295</v>
      </c>
      <c r="K144" s="2" t="s">
        <v>208</v>
      </c>
      <c r="L144" s="1"/>
      <c r="M144" s="1"/>
      <c r="N144" s="1"/>
      <c r="O144" s="25">
        <f>(B144)-YEAR(H144)</f>
        <v>23</v>
      </c>
      <c r="P144" s="26" t="str">
        <f>+E144&amp;" "&amp;F144</f>
        <v>WOW FAB</v>
      </c>
      <c r="Q144" s="27" t="str">
        <f>IF(AND($F144="",$E144=""),"",
IF(OR(AND(I144="",J144="",K144=""),AND(I144="",K144="france")),"manque info",
IF(K144&lt;&gt;"France","G",
IF(OR(I144={62155;62520;62630;62780}),"A",
IF(LEFT(I144,2)="62","B",
IF(LEFT(I144,2)="59","C",
IF(LEFT(I144,2)={"02";"60";"80"},"d",
IF(LEFT(I144,2)={"75";"77";"78";"91";"92";"93";"94";"95"},"E","F"
))))))))</f>
        <v>F</v>
      </c>
    </row>
    <row r="145" spans="1:17" x14ac:dyDescent="0.2">
      <c r="A145" s="6">
        <f ca="1">IF(OR(ISTEXT(B144),B145&lt;&gt;YEAR(TODAY())),VALUE(RIGHT(YEAR(TODAY()),2))*1000+1,A144+1)</f>
        <v>13142</v>
      </c>
      <c r="B145" s="30">
        <v>2013</v>
      </c>
      <c r="C145" s="30">
        <v>7</v>
      </c>
      <c r="D145" s="18">
        <v>0</v>
      </c>
      <c r="E145" s="19" t="s">
        <v>112</v>
      </c>
      <c r="F145" s="2" t="s">
        <v>111</v>
      </c>
      <c r="G145" s="2" t="s">
        <v>0</v>
      </c>
      <c r="H145" s="1">
        <v>33237</v>
      </c>
      <c r="I145" s="3">
        <v>91170</v>
      </c>
      <c r="J145" s="2" t="s">
        <v>295</v>
      </c>
      <c r="K145" s="2" t="s">
        <v>208</v>
      </c>
      <c r="L145" s="1"/>
      <c r="M145" s="1"/>
      <c r="N145" s="1"/>
      <c r="O145" s="25">
        <f>(B145)-YEAR(H145)</f>
        <v>23</v>
      </c>
      <c r="P145" s="26" t="str">
        <f>+E145&amp;" "&amp;F145</f>
        <v>JOJ JUS</v>
      </c>
      <c r="Q145" s="27" t="str">
        <f>IF(AND($F145="",$E145=""),"",
IF(OR(AND(I145="",J145="",K145=""),AND(I145="",K145="france")),"manque info",
IF(K145&lt;&gt;"France","G",
IF(OR(I145={62155;62520;62630;62780}),"A",
IF(LEFT(I145,2)="62","B",
IF(LEFT(I145,2)="59","C",
IF(LEFT(I145,2)={"02";"60";"80"},"d",
IF(LEFT(I145,2)={"75";"77";"78";"91";"92";"93";"94";"95"},"E","F"
))))))))</f>
        <v>F</v>
      </c>
    </row>
    <row r="146" spans="1:17" x14ac:dyDescent="0.2">
      <c r="A146" s="6">
        <f ca="1">IF(OR(ISTEXT(B145),B146&lt;&gt;YEAR(TODAY())),VALUE(RIGHT(YEAR(TODAY()),2))*1000+1,A145+1)</f>
        <v>13143</v>
      </c>
      <c r="B146" s="30">
        <v>2013</v>
      </c>
      <c r="C146" s="30">
        <v>7</v>
      </c>
      <c r="D146" s="18">
        <v>0</v>
      </c>
      <c r="E146" s="19" t="s">
        <v>31</v>
      </c>
      <c r="F146" s="2" t="s">
        <v>110</v>
      </c>
      <c r="G146" s="2" t="s">
        <v>0</v>
      </c>
      <c r="H146" s="1">
        <v>32940</v>
      </c>
      <c r="I146" s="3">
        <v>80200</v>
      </c>
      <c r="J146" s="2" t="s">
        <v>256</v>
      </c>
      <c r="K146" s="2" t="s">
        <v>220</v>
      </c>
      <c r="L146" s="1"/>
      <c r="M146" s="1"/>
      <c r="N146" s="1"/>
      <c r="O146" s="25">
        <f>(B146)-YEAR(H146)</f>
        <v>23</v>
      </c>
      <c r="P146" s="26" t="str">
        <f>+E146&amp;" "&amp;F146</f>
        <v>LOL BER</v>
      </c>
      <c r="Q146" s="27" t="str">
        <f>IF(AND($F146="",$E146=""),"",
IF(OR(AND(I146="",J146="",K146=""),AND(I146="",K146="france")),"manque info",
IF(K146&lt;&gt;"France","G",
IF(OR(I146={62155;62520;62630;62780}),"A",
IF(LEFT(I146,2)="62","B",
IF(LEFT(I146,2)="59","C",
IF(LEFT(I146,2)={"02";"60";"80"},"d",
IF(LEFT(I146,2)={"75";"77";"78";"91";"92";"93";"94";"95"},"E","F"
))))))))</f>
        <v>F</v>
      </c>
    </row>
    <row r="147" spans="1:17" x14ac:dyDescent="0.2">
      <c r="A147" s="6">
        <f ca="1">IF(OR(ISTEXT(B146),B147&lt;&gt;YEAR(TODAY())),VALUE(RIGHT(YEAR(TODAY()),2))*1000+1,A146+1)</f>
        <v>13144</v>
      </c>
      <c r="B147" s="30">
        <v>2013</v>
      </c>
      <c r="C147" s="30">
        <v>7</v>
      </c>
      <c r="D147" s="18">
        <v>1</v>
      </c>
      <c r="E147" s="19" t="s">
        <v>109</v>
      </c>
      <c r="F147" s="2" t="s">
        <v>108</v>
      </c>
      <c r="G147" s="2" t="s">
        <v>0</v>
      </c>
      <c r="H147" s="1">
        <v>33163</v>
      </c>
      <c r="I147" s="3">
        <v>75020</v>
      </c>
      <c r="J147" s="2" t="s">
        <v>287</v>
      </c>
      <c r="K147" s="9" t="s">
        <v>220</v>
      </c>
      <c r="L147" s="1"/>
      <c r="M147" s="1"/>
      <c r="N147" s="1"/>
      <c r="O147" s="25">
        <f>(B147)-YEAR(H147)</f>
        <v>23</v>
      </c>
      <c r="P147" s="26" t="str">
        <f>+E147&amp;" "&amp;F147</f>
        <v>COC QUE</v>
      </c>
      <c r="Q147" s="27" t="str">
        <f>IF(AND($F147="",$E147=""),"",
IF(OR(AND(I147="",J147="",K147=""),AND(I147="",K147="france")),"manque info",
IF(K147&lt;&gt;"France","G",
IF(OR(I147={62155;62520;62630;62780}),"A",
IF(LEFT(I147,2)="62","B",
IF(LEFT(I147,2)="59","C",
IF(LEFT(I147,2)={"02";"60";"80"},"d",
IF(LEFT(I147,2)={"75";"77";"78";"91";"92";"93";"94";"95"},"E","F"
))))))))</f>
        <v>E</v>
      </c>
    </row>
    <row r="148" spans="1:17" x14ac:dyDescent="0.2">
      <c r="A148" s="6">
        <f ca="1">IF(OR(ISTEXT(B147),B148&lt;&gt;YEAR(TODAY())),VALUE(RIGHT(YEAR(TODAY()),2))*1000+1,A147+1)</f>
        <v>13145</v>
      </c>
      <c r="B148" s="30">
        <v>2013</v>
      </c>
      <c r="C148" s="30">
        <v>7</v>
      </c>
      <c r="D148" s="18">
        <v>0</v>
      </c>
      <c r="E148" s="19" t="s">
        <v>107</v>
      </c>
      <c r="F148" s="2" t="s">
        <v>106</v>
      </c>
      <c r="G148" s="2" t="s">
        <v>15</v>
      </c>
      <c r="H148" s="1">
        <v>33092</v>
      </c>
      <c r="I148" s="3">
        <v>62680</v>
      </c>
      <c r="J148" s="2" t="s">
        <v>242</v>
      </c>
      <c r="K148" s="2" t="s">
        <v>208</v>
      </c>
      <c r="L148" s="1"/>
      <c r="M148" s="1"/>
      <c r="N148" s="1"/>
      <c r="O148" s="25">
        <f>(B148)-YEAR(H148)</f>
        <v>23</v>
      </c>
      <c r="P148" s="26" t="str">
        <f>+E148&amp;" "&amp;F148</f>
        <v>TRT SOP</v>
      </c>
      <c r="Q148" s="27" t="str">
        <f>IF(AND($F148="",$E148=""),"",
IF(OR(AND(I148="",J148="",K148=""),AND(I148="",K148="france")),"manque info",
IF(K148&lt;&gt;"France","G",
IF(OR(I148={62155;62520;62630;62780}),"A",
IF(LEFT(I148,2)="62","B",
IF(LEFT(I148,2)="59","C",
IF(LEFT(I148,2)={"02";"60";"80"},"d",
IF(LEFT(I148,2)={"75";"77";"78";"91";"92";"93";"94";"95"},"E","F"
))))))))</f>
        <v>B</v>
      </c>
    </row>
    <row r="149" spans="1:17" x14ac:dyDescent="0.2">
      <c r="A149" s="6">
        <f ca="1">IF(OR(ISTEXT(B148),B149&lt;&gt;YEAR(TODAY())),VALUE(RIGHT(YEAR(TODAY()),2))*1000+1,A148+1)</f>
        <v>13146</v>
      </c>
      <c r="B149" s="30">
        <v>2013</v>
      </c>
      <c r="C149" s="30">
        <v>7</v>
      </c>
      <c r="D149" s="18">
        <v>0</v>
      </c>
      <c r="E149" s="19" t="s">
        <v>33</v>
      </c>
      <c r="F149" s="2" t="s">
        <v>102</v>
      </c>
      <c r="G149" s="2" t="s">
        <v>15</v>
      </c>
      <c r="H149" s="1">
        <v>32978</v>
      </c>
      <c r="I149" s="3">
        <v>59170</v>
      </c>
      <c r="J149" s="2" t="s">
        <v>296</v>
      </c>
      <c r="K149" s="2" t="s">
        <v>208</v>
      </c>
      <c r="L149" s="1"/>
      <c r="M149" s="1"/>
      <c r="N149" s="1"/>
      <c r="O149" s="25">
        <f>(B149)-YEAR(H149)</f>
        <v>23</v>
      </c>
      <c r="P149" s="26" t="str">
        <f>+E149&amp;" "&amp;F149</f>
        <v>BOB MAR</v>
      </c>
      <c r="Q149" s="27" t="str">
        <f>IF(AND($F149="",$E149=""),"",
IF(OR(AND(I149="",J149="",K149=""),AND(I149="",K149="france")),"manque info",
IF(K149&lt;&gt;"France","G",
IF(OR(I149={62155;62520;62630;62780}),"A",
IF(LEFT(I149,2)="62","B",
IF(LEFT(I149,2)="59","C",
IF(LEFT(I149,2)={"02";"60";"80"},"d",
IF(LEFT(I149,2)={"75";"77";"78";"91";"92";"93";"94";"95"},"E","F"
))))))))</f>
        <v>C</v>
      </c>
    </row>
    <row r="150" spans="1:17" x14ac:dyDescent="0.2">
      <c r="A150" s="6">
        <f ca="1">IF(OR(ISTEXT(B149),B150&lt;&gt;YEAR(TODAY())),VALUE(RIGHT(YEAR(TODAY()),2))*1000+1,A149+1)</f>
        <v>13147</v>
      </c>
      <c r="B150" s="30">
        <v>2013</v>
      </c>
      <c r="C150" s="30">
        <v>7</v>
      </c>
      <c r="D150" s="18">
        <v>0</v>
      </c>
      <c r="E150" s="19" t="s">
        <v>6</v>
      </c>
      <c r="F150" s="2" t="s">
        <v>45</v>
      </c>
      <c r="G150" s="2" t="s">
        <v>0</v>
      </c>
      <c r="H150" s="1">
        <v>33203</v>
      </c>
      <c r="I150" s="3">
        <v>59290</v>
      </c>
      <c r="J150" s="2" t="s">
        <v>297</v>
      </c>
      <c r="K150" s="9" t="s">
        <v>208</v>
      </c>
      <c r="L150" s="1"/>
      <c r="M150" s="1"/>
      <c r="N150" s="1"/>
      <c r="O150" s="25">
        <f>(B150)-YEAR(H150)</f>
        <v>23</v>
      </c>
      <c r="P150" s="26" t="str">
        <f>+E150&amp;" "&amp;F150</f>
        <v>KAK ALE</v>
      </c>
      <c r="Q150" s="27" t="str">
        <f>IF(AND($F150="",$E150=""),"",
IF(OR(AND(I150="",J150="",K150=""),AND(I150="",K150="france")),"manque info",
IF(K150&lt;&gt;"France","G",
IF(OR(I150={62155;62520;62630;62780}),"A",
IF(LEFT(I150,2)="62","B",
IF(LEFT(I150,2)="59","C",
IF(LEFT(I150,2)={"02";"60";"80"},"d",
IF(LEFT(I150,2)={"75";"77";"78";"91";"92";"93";"94";"95"},"E","F"
))))))))</f>
        <v>C</v>
      </c>
    </row>
    <row r="151" spans="1:17" x14ac:dyDescent="0.2">
      <c r="A151" s="6">
        <f ca="1">IF(OR(ISTEXT(B150),B151&lt;&gt;YEAR(TODAY())),VALUE(RIGHT(YEAR(TODAY()),2))*1000+1,A150+1)</f>
        <v>13148</v>
      </c>
      <c r="B151" s="30">
        <v>2013</v>
      </c>
      <c r="C151" s="30">
        <v>7</v>
      </c>
      <c r="D151" s="18">
        <v>1</v>
      </c>
      <c r="E151" s="19" t="s">
        <v>31</v>
      </c>
      <c r="F151" s="2" t="s">
        <v>46</v>
      </c>
      <c r="G151" s="2" t="s">
        <v>15</v>
      </c>
      <c r="H151" s="1">
        <v>32989</v>
      </c>
      <c r="I151" s="3">
        <v>59170</v>
      </c>
      <c r="J151" s="2" t="s">
        <v>296</v>
      </c>
      <c r="K151" s="9" t="s">
        <v>208</v>
      </c>
      <c r="L151" s="1"/>
      <c r="M151" s="1"/>
      <c r="N151" s="1"/>
      <c r="O151" s="25">
        <f>(B151)-YEAR(H151)</f>
        <v>23</v>
      </c>
      <c r="P151" s="26" t="str">
        <f>+E151&amp;" "&amp;F151</f>
        <v>LOL MEL</v>
      </c>
      <c r="Q151" s="27" t="str">
        <f>IF(AND($F151="",$E151=""),"",
IF(OR(AND(I151="",J151="",K151=""),AND(I151="",K151="france")),"manque info",
IF(K151&lt;&gt;"France","G",
IF(OR(I151={62155;62520;62630;62780}),"A",
IF(LEFT(I151,2)="62","B",
IF(LEFT(I151,2)="59","C",
IF(LEFT(I151,2)={"02";"60";"80"},"d",
IF(LEFT(I151,2)={"75";"77";"78";"91";"92";"93";"94";"95"},"E","F"
))))))))</f>
        <v>C</v>
      </c>
    </row>
    <row r="152" spans="1:17" x14ac:dyDescent="0.2">
      <c r="A152" s="6">
        <f ca="1">IF(OR(ISTEXT(B151),B152&lt;&gt;YEAR(TODAY())),VALUE(RIGHT(YEAR(TODAY()),2))*1000+1,A151+1)</f>
        <v>13149</v>
      </c>
      <c r="B152" s="30">
        <v>2013</v>
      </c>
      <c r="C152" s="30">
        <v>7</v>
      </c>
      <c r="D152" s="18">
        <v>1</v>
      </c>
      <c r="E152" s="19" t="s">
        <v>3</v>
      </c>
      <c r="F152" s="2" t="s">
        <v>105</v>
      </c>
      <c r="G152" s="2" t="s">
        <v>0</v>
      </c>
      <c r="H152" s="1">
        <v>32923</v>
      </c>
      <c r="I152" s="3">
        <v>59170</v>
      </c>
      <c r="J152" s="2" t="s">
        <v>296</v>
      </c>
      <c r="K152" s="9" t="s">
        <v>208</v>
      </c>
      <c r="L152" s="1"/>
      <c r="M152" s="1"/>
      <c r="N152" s="1"/>
      <c r="O152" s="25">
        <f>(B152)-YEAR(H152)</f>
        <v>23</v>
      </c>
      <c r="P152" s="26" t="str">
        <f>+E152&amp;" "&amp;F152</f>
        <v>DUD JEO</v>
      </c>
      <c r="Q152" s="27" t="str">
        <f>IF(AND($F152="",$E152=""),"",
IF(OR(AND(I152="",J152="",K152=""),AND(I152="",K152="france")),"manque info",
IF(K152&lt;&gt;"France","G",
IF(OR(I152={62155;62520;62630;62780}),"A",
IF(LEFT(I152,2)="62","B",
IF(LEFT(I152,2)="59","C",
IF(LEFT(I152,2)={"02";"60";"80"},"d",
IF(LEFT(I152,2)={"75";"77";"78";"91";"92";"93";"94";"95"},"E","F"
))))))))</f>
        <v>C</v>
      </c>
    </row>
    <row r="153" spans="1:17" x14ac:dyDescent="0.2">
      <c r="A153" s="6">
        <f ca="1">IF(OR(ISTEXT(B152),B153&lt;&gt;YEAR(TODAY())),VALUE(RIGHT(YEAR(TODAY()),2))*1000+1,A152+1)</f>
        <v>13150</v>
      </c>
      <c r="B153" s="30">
        <v>2013</v>
      </c>
      <c r="C153" s="30">
        <v>7</v>
      </c>
      <c r="D153" s="18">
        <v>0</v>
      </c>
      <c r="E153" s="19" t="s">
        <v>104</v>
      </c>
      <c r="F153" s="19" t="s">
        <v>103</v>
      </c>
      <c r="G153" s="2" t="s">
        <v>0</v>
      </c>
      <c r="H153" s="20">
        <v>32959</v>
      </c>
      <c r="I153" s="3">
        <v>59170</v>
      </c>
      <c r="J153" s="2" t="s">
        <v>296</v>
      </c>
      <c r="K153" s="9" t="s">
        <v>208</v>
      </c>
      <c r="L153" s="20"/>
      <c r="M153" s="20"/>
      <c r="N153" s="20"/>
      <c r="O153" s="25">
        <f>(B153)-YEAR(H153)</f>
        <v>23</v>
      </c>
      <c r="P153" s="26" t="str">
        <f>+E153&amp;" "&amp;F153</f>
        <v>WAW OLI</v>
      </c>
      <c r="Q153" s="27" t="str">
        <f>IF(AND($F153="",$E153=""),"",
IF(OR(AND(I153="",J153="",K153=""),AND(I153="",K153="france")),"manque info",
IF(K153&lt;&gt;"France","G",
IF(OR(I153={62155;62520;62630;62780}),"A",
IF(LEFT(I153,2)="62","B",
IF(LEFT(I153,2)="59","C",
IF(LEFT(I153,2)={"02";"60";"80"},"d",
IF(LEFT(I153,2)={"75";"77";"78";"91";"92";"93";"94";"95"},"E","F"
))))))))</f>
        <v>C</v>
      </c>
    </row>
    <row r="154" spans="1:17" x14ac:dyDescent="0.2">
      <c r="A154" s="6">
        <f ca="1">IF(OR(ISTEXT(B153),B154&lt;&gt;YEAR(TODAY())),VALUE(RIGHT(YEAR(TODAY()),2))*1000+1,A153+1)</f>
        <v>13151</v>
      </c>
      <c r="B154" s="30">
        <v>2013</v>
      </c>
      <c r="C154" s="30">
        <v>7</v>
      </c>
      <c r="D154" s="18">
        <v>1</v>
      </c>
      <c r="E154" s="19" t="s">
        <v>60</v>
      </c>
      <c r="F154" s="2" t="s">
        <v>102</v>
      </c>
      <c r="G154" s="2" t="s">
        <v>15</v>
      </c>
      <c r="H154" s="1">
        <v>32528</v>
      </c>
      <c r="I154" s="3">
        <v>59170</v>
      </c>
      <c r="J154" s="2" t="s">
        <v>296</v>
      </c>
      <c r="K154" s="9" t="s">
        <v>208</v>
      </c>
      <c r="L154" s="1"/>
      <c r="M154" s="1"/>
      <c r="N154" s="1"/>
      <c r="O154" s="25">
        <f>(B154)-YEAR(H154)</f>
        <v>24</v>
      </c>
      <c r="P154" s="26" t="str">
        <f>+E154&amp;" "&amp;F154</f>
        <v>GOG MAR</v>
      </c>
      <c r="Q154" s="27" t="str">
        <f>IF(AND($F154="",$E154=""),"",
IF(OR(AND(I154="",J154="",K154=""),AND(I154="",K154="france")),"manque info",
IF(K154&lt;&gt;"France","G",
IF(OR(I154={62155;62520;62630;62780}),"A",
IF(LEFT(I154,2)="62","B",
IF(LEFT(I154,2)="59","C",
IF(LEFT(I154,2)={"02";"60";"80"},"d",
IF(LEFT(I154,2)={"75";"77";"78";"91";"92";"93";"94";"95"},"E","F"
))))))))</f>
        <v>C</v>
      </c>
    </row>
    <row r="155" spans="1:17" x14ac:dyDescent="0.2">
      <c r="A155" s="6">
        <f ca="1">IF(OR(ISTEXT(B154),B155&lt;&gt;YEAR(TODAY())),VALUE(RIGHT(YEAR(TODAY()),2))*1000+1,A154+1)</f>
        <v>13152</v>
      </c>
      <c r="B155" s="30">
        <v>2013</v>
      </c>
      <c r="C155" s="30">
        <v>7</v>
      </c>
      <c r="D155" s="18">
        <v>1</v>
      </c>
      <c r="E155" s="19" t="s">
        <v>101</v>
      </c>
      <c r="F155" s="2" t="s">
        <v>100</v>
      </c>
      <c r="G155" s="2" t="s">
        <v>15</v>
      </c>
      <c r="H155" s="1">
        <v>32509</v>
      </c>
      <c r="I155" s="3">
        <v>59450</v>
      </c>
      <c r="J155" s="2" t="s">
        <v>298</v>
      </c>
      <c r="K155" s="2" t="s">
        <v>208</v>
      </c>
      <c r="L155" s="1"/>
      <c r="M155" s="1"/>
      <c r="N155" s="1"/>
      <c r="O155" s="25">
        <f>(B155)-YEAR(H155)</f>
        <v>24</v>
      </c>
      <c r="P155" s="26" t="str">
        <f>+E155&amp;" "&amp;F155</f>
        <v>ABA OUI</v>
      </c>
      <c r="Q155" s="27" t="str">
        <f>IF(AND($F155="",$E155=""),"",
IF(OR(AND(I155="",J155="",K155=""),AND(I155="",K155="france")),"manque info",
IF(K155&lt;&gt;"France","G",
IF(OR(I155={62155;62520;62630;62780}),"A",
IF(LEFT(I155,2)="62","B",
IF(LEFT(I155,2)="59","C",
IF(LEFT(I155,2)={"02";"60";"80"},"d",
IF(LEFT(I155,2)={"75";"77";"78";"91";"92";"93";"94";"95"},"E","F"
))))))))</f>
        <v>C</v>
      </c>
    </row>
    <row r="156" spans="1:17" x14ac:dyDescent="0.2">
      <c r="A156" s="6">
        <f ca="1">IF(OR(ISTEXT(B155),B156&lt;&gt;YEAR(TODAY())),VALUE(RIGHT(YEAR(TODAY()),2))*1000+1,A155+1)</f>
        <v>13153</v>
      </c>
      <c r="B156" s="30">
        <v>2013</v>
      </c>
      <c r="C156" s="30">
        <v>7</v>
      </c>
      <c r="D156" s="18">
        <v>0</v>
      </c>
      <c r="E156" s="19" t="s">
        <v>3</v>
      </c>
      <c r="F156" s="2" t="s">
        <v>99</v>
      </c>
      <c r="G156" s="2" t="s">
        <v>0</v>
      </c>
      <c r="H156" s="1">
        <v>32588</v>
      </c>
      <c r="I156" s="3">
        <v>62880</v>
      </c>
      <c r="J156" s="2" t="s">
        <v>279</v>
      </c>
      <c r="K156" s="2" t="s">
        <v>208</v>
      </c>
      <c r="L156" s="1"/>
      <c r="M156" s="1"/>
      <c r="N156" s="1"/>
      <c r="O156" s="25">
        <f>(B156)-YEAR(H156)</f>
        <v>24</v>
      </c>
      <c r="P156" s="26" t="str">
        <f>+E156&amp;" "&amp;F156</f>
        <v>DUD BAP</v>
      </c>
      <c r="Q156" s="27" t="str">
        <f>IF(AND($F156="",$E156=""),"",
IF(OR(AND(I156="",J156="",K156=""),AND(I156="",K156="france")),"manque info",
IF(K156&lt;&gt;"France","G",
IF(OR(I156={62155;62520;62630;62780}),"A",
IF(LEFT(I156,2)="62","B",
IF(LEFT(I156,2)="59","C",
IF(LEFT(I156,2)={"02";"60";"80"},"d",
IF(LEFT(I156,2)={"75";"77";"78";"91";"92";"93";"94";"95"},"E","F"
))))))))</f>
        <v>B</v>
      </c>
    </row>
    <row r="157" spans="1:17" x14ac:dyDescent="0.2">
      <c r="A157" s="6">
        <f ca="1">IF(OR(ISTEXT(B156),B157&lt;&gt;YEAR(TODAY())),VALUE(RIGHT(YEAR(TODAY()),2))*1000+1,A156+1)</f>
        <v>13154</v>
      </c>
      <c r="B157" s="30">
        <v>2013</v>
      </c>
      <c r="C157" s="30">
        <v>7</v>
      </c>
      <c r="D157" s="18">
        <v>0</v>
      </c>
      <c r="E157" s="19" t="s">
        <v>8</v>
      </c>
      <c r="F157" s="2" t="s">
        <v>58</v>
      </c>
      <c r="G157" s="2" t="s">
        <v>0</v>
      </c>
      <c r="H157" s="1">
        <v>32662</v>
      </c>
      <c r="I157" s="3">
        <v>59390</v>
      </c>
      <c r="J157" s="2" t="s">
        <v>299</v>
      </c>
      <c r="K157" s="2" t="s">
        <v>208</v>
      </c>
      <c r="L157" s="1"/>
      <c r="M157" s="1"/>
      <c r="N157" s="1"/>
      <c r="O157" s="25">
        <f>(B157)-YEAR(H157)</f>
        <v>24</v>
      </c>
      <c r="P157" s="26" t="str">
        <f>+E157&amp;" "&amp;F157</f>
        <v>DED JUL</v>
      </c>
      <c r="Q157" s="27" t="str">
        <f>IF(AND($F157="",$E157=""),"",
IF(OR(AND(I157="",J157="",K157=""),AND(I157="",K157="france")),"manque info",
IF(K157&lt;&gt;"France","G",
IF(OR(I157={62155;62520;62630;62780}),"A",
IF(LEFT(I157,2)="62","B",
IF(LEFT(I157,2)="59","C",
IF(LEFT(I157,2)={"02";"60";"80"},"d",
IF(LEFT(I157,2)={"75";"77";"78";"91";"92";"93";"94";"95"},"E","F"
))))))))</f>
        <v>C</v>
      </c>
    </row>
    <row r="158" spans="1:17" x14ac:dyDescent="0.2">
      <c r="A158" s="6">
        <f ca="1">IF(OR(ISTEXT(B157),B158&lt;&gt;YEAR(TODAY())),VALUE(RIGHT(YEAR(TODAY()),2))*1000+1,A157+1)</f>
        <v>13155</v>
      </c>
      <c r="B158" s="30">
        <v>2013</v>
      </c>
      <c r="C158" s="30">
        <v>7</v>
      </c>
      <c r="D158" s="18">
        <v>0</v>
      </c>
      <c r="E158" s="19" t="s">
        <v>98</v>
      </c>
      <c r="F158" s="2" t="s">
        <v>97</v>
      </c>
      <c r="G158" s="2" t="s">
        <v>0</v>
      </c>
      <c r="H158" s="1">
        <v>32855</v>
      </c>
      <c r="I158" s="3">
        <v>59170</v>
      </c>
      <c r="J158" s="2" t="s">
        <v>296</v>
      </c>
      <c r="K158" s="2" t="s">
        <v>208</v>
      </c>
      <c r="L158" s="1"/>
      <c r="M158" s="1"/>
      <c r="N158" s="1"/>
      <c r="O158" s="25">
        <f>(B158)-YEAR(H158)</f>
        <v>24</v>
      </c>
      <c r="P158" s="26" t="str">
        <f>+E158&amp;" "&amp;F158</f>
        <v>ORO TAV</v>
      </c>
      <c r="Q158" s="27" t="str">
        <f>IF(AND($F158="",$E158=""),"",
IF(OR(AND(I158="",J158="",K158=""),AND(I158="",K158="france")),"manque info",
IF(K158&lt;&gt;"France","G",
IF(OR(I158={62155;62520;62630;62780}),"A",
IF(LEFT(I158,2)="62","B",
IF(LEFT(I158,2)="59","C",
IF(LEFT(I158,2)={"02";"60";"80"},"d",
IF(LEFT(I158,2)={"75";"77";"78";"91";"92";"93";"94";"95"},"E","F"
))))))))</f>
        <v>C</v>
      </c>
    </row>
    <row r="159" spans="1:17" x14ac:dyDescent="0.2">
      <c r="A159" s="6">
        <f ca="1">IF(OR(ISTEXT(B158),B159&lt;&gt;YEAR(TODAY())),VALUE(RIGHT(YEAR(TODAY()),2))*1000+1,A158+1)</f>
        <v>13156</v>
      </c>
      <c r="B159" s="30">
        <v>2013</v>
      </c>
      <c r="C159" s="30">
        <v>7</v>
      </c>
      <c r="D159" s="18">
        <v>1</v>
      </c>
      <c r="E159" s="19" t="s">
        <v>96</v>
      </c>
      <c r="F159" s="2" t="s">
        <v>45</v>
      </c>
      <c r="G159" s="2" t="s">
        <v>0</v>
      </c>
      <c r="H159" s="1">
        <v>32824</v>
      </c>
      <c r="I159" s="3">
        <v>59170</v>
      </c>
      <c r="J159" s="2" t="s">
        <v>296</v>
      </c>
      <c r="K159" s="2" t="s">
        <v>208</v>
      </c>
      <c r="L159" s="1"/>
      <c r="M159" s="1"/>
      <c r="N159" s="1"/>
      <c r="O159" s="25">
        <f>(B159)-YEAR(H159)</f>
        <v>24</v>
      </c>
      <c r="P159" s="26" t="str">
        <f>+E159&amp;" "&amp;F159</f>
        <v>VEV ALE</v>
      </c>
      <c r="Q159" s="27" t="str">
        <f>IF(AND($F159="",$E159=""),"",
IF(OR(AND(I159="",J159="",K159=""),AND(I159="",K159="france")),"manque info",
IF(K159&lt;&gt;"France","G",
IF(OR(I159={62155;62520;62630;62780}),"A",
IF(LEFT(I159,2)="62","B",
IF(LEFT(I159,2)="59","C",
IF(LEFT(I159,2)={"02";"60";"80"},"d",
IF(LEFT(I159,2)={"75";"77";"78";"91";"92";"93";"94";"95"},"E","F"
))))))))</f>
        <v>C</v>
      </c>
    </row>
    <row r="160" spans="1:17" x14ac:dyDescent="0.2">
      <c r="A160" s="6">
        <f ca="1">IF(OR(ISTEXT(B159),B160&lt;&gt;YEAR(TODAY())),VALUE(RIGHT(YEAR(TODAY()),2))*1000+1,A159+1)</f>
        <v>13157</v>
      </c>
      <c r="B160" s="30">
        <v>2013</v>
      </c>
      <c r="C160" s="30">
        <v>7</v>
      </c>
      <c r="D160" s="18">
        <v>1</v>
      </c>
      <c r="E160" s="19" t="s">
        <v>66</v>
      </c>
      <c r="F160" s="2" t="s">
        <v>95</v>
      </c>
      <c r="G160" s="2" t="s">
        <v>15</v>
      </c>
      <c r="H160" s="1">
        <v>32468</v>
      </c>
      <c r="I160" s="3">
        <v>0</v>
      </c>
      <c r="J160" s="2" t="s">
        <v>300</v>
      </c>
      <c r="K160" s="9" t="s">
        <v>301</v>
      </c>
      <c r="L160" s="1"/>
      <c r="M160" s="1"/>
      <c r="N160" s="1"/>
      <c r="O160" s="25">
        <f>(B160)-YEAR(H160)</f>
        <v>25</v>
      </c>
      <c r="P160" s="26" t="str">
        <f>+E160&amp;" "&amp;F160</f>
        <v>CHC JOA</v>
      </c>
      <c r="Q160" s="27" t="str">
        <f>IF(AND($F160="",$E160=""),"",
IF(OR(AND(I160="",J160="",K160=""),AND(I160="",K160="france")),"manque info",
IF(K160&lt;&gt;"France","G",
IF(OR(I160={62155;62520;62630;62780}),"A",
IF(LEFT(I160,2)="62","B",
IF(LEFT(I160,2)="59","C",
IF(LEFT(I160,2)={"02";"60";"80"},"d",
IF(LEFT(I160,2)={"75";"77";"78";"91";"92";"93";"94";"95"},"E","F"
))))))))</f>
        <v>G</v>
      </c>
    </row>
    <row r="161" spans="1:17" x14ac:dyDescent="0.2">
      <c r="A161" s="6">
        <f ca="1">IF(OR(ISTEXT(B160),B161&lt;&gt;YEAR(TODAY())),VALUE(RIGHT(YEAR(TODAY()),2))*1000+1,A160+1)</f>
        <v>13158</v>
      </c>
      <c r="B161" s="30">
        <v>2013</v>
      </c>
      <c r="C161" s="30">
        <v>7</v>
      </c>
      <c r="D161" s="18">
        <v>0</v>
      </c>
      <c r="E161" s="19" t="s">
        <v>24</v>
      </c>
      <c r="F161" s="2" t="s">
        <v>94</v>
      </c>
      <c r="G161" s="2" t="s">
        <v>15</v>
      </c>
      <c r="H161" s="1">
        <v>32429</v>
      </c>
      <c r="I161" s="3">
        <v>0</v>
      </c>
      <c r="J161" s="2" t="s">
        <v>300</v>
      </c>
      <c r="K161" s="9" t="s">
        <v>301</v>
      </c>
      <c r="L161" s="1"/>
      <c r="M161" s="1"/>
      <c r="N161" s="1"/>
      <c r="O161" s="25">
        <f>(B161)-YEAR(H161)</f>
        <v>25</v>
      </c>
      <c r="P161" s="26" t="str">
        <f>+E161&amp;" "&amp;F161</f>
        <v>LAL ANI</v>
      </c>
      <c r="Q161" s="27" t="str">
        <f>IF(AND($F161="",$E161=""),"",
IF(OR(AND(I161="",J161="",K161=""),AND(I161="",K161="france")),"manque info",
IF(K161&lt;&gt;"France","G",
IF(OR(I161={62155;62520;62630;62780}),"A",
IF(LEFT(I161,2)="62","B",
IF(LEFT(I161,2)="59","C",
IF(LEFT(I161,2)={"02";"60";"80"},"d",
IF(LEFT(I161,2)={"75";"77";"78";"91";"92";"93";"94";"95"},"E","F"
))))))))</f>
        <v>G</v>
      </c>
    </row>
    <row r="162" spans="1:17" x14ac:dyDescent="0.2">
      <c r="A162" s="6">
        <f ca="1">IF(OR(ISTEXT(B161),B162&lt;&gt;YEAR(TODAY())),VALUE(RIGHT(YEAR(TODAY()),2))*1000+1,A161+1)</f>
        <v>13159</v>
      </c>
      <c r="B162" s="30">
        <v>2013</v>
      </c>
      <c r="C162" s="30">
        <v>7</v>
      </c>
      <c r="D162" s="18">
        <v>0</v>
      </c>
      <c r="E162" s="19" t="s">
        <v>6</v>
      </c>
      <c r="F162" s="2" t="s">
        <v>93</v>
      </c>
      <c r="G162" s="2" t="s">
        <v>15</v>
      </c>
      <c r="H162" s="1">
        <v>32260</v>
      </c>
      <c r="I162" s="3">
        <v>78600</v>
      </c>
      <c r="J162" s="2" t="s">
        <v>302</v>
      </c>
      <c r="K162" s="2" t="s">
        <v>208</v>
      </c>
      <c r="L162" s="1"/>
      <c r="M162" s="1"/>
      <c r="N162" s="1"/>
      <c r="O162" s="25">
        <f>(B162)-YEAR(H162)</f>
        <v>25</v>
      </c>
      <c r="P162" s="26" t="str">
        <f>+E162&amp;" "&amp;F162</f>
        <v>KAK LMA</v>
      </c>
      <c r="Q162" s="27" t="str">
        <f>IF(AND($F162="",$E162=""),"",
IF(OR(AND(I162="",J162="",K162=""),AND(I162="",K162="france")),"manque info",
IF(K162&lt;&gt;"France","G",
IF(OR(I162={62155;62520;62630;62780}),"A",
IF(LEFT(I162,2)="62","B",
IF(LEFT(I162,2)="59","C",
IF(LEFT(I162,2)={"02";"60";"80"},"d",
IF(LEFT(I162,2)={"75";"77";"78";"91";"92";"93";"94";"95"},"E","F"
))))))))</f>
        <v>F</v>
      </c>
    </row>
    <row r="163" spans="1:17" x14ac:dyDescent="0.2">
      <c r="A163" s="6">
        <f ca="1">IF(OR(ISTEXT(B162),B163&lt;&gt;YEAR(TODAY())),VALUE(RIGHT(YEAR(TODAY()),2))*1000+1,A162+1)</f>
        <v>13160</v>
      </c>
      <c r="B163" s="30">
        <v>2013</v>
      </c>
      <c r="C163" s="30">
        <v>7</v>
      </c>
      <c r="D163" s="18">
        <v>1</v>
      </c>
      <c r="E163" s="19" t="s">
        <v>66</v>
      </c>
      <c r="F163" s="2" t="s">
        <v>92</v>
      </c>
      <c r="G163" s="2" t="s">
        <v>0</v>
      </c>
      <c r="H163" s="1">
        <v>32387</v>
      </c>
      <c r="I163" s="3">
        <v>62780</v>
      </c>
      <c r="J163" s="2" t="s">
        <v>303</v>
      </c>
      <c r="K163" s="2" t="s">
        <v>208</v>
      </c>
      <c r="L163" s="1"/>
      <c r="M163" s="1"/>
      <c r="N163" s="1"/>
      <c r="O163" s="25">
        <f>(B163)-YEAR(H163)</f>
        <v>25</v>
      </c>
      <c r="P163" s="26" t="str">
        <f>+E163&amp;" "&amp;F163</f>
        <v>CHC DAM</v>
      </c>
      <c r="Q163" s="27" t="str">
        <f>IF(AND($F163="",$E163=""),"",
IF(OR(AND(I163="",J163="",K163=""),AND(I163="",K163="france")),"manque info",
IF(K163&lt;&gt;"France","G",
IF(OR(I163={62155;62520;62630;62780}),"A",
IF(LEFT(I163,2)="62","B",
IF(LEFT(I163,2)="59","C",
IF(LEFT(I163,2)={"02";"60";"80"},"d",
IF(LEFT(I163,2)={"75";"77";"78";"91";"92";"93";"94";"95"},"E","F"
))))))))</f>
        <v>A</v>
      </c>
    </row>
    <row r="164" spans="1:17" x14ac:dyDescent="0.2">
      <c r="A164" s="6">
        <f ca="1">IF(OR(ISTEXT(B163),B164&lt;&gt;YEAR(TODAY())),VALUE(RIGHT(YEAR(TODAY()),2))*1000+1,A163+1)</f>
        <v>13161</v>
      </c>
      <c r="B164" s="30">
        <v>2013</v>
      </c>
      <c r="C164" s="30">
        <v>7</v>
      </c>
      <c r="D164" s="18">
        <v>1</v>
      </c>
      <c r="E164" s="19" t="s">
        <v>91</v>
      </c>
      <c r="F164" s="2" t="s">
        <v>45</v>
      </c>
      <c r="G164" s="2" t="s">
        <v>0</v>
      </c>
      <c r="H164" s="1">
        <v>32452</v>
      </c>
      <c r="I164" s="3">
        <v>62800</v>
      </c>
      <c r="J164" s="2" t="s">
        <v>304</v>
      </c>
      <c r="K164" s="2" t="s">
        <v>208</v>
      </c>
      <c r="L164" s="1"/>
      <c r="M164" s="1"/>
      <c r="N164" s="1"/>
      <c r="O164" s="25">
        <f>(B164)-YEAR(H164)</f>
        <v>25</v>
      </c>
      <c r="P164" s="26" t="str">
        <f>+E164&amp;" "&amp;F164</f>
        <v>KLK ALE</v>
      </c>
      <c r="Q164" s="27" t="str">
        <f>IF(AND($F164="",$E164=""),"",
IF(OR(AND(I164="",J164="",K164=""),AND(I164="",K164="france")),"manque info",
IF(K164&lt;&gt;"France","G",
IF(OR(I164={62155;62520;62630;62780}),"A",
IF(LEFT(I164,2)="62","B",
IF(LEFT(I164,2)="59","C",
IF(LEFT(I164,2)={"02";"60";"80"},"d",
IF(LEFT(I164,2)={"75";"77";"78";"91";"92";"93";"94";"95"},"E","F"
))))))))</f>
        <v>B</v>
      </c>
    </row>
    <row r="165" spans="1:17" x14ac:dyDescent="0.2">
      <c r="A165" s="6">
        <f ca="1">IF(OR(ISTEXT(B164),B165&lt;&gt;YEAR(TODAY())),VALUE(RIGHT(YEAR(TODAY()),2))*1000+1,A164+1)</f>
        <v>13162</v>
      </c>
      <c r="B165" s="30">
        <v>2013</v>
      </c>
      <c r="C165" s="30">
        <v>8</v>
      </c>
      <c r="D165" s="18">
        <v>0</v>
      </c>
      <c r="E165" s="19" t="s">
        <v>90</v>
      </c>
      <c r="F165" s="2" t="s">
        <v>59</v>
      </c>
      <c r="G165" s="2" t="s">
        <v>0</v>
      </c>
      <c r="H165" s="1">
        <v>31948</v>
      </c>
      <c r="I165" s="3">
        <v>62520</v>
      </c>
      <c r="J165" s="2" t="s">
        <v>305</v>
      </c>
      <c r="K165" s="2" t="s">
        <v>208</v>
      </c>
      <c r="L165" s="1"/>
      <c r="M165" s="1"/>
      <c r="N165" s="1"/>
      <c r="O165" s="25">
        <f>(B165)-YEAR(H165)</f>
        <v>26</v>
      </c>
      <c r="P165" s="26" t="str">
        <f>+E165&amp;" "&amp;F165</f>
        <v>BLB SEB</v>
      </c>
      <c r="Q165" s="27" t="str">
        <f>IF(AND($F165="",$E165=""),"",
IF(OR(AND(I165="",J165="",K165=""),AND(I165="",K165="france")),"manque info",
IF(K165&lt;&gt;"France","G",
IF(OR(I165={62155;62520;62630;62780}),"A",
IF(LEFT(I165,2)="62","B",
IF(LEFT(I165,2)="59","C",
IF(LEFT(I165,2)={"02";"60";"80"},"d",
IF(LEFT(I165,2)={"75";"77";"78";"91";"92";"93";"94";"95"},"E","F"
))))))))</f>
        <v>A</v>
      </c>
    </row>
    <row r="166" spans="1:17" x14ac:dyDescent="0.2">
      <c r="A166" s="6">
        <f ca="1">IF(OR(ISTEXT(B165),B166&lt;&gt;YEAR(TODAY())),VALUE(RIGHT(YEAR(TODAY()),2))*1000+1,A165+1)</f>
        <v>13163</v>
      </c>
      <c r="B166" s="30">
        <v>2013</v>
      </c>
      <c r="C166" s="30">
        <v>8</v>
      </c>
      <c r="D166" s="18">
        <v>1</v>
      </c>
      <c r="E166" s="19" t="s">
        <v>89</v>
      </c>
      <c r="F166" s="2" t="s">
        <v>88</v>
      </c>
      <c r="G166" s="2" t="s">
        <v>0</v>
      </c>
      <c r="H166" s="1">
        <v>31487</v>
      </c>
      <c r="I166" s="3">
        <v>62520</v>
      </c>
      <c r="J166" s="2" t="s">
        <v>305</v>
      </c>
      <c r="K166" s="2" t="s">
        <v>208</v>
      </c>
      <c r="L166" s="1"/>
      <c r="M166" s="1"/>
      <c r="N166" s="1"/>
      <c r="O166" s="25">
        <f>(B166)-YEAR(H166)</f>
        <v>27</v>
      </c>
      <c r="P166" s="26" t="str">
        <f>+E166&amp;" "&amp;F166</f>
        <v>RAR MOR</v>
      </c>
      <c r="Q166" s="27" t="str">
        <f>IF(AND($F166="",$E166=""),"",
IF(OR(AND(I166="",J166="",K166=""),AND(I166="",K166="france")),"manque info",
IF(K166&lt;&gt;"France","G",
IF(OR(I166={62155;62520;62630;62780}),"A",
IF(LEFT(I166,2)="62","B",
IF(LEFT(I166,2)="59","C",
IF(LEFT(I166,2)={"02";"60";"80"},"d",
IF(LEFT(I166,2)={"75";"77";"78";"91";"92";"93";"94";"95"},"E","F"
))))))))</f>
        <v>A</v>
      </c>
    </row>
    <row r="167" spans="1:17" x14ac:dyDescent="0.2">
      <c r="A167" s="6">
        <f ca="1">IF(OR(ISTEXT(B166),B167&lt;&gt;YEAR(TODAY())),VALUE(RIGHT(YEAR(TODAY()),2))*1000+1,A166+1)</f>
        <v>13164</v>
      </c>
      <c r="B167" s="30">
        <v>2013</v>
      </c>
      <c r="C167" s="30">
        <v>8</v>
      </c>
      <c r="D167" s="18">
        <v>1</v>
      </c>
      <c r="E167" s="19" t="s">
        <v>3</v>
      </c>
      <c r="F167" s="2" t="s">
        <v>87</v>
      </c>
      <c r="G167" s="2" t="s">
        <v>15</v>
      </c>
      <c r="H167" s="1">
        <v>31490</v>
      </c>
      <c r="I167" s="3">
        <v>62780</v>
      </c>
      <c r="J167" s="2" t="s">
        <v>303</v>
      </c>
      <c r="K167" s="2" t="s">
        <v>208</v>
      </c>
      <c r="L167" s="1"/>
      <c r="M167" s="1"/>
      <c r="N167" s="1"/>
      <c r="O167" s="25">
        <f>(B167)-YEAR(H167)</f>
        <v>27</v>
      </c>
      <c r="P167" s="26" t="str">
        <f>+E167&amp;" "&amp;F167</f>
        <v>DUD HEL</v>
      </c>
      <c r="Q167" s="27" t="str">
        <f>IF(AND($F167="",$E167=""),"",
IF(OR(AND(I167="",J167="",K167=""),AND(I167="",K167="france")),"manque info",
IF(K167&lt;&gt;"France","G",
IF(OR(I167={62155;62520;62630;62780}),"A",
IF(LEFT(I167,2)="62","B",
IF(LEFT(I167,2)="59","C",
IF(LEFT(I167,2)={"02";"60";"80"},"d",
IF(LEFT(I167,2)={"75";"77";"78";"91";"92";"93";"94";"95"},"E","F"
))))))))</f>
        <v>A</v>
      </c>
    </row>
    <row r="168" spans="1:17" x14ac:dyDescent="0.2">
      <c r="A168" s="6">
        <f ca="1">IF(OR(ISTEXT(B167),B168&lt;&gt;YEAR(TODAY())),VALUE(RIGHT(YEAR(TODAY()),2))*1000+1,A167+1)</f>
        <v>13165</v>
      </c>
      <c r="B168" s="30">
        <v>2013</v>
      </c>
      <c r="C168" s="30">
        <v>8</v>
      </c>
      <c r="D168" s="18">
        <v>0</v>
      </c>
      <c r="E168" s="19" t="s">
        <v>24</v>
      </c>
      <c r="F168" s="2" t="s">
        <v>86</v>
      </c>
      <c r="G168" s="2" t="s">
        <v>0</v>
      </c>
      <c r="H168" s="1">
        <v>31763</v>
      </c>
      <c r="I168" s="3">
        <v>59300</v>
      </c>
      <c r="J168" s="2" t="s">
        <v>306</v>
      </c>
      <c r="K168" s="2" t="s">
        <v>208</v>
      </c>
      <c r="L168" s="1"/>
      <c r="M168" s="1"/>
      <c r="N168" s="1"/>
      <c r="O168" s="25">
        <f>(B168)-YEAR(H168)</f>
        <v>27</v>
      </c>
      <c r="P168" s="26" t="str">
        <f>+E168&amp;" "&amp;F168</f>
        <v>LAL CED</v>
      </c>
      <c r="Q168" s="27" t="str">
        <f>IF(AND($F168="",$E168=""),"",
IF(OR(AND(I168="",J168="",K168=""),AND(I168="",K168="france")),"manque info",
IF(K168&lt;&gt;"France","G",
IF(OR(I168={62155;62520;62630;62780}),"A",
IF(LEFT(I168,2)="62","B",
IF(LEFT(I168,2)="59","C",
IF(LEFT(I168,2)={"02";"60";"80"},"d",
IF(LEFT(I168,2)={"75";"77";"78";"91";"92";"93";"94";"95"},"E","F"
))))))))</f>
        <v>C</v>
      </c>
    </row>
    <row r="169" spans="1:17" x14ac:dyDescent="0.2">
      <c r="A169" s="6">
        <f ca="1">IF(OR(ISTEXT(B168),B169&lt;&gt;YEAR(TODAY())),VALUE(RIGHT(YEAR(TODAY()),2))*1000+1,A168+1)</f>
        <v>13166</v>
      </c>
      <c r="B169" s="30">
        <v>2013</v>
      </c>
      <c r="C169" s="30">
        <v>8</v>
      </c>
      <c r="D169" s="18">
        <v>0</v>
      </c>
      <c r="E169" s="19" t="s">
        <v>3</v>
      </c>
      <c r="F169" s="2" t="s">
        <v>70</v>
      </c>
      <c r="G169" s="2" t="s">
        <v>15</v>
      </c>
      <c r="H169" s="1">
        <v>31637</v>
      </c>
      <c r="I169" s="3">
        <v>62780</v>
      </c>
      <c r="J169" s="2" t="s">
        <v>303</v>
      </c>
      <c r="K169" s="2" t="s">
        <v>220</v>
      </c>
      <c r="L169" s="1"/>
      <c r="M169" s="1"/>
      <c r="N169" s="1"/>
      <c r="O169" s="25">
        <f>(B169)-YEAR(H169)</f>
        <v>27</v>
      </c>
      <c r="P169" s="26" t="str">
        <f>+E169&amp;" "&amp;F169</f>
        <v>DUD MAT</v>
      </c>
      <c r="Q169" s="27" t="str">
        <f>IF(AND($F169="",$E169=""),"",
IF(OR(AND(I169="",J169="",K169=""),AND(I169="",K169="france")),"manque info",
IF(K169&lt;&gt;"France","G",
IF(OR(I169={62155;62520;62630;62780}),"A",
IF(LEFT(I169,2)="62","B",
IF(LEFT(I169,2)="59","C",
IF(LEFT(I169,2)={"02";"60";"80"},"d",
IF(LEFT(I169,2)={"75";"77";"78";"91";"92";"93";"94";"95"},"E","F"
))))))))</f>
        <v>A</v>
      </c>
    </row>
    <row r="170" spans="1:17" x14ac:dyDescent="0.2">
      <c r="A170" s="6">
        <f ca="1">IF(OR(ISTEXT(B169),B170&lt;&gt;YEAR(TODAY())),VALUE(RIGHT(YEAR(TODAY()),2))*1000+1,A169+1)</f>
        <v>13167</v>
      </c>
      <c r="B170" s="30">
        <v>2013</v>
      </c>
      <c r="C170" s="30">
        <v>8</v>
      </c>
      <c r="D170" s="18">
        <v>1</v>
      </c>
      <c r="E170" s="19" t="s">
        <v>85</v>
      </c>
      <c r="F170" s="2" t="s">
        <v>58</v>
      </c>
      <c r="G170" s="2" t="s">
        <v>0</v>
      </c>
      <c r="H170" s="1">
        <v>31223</v>
      </c>
      <c r="I170" s="3">
        <v>57200</v>
      </c>
      <c r="J170" s="2" t="s">
        <v>307</v>
      </c>
      <c r="K170" s="2" t="s">
        <v>308</v>
      </c>
      <c r="L170" s="1"/>
      <c r="M170" s="1"/>
      <c r="N170" s="1"/>
      <c r="O170" s="25">
        <f>(B170)-YEAR(H170)</f>
        <v>28</v>
      </c>
      <c r="P170" s="26" t="str">
        <f>+E170&amp;" "&amp;F170</f>
        <v>PEP JUL</v>
      </c>
      <c r="Q170" s="27" t="str">
        <f>IF(AND($F170="",$E170=""),"",
IF(OR(AND(I170="",J170="",K170=""),AND(I170="",K170="france")),"manque info",
IF(K170&lt;&gt;"France","G",
IF(OR(I170={62155;62520;62630;62780}),"A",
IF(LEFT(I170,2)="62","B",
IF(LEFT(I170,2)="59","C",
IF(LEFT(I170,2)={"02";"60";"80"},"d",
IF(LEFT(I170,2)={"75";"77";"78";"91";"92";"93";"94";"95"},"E","F"
))))))))</f>
        <v>F</v>
      </c>
    </row>
    <row r="171" spans="1:17" x14ac:dyDescent="0.2">
      <c r="A171" s="6">
        <f ca="1">IF(OR(ISTEXT(B170),B171&lt;&gt;YEAR(TODAY())),VALUE(RIGHT(YEAR(TODAY()),2))*1000+1,A170+1)</f>
        <v>13168</v>
      </c>
      <c r="B171" s="30">
        <v>2013</v>
      </c>
      <c r="C171" s="30">
        <v>8</v>
      </c>
      <c r="D171" s="18">
        <v>1</v>
      </c>
      <c r="E171" s="19" t="s">
        <v>84</v>
      </c>
      <c r="F171" s="2" t="s">
        <v>80</v>
      </c>
      <c r="G171" s="2" t="s">
        <v>0</v>
      </c>
      <c r="H171" s="1">
        <v>31401</v>
      </c>
      <c r="I171" s="3">
        <v>57200</v>
      </c>
      <c r="J171" s="2" t="s">
        <v>307</v>
      </c>
      <c r="K171" s="2" t="s">
        <v>308</v>
      </c>
      <c r="L171" s="1"/>
      <c r="M171" s="1"/>
      <c r="N171" s="1"/>
      <c r="O171" s="25">
        <f>(B171)-YEAR(H171)</f>
        <v>28</v>
      </c>
      <c r="P171" s="26" t="str">
        <f>+E171&amp;" "&amp;F171</f>
        <v>GUG NIC</v>
      </c>
      <c r="Q171" s="27" t="str">
        <f>IF(AND($F171="",$E171=""),"",
IF(OR(AND(I171="",J171="",K171=""),AND(I171="",K171="france")),"manque info",
IF(K171&lt;&gt;"France","G",
IF(OR(I171={62155;62520;62630;62780}),"A",
IF(LEFT(I171,2)="62","B",
IF(LEFT(I171,2)="59","C",
IF(LEFT(I171,2)={"02";"60";"80"},"d",
IF(LEFT(I171,2)={"75";"77";"78";"91";"92";"93";"94";"95"},"E","F"
))))))))</f>
        <v>F</v>
      </c>
    </row>
    <row r="172" spans="1:17" x14ac:dyDescent="0.2">
      <c r="A172" s="6">
        <f ca="1">IF(OR(ISTEXT(B171),B172&lt;&gt;YEAR(TODAY())),VALUE(RIGHT(YEAR(TODAY()),2))*1000+1,A171+1)</f>
        <v>13169</v>
      </c>
      <c r="B172" s="30">
        <v>2013</v>
      </c>
      <c r="C172" s="30">
        <v>8</v>
      </c>
      <c r="D172" s="18">
        <v>0</v>
      </c>
      <c r="E172" s="19" t="s">
        <v>60</v>
      </c>
      <c r="F172" s="2" t="s">
        <v>79</v>
      </c>
      <c r="G172" s="2" t="s">
        <v>15</v>
      </c>
      <c r="H172" s="1">
        <v>31280</v>
      </c>
      <c r="I172" s="3">
        <v>59000</v>
      </c>
      <c r="J172" s="2" t="s">
        <v>309</v>
      </c>
      <c r="K172" s="9" t="s">
        <v>208</v>
      </c>
      <c r="L172" s="1"/>
      <c r="M172" s="1"/>
      <c r="N172" s="1"/>
      <c r="O172" s="25">
        <f>(B172)-YEAR(H172)</f>
        <v>28</v>
      </c>
      <c r="P172" s="26" t="str">
        <f>+E172&amp;" "&amp;F172</f>
        <v>GOG CLA</v>
      </c>
      <c r="Q172" s="27" t="str">
        <f>IF(AND($F172="",$E172=""),"",
IF(OR(AND(I172="",J172="",K172=""),AND(I172="",K172="france")),"manque info",
IF(K172&lt;&gt;"France","G",
IF(OR(I172={62155;62520;62630;62780}),"A",
IF(LEFT(I172,2)="62","B",
IF(LEFT(I172,2)="59","C",
IF(LEFT(I172,2)={"02";"60";"80"},"d",
IF(LEFT(I172,2)={"75";"77";"78";"91";"92";"93";"94";"95"},"E","F"
))))))))</f>
        <v>C</v>
      </c>
    </row>
    <row r="173" spans="1:17" x14ac:dyDescent="0.2">
      <c r="A173" s="6">
        <f ca="1">IF(OR(ISTEXT(B172),B173&lt;&gt;YEAR(TODAY())),VALUE(RIGHT(YEAR(TODAY()),2))*1000+1,A172+1)</f>
        <v>13170</v>
      </c>
      <c r="B173" s="30">
        <v>2013</v>
      </c>
      <c r="C173" s="30">
        <v>8</v>
      </c>
      <c r="D173" s="18">
        <v>1</v>
      </c>
      <c r="E173" s="19" t="s">
        <v>83</v>
      </c>
      <c r="F173" s="2" t="s">
        <v>82</v>
      </c>
      <c r="G173" s="2" t="s">
        <v>0</v>
      </c>
      <c r="H173" s="1">
        <v>31213</v>
      </c>
      <c r="I173" s="3">
        <v>62680</v>
      </c>
      <c r="J173" s="2" t="s">
        <v>253</v>
      </c>
      <c r="K173" s="2" t="s">
        <v>308</v>
      </c>
      <c r="L173" s="1"/>
      <c r="M173" s="1"/>
      <c r="N173" s="1"/>
      <c r="O173" s="25">
        <f>(B173)-YEAR(H173)</f>
        <v>28</v>
      </c>
      <c r="P173" s="26" t="str">
        <f>+E173&amp;" "&amp;F173</f>
        <v>BIB VIC</v>
      </c>
      <c r="Q173" s="27" t="str">
        <f>IF(AND($F173="",$E173=""),"",
IF(OR(AND(I173="",J173="",K173=""),AND(I173="",K173="france")),"manque info",
IF(K173&lt;&gt;"France","G",
IF(OR(I173={62155;62520;62630;62780}),"A",
IF(LEFT(I173,2)="62","B",
IF(LEFT(I173,2)="59","C",
IF(LEFT(I173,2)={"02";"60";"80"},"d",
IF(LEFT(I173,2)={"75";"77";"78";"91";"92";"93";"94";"95"},"E","F"
))))))))</f>
        <v>B</v>
      </c>
    </row>
    <row r="174" spans="1:17" x14ac:dyDescent="0.2">
      <c r="A174" s="6">
        <f ca="1">IF(OR(ISTEXT(B173),B174&lt;&gt;YEAR(TODAY())),VALUE(RIGHT(YEAR(TODAY()),2))*1000+1,A173+1)</f>
        <v>13171</v>
      </c>
      <c r="B174" s="30">
        <v>2013</v>
      </c>
      <c r="C174" s="30">
        <v>8</v>
      </c>
      <c r="D174" s="18">
        <v>1</v>
      </c>
      <c r="E174" s="19" t="s">
        <v>81</v>
      </c>
      <c r="F174" s="2" t="s">
        <v>80</v>
      </c>
      <c r="G174" s="2" t="s">
        <v>0</v>
      </c>
      <c r="H174" s="1">
        <v>31400</v>
      </c>
      <c r="I174" s="3">
        <v>62170</v>
      </c>
      <c r="J174" s="2" t="s">
        <v>310</v>
      </c>
      <c r="K174" s="9" t="s">
        <v>308</v>
      </c>
      <c r="L174" s="1"/>
      <c r="M174" s="1"/>
      <c r="N174" s="1"/>
      <c r="O174" s="25">
        <f>(B174)-YEAR(H174)</f>
        <v>28</v>
      </c>
      <c r="P174" s="26" t="str">
        <f>+E174&amp;" "&amp;F174</f>
        <v>MAM NIC</v>
      </c>
      <c r="Q174" s="27" t="str">
        <f>IF(AND($F174="",$E174=""),"",
IF(OR(AND(I174="",J174="",K174=""),AND(I174="",K174="france")),"manque info",
IF(K174&lt;&gt;"France","G",
IF(OR(I174={62155;62520;62630;62780}),"A",
IF(LEFT(I174,2)="62","B",
IF(LEFT(I174,2)="59","C",
IF(LEFT(I174,2)={"02";"60";"80"},"d",
IF(LEFT(I174,2)={"75";"77";"78";"91";"92";"93";"94";"95"},"E","F"
))))))))</f>
        <v>B</v>
      </c>
    </row>
    <row r="175" spans="1:17" x14ac:dyDescent="0.2">
      <c r="A175" s="6">
        <f ca="1">IF(OR(ISTEXT(B174),B175&lt;&gt;YEAR(TODAY())),VALUE(RIGHT(YEAR(TODAY()),2))*1000+1,A174+1)</f>
        <v>13172</v>
      </c>
      <c r="B175" s="30">
        <v>2013</v>
      </c>
      <c r="C175" s="30">
        <v>8</v>
      </c>
      <c r="D175" s="18">
        <v>0</v>
      </c>
      <c r="E175" s="19" t="s">
        <v>62</v>
      </c>
      <c r="F175" s="2" t="s">
        <v>79</v>
      </c>
      <c r="G175" s="2" t="s">
        <v>15</v>
      </c>
      <c r="H175" s="1">
        <v>30899</v>
      </c>
      <c r="I175" s="3">
        <v>59178</v>
      </c>
      <c r="J175" s="2" t="s">
        <v>311</v>
      </c>
      <c r="K175" s="9" t="s">
        <v>220</v>
      </c>
      <c r="L175" s="1"/>
      <c r="M175" s="1"/>
      <c r="N175" s="1"/>
      <c r="O175" s="25">
        <f>(B175)-YEAR(H175)</f>
        <v>29</v>
      </c>
      <c r="P175" s="26" t="str">
        <f>+E175&amp;" "&amp;F175</f>
        <v>NON CLA</v>
      </c>
      <c r="Q175" s="27" t="str">
        <f>IF(AND($F175="",$E175=""),"",
IF(OR(AND(I175="",J175="",K175=""),AND(I175="",K175="france")),"manque info",
IF(K175&lt;&gt;"France","G",
IF(OR(I175={62155;62520;62630;62780}),"A",
IF(LEFT(I175,2)="62","B",
IF(LEFT(I175,2)="59","C",
IF(LEFT(I175,2)={"02";"60";"80"},"d",
IF(LEFT(I175,2)={"75";"77";"78";"91";"92";"93";"94";"95"},"E","F"
))))))))</f>
        <v>C</v>
      </c>
    </row>
    <row r="176" spans="1:17" x14ac:dyDescent="0.2">
      <c r="A176" s="6">
        <f ca="1">IF(OR(ISTEXT(B175),B176&lt;&gt;YEAR(TODAY())),VALUE(RIGHT(YEAR(TODAY()),2))*1000+1,A175+1)</f>
        <v>13173</v>
      </c>
      <c r="B176" s="30">
        <v>2013</v>
      </c>
      <c r="C176" s="30">
        <v>8</v>
      </c>
      <c r="D176" s="18">
        <v>0</v>
      </c>
      <c r="E176" s="19" t="s">
        <v>78</v>
      </c>
      <c r="F176" s="2" t="s">
        <v>77</v>
      </c>
      <c r="G176" s="2" t="s">
        <v>15</v>
      </c>
      <c r="H176" s="1">
        <v>30682</v>
      </c>
      <c r="I176" s="3">
        <v>59133</v>
      </c>
      <c r="J176" s="2" t="s">
        <v>312</v>
      </c>
      <c r="K176" s="9" t="s">
        <v>308</v>
      </c>
      <c r="L176" s="1"/>
      <c r="M176" s="1"/>
      <c r="N176" s="1"/>
      <c r="O176" s="25">
        <f>(B176)-YEAR(H176)</f>
        <v>29</v>
      </c>
      <c r="P176" s="26" t="str">
        <f>+E176&amp;" "&amp;F176</f>
        <v>MEM MAI</v>
      </c>
      <c r="Q176" s="27" t="str">
        <f>IF(AND($F176="",$E176=""),"",
IF(OR(AND(I176="",J176="",K176=""),AND(I176="",K176="france")),"manque info",
IF(K176&lt;&gt;"France","G",
IF(OR(I176={62155;62520;62630;62780}),"A",
IF(LEFT(I176,2)="62","B",
IF(LEFT(I176,2)="59","C",
IF(LEFT(I176,2)={"02";"60";"80"},"d",
IF(LEFT(I176,2)={"75";"77";"78";"91";"92";"93";"94";"95"},"E","F"
))))))))</f>
        <v>C</v>
      </c>
    </row>
    <row r="177" spans="1:17" x14ac:dyDescent="0.2">
      <c r="A177" s="6">
        <f ca="1">IF(OR(ISTEXT(B176),B177&lt;&gt;YEAR(TODAY())),VALUE(RIGHT(YEAR(TODAY()),2))*1000+1,A176+1)</f>
        <v>13174</v>
      </c>
      <c r="B177" s="30">
        <v>2013</v>
      </c>
      <c r="C177" s="30">
        <v>8</v>
      </c>
      <c r="D177" s="18">
        <v>1</v>
      </c>
      <c r="E177" s="19" t="s">
        <v>40</v>
      </c>
      <c r="F177" s="2" t="s">
        <v>76</v>
      </c>
      <c r="G177" s="2" t="s">
        <v>0</v>
      </c>
      <c r="H177" s="1">
        <v>30778</v>
      </c>
      <c r="I177" s="3">
        <v>62780</v>
      </c>
      <c r="J177" s="2" t="s">
        <v>303</v>
      </c>
      <c r="K177" s="9" t="s">
        <v>308</v>
      </c>
      <c r="L177" s="1"/>
      <c r="M177" s="1"/>
      <c r="N177" s="1"/>
      <c r="O177" s="25">
        <f>(B177)-YEAR(H177)</f>
        <v>29</v>
      </c>
      <c r="P177" s="26" t="str">
        <f>+E177&amp;" "&amp;F177</f>
        <v>JAJ GAE</v>
      </c>
      <c r="Q177" s="27" t="str">
        <f>IF(AND($F177="",$E177=""),"",
IF(OR(AND(I177="",J177="",K177=""),AND(I177="",K177="france")),"manque info",
IF(K177&lt;&gt;"France","G",
IF(OR(I177={62155;62520;62630;62780}),"A",
IF(LEFT(I177,2)="62","B",
IF(LEFT(I177,2)="59","C",
IF(LEFT(I177,2)={"02";"60";"80"},"d",
IF(LEFT(I177,2)={"75";"77";"78";"91";"92";"93";"94";"95"},"E","F"
))))))))</f>
        <v>A</v>
      </c>
    </row>
    <row r="178" spans="1:17" x14ac:dyDescent="0.2">
      <c r="A178" s="6">
        <f ca="1">IF(OR(ISTEXT(B177),B178&lt;&gt;YEAR(TODAY())),VALUE(RIGHT(YEAR(TODAY()),2))*1000+1,A177+1)</f>
        <v>13175</v>
      </c>
      <c r="B178" s="30">
        <v>2013</v>
      </c>
      <c r="C178" s="30">
        <v>8</v>
      </c>
      <c r="D178" s="18">
        <v>1</v>
      </c>
      <c r="E178" s="19" t="s">
        <v>72</v>
      </c>
      <c r="F178" s="2" t="s">
        <v>41</v>
      </c>
      <c r="G178" s="2" t="s">
        <v>0</v>
      </c>
      <c r="H178" s="1">
        <v>30908</v>
      </c>
      <c r="I178" s="3">
        <v>59450</v>
      </c>
      <c r="J178" s="2" t="s">
        <v>313</v>
      </c>
      <c r="K178" s="2" t="s">
        <v>308</v>
      </c>
      <c r="L178" s="1"/>
      <c r="M178" s="1"/>
      <c r="N178" s="1"/>
      <c r="O178" s="25">
        <f>(B178)-YEAR(H178)</f>
        <v>29</v>
      </c>
      <c r="P178" s="26" t="str">
        <f>+E178&amp;" "&amp;F178</f>
        <v>PAP FRE</v>
      </c>
      <c r="Q178" s="27" t="str">
        <f>IF(AND($F178="",$E178=""),"",
IF(OR(AND(I178="",J178="",K178=""),AND(I178="",K178="france")),"manque info",
IF(K178&lt;&gt;"France","G",
IF(OR(I178={62155;62520;62630;62780}),"A",
IF(LEFT(I178,2)="62","B",
IF(LEFT(I178,2)="59","C",
IF(LEFT(I178,2)={"02";"60";"80"},"d",
IF(LEFT(I178,2)={"75";"77";"78";"91";"92";"93";"94";"95"},"E","F"
))))))))</f>
        <v>C</v>
      </c>
    </row>
    <row r="179" spans="1:17" x14ac:dyDescent="0.2">
      <c r="A179" s="6">
        <f ca="1">IF(OR(ISTEXT(B178),B179&lt;&gt;YEAR(TODAY())),VALUE(RIGHT(YEAR(TODAY()),2))*1000+1,A178+1)</f>
        <v>13176</v>
      </c>
      <c r="B179" s="30">
        <v>2013</v>
      </c>
      <c r="C179" s="30">
        <v>8</v>
      </c>
      <c r="D179" s="18">
        <v>0</v>
      </c>
      <c r="E179" s="19" t="s">
        <v>75</v>
      </c>
      <c r="F179" s="2" t="s">
        <v>33</v>
      </c>
      <c r="G179" s="2" t="s">
        <v>0</v>
      </c>
      <c r="H179" s="1">
        <v>30744</v>
      </c>
      <c r="I179" s="3">
        <v>59287</v>
      </c>
      <c r="J179" s="2" t="s">
        <v>314</v>
      </c>
      <c r="K179" s="2" t="s">
        <v>308</v>
      </c>
      <c r="L179" s="1"/>
      <c r="M179" s="1"/>
      <c r="N179" s="1"/>
      <c r="O179" s="25">
        <f>(B179)-YEAR(H179)</f>
        <v>29</v>
      </c>
      <c r="P179" s="26" t="str">
        <f>+E179&amp;" "&amp;F179</f>
        <v>ROR BOB</v>
      </c>
      <c r="Q179" s="27" t="str">
        <f>IF(AND($F179="",$E179=""),"",
IF(OR(AND(I179="",J179="",K179=""),AND(I179="",K179="france")),"manque info",
IF(K179&lt;&gt;"France","G",
IF(OR(I179={62155;62520;62630;62780}),"A",
IF(LEFT(I179,2)="62","B",
IF(LEFT(I179,2)="59","C",
IF(LEFT(I179,2)={"02";"60";"80"},"d",
IF(LEFT(I179,2)={"75";"77";"78";"91";"92";"93";"94";"95"},"E","F"
))))))))</f>
        <v>C</v>
      </c>
    </row>
    <row r="180" spans="1:17" x14ac:dyDescent="0.2">
      <c r="A180" s="6">
        <f ca="1">IF(OR(ISTEXT(B179),B180&lt;&gt;YEAR(TODAY())),VALUE(RIGHT(YEAR(TODAY()),2))*1000+1,A179+1)</f>
        <v>13177</v>
      </c>
      <c r="B180" s="30">
        <v>2013</v>
      </c>
      <c r="C180" s="30">
        <v>8</v>
      </c>
      <c r="D180" s="18">
        <v>1</v>
      </c>
      <c r="E180" s="19" t="s">
        <v>74</v>
      </c>
      <c r="F180" s="2" t="s">
        <v>36</v>
      </c>
      <c r="G180" s="2" t="s">
        <v>0</v>
      </c>
      <c r="H180" s="1">
        <v>30706</v>
      </c>
      <c r="I180" s="3">
        <v>59450</v>
      </c>
      <c r="J180" s="2" t="s">
        <v>313</v>
      </c>
      <c r="K180" s="9" t="s">
        <v>208</v>
      </c>
      <c r="L180" s="1"/>
      <c r="M180" s="1"/>
      <c r="N180" s="1"/>
      <c r="O180" s="25">
        <f>(B180)-YEAR(H180)</f>
        <v>29</v>
      </c>
      <c r="P180" s="26" t="str">
        <f>+E180&amp;" "&amp;F180</f>
        <v>SIS MIK</v>
      </c>
      <c r="Q180" s="27" t="str">
        <f>IF(AND($F180="",$E180=""),"",
IF(OR(AND(I180="",J180="",K180=""),AND(I180="",K180="france")),"manque info",
IF(K180&lt;&gt;"France","G",
IF(OR(I180={62155;62520;62630;62780}),"A",
IF(LEFT(I180,2)="62","B",
IF(LEFT(I180,2)="59","C",
IF(LEFT(I180,2)={"02";"60";"80"},"d",
IF(LEFT(I180,2)={"75";"77";"78";"91";"92";"93";"94";"95"},"E","F"
))))))))</f>
        <v>C</v>
      </c>
    </row>
    <row r="181" spans="1:17" x14ac:dyDescent="0.2">
      <c r="A181" s="6">
        <f ca="1">IF(OR(ISTEXT(B180),B181&lt;&gt;YEAR(TODAY())),VALUE(RIGHT(YEAR(TODAY()),2))*1000+1,A180+1)</f>
        <v>13178</v>
      </c>
      <c r="B181" s="30">
        <v>2013</v>
      </c>
      <c r="C181" s="30">
        <v>8</v>
      </c>
      <c r="D181" s="18">
        <v>1</v>
      </c>
      <c r="E181" s="19" t="s">
        <v>22</v>
      </c>
      <c r="F181" s="2" t="s">
        <v>73</v>
      </c>
      <c r="G181" s="2" t="s">
        <v>15</v>
      </c>
      <c r="H181" s="1">
        <v>30984</v>
      </c>
      <c r="I181" s="3">
        <v>59287</v>
      </c>
      <c r="J181" s="2" t="s">
        <v>314</v>
      </c>
      <c r="K181" s="9" t="s">
        <v>308</v>
      </c>
      <c r="L181" s="1"/>
      <c r="M181" s="1"/>
      <c r="N181" s="1"/>
      <c r="O181" s="25">
        <f>(B181)-YEAR(H181)</f>
        <v>29</v>
      </c>
      <c r="P181" s="26" t="str">
        <f>+E181&amp;" "&amp;F181</f>
        <v>CAC ELO</v>
      </c>
      <c r="Q181" s="27" t="str">
        <f>IF(AND($F181="",$E181=""),"",
IF(OR(AND(I181="",J181="",K181=""),AND(I181="",K181="france")),"manque info",
IF(K181&lt;&gt;"France","G",
IF(OR(I181={62155;62520;62630;62780}),"A",
IF(LEFT(I181,2)="62","B",
IF(LEFT(I181,2)="59","C",
IF(LEFT(I181,2)={"02";"60";"80"},"d",
IF(LEFT(I181,2)={"75";"77";"78";"91";"92";"93";"94";"95"},"E","F"
))))))))</f>
        <v>C</v>
      </c>
    </row>
    <row r="182" spans="1:17" x14ac:dyDescent="0.2">
      <c r="A182" s="6">
        <f ca="1">IF(OR(ISTEXT(B181),B182&lt;&gt;YEAR(TODAY())),VALUE(RIGHT(YEAR(TODAY()),2))*1000+1,A181+1)</f>
        <v>13179</v>
      </c>
      <c r="B182" s="30">
        <v>2013</v>
      </c>
      <c r="C182" s="30">
        <v>8</v>
      </c>
      <c r="D182" s="18">
        <v>0</v>
      </c>
      <c r="E182" s="19" t="s">
        <v>72</v>
      </c>
      <c r="F182" s="2" t="s">
        <v>71</v>
      </c>
      <c r="G182" s="2" t="s">
        <v>0</v>
      </c>
      <c r="H182" s="1">
        <v>30520</v>
      </c>
      <c r="I182" s="3">
        <v>62155</v>
      </c>
      <c r="J182" s="2" t="s">
        <v>251</v>
      </c>
      <c r="K182" s="9" t="s">
        <v>308</v>
      </c>
      <c r="L182" s="1"/>
      <c r="M182" s="1"/>
      <c r="N182" s="1"/>
      <c r="O182" s="25">
        <f>(B182)-YEAR(H182)</f>
        <v>30</v>
      </c>
      <c r="P182" s="26" t="str">
        <f>+E182&amp;" "&amp;F182</f>
        <v>PAP MIC</v>
      </c>
      <c r="Q182" s="27" t="str">
        <f>IF(AND($F182="",$E182=""),"",
IF(OR(AND(I182="",J182="",K182=""),AND(I182="",K182="france")),"manque info",
IF(K182&lt;&gt;"France","G",
IF(OR(I182={62155;62520;62630;62780}),"A",
IF(LEFT(I182,2)="62","B",
IF(LEFT(I182,2)="59","C",
IF(LEFT(I182,2)={"02";"60";"80"},"d",
IF(LEFT(I182,2)={"75";"77";"78";"91";"92";"93";"94";"95"},"E","F"
))))))))</f>
        <v>A</v>
      </c>
    </row>
    <row r="183" spans="1:17" x14ac:dyDescent="0.2">
      <c r="A183" s="6">
        <f ca="1">IF(OR(ISTEXT(B182),B183&lt;&gt;YEAR(TODAY())),VALUE(RIGHT(YEAR(TODAY()),2))*1000+1,A182+1)</f>
        <v>13180</v>
      </c>
      <c r="B183" s="30">
        <v>2013</v>
      </c>
      <c r="C183" s="30">
        <v>8</v>
      </c>
      <c r="D183" s="18">
        <v>0</v>
      </c>
      <c r="E183" s="19" t="s">
        <v>33</v>
      </c>
      <c r="F183" s="2" t="s">
        <v>70</v>
      </c>
      <c r="G183" s="2" t="s">
        <v>0</v>
      </c>
      <c r="H183" s="1">
        <v>30344</v>
      </c>
      <c r="I183" s="3">
        <v>62780</v>
      </c>
      <c r="J183" s="2" t="s">
        <v>303</v>
      </c>
      <c r="K183" s="9" t="s">
        <v>308</v>
      </c>
      <c r="L183" s="1"/>
      <c r="M183" s="1"/>
      <c r="N183" s="1"/>
      <c r="O183" s="25">
        <f>(B183)-YEAR(H183)</f>
        <v>30</v>
      </c>
      <c r="P183" s="26" t="str">
        <f>+E183&amp;" "&amp;F183</f>
        <v>BOB MAT</v>
      </c>
      <c r="Q183" s="27" t="str">
        <f>IF(AND($F183="",$E183=""),"",
IF(OR(AND(I183="",J183="",K183=""),AND(I183="",K183="france")),"manque info",
IF(K183&lt;&gt;"France","G",
IF(OR(I183={62155;62520;62630;62780}),"A",
IF(LEFT(I183,2)="62","B",
IF(LEFT(I183,2)="59","C",
IF(LEFT(I183,2)={"02";"60";"80"},"d",
IF(LEFT(I183,2)={"75";"77";"78";"91";"92";"93";"94";"95"},"E","F"
))))))))</f>
        <v>A</v>
      </c>
    </row>
    <row r="184" spans="1:17" x14ac:dyDescent="0.2">
      <c r="A184" s="6">
        <f ca="1">IF(OR(ISTEXT(B183),B184&lt;&gt;YEAR(TODAY())),VALUE(RIGHT(YEAR(TODAY()),2))*1000+1,A183+1)</f>
        <v>13181</v>
      </c>
      <c r="B184" s="30">
        <v>2013</v>
      </c>
      <c r="C184" s="30">
        <v>8</v>
      </c>
      <c r="D184" s="18">
        <v>1</v>
      </c>
      <c r="E184" s="19" t="s">
        <v>69</v>
      </c>
      <c r="F184" s="2" t="s">
        <v>68</v>
      </c>
      <c r="G184" s="2" t="s">
        <v>0</v>
      </c>
      <c r="H184" s="1">
        <v>30346</v>
      </c>
      <c r="I184" s="3">
        <v>0</v>
      </c>
      <c r="J184" s="2" t="s">
        <v>300</v>
      </c>
      <c r="K184" s="9" t="s">
        <v>301</v>
      </c>
      <c r="L184" s="1"/>
      <c r="M184" s="1"/>
      <c r="N184" s="1"/>
      <c r="O184" s="25">
        <f>(B184)-YEAR(H184)</f>
        <v>30</v>
      </c>
      <c r="P184" s="26" t="str">
        <f>+E184&amp;" "&amp;F184</f>
        <v>AGA EMM</v>
      </c>
      <c r="Q184" s="27" t="str">
        <f>IF(AND($F184="",$E184=""),"",
IF(OR(AND(I184="",J184="",K184=""),AND(I184="",K184="france")),"manque info",
IF(K184&lt;&gt;"France","G",
IF(OR(I184={62155;62520;62630;62780}),"A",
IF(LEFT(I184,2)="62","B",
IF(LEFT(I184,2)="59","C",
IF(LEFT(I184,2)={"02";"60";"80"},"d",
IF(LEFT(I184,2)={"75";"77";"78";"91";"92";"93";"94";"95"},"E","F"
))))))))</f>
        <v>G</v>
      </c>
    </row>
    <row r="185" spans="1:17" x14ac:dyDescent="0.2">
      <c r="A185" s="6">
        <f ca="1">IF(OR(ISTEXT(B184),B185&lt;&gt;YEAR(TODAY())),VALUE(RIGHT(YEAR(TODAY()),2))*1000+1,A184+1)</f>
        <v>13182</v>
      </c>
      <c r="B185" s="30">
        <v>2013</v>
      </c>
      <c r="C185" s="30">
        <v>8</v>
      </c>
      <c r="D185" s="18">
        <v>1</v>
      </c>
      <c r="E185" s="19" t="s">
        <v>8</v>
      </c>
      <c r="F185" s="2" t="s">
        <v>67</v>
      </c>
      <c r="G185" s="2" t="s">
        <v>15</v>
      </c>
      <c r="H185" s="1">
        <v>30338</v>
      </c>
      <c r="I185" s="3">
        <v>62780</v>
      </c>
      <c r="J185" s="2" t="s">
        <v>303</v>
      </c>
      <c r="K185" s="2" t="s">
        <v>308</v>
      </c>
      <c r="L185" s="1"/>
      <c r="M185" s="1"/>
      <c r="N185" s="1"/>
      <c r="O185" s="25">
        <f>(B185)-YEAR(H185)</f>
        <v>30</v>
      </c>
      <c r="P185" s="26" t="str">
        <f>+E185&amp;" "&amp;F185</f>
        <v>DED EMI</v>
      </c>
      <c r="Q185" s="27" t="str">
        <f>IF(AND($F185="",$E185=""),"",
IF(OR(AND(I185="",J185="",K185=""),AND(I185="",K185="france")),"manque info",
IF(K185&lt;&gt;"France","G",
IF(OR(I185={62155;62520;62630;62780}),"A",
IF(LEFT(I185,2)="62","B",
IF(LEFT(I185,2)="59","C",
IF(LEFT(I185,2)={"02";"60";"80"},"d",
IF(LEFT(I185,2)={"75";"77";"78";"91";"92";"93";"94";"95"},"E","F"
))))))))</f>
        <v>A</v>
      </c>
    </row>
    <row r="186" spans="1:17" x14ac:dyDescent="0.2">
      <c r="A186" s="6">
        <f ca="1">IF(OR(ISTEXT(B185),B186&lt;&gt;YEAR(TODAY())),VALUE(RIGHT(YEAR(TODAY()),2))*1000+1,A185+1)</f>
        <v>13183</v>
      </c>
      <c r="B186" s="30">
        <v>2013</v>
      </c>
      <c r="C186" s="30">
        <v>8</v>
      </c>
      <c r="D186" s="18">
        <v>0</v>
      </c>
      <c r="E186" s="19" t="s">
        <v>20</v>
      </c>
      <c r="F186" s="2" t="s">
        <v>48</v>
      </c>
      <c r="G186" s="2" t="s">
        <v>0</v>
      </c>
      <c r="H186" s="1">
        <v>29701</v>
      </c>
      <c r="I186" s="3">
        <v>78600</v>
      </c>
      <c r="J186" s="2" t="s">
        <v>315</v>
      </c>
      <c r="K186" s="2" t="s">
        <v>308</v>
      </c>
      <c r="L186" s="1"/>
      <c r="M186" s="1"/>
      <c r="N186" s="1"/>
      <c r="O186" s="25">
        <f>(B186)-YEAR(H186)</f>
        <v>32</v>
      </c>
      <c r="P186" s="26" t="str">
        <f>+E186&amp;" "&amp;F186</f>
        <v>JEJ MAX</v>
      </c>
      <c r="Q186" s="27" t="str">
        <f>IF(AND($F186="",$E186=""),"",
IF(OR(AND(I186="",J186="",K186=""),AND(I186="",K186="france")),"manque info",
IF(K186&lt;&gt;"France","G",
IF(OR(I186={62155;62520;62630;62780}),"A",
IF(LEFT(I186,2)="62","B",
IF(LEFT(I186,2)="59","C",
IF(LEFT(I186,2)={"02";"60";"80"},"d",
IF(LEFT(I186,2)={"75";"77";"78";"91";"92";"93";"94";"95"},"E","F"
))))))))</f>
        <v>F</v>
      </c>
    </row>
    <row r="187" spans="1:17" x14ac:dyDescent="0.2">
      <c r="A187" s="6">
        <f ca="1">IF(OR(ISTEXT(B186),B187&lt;&gt;YEAR(TODAY())),VALUE(RIGHT(YEAR(TODAY()),2))*1000+1,A186+1)</f>
        <v>13184</v>
      </c>
      <c r="B187" s="30">
        <v>2013</v>
      </c>
      <c r="C187" s="30">
        <v>8</v>
      </c>
      <c r="D187" s="18">
        <v>1</v>
      </c>
      <c r="E187" s="19" t="s">
        <v>66</v>
      </c>
      <c r="F187" s="2" t="s">
        <v>65</v>
      </c>
      <c r="G187" s="11" t="s">
        <v>0</v>
      </c>
      <c r="H187" s="1">
        <v>29891</v>
      </c>
      <c r="I187" s="3">
        <v>91220</v>
      </c>
      <c r="J187" s="2" t="s">
        <v>316</v>
      </c>
      <c r="K187" s="2" t="s">
        <v>208</v>
      </c>
      <c r="L187" s="1"/>
      <c r="M187" s="1"/>
      <c r="N187" s="1"/>
      <c r="O187" s="25">
        <f>(B187)-YEAR(H187)</f>
        <v>32</v>
      </c>
      <c r="P187" s="26" t="str">
        <f>+E187&amp;" "&amp;F187</f>
        <v>CHC ROM</v>
      </c>
      <c r="Q187" s="27" t="str">
        <f>IF(AND($F187="",$E187=""),"",
IF(OR(AND(I187="",J187="",K187=""),AND(I187="",K187="france")),"manque info",
IF(K187&lt;&gt;"France","G",
IF(OR(I187={62155;62520;62630;62780}),"A",
IF(LEFT(I187,2)="62","B",
IF(LEFT(I187,2)="59","C",
IF(LEFT(I187,2)={"02";"60";"80"},"d",
IF(LEFT(I187,2)={"75";"77";"78";"91";"92";"93";"94";"95"},"E","F"
))))))))</f>
        <v>F</v>
      </c>
    </row>
    <row r="188" spans="1:17" x14ac:dyDescent="0.2">
      <c r="A188" s="6">
        <f ca="1">IF(OR(ISTEXT(B187),B188&lt;&gt;YEAR(TODAY())),VALUE(RIGHT(YEAR(TODAY()),2))*1000+1,A187+1)</f>
        <v>13185</v>
      </c>
      <c r="B188" s="30">
        <v>2013</v>
      </c>
      <c r="C188" s="30">
        <v>8</v>
      </c>
      <c r="D188" s="18">
        <v>1</v>
      </c>
      <c r="E188" s="19" t="s">
        <v>22</v>
      </c>
      <c r="F188" s="2" t="s">
        <v>32</v>
      </c>
      <c r="G188" s="2" t="s">
        <v>0</v>
      </c>
      <c r="H188" s="1">
        <v>29772</v>
      </c>
      <c r="I188" s="3">
        <v>59170</v>
      </c>
      <c r="J188" s="2" t="s">
        <v>296</v>
      </c>
      <c r="K188" s="2" t="s">
        <v>308</v>
      </c>
      <c r="L188" s="1"/>
      <c r="M188" s="1"/>
      <c r="N188" s="1"/>
      <c r="O188" s="25">
        <f>(B188)-YEAR(H188)</f>
        <v>32</v>
      </c>
      <c r="P188" s="26" t="str">
        <f>+E188&amp;" "&amp;F188</f>
        <v>CAC SYL</v>
      </c>
      <c r="Q188" s="27" t="str">
        <f>IF(AND($F188="",$E188=""),"",
IF(OR(AND(I188="",J188="",K188=""),AND(I188="",K188="france")),"manque info",
IF(K188&lt;&gt;"France","G",
IF(OR(I188={62155;62520;62630;62780}),"A",
IF(LEFT(I188,2)="62","B",
IF(LEFT(I188,2)="59","C",
IF(LEFT(I188,2)={"02";"60";"80"},"d",
IF(LEFT(I188,2)={"75";"77";"78";"91";"92";"93";"94";"95"},"E","F"
))))))))</f>
        <v>C</v>
      </c>
    </row>
    <row r="189" spans="1:17" x14ac:dyDescent="0.2">
      <c r="A189" s="6">
        <f ca="1">IF(OR(ISTEXT(B188),B189&lt;&gt;YEAR(TODAY())),VALUE(RIGHT(YEAR(TODAY()),2))*1000+1,A188+1)</f>
        <v>13186</v>
      </c>
      <c r="B189" s="30">
        <v>2013</v>
      </c>
      <c r="C189" s="30">
        <v>8</v>
      </c>
      <c r="D189" s="18">
        <v>0</v>
      </c>
      <c r="E189" s="19" t="s">
        <v>8</v>
      </c>
      <c r="F189" s="2" t="s">
        <v>64</v>
      </c>
      <c r="G189" s="2" t="s">
        <v>0</v>
      </c>
      <c r="H189" s="1">
        <v>29539</v>
      </c>
      <c r="I189" s="3">
        <v>59170</v>
      </c>
      <c r="J189" s="2" t="s">
        <v>296</v>
      </c>
      <c r="K189" s="2" t="s">
        <v>308</v>
      </c>
      <c r="L189" s="1"/>
      <c r="M189" s="1"/>
      <c r="N189" s="1"/>
      <c r="O189" s="25">
        <f>(B189)-YEAR(H189)</f>
        <v>33</v>
      </c>
      <c r="P189" s="26" t="str">
        <f>+E189&amp;" "&amp;F189</f>
        <v>DED JER</v>
      </c>
      <c r="Q189" s="27" t="str">
        <f>IF(AND($F189="",$E189=""),"",
IF(OR(AND(I189="",J189="",K189=""),AND(I189="",K189="france")),"manque info",
IF(K189&lt;&gt;"France","G",
IF(OR(I189={62155;62520;62630;62780}),"A",
IF(LEFT(I189,2)="62","B",
IF(LEFT(I189,2)="59","C",
IF(LEFT(I189,2)={"02";"60";"80"},"d",
IF(LEFT(I189,2)={"75";"77";"78";"91";"92";"93";"94";"95"},"E","F"
))))))))</f>
        <v>C</v>
      </c>
    </row>
    <row r="190" spans="1:17" x14ac:dyDescent="0.2">
      <c r="A190" s="6">
        <f ca="1">IF(OR(ISTEXT(B189),B190&lt;&gt;YEAR(TODAY())),VALUE(RIGHT(YEAR(TODAY()),2))*1000+1,A189+1)</f>
        <v>13187</v>
      </c>
      <c r="B190" s="30">
        <v>2013</v>
      </c>
      <c r="C190" s="30">
        <v>8</v>
      </c>
      <c r="D190" s="18">
        <v>0</v>
      </c>
      <c r="E190" s="19" t="s">
        <v>17</v>
      </c>
      <c r="F190" s="2" t="s">
        <v>19</v>
      </c>
      <c r="G190" s="2" t="s">
        <v>0</v>
      </c>
      <c r="H190" s="1">
        <v>29308</v>
      </c>
      <c r="I190" s="3">
        <v>59170</v>
      </c>
      <c r="J190" s="2" t="s">
        <v>296</v>
      </c>
      <c r="K190" s="2" t="s">
        <v>308</v>
      </c>
      <c r="L190" s="1"/>
      <c r="M190" s="1"/>
      <c r="N190" s="1"/>
      <c r="O190" s="25">
        <f>(B190)-YEAR(H190)</f>
        <v>33</v>
      </c>
      <c r="P190" s="26" t="str">
        <f>+E190&amp;" "&amp;F190</f>
        <v>HEH STE</v>
      </c>
      <c r="Q190" s="27" t="str">
        <f>IF(AND($F190="",$E190=""),"",
IF(OR(AND(I190="",J190="",K190=""),AND(I190="",K190="france")),"manque info",
IF(K190&lt;&gt;"France","G",
IF(OR(I190={62155;62520;62630;62780}),"A",
IF(LEFT(I190,2)="62","B",
IF(LEFT(I190,2)="59","C",
IF(LEFT(I190,2)={"02";"60";"80"},"d",
IF(LEFT(I190,2)={"75";"77";"78";"91";"92";"93";"94";"95"},"E","F"
))))))))</f>
        <v>C</v>
      </c>
    </row>
    <row r="191" spans="1:17" x14ac:dyDescent="0.2">
      <c r="A191" s="6">
        <f ca="1">IF(OR(ISTEXT(B190),B191&lt;&gt;YEAR(TODAY())),VALUE(RIGHT(YEAR(TODAY()),2))*1000+1,A190+1)</f>
        <v>13188</v>
      </c>
      <c r="B191" s="30">
        <v>2013</v>
      </c>
      <c r="C191" s="30">
        <v>8</v>
      </c>
      <c r="D191" s="18">
        <v>1</v>
      </c>
      <c r="E191" s="19" t="s">
        <v>3</v>
      </c>
      <c r="F191" s="2" t="s">
        <v>63</v>
      </c>
      <c r="G191" s="2" t="s">
        <v>15</v>
      </c>
      <c r="H191" s="1">
        <v>29468</v>
      </c>
      <c r="I191" s="3">
        <v>59130</v>
      </c>
      <c r="J191" s="2" t="s">
        <v>317</v>
      </c>
      <c r="K191" s="2" t="s">
        <v>308</v>
      </c>
      <c r="L191" s="1"/>
      <c r="M191" s="1"/>
      <c r="N191" s="1"/>
      <c r="O191" s="25">
        <f>(B191)-YEAR(H191)</f>
        <v>33</v>
      </c>
      <c r="P191" s="26" t="str">
        <f>+E191&amp;" "&amp;F191</f>
        <v>DUD COR</v>
      </c>
      <c r="Q191" s="27" t="str">
        <f>IF(AND($F191="",$E191=""),"",
IF(OR(AND(I191="",J191="",K191=""),AND(I191="",K191="france")),"manque info",
IF(K191&lt;&gt;"France","G",
IF(OR(I191={62155;62520;62630;62780}),"A",
IF(LEFT(I191,2)="62","B",
IF(LEFT(I191,2)="59","C",
IF(LEFT(I191,2)={"02";"60";"80"},"d",
IF(LEFT(I191,2)={"75";"77";"78";"91";"92";"93";"94";"95"},"E","F"
))))))))</f>
        <v>C</v>
      </c>
    </row>
    <row r="192" spans="1:17" x14ac:dyDescent="0.2">
      <c r="A192" s="6">
        <f ca="1">IF(OR(ISTEXT(B191),B192&lt;&gt;YEAR(TODAY())),VALUE(RIGHT(YEAR(TODAY()),2))*1000+1,A191+1)</f>
        <v>13189</v>
      </c>
      <c r="B192" s="30">
        <v>2013</v>
      </c>
      <c r="C192" s="30">
        <v>8</v>
      </c>
      <c r="D192" s="18">
        <v>1</v>
      </c>
      <c r="E192" s="19" t="s">
        <v>12</v>
      </c>
      <c r="F192" s="2" t="s">
        <v>38</v>
      </c>
      <c r="G192" s="2" t="s">
        <v>0</v>
      </c>
      <c r="H192" s="1">
        <v>28965</v>
      </c>
      <c r="I192" s="3">
        <v>75000</v>
      </c>
      <c r="J192" s="2" t="s">
        <v>287</v>
      </c>
      <c r="K192" s="2" t="s">
        <v>308</v>
      </c>
      <c r="L192" s="1"/>
      <c r="M192" s="1"/>
      <c r="N192" s="1"/>
      <c r="O192" s="25">
        <f>(B192)-YEAR(H192)</f>
        <v>34</v>
      </c>
      <c r="P192" s="26" t="str">
        <f>+E192&amp;" "&amp;F192</f>
        <v>BEB GRE</v>
      </c>
      <c r="Q192" s="27" t="str">
        <f>IF(AND($F192="",$E192=""),"",
IF(OR(AND(I192="",J192="",K192=""),AND(I192="",K192="france")),"manque info",
IF(K192&lt;&gt;"France","G",
IF(OR(I192={62155;62520;62630;62780}),"A",
IF(LEFT(I192,2)="62","B",
IF(LEFT(I192,2)="59","C",
IF(LEFT(I192,2)={"02";"60";"80"},"d",
IF(LEFT(I192,2)={"75";"77";"78";"91";"92";"93";"94";"95"},"E","F"
))))))))</f>
        <v>E</v>
      </c>
    </row>
    <row r="193" spans="1:17" x14ac:dyDescent="0.2">
      <c r="A193" s="6">
        <f ca="1">IF(OR(ISTEXT(B192),B193&lt;&gt;YEAR(TODAY())),VALUE(RIGHT(YEAR(TODAY()),2))*1000+1,A192+1)</f>
        <v>13190</v>
      </c>
      <c r="B193" s="30">
        <v>2013</v>
      </c>
      <c r="C193" s="30">
        <v>8</v>
      </c>
      <c r="D193" s="18">
        <v>0</v>
      </c>
      <c r="E193" s="19" t="s">
        <v>62</v>
      </c>
      <c r="F193" s="2" t="s">
        <v>61</v>
      </c>
      <c r="G193" s="2" t="s">
        <v>15</v>
      </c>
      <c r="H193" s="1">
        <v>28957</v>
      </c>
      <c r="I193" s="3">
        <v>59880</v>
      </c>
      <c r="J193" s="2" t="s">
        <v>318</v>
      </c>
      <c r="K193" s="2" t="s">
        <v>308</v>
      </c>
      <c r="L193" s="1"/>
      <c r="M193" s="1"/>
      <c r="N193" s="1"/>
      <c r="O193" s="25">
        <f>(B193)-YEAR(H193)</f>
        <v>34</v>
      </c>
      <c r="P193" s="26" t="str">
        <f>+E193&amp;" "&amp;F193</f>
        <v>NON CAR</v>
      </c>
      <c r="Q193" s="27" t="str">
        <f>IF(AND($F193="",$E193=""),"",
IF(OR(AND(I193="",J193="",K193=""),AND(I193="",K193="france")),"manque info",
IF(K193&lt;&gt;"France","G",
IF(OR(I193={62155;62520;62630;62780}),"A",
IF(LEFT(I193,2)="62","B",
IF(LEFT(I193,2)="59","C",
IF(LEFT(I193,2)={"02";"60";"80"},"d",
IF(LEFT(I193,2)={"75";"77";"78";"91";"92";"93";"94";"95"},"E","F"
))))))))</f>
        <v>C</v>
      </c>
    </row>
    <row r="194" spans="1:17" x14ac:dyDescent="0.2">
      <c r="A194" s="6">
        <f ca="1">IF(OR(ISTEXT(B193),B194&lt;&gt;YEAR(TODAY())),VALUE(RIGHT(YEAR(TODAY()),2))*1000+1,A193+1)</f>
        <v>13191</v>
      </c>
      <c r="B194" s="30">
        <v>2013</v>
      </c>
      <c r="C194" s="30">
        <v>8</v>
      </c>
      <c r="D194" s="18">
        <v>1</v>
      </c>
      <c r="E194" s="19" t="s">
        <v>60</v>
      </c>
      <c r="F194" s="2" t="s">
        <v>59</v>
      </c>
      <c r="G194" s="2" t="s">
        <v>0</v>
      </c>
      <c r="H194" s="1">
        <v>29190</v>
      </c>
      <c r="I194" s="3">
        <v>59336</v>
      </c>
      <c r="J194" s="2" t="s">
        <v>319</v>
      </c>
      <c r="K194" s="2" t="s">
        <v>236</v>
      </c>
      <c r="L194" s="1"/>
      <c r="M194" s="1"/>
      <c r="N194" s="1"/>
      <c r="O194" s="25">
        <f>(B194)-YEAR(H194)</f>
        <v>34</v>
      </c>
      <c r="P194" s="26" t="str">
        <f>+E194&amp;" "&amp;F194</f>
        <v>GOG SEB</v>
      </c>
      <c r="Q194" s="27" t="str">
        <f>IF(AND($F194="",$E194=""),"",
IF(OR(AND(I194="",J194="",K194=""),AND(I194="",K194="france")),"manque info",
IF(K194&lt;&gt;"France","G",
IF(OR(I194={62155;62520;62630;62780}),"A",
IF(LEFT(I194,2)="62","B",
IF(LEFT(I194,2)="59","C",
IF(LEFT(I194,2)={"02";"60";"80"},"d",
IF(LEFT(I194,2)={"75";"77";"78";"91";"92";"93";"94";"95"},"E","F"
))))))))</f>
        <v>C</v>
      </c>
    </row>
    <row r="195" spans="1:17" x14ac:dyDescent="0.2">
      <c r="A195" s="6">
        <f ca="1">IF(OR(ISTEXT(B194),B195&lt;&gt;YEAR(TODAY())),VALUE(RIGHT(YEAR(TODAY()),2))*1000+1,A194+1)</f>
        <v>13192</v>
      </c>
      <c r="B195" s="30">
        <v>2013</v>
      </c>
      <c r="C195" s="30">
        <v>8</v>
      </c>
      <c r="D195" s="18">
        <v>1</v>
      </c>
      <c r="E195" s="19" t="s">
        <v>8</v>
      </c>
      <c r="F195" s="2" t="s">
        <v>58</v>
      </c>
      <c r="G195" s="2" t="s">
        <v>0</v>
      </c>
      <c r="H195" s="1">
        <v>29131</v>
      </c>
      <c r="I195" s="3">
        <v>91130</v>
      </c>
      <c r="J195" s="2" t="s">
        <v>320</v>
      </c>
      <c r="K195" s="2" t="s">
        <v>308</v>
      </c>
      <c r="L195" s="1"/>
      <c r="M195" s="1"/>
      <c r="N195" s="1"/>
      <c r="O195" s="25">
        <f>(B195)-YEAR(H195)</f>
        <v>34</v>
      </c>
      <c r="P195" s="26" t="str">
        <f>+E195&amp;" "&amp;F195</f>
        <v>DED JUL</v>
      </c>
      <c r="Q195" s="27" t="str">
        <f>IF(AND($F195="",$E195=""),"",
IF(OR(AND(I195="",J195="",K195=""),AND(I195="",K195="france")),"manque info",
IF(K195&lt;&gt;"France","G",
IF(OR(I195={62155;62520;62630;62780}),"A",
IF(LEFT(I195,2)="62","B",
IF(LEFT(I195,2)="59","C",
IF(LEFT(I195,2)={"02";"60";"80"},"d",
IF(LEFT(I195,2)={"75";"77";"78";"91";"92";"93";"94";"95"},"E","F"
))))))))</f>
        <v>F</v>
      </c>
    </row>
    <row r="196" spans="1:17" x14ac:dyDescent="0.2">
      <c r="A196" s="6">
        <f ca="1">IF(OR(ISTEXT(B195),B196&lt;&gt;YEAR(TODAY())),VALUE(RIGHT(YEAR(TODAY()),2))*1000+1,A195+1)</f>
        <v>13193</v>
      </c>
      <c r="B196" s="30">
        <v>2013</v>
      </c>
      <c r="C196" s="30">
        <v>8</v>
      </c>
      <c r="D196" s="18">
        <v>0</v>
      </c>
      <c r="E196" s="19" t="s">
        <v>22</v>
      </c>
      <c r="F196" s="2" t="s">
        <v>57</v>
      </c>
      <c r="G196" s="2" t="s">
        <v>0</v>
      </c>
      <c r="H196" s="1">
        <v>28700</v>
      </c>
      <c r="I196" s="3">
        <v>95480</v>
      </c>
      <c r="J196" s="2" t="s">
        <v>321</v>
      </c>
      <c r="K196" s="9" t="s">
        <v>308</v>
      </c>
      <c r="L196" s="1"/>
      <c r="M196" s="1"/>
      <c r="N196" s="1"/>
      <c r="O196" s="25">
        <f>(B196)-YEAR(H196)</f>
        <v>35</v>
      </c>
      <c r="P196" s="26" t="str">
        <f>+E196&amp;" "&amp;F196</f>
        <v>CAC REM</v>
      </c>
      <c r="Q196" s="27" t="str">
        <f>IF(AND($F196="",$E196=""),"",
IF(OR(AND(I196="",J196="",K196=""),AND(I196="",K196="france")),"manque info",
IF(K196&lt;&gt;"France","G",
IF(OR(I196={62155;62520;62630;62780}),"A",
IF(LEFT(I196,2)="62","B",
IF(LEFT(I196,2)="59","C",
IF(LEFT(I196,2)={"02";"60";"80"},"d",
IF(LEFT(I196,2)={"75";"77";"78";"91";"92";"93";"94";"95"},"E","F"
))))))))</f>
        <v>F</v>
      </c>
    </row>
    <row r="197" spans="1:17" x14ac:dyDescent="0.2">
      <c r="A197" s="6">
        <f ca="1">IF(OR(ISTEXT(B196),B197&lt;&gt;YEAR(TODAY())),VALUE(RIGHT(YEAR(TODAY()),2))*1000+1,A196+1)</f>
        <v>13194</v>
      </c>
      <c r="B197" s="30">
        <v>2013</v>
      </c>
      <c r="C197" s="30">
        <v>8</v>
      </c>
      <c r="D197" s="18">
        <v>0</v>
      </c>
      <c r="E197" s="19" t="s">
        <v>56</v>
      </c>
      <c r="F197" s="2" t="s">
        <v>55</v>
      </c>
      <c r="G197" s="2" t="s">
        <v>0</v>
      </c>
      <c r="H197" s="1">
        <v>28023</v>
      </c>
      <c r="I197" s="3">
        <v>91130</v>
      </c>
      <c r="J197" s="2" t="s">
        <v>320</v>
      </c>
      <c r="K197" s="2" t="s">
        <v>220</v>
      </c>
      <c r="L197" s="1"/>
      <c r="M197" s="1"/>
      <c r="N197" s="1"/>
      <c r="O197" s="25">
        <f>(B197)-YEAR(H197)</f>
        <v>37</v>
      </c>
      <c r="P197" s="26" t="str">
        <f>+E197&amp;" "&amp;F197</f>
        <v>RIR GAU</v>
      </c>
      <c r="Q197" s="27" t="str">
        <f>IF(AND($F197="",$E197=""),"",
IF(OR(AND(I197="",J197="",K197=""),AND(I197="",K197="france")),"manque info",
IF(K197&lt;&gt;"France","G",
IF(OR(I197={62155;62520;62630;62780}),"A",
IF(LEFT(I197,2)="62","B",
IF(LEFT(I197,2)="59","C",
IF(LEFT(I197,2)={"02";"60";"80"},"d",
IF(LEFT(I197,2)={"75";"77";"78";"91";"92";"93";"94";"95"},"E","F"
))))))))</f>
        <v>F</v>
      </c>
    </row>
    <row r="198" spans="1:17" x14ac:dyDescent="0.2">
      <c r="A198" s="6">
        <f ca="1">IF(OR(ISTEXT(B197),B198&lt;&gt;YEAR(TODAY())),VALUE(RIGHT(YEAR(TODAY()),2))*1000+1,A197+1)</f>
        <v>13195</v>
      </c>
      <c r="B198" s="30">
        <v>2013</v>
      </c>
      <c r="C198" s="30">
        <v>8</v>
      </c>
      <c r="D198" s="18">
        <v>1</v>
      </c>
      <c r="E198" s="19" t="s">
        <v>54</v>
      </c>
      <c r="F198" s="2" t="s">
        <v>4</v>
      </c>
      <c r="G198" s="2" t="s">
        <v>0</v>
      </c>
      <c r="H198" s="1">
        <v>27895</v>
      </c>
      <c r="I198" s="3">
        <v>95720</v>
      </c>
      <c r="J198" s="2" t="s">
        <v>322</v>
      </c>
      <c r="K198" s="2" t="s">
        <v>308</v>
      </c>
      <c r="L198" s="1"/>
      <c r="M198" s="1"/>
      <c r="N198" s="1"/>
      <c r="O198" s="25">
        <f>(B198)-YEAR(H198)</f>
        <v>37</v>
      </c>
      <c r="P198" s="26" t="str">
        <f>+E198&amp;" "&amp;F198</f>
        <v>CUC FAB</v>
      </c>
      <c r="Q198" s="27" t="str">
        <f>IF(AND($F198="",$E198=""),"",
IF(OR(AND(I198="",J198="",K198=""),AND(I198="",K198="france")),"manque info",
IF(K198&lt;&gt;"France","G",
IF(OR(I198={62155;62520;62630;62780}),"A",
IF(LEFT(I198,2)="62","B",
IF(LEFT(I198,2)="59","C",
IF(LEFT(I198,2)={"02";"60";"80"},"d",
IF(LEFT(I198,2)={"75";"77";"78";"91";"92";"93";"94";"95"},"E","F"
))))))))</f>
        <v>F</v>
      </c>
    </row>
    <row r="199" spans="1:17" x14ac:dyDescent="0.2">
      <c r="A199" s="6">
        <f ca="1">IF(OR(ISTEXT(B198),B199&lt;&gt;YEAR(TODAY())),VALUE(RIGHT(YEAR(TODAY()),2))*1000+1,A198+1)</f>
        <v>13196</v>
      </c>
      <c r="B199" s="30">
        <v>2013</v>
      </c>
      <c r="C199" s="30">
        <v>8</v>
      </c>
      <c r="D199" s="18">
        <v>1</v>
      </c>
      <c r="E199" s="19" t="s">
        <v>3</v>
      </c>
      <c r="F199" s="2" t="s">
        <v>53</v>
      </c>
      <c r="G199" s="2" t="s">
        <v>15</v>
      </c>
      <c r="H199" s="1">
        <v>28105</v>
      </c>
      <c r="I199" s="3">
        <v>95720</v>
      </c>
      <c r="J199" s="2" t="s">
        <v>322</v>
      </c>
      <c r="K199" s="2" t="s">
        <v>308</v>
      </c>
      <c r="L199" s="1"/>
      <c r="M199" s="1"/>
      <c r="N199" s="1"/>
      <c r="O199" s="25">
        <f>(B199)-YEAR(H199)</f>
        <v>37</v>
      </c>
      <c r="P199" s="26" t="str">
        <f>+E199&amp;" "&amp;F199</f>
        <v>DUD BEA</v>
      </c>
      <c r="Q199" s="27" t="str">
        <f>IF(AND($F199="",$E199=""),"",
IF(OR(AND(I199="",J199="",K199=""),AND(I199="",K199="france")),"manque info",
IF(K199&lt;&gt;"France","G",
IF(OR(I199={62155;62520;62630;62780}),"A",
IF(LEFT(I199,2)="62","B",
IF(LEFT(I199,2)="59","C",
IF(LEFT(I199,2)={"02";"60";"80"},"d",
IF(LEFT(I199,2)={"75";"77";"78";"91";"92";"93";"94";"95"},"E","F"
))))))))</f>
        <v>F</v>
      </c>
    </row>
    <row r="200" spans="1:17" x14ac:dyDescent="0.2">
      <c r="A200" s="6">
        <f ca="1">IF(OR(ISTEXT(B199),B200&lt;&gt;YEAR(TODAY())),VALUE(RIGHT(YEAR(TODAY()),2))*1000+1,A199+1)</f>
        <v>13197</v>
      </c>
      <c r="B200" s="30">
        <v>2013</v>
      </c>
      <c r="C200" s="30">
        <v>8</v>
      </c>
      <c r="D200" s="18">
        <v>0</v>
      </c>
      <c r="E200" s="19" t="s">
        <v>52</v>
      </c>
      <c r="F200" s="2" t="s">
        <v>51</v>
      </c>
      <c r="G200" s="2" t="s">
        <v>15</v>
      </c>
      <c r="H200" s="1">
        <v>27416</v>
      </c>
      <c r="I200" s="3">
        <v>95720</v>
      </c>
      <c r="J200" s="2" t="s">
        <v>322</v>
      </c>
      <c r="K200" s="2" t="s">
        <v>308</v>
      </c>
      <c r="L200" s="1"/>
      <c r="M200" s="1"/>
      <c r="N200" s="1"/>
      <c r="O200" s="25">
        <f>(B200)-YEAR(H200)</f>
        <v>38</v>
      </c>
      <c r="P200" s="26" t="str">
        <f>+E200&amp;" "&amp;F200</f>
        <v>ESE CEL</v>
      </c>
      <c r="Q200" s="27" t="str">
        <f>IF(AND($F200="",$E200=""),"",
IF(OR(AND(I200="",J200="",K200=""),AND(I200="",K200="france")),"manque info",
IF(K200&lt;&gt;"France","G",
IF(OR(I200={62155;62520;62630;62780}),"A",
IF(LEFT(I200,2)="62","B",
IF(LEFT(I200,2)="59","C",
IF(LEFT(I200,2)={"02";"60";"80"},"d",
IF(LEFT(I200,2)={"75";"77";"78";"91";"92";"93";"94";"95"},"E","F"
))))))))</f>
        <v>F</v>
      </c>
    </row>
    <row r="201" spans="1:17" x14ac:dyDescent="0.2">
      <c r="A201" s="6">
        <f ca="1">IF(OR(ISTEXT(B200),B201&lt;&gt;YEAR(TODAY())),VALUE(RIGHT(YEAR(TODAY()),2))*1000+1,A200+1)</f>
        <v>13198</v>
      </c>
      <c r="B201" s="30">
        <v>2013</v>
      </c>
      <c r="C201" s="30">
        <v>8</v>
      </c>
      <c r="D201" s="18">
        <v>0</v>
      </c>
      <c r="E201" s="19" t="s">
        <v>3</v>
      </c>
      <c r="F201" s="2" t="s">
        <v>50</v>
      </c>
      <c r="G201" s="2" t="s">
        <v>0</v>
      </c>
      <c r="H201" s="1">
        <v>27667</v>
      </c>
      <c r="I201" s="3">
        <v>59158</v>
      </c>
      <c r="J201" s="2" t="s">
        <v>323</v>
      </c>
      <c r="K201" s="2" t="s">
        <v>308</v>
      </c>
      <c r="L201" s="1"/>
      <c r="M201" s="1"/>
      <c r="N201" s="1"/>
      <c r="O201" s="25">
        <f>(B201)-YEAR(H201)</f>
        <v>38</v>
      </c>
      <c r="P201" s="26" t="str">
        <f>+E201&amp;" "&amp;F201</f>
        <v>DUD CHR</v>
      </c>
      <c r="Q201" s="27" t="str">
        <f>IF(AND($F201="",$E201=""),"",
IF(OR(AND(I201="",J201="",K201=""),AND(I201="",K201="france")),"manque info",
IF(K201&lt;&gt;"France","G",
IF(OR(I201={62155;62520;62630;62780}),"A",
IF(LEFT(I201,2)="62","B",
IF(LEFT(I201,2)="59","C",
IF(LEFT(I201,2)={"02";"60";"80"},"d",
IF(LEFT(I201,2)={"75";"77";"78";"91";"92";"93";"94";"95"},"E","F"
))))))))</f>
        <v>C</v>
      </c>
    </row>
    <row r="202" spans="1:17" x14ac:dyDescent="0.2">
      <c r="A202" s="6">
        <f ca="1">IF(OR(ISTEXT(B201),B202&lt;&gt;YEAR(TODAY())),VALUE(RIGHT(YEAR(TODAY()),2))*1000+1,A201+1)</f>
        <v>13199</v>
      </c>
      <c r="B202" s="30">
        <v>2013</v>
      </c>
      <c r="C202" s="30">
        <v>8</v>
      </c>
      <c r="D202" s="18">
        <v>1</v>
      </c>
      <c r="E202" s="19" t="s">
        <v>8</v>
      </c>
      <c r="F202" s="2" t="s">
        <v>49</v>
      </c>
      <c r="G202" s="2" t="s">
        <v>0</v>
      </c>
      <c r="H202" s="1">
        <v>27361</v>
      </c>
      <c r="I202" s="3">
        <v>59158</v>
      </c>
      <c r="J202" s="2" t="s">
        <v>323</v>
      </c>
      <c r="K202" s="9" t="s">
        <v>208</v>
      </c>
      <c r="L202" s="1"/>
      <c r="M202" s="1"/>
      <c r="N202" s="1"/>
      <c r="O202" s="25">
        <f>(B202)-YEAR(H202)</f>
        <v>39</v>
      </c>
      <c r="P202" s="26" t="str">
        <f>+E202&amp;" "&amp;F202</f>
        <v>DED JC</v>
      </c>
      <c r="Q202" s="27" t="str">
        <f>IF(AND($F202="",$E202=""),"",
IF(OR(AND(I202="",J202="",K202=""),AND(I202="",K202="france")),"manque info",
IF(K202&lt;&gt;"France","G",
IF(OR(I202={62155;62520;62630;62780}),"A",
IF(LEFT(I202,2)="62","B",
IF(LEFT(I202,2)="59","C",
IF(LEFT(I202,2)={"02";"60";"80"},"d",
IF(LEFT(I202,2)={"75";"77";"78";"91";"92";"93";"94";"95"},"E","F"
))))))))</f>
        <v>C</v>
      </c>
    </row>
    <row r="203" spans="1:17" x14ac:dyDescent="0.2">
      <c r="A203" s="6">
        <f ca="1">IF(OR(ISTEXT(B202),B203&lt;&gt;YEAR(TODAY())),VALUE(RIGHT(YEAR(TODAY()),2))*1000+1,A202+1)</f>
        <v>13200</v>
      </c>
      <c r="B203" s="30">
        <v>2013</v>
      </c>
      <c r="C203" s="30">
        <v>8</v>
      </c>
      <c r="D203" s="18">
        <v>1</v>
      </c>
      <c r="E203" s="19" t="s">
        <v>8</v>
      </c>
      <c r="F203" s="2" t="s">
        <v>48</v>
      </c>
      <c r="G203" s="2" t="s">
        <v>0</v>
      </c>
      <c r="H203" s="1">
        <v>27166</v>
      </c>
      <c r="I203" s="3">
        <v>59158</v>
      </c>
      <c r="J203" s="2" t="s">
        <v>323</v>
      </c>
      <c r="K203" s="2" t="s">
        <v>308</v>
      </c>
      <c r="L203" s="1"/>
      <c r="M203" s="1"/>
      <c r="N203" s="1"/>
      <c r="O203" s="25">
        <f>(B203)-YEAR(H203)</f>
        <v>39</v>
      </c>
      <c r="P203" s="26" t="str">
        <f>+E203&amp;" "&amp;F203</f>
        <v>DED MAX</v>
      </c>
      <c r="Q203" s="27" t="str">
        <f>IF(AND($F203="",$E203=""),"",
IF(OR(AND(I203="",J203="",K203=""),AND(I203="",K203="france")),"manque info",
IF(K203&lt;&gt;"France","G",
IF(OR(I203={62155;62520;62630;62780}),"A",
IF(LEFT(I203,2)="62","B",
IF(LEFT(I203,2)="59","C",
IF(LEFT(I203,2)={"02";"60";"80"},"d",
IF(LEFT(I203,2)={"75";"77";"78";"91";"92";"93";"94";"95"},"E","F"
))))))))</f>
        <v>C</v>
      </c>
    </row>
    <row r="204" spans="1:17" x14ac:dyDescent="0.2">
      <c r="A204" s="6">
        <f ca="1">IF(OR(ISTEXT(B203),B204&lt;&gt;YEAR(TODAY())),VALUE(RIGHT(YEAR(TODAY()),2))*1000+1,A203+1)</f>
        <v>13201</v>
      </c>
      <c r="B204" s="30">
        <v>2013</v>
      </c>
      <c r="C204" s="30">
        <v>8</v>
      </c>
      <c r="D204" s="18">
        <v>0</v>
      </c>
      <c r="E204" s="19" t="s">
        <v>47</v>
      </c>
      <c r="F204" s="2" t="s">
        <v>46</v>
      </c>
      <c r="G204" s="2" t="s">
        <v>15</v>
      </c>
      <c r="H204" s="1">
        <v>27094</v>
      </c>
      <c r="I204" s="3">
        <v>59158</v>
      </c>
      <c r="J204" s="2" t="s">
        <v>323</v>
      </c>
      <c r="K204" s="2" t="s">
        <v>308</v>
      </c>
      <c r="L204" s="1"/>
      <c r="M204" s="1"/>
      <c r="N204" s="1"/>
      <c r="O204" s="25">
        <f>(B204)-YEAR(H204)</f>
        <v>39</v>
      </c>
      <c r="P204" s="26" t="str">
        <f>+E204&amp;" "&amp;F204</f>
        <v>DID MEL</v>
      </c>
      <c r="Q204" s="27" t="str">
        <f>IF(AND($F204="",$E204=""),"",
IF(OR(AND(I204="",J204="",K204=""),AND(I204="",K204="france")),"manque info",
IF(K204&lt;&gt;"France","G",
IF(OR(I204={62155;62520;62630;62780}),"A",
IF(LEFT(I204,2)="62","B",
IF(LEFT(I204,2)="59","C",
IF(LEFT(I204,2)={"02";"60";"80"},"d",
IF(LEFT(I204,2)={"75";"77";"78";"91";"92";"93";"94";"95"},"E","F"
))))))))</f>
        <v>C</v>
      </c>
    </row>
    <row r="205" spans="1:17" x14ac:dyDescent="0.2">
      <c r="A205" s="6">
        <f ca="1">IF(OR(ISTEXT(B204),B205&lt;&gt;YEAR(TODAY())),VALUE(RIGHT(YEAR(TODAY()),2))*1000+1,A204+1)</f>
        <v>13202</v>
      </c>
      <c r="B205" s="30">
        <v>2013</v>
      </c>
      <c r="C205" s="30">
        <v>8</v>
      </c>
      <c r="D205" s="18">
        <v>1</v>
      </c>
      <c r="E205" s="19" t="s">
        <v>40</v>
      </c>
      <c r="F205" s="2" t="s">
        <v>45</v>
      </c>
      <c r="G205" s="2" t="s">
        <v>15</v>
      </c>
      <c r="H205" s="1">
        <v>26842</v>
      </c>
      <c r="I205" s="3"/>
      <c r="J205" s="2"/>
      <c r="K205" s="2" t="s">
        <v>324</v>
      </c>
      <c r="L205" s="1"/>
      <c r="M205" s="1"/>
      <c r="N205" s="1"/>
      <c r="O205" s="25">
        <f>(B205)-YEAR(H205)</f>
        <v>40</v>
      </c>
      <c r="P205" s="26" t="str">
        <f>+E205&amp;" "&amp;F205</f>
        <v>JAJ ALE</v>
      </c>
      <c r="Q205" s="27" t="str">
        <f>IF(AND($F205="",$E205=""),"",
IF(OR(AND(I205="",J205="",K205=""),AND(I205="",K205="france")),"manque info",
IF(K205&lt;&gt;"France","G",
IF(OR(I205={62155;62520;62630;62780}),"A",
IF(LEFT(I205,2)="62","B",
IF(LEFT(I205,2)="59","C",
IF(LEFT(I205,2)={"02";"60";"80"},"d",
IF(LEFT(I205,2)={"75";"77";"78";"91";"92";"93";"94";"95"},"E","F"
))))))))</f>
        <v>G</v>
      </c>
    </row>
    <row r="206" spans="1:17" x14ac:dyDescent="0.2">
      <c r="A206" s="6">
        <f ca="1">IF(OR(ISTEXT(B205),B206&lt;&gt;YEAR(TODAY())),VALUE(RIGHT(YEAR(TODAY()),2))*1000+1,A205+1)</f>
        <v>13203</v>
      </c>
      <c r="B206" s="30">
        <v>2013</v>
      </c>
      <c r="C206" s="30">
        <v>8</v>
      </c>
      <c r="D206" s="18">
        <v>1</v>
      </c>
      <c r="E206" s="19" t="s">
        <v>44</v>
      </c>
      <c r="F206" s="2" t="s">
        <v>43</v>
      </c>
      <c r="G206" s="2" t="s">
        <v>0</v>
      </c>
      <c r="H206" s="1">
        <v>26873</v>
      </c>
      <c r="I206" s="3">
        <v>59130</v>
      </c>
      <c r="J206" s="2" t="s">
        <v>317</v>
      </c>
      <c r="K206" s="9" t="s">
        <v>308</v>
      </c>
      <c r="L206" s="1"/>
      <c r="M206" s="1"/>
      <c r="N206" s="1"/>
      <c r="O206" s="25">
        <f>(B206)-YEAR(H206)</f>
        <v>40</v>
      </c>
      <c r="P206" s="26" t="str">
        <f>+E206&amp;" "&amp;F206</f>
        <v>LHL FRA</v>
      </c>
      <c r="Q206" s="27" t="str">
        <f>IF(AND($F206="",$E206=""),"",
IF(OR(AND(I206="",J206="",K206=""),AND(I206="",K206="france")),"manque info",
IF(K206&lt;&gt;"France","G",
IF(OR(I206={62155;62520;62630;62780}),"A",
IF(LEFT(I206,2)="62","B",
IF(LEFT(I206,2)="59","C",
IF(LEFT(I206,2)={"02";"60";"80"},"d",
IF(LEFT(I206,2)={"75";"77";"78";"91";"92";"93";"94";"95"},"E","F"
))))))))</f>
        <v>C</v>
      </c>
    </row>
    <row r="207" spans="1:17" x14ac:dyDescent="0.2">
      <c r="A207" s="6">
        <f ca="1">IF(OR(ISTEXT(B206),B207&lt;&gt;YEAR(TODAY())),VALUE(RIGHT(YEAR(TODAY()),2))*1000+1,A206+1)</f>
        <v>13204</v>
      </c>
      <c r="B207" s="30">
        <v>2013</v>
      </c>
      <c r="C207" s="30">
        <v>8</v>
      </c>
      <c r="D207" s="18">
        <v>0</v>
      </c>
      <c r="E207" s="19" t="s">
        <v>42</v>
      </c>
      <c r="F207" s="2" t="s">
        <v>41</v>
      </c>
      <c r="G207" s="12" t="s">
        <v>0</v>
      </c>
      <c r="H207" s="1">
        <v>26987</v>
      </c>
      <c r="I207" s="3">
        <v>75015</v>
      </c>
      <c r="J207" s="2" t="s">
        <v>287</v>
      </c>
      <c r="K207" s="2" t="s">
        <v>308</v>
      </c>
      <c r="L207" s="1"/>
      <c r="M207" s="1"/>
      <c r="N207" s="1"/>
      <c r="O207" s="25">
        <f>(B207)-YEAR(H207)</f>
        <v>40</v>
      </c>
      <c r="P207" s="26" t="str">
        <f>+E207&amp;" "&amp;F207</f>
        <v>GRG FRE</v>
      </c>
      <c r="Q207" s="27" t="str">
        <f>IF(AND($F207="",$E207=""),"",
IF(OR(AND(I207="",J207="",K207=""),AND(I207="",K207="france")),"manque info",
IF(K207&lt;&gt;"France","G",
IF(OR(I207={62155;62520;62630;62780}),"A",
IF(LEFT(I207,2)="62","B",
IF(LEFT(I207,2)="59","C",
IF(LEFT(I207,2)={"02";"60";"80"},"d",
IF(LEFT(I207,2)={"75";"77";"78";"91";"92";"93";"94";"95"},"E","F"
))))))))</f>
        <v>E</v>
      </c>
    </row>
    <row r="208" spans="1:17" x14ac:dyDescent="0.2">
      <c r="A208" s="6">
        <f ca="1">IF(OR(ISTEXT(B207),B208&lt;&gt;YEAR(TODAY())),VALUE(RIGHT(YEAR(TODAY()),2))*1000+1,A207+1)</f>
        <v>13205</v>
      </c>
      <c r="B208" s="30">
        <v>2013</v>
      </c>
      <c r="C208" s="30">
        <v>8</v>
      </c>
      <c r="D208" s="18">
        <v>0</v>
      </c>
      <c r="E208" s="19" t="s">
        <v>40</v>
      </c>
      <c r="F208" s="2" t="s">
        <v>39</v>
      </c>
      <c r="G208" s="2" t="s">
        <v>0</v>
      </c>
      <c r="H208" s="1">
        <v>26432</v>
      </c>
      <c r="I208" s="3">
        <v>59000</v>
      </c>
      <c r="J208" s="2" t="s">
        <v>292</v>
      </c>
      <c r="K208" s="2" t="s">
        <v>308</v>
      </c>
      <c r="L208" s="1"/>
      <c r="M208" s="1"/>
      <c r="N208" s="1"/>
      <c r="O208" s="25">
        <f>(B208)-YEAR(H208)</f>
        <v>41</v>
      </c>
      <c r="P208" s="26" t="str">
        <f>+E208&amp;" "&amp;F208</f>
        <v>JAJ IVA</v>
      </c>
      <c r="Q208" s="27" t="str">
        <f>IF(AND($F208="",$E208=""),"",
IF(OR(AND(I208="",J208="",K208=""),AND(I208="",K208="france")),"manque info",
IF(K208&lt;&gt;"France","G",
IF(OR(I208={62155;62520;62630;62780}),"A",
IF(LEFT(I208,2)="62","B",
IF(LEFT(I208,2)="59","C",
IF(LEFT(I208,2)={"02";"60";"80"},"d",
IF(LEFT(I208,2)={"75";"77";"78";"91";"92";"93";"94";"95"},"E","F"
))))))))</f>
        <v>C</v>
      </c>
    </row>
    <row r="209" spans="1:17" x14ac:dyDescent="0.2">
      <c r="A209" s="6">
        <f ca="1">IF(OR(ISTEXT(B208),B209&lt;&gt;YEAR(TODAY())),VALUE(RIGHT(YEAR(TODAY()),2))*1000+1,A208+1)</f>
        <v>13206</v>
      </c>
      <c r="B209" s="30">
        <v>2013</v>
      </c>
      <c r="C209" s="30">
        <v>8</v>
      </c>
      <c r="D209" s="18">
        <v>1</v>
      </c>
      <c r="E209" s="19" t="s">
        <v>22</v>
      </c>
      <c r="F209" s="2" t="s">
        <v>38</v>
      </c>
      <c r="G209" s="2"/>
      <c r="H209" s="1">
        <v>26511</v>
      </c>
      <c r="I209" s="3">
        <v>59700</v>
      </c>
      <c r="J209" s="2" t="s">
        <v>230</v>
      </c>
      <c r="K209" s="2" t="s">
        <v>308</v>
      </c>
      <c r="L209" s="1"/>
      <c r="M209" s="1">
        <v>-67</v>
      </c>
      <c r="N209" s="1"/>
      <c r="O209" s="25">
        <f>(B209)-YEAR(H209)</f>
        <v>41</v>
      </c>
      <c r="P209" s="26" t="s">
        <v>352</v>
      </c>
      <c r="Q209" s="27" t="s">
        <v>339</v>
      </c>
    </row>
    <row r="210" spans="1:17" x14ac:dyDescent="0.2">
      <c r="A210" s="6">
        <f ca="1">IF(OR(ISTEXT(B209),B210&lt;&gt;YEAR(TODAY())),VALUE(RIGHT(YEAR(TODAY()),2))*1000+1,A209+1)</f>
        <v>13207</v>
      </c>
      <c r="B210" s="30">
        <v>2013</v>
      </c>
      <c r="C210" s="30">
        <v>8</v>
      </c>
      <c r="D210" s="18">
        <v>1</v>
      </c>
      <c r="E210" s="19" t="s">
        <v>37</v>
      </c>
      <c r="F210" s="2" t="s">
        <v>36</v>
      </c>
      <c r="G210" s="2" t="s">
        <v>0</v>
      </c>
      <c r="H210" s="1">
        <v>26630</v>
      </c>
      <c r="I210" s="3">
        <v>75015</v>
      </c>
      <c r="J210" s="2" t="s">
        <v>287</v>
      </c>
      <c r="K210" s="2" t="s">
        <v>308</v>
      </c>
      <c r="L210" s="1"/>
      <c r="M210" s="1"/>
      <c r="N210" s="1"/>
      <c r="O210" s="25">
        <f>(B210)-YEAR(H210)</f>
        <v>41</v>
      </c>
      <c r="P210" s="26" t="str">
        <f>+E210&amp;" "&amp;F210</f>
        <v>TAT MIK</v>
      </c>
      <c r="Q210" s="27" t="str">
        <f>IF(AND($F210="",$E210=""),"",
IF(OR(AND(I210="",J210="",K210=""),AND(I210="",K210="france")),"manque info",
IF(K210&lt;&gt;"France","G",
IF(OR(I210={62155;62520;62630;62780}),"A",
IF(LEFT(I210,2)="62","B",
IF(LEFT(I210,2)="59","C",
IF(LEFT(I210,2)={"02";"60";"80"},"d",
IF(LEFT(I210,2)={"75";"77";"78";"91";"92";"93";"94";"95"},"E","F"
))))))))</f>
        <v>E</v>
      </c>
    </row>
    <row r="211" spans="1:17" x14ac:dyDescent="0.2">
      <c r="A211" s="6">
        <f ca="1">IF(OR(ISTEXT(B210),B211&lt;&gt;YEAR(TODAY())),VALUE(RIGHT(YEAR(TODAY()),2))*1000+1,A210+1)</f>
        <v>13208</v>
      </c>
      <c r="B211" s="30">
        <v>2013</v>
      </c>
      <c r="C211" s="30">
        <v>8</v>
      </c>
      <c r="D211" s="18">
        <v>0</v>
      </c>
      <c r="E211" s="19" t="s">
        <v>35</v>
      </c>
      <c r="F211" s="2" t="s">
        <v>34</v>
      </c>
      <c r="G211" s="2" t="s">
        <v>0</v>
      </c>
      <c r="H211" s="1">
        <v>26538</v>
      </c>
      <c r="I211" s="3">
        <v>59000</v>
      </c>
      <c r="J211" s="2" t="s">
        <v>292</v>
      </c>
      <c r="K211" s="2" t="s">
        <v>308</v>
      </c>
      <c r="L211" s="1"/>
      <c r="M211" s="1"/>
      <c r="N211" s="1"/>
      <c r="O211" s="25">
        <f>(B211)-YEAR(H211)</f>
        <v>41</v>
      </c>
      <c r="P211" s="26" t="str">
        <f>+E211&amp;" "&amp;F211</f>
        <v>OBO XAV</v>
      </c>
      <c r="Q211" s="27" t="str">
        <f>IF(AND($F211="",$E211=""),"",
IF(OR(AND(I211="",J211="",K211=""),AND(I211="",K211="france")),"manque info",
IF(K211&lt;&gt;"France","G",
IF(OR(I211={62155;62520;62630;62780}),"A",
IF(LEFT(I211,2)="62","B",
IF(LEFT(I211,2)="59","C",
IF(LEFT(I211,2)={"02";"60";"80"},"d",
IF(LEFT(I211,2)={"75";"77";"78";"91";"92";"93";"94";"95"},"E","F"
))))))))</f>
        <v>C</v>
      </c>
    </row>
    <row r="212" spans="1:17" x14ac:dyDescent="0.2">
      <c r="A212" s="6">
        <f ca="1">IF(OR(ISTEXT(B211),B212&lt;&gt;YEAR(TODAY())),VALUE(RIGHT(YEAR(TODAY()),2))*1000+1,A211+1)</f>
        <v>13209</v>
      </c>
      <c r="B212" s="30">
        <v>2013</v>
      </c>
      <c r="C212" s="30">
        <v>8</v>
      </c>
      <c r="D212" s="18">
        <v>0</v>
      </c>
      <c r="E212" s="19" t="s">
        <v>33</v>
      </c>
      <c r="F212" s="2" t="s">
        <v>32</v>
      </c>
      <c r="G212" s="2" t="s">
        <v>0</v>
      </c>
      <c r="H212" s="1">
        <v>26632</v>
      </c>
      <c r="I212" s="3">
        <v>0</v>
      </c>
      <c r="J212" s="2" t="s">
        <v>325</v>
      </c>
      <c r="K212" s="9" t="s">
        <v>326</v>
      </c>
      <c r="L212" s="1"/>
      <c r="M212" s="1"/>
      <c r="N212" s="1"/>
      <c r="O212" s="25">
        <f>(B212)-YEAR(H212)</f>
        <v>41</v>
      </c>
      <c r="P212" s="26" t="str">
        <f>+E212&amp;" "&amp;F212</f>
        <v>BOB SYL</v>
      </c>
      <c r="Q212" s="27" t="str">
        <f>IF(AND($F212="",$E212=""),"",
IF(OR(AND(I212="",J212="",K212=""),AND(I212="",K212="france")),"manque info",
IF(K212&lt;&gt;"France","G",
IF(OR(I212={62155;62520;62630;62780}),"A",
IF(LEFT(I212,2)="62","B",
IF(LEFT(I212,2)="59","C",
IF(LEFT(I212,2)={"02";"60";"80"},"d",
IF(LEFT(I212,2)={"75";"77";"78";"91";"92";"93";"94";"95"},"E","F"
))))))))</f>
        <v>G</v>
      </c>
    </row>
    <row r="213" spans="1:17" x14ac:dyDescent="0.2">
      <c r="A213" s="6">
        <f ca="1">IF(OR(ISTEXT(B212),B213&lt;&gt;YEAR(TODAY())),VALUE(RIGHT(YEAR(TODAY()),2))*1000+1,A212+1)</f>
        <v>13210</v>
      </c>
      <c r="B213" s="30">
        <v>2013</v>
      </c>
      <c r="C213" s="30">
        <v>8</v>
      </c>
      <c r="D213" s="18">
        <v>1</v>
      </c>
      <c r="E213" s="19" t="s">
        <v>10</v>
      </c>
      <c r="F213" s="2" t="s">
        <v>32</v>
      </c>
      <c r="G213" s="2" t="s">
        <v>15</v>
      </c>
      <c r="H213" s="1">
        <v>26260</v>
      </c>
      <c r="I213" s="3">
        <v>75012</v>
      </c>
      <c r="J213" s="2" t="s">
        <v>287</v>
      </c>
      <c r="K213" s="2" t="s">
        <v>308</v>
      </c>
      <c r="L213" s="1"/>
      <c r="M213" s="1"/>
      <c r="N213" s="1"/>
      <c r="O213" s="25">
        <f>(B213)-YEAR(H213)</f>
        <v>42</v>
      </c>
      <c r="P213" s="26" t="str">
        <f>+E213&amp;" "&amp;F213</f>
        <v>LEL SYL</v>
      </c>
      <c r="Q213" s="27" t="str">
        <f>IF(AND($F213="",$E213=""),"",
IF(OR(AND(I213="",J213="",K213=""),AND(I213="",K213="france")),"manque info",
IF(K213&lt;&gt;"France","G",
IF(OR(I213={62155;62520;62630;62780}),"A",
IF(LEFT(I213,2)="62","B",
IF(LEFT(I213,2)="59","C",
IF(LEFT(I213,2)={"02";"60";"80"},"d",
IF(LEFT(I213,2)={"75";"77";"78";"91";"92";"93";"94";"95"},"E","F"
))))))))</f>
        <v>E</v>
      </c>
    </row>
    <row r="214" spans="1:17" x14ac:dyDescent="0.2">
      <c r="A214" s="6">
        <f ca="1">IF(OR(ISTEXT(B213),B214&lt;&gt;YEAR(TODAY())),VALUE(RIGHT(YEAR(TODAY()),2))*1000+1,A213+1)</f>
        <v>13211</v>
      </c>
      <c r="B214" s="30">
        <v>2013</v>
      </c>
      <c r="C214" s="30">
        <v>8</v>
      </c>
      <c r="D214" s="18">
        <v>1</v>
      </c>
      <c r="E214" s="19" t="s">
        <v>31</v>
      </c>
      <c r="F214" s="2" t="s">
        <v>30</v>
      </c>
      <c r="G214" s="2" t="s">
        <v>0</v>
      </c>
      <c r="H214" s="1">
        <v>25851</v>
      </c>
      <c r="I214" s="3">
        <v>38880</v>
      </c>
      <c r="J214" s="2" t="s">
        <v>327</v>
      </c>
      <c r="K214" s="2" t="s">
        <v>308</v>
      </c>
      <c r="L214" s="1"/>
      <c r="M214" s="1"/>
      <c r="N214" s="1"/>
      <c r="O214" s="25">
        <f>(B214)-YEAR(H214)</f>
        <v>43</v>
      </c>
      <c r="P214" s="26" t="str">
        <f>+E214&amp;" "&amp;F214</f>
        <v>LOL SAC</v>
      </c>
      <c r="Q214" s="27" t="str">
        <f>IF(AND($F214="",$E214=""),"",
IF(OR(AND(I214="",J214="",K214=""),AND(I214="",K214="france")),"manque info",
IF(K214&lt;&gt;"France","G",
IF(OR(I214={62155;62520;62630;62780}),"A",
IF(LEFT(I214,2)="62","B",
IF(LEFT(I214,2)="59","C",
IF(LEFT(I214,2)={"02";"60";"80"},"d",
IF(LEFT(I214,2)={"75";"77";"78";"91";"92";"93";"94";"95"},"E","F"
))))))))</f>
        <v>F</v>
      </c>
    </row>
    <row r="215" spans="1:17" x14ac:dyDescent="0.2">
      <c r="A215" s="6">
        <f ca="1">IF(OR(ISTEXT(B214),B215&lt;&gt;YEAR(TODAY())),VALUE(RIGHT(YEAR(TODAY()),2))*1000+1,A214+1)</f>
        <v>13212</v>
      </c>
      <c r="B215" s="30">
        <v>2013</v>
      </c>
      <c r="C215" s="30">
        <v>8</v>
      </c>
      <c r="D215" s="18">
        <v>0</v>
      </c>
      <c r="E215" s="19" t="s">
        <v>3</v>
      </c>
      <c r="F215" s="2" t="s">
        <v>29</v>
      </c>
      <c r="G215" s="2" t="s">
        <v>0</v>
      </c>
      <c r="H215" s="1">
        <v>25686</v>
      </c>
      <c r="I215" s="3">
        <v>59130</v>
      </c>
      <c r="J215" s="2" t="s">
        <v>317</v>
      </c>
      <c r="K215" s="9" t="s">
        <v>236</v>
      </c>
      <c r="L215" s="1"/>
      <c r="M215" s="1"/>
      <c r="N215" s="1"/>
      <c r="O215" s="25">
        <f>(B215)-YEAR(H215)</f>
        <v>43</v>
      </c>
      <c r="P215" s="26" t="str">
        <f>+E215&amp;" "&amp;F215</f>
        <v>DUD PHI</v>
      </c>
      <c r="Q215" s="27" t="str">
        <f>IF(AND($F215="",$E215=""),"",
IF(OR(AND(I215="",J215="",K215=""),AND(I215="",K215="france")),"manque info",
IF(K215&lt;&gt;"France","G",
IF(OR(I215={62155;62520;62630;62780}),"A",
IF(LEFT(I215,2)="62","B",
IF(LEFT(I215,2)="59","C",
IF(LEFT(I215,2)={"02";"60";"80"},"d",
IF(LEFT(I215,2)={"75";"77";"78";"91";"92";"93";"94";"95"},"E","F"
))))))))</f>
        <v>C</v>
      </c>
    </row>
    <row r="216" spans="1:17" x14ac:dyDescent="0.2">
      <c r="A216" s="6">
        <f ca="1">IF(OR(ISTEXT(B215),B216&lt;&gt;YEAR(TODAY())),VALUE(RIGHT(YEAR(TODAY()),2))*1000+1,A215+1)</f>
        <v>13213</v>
      </c>
      <c r="B216" s="30">
        <v>2013</v>
      </c>
      <c r="C216" s="30">
        <v>8</v>
      </c>
      <c r="D216" s="18">
        <v>1</v>
      </c>
      <c r="E216" s="19" t="s">
        <v>28</v>
      </c>
      <c r="F216" s="2" t="s">
        <v>27</v>
      </c>
      <c r="G216" s="2" t="s">
        <v>0</v>
      </c>
      <c r="H216" s="1">
        <v>25591</v>
      </c>
      <c r="I216" s="3">
        <v>59560</v>
      </c>
      <c r="J216" s="2" t="s">
        <v>328</v>
      </c>
      <c r="K216" s="2" t="s">
        <v>236</v>
      </c>
      <c r="L216" s="1"/>
      <c r="M216" s="1"/>
      <c r="N216" s="1"/>
      <c r="O216" s="25">
        <f>(B216)-YEAR(H216)</f>
        <v>43</v>
      </c>
      <c r="P216" s="26" t="str">
        <f>+E216&amp;" "&amp;F216</f>
        <v>FOF DAN</v>
      </c>
      <c r="Q216" s="27" t="str">
        <f>IF(AND($F216="",$E216=""),"",
IF(OR(AND(I216="",J216="",K216=""),AND(I216="",K216="france")),"manque info",
IF(K216&lt;&gt;"France","G",
IF(OR(I216={62155;62520;62630;62780}),"A",
IF(LEFT(I216,2)="62","B",
IF(LEFT(I216,2)="59","C",
IF(LEFT(I216,2)={"02";"60";"80"},"d",
IF(LEFT(I216,2)={"75";"77";"78";"91";"92";"93";"94";"95"},"E","F"
))))))))</f>
        <v>C</v>
      </c>
    </row>
    <row r="217" spans="1:17" x14ac:dyDescent="0.2">
      <c r="A217" s="6">
        <f ca="1">IF(OR(ISTEXT(B216),B217&lt;&gt;YEAR(TODAY())),VALUE(RIGHT(YEAR(TODAY()),2))*1000+1,A216+1)</f>
        <v>13214</v>
      </c>
      <c r="B217" s="30">
        <v>2013</v>
      </c>
      <c r="C217" s="30">
        <v>8</v>
      </c>
      <c r="D217" s="18">
        <v>1</v>
      </c>
      <c r="E217" s="19" t="s">
        <v>26</v>
      </c>
      <c r="F217" s="2" t="s">
        <v>25</v>
      </c>
      <c r="G217" s="2" t="s">
        <v>15</v>
      </c>
      <c r="H217" s="1">
        <v>25568</v>
      </c>
      <c r="I217" s="3">
        <v>59560</v>
      </c>
      <c r="J217" s="2" t="s">
        <v>328</v>
      </c>
      <c r="K217" s="2" t="s">
        <v>236</v>
      </c>
      <c r="L217" s="1"/>
      <c r="M217" s="1"/>
      <c r="N217" s="1"/>
      <c r="O217" s="25">
        <f>(B217)-YEAR(H217)</f>
        <v>44</v>
      </c>
      <c r="P217" s="26" t="str">
        <f>+E217&amp;" "&amp;F217</f>
        <v>BRB ARI</v>
      </c>
      <c r="Q217" s="27" t="str">
        <f>IF(AND($F217="",$E217=""),"",
IF(OR(AND(I217="",J217="",K217=""),AND(I217="",K217="france")),"manque info",
IF(K217&lt;&gt;"France","G",
IF(OR(I217={62155;62520;62630;62780}),"A",
IF(LEFT(I217,2)="62","B",
IF(LEFT(I217,2)="59","C",
IF(LEFT(I217,2)={"02";"60";"80"},"d",
IF(LEFT(I217,2)={"75";"77";"78";"91";"92";"93";"94";"95"},"E","F"
))))))))</f>
        <v>C</v>
      </c>
    </row>
    <row r="218" spans="1:17" x14ac:dyDescent="0.2">
      <c r="A218" s="6">
        <f ca="1">IF(OR(ISTEXT(B217),B218&lt;&gt;YEAR(TODAY())),VALUE(RIGHT(YEAR(TODAY()),2))*1000+1,A217+1)</f>
        <v>13215</v>
      </c>
      <c r="B218" s="30">
        <v>2013</v>
      </c>
      <c r="C218" s="30">
        <v>8</v>
      </c>
      <c r="D218" s="18">
        <v>0</v>
      </c>
      <c r="E218" s="19" t="s">
        <v>24</v>
      </c>
      <c r="F218" s="2" t="s">
        <v>23</v>
      </c>
      <c r="G218" s="2" t="s">
        <v>0</v>
      </c>
      <c r="H218" s="1">
        <v>24963</v>
      </c>
      <c r="I218" s="3">
        <v>59560</v>
      </c>
      <c r="J218" s="2" t="s">
        <v>328</v>
      </c>
      <c r="K218" s="2" t="s">
        <v>236</v>
      </c>
      <c r="L218" s="1"/>
      <c r="M218" s="1"/>
      <c r="N218" s="1"/>
      <c r="O218" s="25">
        <f>(B218)-YEAR(H218)</f>
        <v>45</v>
      </c>
      <c r="P218" s="26" t="str">
        <f>+E218&amp;" "&amp;F218</f>
        <v>LAL ALI</v>
      </c>
      <c r="Q218" s="27" t="str">
        <f>IF(AND($F218="",$E218=""),"",
IF(OR(AND(I218="",J218="",K218=""),AND(I218="",K218="france")),"manque info",
IF(K218&lt;&gt;"France","G",
IF(OR(I218={62155;62520;62630;62780}),"A",
IF(LEFT(I218,2)="62","B",
IF(LEFT(I218,2)="59","C",
IF(LEFT(I218,2)={"02";"60";"80"},"d",
IF(LEFT(I218,2)={"75";"77";"78";"91";"92";"93";"94";"95"},"E","F"
))))))))</f>
        <v>C</v>
      </c>
    </row>
    <row r="219" spans="1:17" x14ac:dyDescent="0.2">
      <c r="A219" s="6">
        <f ca="1">IF(OR(ISTEXT(B218),B219&lt;&gt;YEAR(TODAY())),VALUE(RIGHT(YEAR(TODAY()),2))*1000+1,A218+1)</f>
        <v>13216</v>
      </c>
      <c r="B219" s="30">
        <v>2013</v>
      </c>
      <c r="C219" s="30">
        <v>8</v>
      </c>
      <c r="D219" s="18">
        <v>1</v>
      </c>
      <c r="E219" s="19" t="s">
        <v>22</v>
      </c>
      <c r="F219" s="2" t="s">
        <v>21</v>
      </c>
      <c r="G219" s="2" t="s">
        <v>0</v>
      </c>
      <c r="H219" s="1">
        <v>25052</v>
      </c>
      <c r="I219" s="3">
        <v>59560</v>
      </c>
      <c r="J219" s="2" t="s">
        <v>328</v>
      </c>
      <c r="K219" s="2" t="s">
        <v>236</v>
      </c>
      <c r="L219" s="1"/>
      <c r="M219" s="1"/>
      <c r="N219" s="1"/>
      <c r="O219" s="25">
        <f>(B219)-YEAR(H219)</f>
        <v>45</v>
      </c>
      <c r="P219" s="26" t="str">
        <f>+E219&amp;" "&amp;F219</f>
        <v>CAC MAN</v>
      </c>
      <c r="Q219" s="27" t="str">
        <f>IF(AND($F219="",$E219=""),"",
IF(OR(AND(I219="",J219="",K219=""),AND(I219="",K219="france")),"manque info",
IF(K219&lt;&gt;"France","G",
IF(OR(I219={62155;62520;62630;62780}),"A",
IF(LEFT(I219,2)="62","B",
IF(LEFT(I219,2)="59","C",
IF(LEFT(I219,2)={"02";"60";"80"},"d",
IF(LEFT(I219,2)={"75";"77";"78";"91";"92";"93";"94";"95"},"E","F"
))))))))</f>
        <v>C</v>
      </c>
    </row>
    <row r="220" spans="1:17" x14ac:dyDescent="0.2">
      <c r="A220" s="6">
        <f ca="1">IF(OR(ISTEXT(B219),B220&lt;&gt;YEAR(TODAY())),VALUE(RIGHT(YEAR(TODAY()),2))*1000+1,A219+1)</f>
        <v>13217</v>
      </c>
      <c r="B220" s="30">
        <v>2013</v>
      </c>
      <c r="C220" s="30">
        <v>8</v>
      </c>
      <c r="D220" s="18">
        <v>1</v>
      </c>
      <c r="E220" s="19" t="s">
        <v>20</v>
      </c>
      <c r="F220" s="2" t="s">
        <v>19</v>
      </c>
      <c r="G220" s="2" t="s">
        <v>0</v>
      </c>
      <c r="H220" s="1">
        <v>24755</v>
      </c>
      <c r="I220" s="21">
        <v>78600</v>
      </c>
      <c r="J220" s="19" t="s">
        <v>329</v>
      </c>
      <c r="K220" s="2" t="s">
        <v>236</v>
      </c>
      <c r="L220" s="1"/>
      <c r="M220" s="1"/>
      <c r="N220" s="1"/>
      <c r="O220" s="25">
        <f>(B220)-YEAR(H220)</f>
        <v>46</v>
      </c>
      <c r="P220" s="26" t="str">
        <f>+E220&amp;" "&amp;F220</f>
        <v>JEJ STE</v>
      </c>
      <c r="Q220" s="27" t="str">
        <f>IF(AND($F220="",$E220=""),"",
IF(OR(AND(I220="",J220="",K220=""),AND(I220="",K220="france")),"manque info",
IF(K220&lt;&gt;"France","G",
IF(OR(I220={62155;62520;62630;62780}),"A",
IF(LEFT(I220,2)="62","B",
IF(LEFT(I220,2)="59","C",
IF(LEFT(I220,2)={"02";"60";"80"},"d",
IF(LEFT(I220,2)={"75";"77";"78";"91";"92";"93";"94";"95"},"E","F"
))))))))</f>
        <v>F</v>
      </c>
    </row>
    <row r="221" spans="1:17" x14ac:dyDescent="0.2">
      <c r="A221" s="6">
        <f ca="1">IF(OR(ISTEXT(B220),B221&lt;&gt;YEAR(TODAY())),VALUE(RIGHT(YEAR(TODAY()),2))*1000+1,A220+1)</f>
        <v>13218</v>
      </c>
      <c r="B221" s="30">
        <v>2013</v>
      </c>
      <c r="C221" s="30">
        <v>8</v>
      </c>
      <c r="D221" s="18">
        <v>0</v>
      </c>
      <c r="E221" s="19" t="s">
        <v>3</v>
      </c>
      <c r="F221" s="2" t="s">
        <v>18</v>
      </c>
      <c r="G221" s="2" t="s">
        <v>0</v>
      </c>
      <c r="H221" s="1">
        <v>24485</v>
      </c>
      <c r="I221" s="21">
        <v>80200</v>
      </c>
      <c r="J221" s="19" t="s">
        <v>330</v>
      </c>
      <c r="K221" s="2" t="s">
        <v>236</v>
      </c>
      <c r="L221" s="1"/>
      <c r="M221" s="1"/>
      <c r="N221" s="1"/>
      <c r="O221" s="25">
        <f>(B221)-YEAR(H221)</f>
        <v>46</v>
      </c>
      <c r="P221" s="26" t="str">
        <f>+E221&amp;" "&amp;F221</f>
        <v>DUD PIE</v>
      </c>
      <c r="Q221" s="27" t="str">
        <f>IF(AND($F221="",$E221=""),"",
IF(OR(AND(I221="",J221="",K221=""),AND(I221="",K221="france")),"manque info",
IF(K221&lt;&gt;"France","G",
IF(OR(I221={62155;62520;62630;62780}),"A",
IF(LEFT(I221,2)="62","B",
IF(LEFT(I221,2)="59","C",
IF(LEFT(I221,2)={"02";"60";"80"},"d",
IF(LEFT(I221,2)={"75";"77";"78";"91";"92";"93";"94";"95"},"E","F"
))))))))</f>
        <v>F</v>
      </c>
    </row>
    <row r="222" spans="1:17" x14ac:dyDescent="0.2">
      <c r="A222" s="6">
        <f ca="1">IF(OR(ISTEXT(B221),B222&lt;&gt;YEAR(TODAY())),VALUE(RIGHT(YEAR(TODAY()),2))*1000+1,A221+1)</f>
        <v>13219</v>
      </c>
      <c r="B222" s="30">
        <v>2013</v>
      </c>
      <c r="C222" s="30">
        <v>8</v>
      </c>
      <c r="D222" s="18">
        <v>1</v>
      </c>
      <c r="E222" s="19" t="s">
        <v>17</v>
      </c>
      <c r="F222" s="2" t="s">
        <v>16</v>
      </c>
      <c r="G222" s="2" t="s">
        <v>15</v>
      </c>
      <c r="H222" s="1">
        <v>24464</v>
      </c>
      <c r="I222" s="21">
        <v>80200</v>
      </c>
      <c r="J222" s="19" t="s">
        <v>330</v>
      </c>
      <c r="K222" s="2" t="s">
        <v>236</v>
      </c>
      <c r="L222" s="1"/>
      <c r="M222" s="1"/>
      <c r="N222" s="1"/>
      <c r="O222" s="25">
        <f>(B222)-YEAR(H222)</f>
        <v>47</v>
      </c>
      <c r="P222" s="26" t="str">
        <f>+E222&amp;" "&amp;F222</f>
        <v>HEH LAU</v>
      </c>
      <c r="Q222" s="27" t="str">
        <f>IF(AND($F222="",$E222=""),"",
IF(OR(AND(I222="",J222="",K222=""),AND(I222="",K222="france")),"manque info",
IF(K222&lt;&gt;"France","G",
IF(OR(I222={62155;62520;62630;62780}),"A",
IF(LEFT(I222,2)="62","B",
IF(LEFT(I222,2)="59","C",
IF(LEFT(I222,2)={"02";"60";"80"},"d",
IF(LEFT(I222,2)={"75";"77";"78";"91";"92";"93";"94";"95"},"E","F"
))))))))</f>
        <v>F</v>
      </c>
    </row>
    <row r="223" spans="1:17" x14ac:dyDescent="0.2">
      <c r="A223" s="6">
        <f ca="1">IF(OR(ISTEXT(B222),B223&lt;&gt;YEAR(TODAY())),VALUE(RIGHT(YEAR(TODAY()),2))*1000+1,A222+1)</f>
        <v>13220</v>
      </c>
      <c r="B223" s="30">
        <v>2013</v>
      </c>
      <c r="C223" s="30">
        <v>8</v>
      </c>
      <c r="D223" s="18">
        <v>0</v>
      </c>
      <c r="E223" s="19" t="s">
        <v>14</v>
      </c>
      <c r="F223" s="2" t="s">
        <v>13</v>
      </c>
      <c r="G223" s="2" t="s">
        <v>0</v>
      </c>
      <c r="H223" s="1">
        <v>23450</v>
      </c>
      <c r="I223" s="21">
        <v>78600</v>
      </c>
      <c r="J223" s="19" t="s">
        <v>329</v>
      </c>
      <c r="K223" s="2" t="s">
        <v>236</v>
      </c>
      <c r="L223" s="1"/>
      <c r="M223" s="1"/>
      <c r="N223" s="1"/>
      <c r="O223" s="25">
        <f>(B223)-YEAR(H223)</f>
        <v>49</v>
      </c>
      <c r="P223" s="26" t="str">
        <f>+E223&amp;" "&amp;F223</f>
        <v>HAH ERI</v>
      </c>
      <c r="Q223" s="27" t="str">
        <f>IF(AND($F223="",$E223=""),"",
IF(OR(AND(I223="",J223="",K223=""),AND(I223="",K223="france")),"manque info",
IF(K223&lt;&gt;"France","G",
IF(OR(I223={62155;62520;62630;62780}),"A",
IF(LEFT(I223,2)="62","B",
IF(LEFT(I223,2)="59","C",
IF(LEFT(I223,2)={"02";"60";"80"},"d",
IF(LEFT(I223,2)={"75";"77";"78";"91";"92";"93";"94";"95"},"E","F"
))))))))</f>
        <v>F</v>
      </c>
    </row>
    <row r="224" spans="1:17" x14ac:dyDescent="0.2">
      <c r="A224" s="6">
        <f ca="1">IF(OR(ISTEXT(B223),B224&lt;&gt;YEAR(TODAY())),VALUE(RIGHT(YEAR(TODAY()),2))*1000+1,A223+1)</f>
        <v>13221</v>
      </c>
      <c r="B224" s="30">
        <v>2013</v>
      </c>
      <c r="C224" s="30">
        <v>8</v>
      </c>
      <c r="D224" s="18">
        <v>1</v>
      </c>
      <c r="E224" s="19" t="s">
        <v>12</v>
      </c>
      <c r="F224" s="2" t="s">
        <v>11</v>
      </c>
      <c r="G224" s="2" t="s">
        <v>0</v>
      </c>
      <c r="H224" s="1">
        <v>22693</v>
      </c>
      <c r="I224" s="21">
        <v>78600</v>
      </c>
      <c r="J224" s="19" t="s">
        <v>329</v>
      </c>
      <c r="K224" s="2" t="s">
        <v>236</v>
      </c>
      <c r="L224" s="1"/>
      <c r="M224" s="1"/>
      <c r="N224" s="1"/>
      <c r="O224" s="25">
        <f>(B224)-YEAR(H224)</f>
        <v>51</v>
      </c>
      <c r="P224" s="26" t="str">
        <f>+E224&amp;" "&amp;F224</f>
        <v>BEB J-J</v>
      </c>
      <c r="Q224" s="27" t="str">
        <f>IF(AND($F224="",$E224=""),"",
IF(OR(AND(I224="",J224="",K224=""),AND(I224="",K224="france")),"manque info",
IF(K224&lt;&gt;"France","G",
IF(OR(I224={62155;62520;62630;62780}),"A",
IF(LEFT(I224,2)="62","B",
IF(LEFT(I224,2)="59","C",
IF(LEFT(I224,2)={"02";"60";"80"},"d",
IF(LEFT(I224,2)={"75";"77";"78";"91";"92";"93";"94";"95"},"E","F"
))))))))</f>
        <v>F</v>
      </c>
    </row>
    <row r="225" spans="1:17" x14ac:dyDescent="0.2">
      <c r="A225" s="6">
        <f ca="1">IF(OR(ISTEXT(B224),B225&lt;&gt;YEAR(TODAY())),VALUE(RIGHT(YEAR(TODAY()),2))*1000+1,A224+1)</f>
        <v>13222</v>
      </c>
      <c r="B225" s="30">
        <v>2013</v>
      </c>
      <c r="C225" s="30">
        <v>8</v>
      </c>
      <c r="D225" s="18">
        <v>0</v>
      </c>
      <c r="E225" s="19" t="s">
        <v>10</v>
      </c>
      <c r="F225" s="2" t="s">
        <v>9</v>
      </c>
      <c r="G225" s="2" t="s">
        <v>0</v>
      </c>
      <c r="H225" s="1">
        <v>22784</v>
      </c>
      <c r="I225" s="21">
        <v>78600</v>
      </c>
      <c r="J225" s="19" t="s">
        <v>329</v>
      </c>
      <c r="K225" s="2" t="s">
        <v>236</v>
      </c>
      <c r="L225" s="1"/>
      <c r="M225" s="1"/>
      <c r="N225" s="1"/>
      <c r="O225" s="25">
        <f>(B225)-YEAR(H225)</f>
        <v>51</v>
      </c>
      <c r="P225" s="26" t="str">
        <f>+E225&amp;" "&amp;F225</f>
        <v>LEL BEN</v>
      </c>
      <c r="Q225" s="27" t="str">
        <f>IF(AND($F225="",$E225=""),"",
IF(OR(AND(I225="",J225="",K225=""),AND(I225="",K225="france")),"manque info",
IF(K225&lt;&gt;"France","G",
IF(OR(I225={62155;62520;62630;62780}),"A",
IF(LEFT(I225,2)="62","B",
IF(LEFT(I225,2)="59","C",
IF(LEFT(I225,2)={"02";"60";"80"},"d",
IF(LEFT(I225,2)={"75";"77";"78";"91";"92";"93";"94";"95"},"E","F"
))))))))</f>
        <v>F</v>
      </c>
    </row>
    <row r="226" spans="1:17" x14ac:dyDescent="0.2">
      <c r="A226" s="6">
        <f ca="1">IF(OR(ISTEXT(B225),B226&lt;&gt;YEAR(TODAY())),VALUE(RIGHT(YEAR(TODAY()),2))*1000+1,A225+1)</f>
        <v>13223</v>
      </c>
      <c r="B226" s="30">
        <v>2013</v>
      </c>
      <c r="C226" s="30">
        <v>8</v>
      </c>
      <c r="D226" s="18">
        <v>1</v>
      </c>
      <c r="E226" s="19" t="s">
        <v>8</v>
      </c>
      <c r="F226" s="2" t="s">
        <v>7</v>
      </c>
      <c r="G226" s="2" t="s">
        <v>0</v>
      </c>
      <c r="H226" s="1">
        <v>22691</v>
      </c>
      <c r="I226" s="21">
        <v>78600</v>
      </c>
      <c r="J226" s="19" t="s">
        <v>329</v>
      </c>
      <c r="K226" s="2" t="s">
        <v>236</v>
      </c>
      <c r="L226" s="1"/>
      <c r="M226" s="1"/>
      <c r="N226" s="1"/>
      <c r="O226" s="25">
        <f>(B226)-YEAR(H226)</f>
        <v>51</v>
      </c>
      <c r="P226" s="26" t="str">
        <f>+E226&amp;" "&amp;F226</f>
        <v>DED DEN</v>
      </c>
      <c r="Q226" s="27" t="str">
        <f>IF(AND($F226="",$E226=""),"",
IF(OR(AND(I226="",J226="",K226=""),AND(I226="",K226="france")),"manque info",
IF(K226&lt;&gt;"France","G",
IF(OR(I226={62155;62520;62630;62780}),"A",
IF(LEFT(I226,2)="62","B",
IF(LEFT(I226,2)="59","C",
IF(LEFT(I226,2)={"02";"60";"80"},"d",
IF(LEFT(I226,2)={"75";"77";"78";"91";"92";"93";"94";"95"},"E","F"
))))))))</f>
        <v>F</v>
      </c>
    </row>
    <row r="227" spans="1:17" x14ac:dyDescent="0.2">
      <c r="A227" s="6">
        <f ca="1">IF(OR(ISTEXT(B226),B227&lt;&gt;YEAR(TODAY())),VALUE(RIGHT(YEAR(TODAY()),2))*1000+1,A226+1)</f>
        <v>13224</v>
      </c>
      <c r="B227" s="30">
        <v>2013</v>
      </c>
      <c r="C227" s="30">
        <v>8</v>
      </c>
      <c r="D227" s="18">
        <v>1</v>
      </c>
      <c r="E227" s="19" t="s">
        <v>6</v>
      </c>
      <c r="F227" s="2" t="s">
        <v>5</v>
      </c>
      <c r="G227" s="2" t="s">
        <v>0</v>
      </c>
      <c r="H227" s="1">
        <v>22496</v>
      </c>
      <c r="I227" s="21">
        <v>78600</v>
      </c>
      <c r="J227" s="19" t="s">
        <v>329</v>
      </c>
      <c r="K227" s="2" t="s">
        <v>236</v>
      </c>
      <c r="L227" s="1"/>
      <c r="M227" s="1"/>
      <c r="N227" s="1"/>
      <c r="O227" s="25">
        <f>(B227)-YEAR(H227)</f>
        <v>52</v>
      </c>
      <c r="P227" s="26" t="str">
        <f>+E227&amp;" "&amp;F227</f>
        <v>KAK PAS</v>
      </c>
      <c r="Q227" s="27" t="str">
        <f>IF(AND($F227="",$E227=""),"",
IF(OR(AND(I227="",J227="",K227=""),AND(I227="",K227="france")),"manque info",
IF(K227&lt;&gt;"France","G",
IF(OR(I227={62155;62520;62630;62780}),"A",
IF(LEFT(I227,2)="62","B",
IF(LEFT(I227,2)="59","C",
IF(LEFT(I227,2)={"02";"60";"80"},"d",
IF(LEFT(I227,2)={"75";"77";"78";"91";"92";"93";"94";"95"},"E","F"
))))))))</f>
        <v>F</v>
      </c>
    </row>
    <row r="228" spans="1:17" x14ac:dyDescent="0.2">
      <c r="A228" s="6">
        <f ca="1">IF(OR(ISTEXT(B227),B228&lt;&gt;YEAR(TODAY())),VALUE(RIGHT(YEAR(TODAY()),2))*1000+1,A227+1)</f>
        <v>13225</v>
      </c>
      <c r="B228" s="30">
        <v>2013</v>
      </c>
      <c r="C228" s="30">
        <v>8</v>
      </c>
      <c r="D228" s="18">
        <v>0</v>
      </c>
      <c r="E228" s="19" t="s">
        <v>3</v>
      </c>
      <c r="F228" s="2" t="s">
        <v>4</v>
      </c>
      <c r="G228" s="2" t="s">
        <v>0</v>
      </c>
      <c r="H228" s="1">
        <v>22123</v>
      </c>
      <c r="I228" s="21">
        <v>78600</v>
      </c>
      <c r="J228" s="19" t="s">
        <v>329</v>
      </c>
      <c r="K228" s="2" t="s">
        <v>236</v>
      </c>
      <c r="L228" s="1"/>
      <c r="M228" s="1"/>
      <c r="N228" s="1"/>
      <c r="O228" s="25">
        <f>(B228)-YEAR(H228)</f>
        <v>53</v>
      </c>
      <c r="P228" s="26" t="str">
        <f>+E228&amp;" "&amp;F228</f>
        <v>DUD FAB</v>
      </c>
      <c r="Q228" s="27" t="str">
        <f>IF(AND($F228="",$E228=""),"",
IF(OR(AND(I228="",J228="",K228=""),AND(I228="",K228="france")),"manque info",
IF(K228&lt;&gt;"France","G",
IF(OR(I228={62155;62520;62630;62780}),"A",
IF(LEFT(I228,2)="62","B",
IF(LEFT(I228,2)="59","C",
IF(LEFT(I228,2)={"02";"60";"80"},"d",
IF(LEFT(I228,2)={"75";"77";"78";"91";"92";"93";"94";"95"},"E","F"
))))))))</f>
        <v>F</v>
      </c>
    </row>
    <row r="229" spans="1:17" x14ac:dyDescent="0.2">
      <c r="A229" s="6">
        <f ca="1">IF(OR(ISTEXT(B228),B229&lt;&gt;YEAR(TODAY())),VALUE(RIGHT(YEAR(TODAY()),2))*1000+1,A228+1)</f>
        <v>13226</v>
      </c>
      <c r="B229" s="30">
        <v>2013</v>
      </c>
      <c r="C229" s="30">
        <v>8</v>
      </c>
      <c r="D229" s="18">
        <v>1</v>
      </c>
      <c r="E229" s="19" t="s">
        <v>3</v>
      </c>
      <c r="F229" s="2" t="s">
        <v>2</v>
      </c>
      <c r="G229" s="2" t="s">
        <v>0</v>
      </c>
      <c r="H229" s="1">
        <v>20424</v>
      </c>
      <c r="I229" s="21">
        <v>78600</v>
      </c>
      <c r="J229" s="19" t="s">
        <v>329</v>
      </c>
      <c r="K229" s="2" t="s">
        <v>236</v>
      </c>
      <c r="L229" s="1"/>
      <c r="M229" s="1"/>
      <c r="N229" s="1"/>
      <c r="O229" s="25">
        <f>(B229)-YEAR(H229)</f>
        <v>58</v>
      </c>
      <c r="P229" s="26" t="str">
        <f>+E229&amp;" "&amp;F229</f>
        <v>DUD JED</v>
      </c>
      <c r="Q229" s="27" t="str">
        <f>IF(AND($F229="",$E229=""),"",
IF(OR(AND(I229="",J229="",K229=""),AND(I229="",K229="france")),"manque info",
IF(K229&lt;&gt;"France","G",
IF(OR(I229={62155;62520;62630;62780}),"A",
IF(LEFT(I229,2)="62","B",
IF(LEFT(I229,2)="59","C",
IF(LEFT(I229,2)={"02";"60";"80"},"d",
IF(LEFT(I229,2)={"75";"77";"78";"91";"92";"93";"94";"95"},"E","F"
))))))))</f>
        <v>F</v>
      </c>
    </row>
    <row r="230" spans="1:17" x14ac:dyDescent="0.2">
      <c r="A230" s="6">
        <f ca="1">IF(OR(ISTEXT(B229),B230&lt;&gt;YEAR(TODAY())),VALUE(RIGHT(YEAR(TODAY()),2))*1000+1,A229+1)</f>
        <v>13227</v>
      </c>
      <c r="B230" s="30">
        <v>2013</v>
      </c>
      <c r="C230" s="30">
        <v>8</v>
      </c>
      <c r="D230" s="18">
        <v>1</v>
      </c>
      <c r="E230" s="19" t="s">
        <v>334</v>
      </c>
      <c r="F230" s="2" t="s">
        <v>1</v>
      </c>
      <c r="G230" s="2" t="s">
        <v>0</v>
      </c>
      <c r="H230" s="1">
        <v>15342</v>
      </c>
      <c r="I230" s="21">
        <v>78600</v>
      </c>
      <c r="J230" s="19" t="s">
        <v>329</v>
      </c>
      <c r="K230" s="2" t="s">
        <v>236</v>
      </c>
      <c r="L230" s="1"/>
      <c r="M230" s="1"/>
      <c r="N230" s="1"/>
      <c r="O230" s="25">
        <f>(B230)-YEAR(H230)</f>
        <v>71</v>
      </c>
      <c r="P230" s="26" t="s">
        <v>335</v>
      </c>
      <c r="Q230" s="27" t="str">
        <f>IF(AND($F230="",$E230=""),"",
IF(OR(AND(I230="",J230="",K230=""),AND(I230="",K230="france")),"manque info",
IF(K230&lt;&gt;"France","G",
IF(OR(I230={62155;62520;62630;62780}),"A",
IF(LEFT(I230,2)="62","B",
IF(LEFT(I230,2)="59","C",
IF(LEFT(I230,2)={"02";"60";"80"},"d",
IF(LEFT(I230,2)={"75";"77";"78";"91";"92";"93";"94";"95"},"E","F"
))))))))</f>
        <v>F</v>
      </c>
    </row>
    <row r="231" spans="1:17" x14ac:dyDescent="0.2">
      <c r="A231" s="36">
        <f ca="1">IF(OR(ISTEXT(B230),B231&lt;&gt;YEAR(TODAY())),VALUE(RIGHT(YEAR(TODAY()),2))*1000+1,A230+1)</f>
        <v>13228</v>
      </c>
      <c r="B231" s="37">
        <f ca="1">YEAR(NOW())</f>
        <v>2013</v>
      </c>
      <c r="C231" s="30">
        <f ca="1">MONTH(NOW())</f>
        <v>8</v>
      </c>
      <c r="D231" s="31">
        <v>0</v>
      </c>
      <c r="E231" s="19" t="s">
        <v>334</v>
      </c>
      <c r="F231" s="2" t="s">
        <v>1</v>
      </c>
      <c r="G231" s="33" t="s">
        <v>0</v>
      </c>
      <c r="H231" s="1">
        <v>15342</v>
      </c>
      <c r="I231" s="3">
        <v>78600</v>
      </c>
      <c r="J231" s="2" t="s">
        <v>329</v>
      </c>
      <c r="K231" s="2" t="s">
        <v>236</v>
      </c>
      <c r="L231" s="1"/>
      <c r="M231" s="1">
        <v>-37</v>
      </c>
      <c r="N231" s="1"/>
      <c r="O231" s="25">
        <f ca="1">(B231)-YEAR(H231)</f>
        <v>71</v>
      </c>
      <c r="P231" s="26" t="s">
        <v>335</v>
      </c>
      <c r="Q231" s="27" t="s">
        <v>15</v>
      </c>
    </row>
    <row r="232" spans="1:17" x14ac:dyDescent="0.2">
      <c r="A232" s="38"/>
      <c r="B232" s="39"/>
      <c r="D232" s="32"/>
      <c r="G232" s="34"/>
      <c r="Q232" s="23" t="str">
        <f t="shared" ref="Q232:Q257" si="0">IF(AND($F232="",$G232=""),"",IF(I232="","",IF(K232&lt;&gt;"FRANCE","E",IF(OR(I232=62155,I232=62520,I232=62630,I232=62780),"A",IF(LEFT(I232,2)="62","B",IF(LEFT(I232,2)="59","C",IF(LEFT(I232,2)="80","D")))))))</f>
        <v/>
      </c>
    </row>
    <row r="233" spans="1:17" x14ac:dyDescent="0.2">
      <c r="A233" s="38"/>
      <c r="B233" s="39"/>
      <c r="D233" s="32"/>
      <c r="G233" s="34"/>
      <c r="Q233" s="23" t="str">
        <f t="shared" si="0"/>
        <v/>
      </c>
    </row>
    <row r="234" spans="1:17" x14ac:dyDescent="0.2">
      <c r="A234" s="38"/>
      <c r="B234" s="39"/>
      <c r="D234" s="32"/>
      <c r="G234" s="34"/>
      <c r="Q234" s="23" t="str">
        <f t="shared" si="0"/>
        <v/>
      </c>
    </row>
    <row r="235" spans="1:17" x14ac:dyDescent="0.2">
      <c r="A235" s="38"/>
      <c r="B235" s="39"/>
      <c r="D235" s="32"/>
      <c r="G235" s="34"/>
      <c r="Q235" s="23" t="str">
        <f t="shared" si="0"/>
        <v/>
      </c>
    </row>
    <row r="236" spans="1:17" x14ac:dyDescent="0.2">
      <c r="D236" s="32"/>
      <c r="G236" s="34"/>
      <c r="Q236" s="23" t="str">
        <f t="shared" si="0"/>
        <v/>
      </c>
    </row>
    <row r="237" spans="1:17" x14ac:dyDescent="0.2">
      <c r="D237" s="32"/>
      <c r="G237" s="34"/>
      <c r="Q237" s="23" t="str">
        <f t="shared" si="0"/>
        <v/>
      </c>
    </row>
    <row r="238" spans="1:17" x14ac:dyDescent="0.2">
      <c r="D238" s="32"/>
      <c r="G238" s="34"/>
      <c r="Q238" s="23" t="str">
        <f t="shared" si="0"/>
        <v/>
      </c>
    </row>
    <row r="239" spans="1:17" x14ac:dyDescent="0.2">
      <c r="D239" s="32"/>
      <c r="G239" s="34"/>
      <c r="Q239" s="23" t="str">
        <f t="shared" si="0"/>
        <v/>
      </c>
    </row>
    <row r="240" spans="1:17" x14ac:dyDescent="0.2">
      <c r="D240" s="32"/>
      <c r="G240" s="34"/>
      <c r="Q240" s="23" t="str">
        <f t="shared" si="0"/>
        <v/>
      </c>
    </row>
    <row r="241" spans="4:17" x14ac:dyDescent="0.2">
      <c r="D241" s="32"/>
      <c r="G241" s="34"/>
      <c r="Q241" s="23" t="str">
        <f t="shared" si="0"/>
        <v/>
      </c>
    </row>
    <row r="242" spans="4:17" x14ac:dyDescent="0.2">
      <c r="D242" s="32"/>
      <c r="G242" s="34"/>
      <c r="Q242" s="23" t="str">
        <f t="shared" si="0"/>
        <v/>
      </c>
    </row>
    <row r="243" spans="4:17" x14ac:dyDescent="0.2">
      <c r="D243" s="32"/>
      <c r="G243" s="34"/>
      <c r="Q243" s="23" t="str">
        <f t="shared" si="0"/>
        <v/>
      </c>
    </row>
    <row r="244" spans="4:17" x14ac:dyDescent="0.2">
      <c r="D244" s="32"/>
      <c r="G244" s="34"/>
      <c r="Q244" s="23" t="str">
        <f t="shared" si="0"/>
        <v/>
      </c>
    </row>
    <row r="245" spans="4:17" x14ac:dyDescent="0.2">
      <c r="D245" s="32"/>
      <c r="G245" s="34"/>
      <c r="Q245" s="23" t="str">
        <f t="shared" si="0"/>
        <v/>
      </c>
    </row>
    <row r="246" spans="4:17" x14ac:dyDescent="0.2">
      <c r="D246" s="32"/>
      <c r="G246" s="34"/>
      <c r="Q246" s="23" t="str">
        <f t="shared" si="0"/>
        <v/>
      </c>
    </row>
    <row r="247" spans="4:17" x14ac:dyDescent="0.2">
      <c r="D247" s="32"/>
      <c r="G247" s="34"/>
      <c r="Q247" s="23" t="str">
        <f t="shared" si="0"/>
        <v/>
      </c>
    </row>
    <row r="248" spans="4:17" x14ac:dyDescent="0.2">
      <c r="D248" s="32"/>
      <c r="G248" s="34"/>
      <c r="Q248" s="23" t="str">
        <f t="shared" si="0"/>
        <v/>
      </c>
    </row>
    <row r="249" spans="4:17" x14ac:dyDescent="0.2">
      <c r="D249" s="32"/>
      <c r="G249" s="34"/>
      <c r="Q249" s="23" t="str">
        <f t="shared" si="0"/>
        <v/>
      </c>
    </row>
    <row r="250" spans="4:17" x14ac:dyDescent="0.2">
      <c r="D250" s="32"/>
      <c r="G250" s="34"/>
      <c r="Q250" s="23" t="str">
        <f t="shared" si="0"/>
        <v/>
      </c>
    </row>
    <row r="251" spans="4:17" x14ac:dyDescent="0.2">
      <c r="Q251" s="23" t="str">
        <f t="shared" si="0"/>
        <v/>
      </c>
    </row>
    <row r="252" spans="4:17" x14ac:dyDescent="0.2">
      <c r="Q252" s="23" t="str">
        <f t="shared" si="0"/>
        <v/>
      </c>
    </row>
    <row r="253" spans="4:17" x14ac:dyDescent="0.2">
      <c r="Q253" s="23" t="str">
        <f t="shared" si="0"/>
        <v/>
      </c>
    </row>
    <row r="254" spans="4:17" x14ac:dyDescent="0.2">
      <c r="Q254" s="23" t="str">
        <f t="shared" si="0"/>
        <v/>
      </c>
    </row>
    <row r="255" spans="4:17" x14ac:dyDescent="0.2">
      <c r="Q255" s="23" t="str">
        <f t="shared" si="0"/>
        <v/>
      </c>
    </row>
    <row r="256" spans="4:17" x14ac:dyDescent="0.2">
      <c r="Q256" s="23" t="str">
        <f t="shared" si="0"/>
        <v/>
      </c>
    </row>
    <row r="257" spans="17:17" x14ac:dyDescent="0.2">
      <c r="Q257" s="23" t="str">
        <f t="shared" si="0"/>
        <v/>
      </c>
    </row>
  </sheetData>
  <sheetProtection sheet="1" objects="1" scenarios="1"/>
  <sortState ref="A3:Q232">
    <sortCondition ref="B3"/>
    <sortCondition ref="C3"/>
    <sortCondition ref="A3"/>
  </sortState>
  <dataValidations count="2">
    <dataValidation type="list" allowBlank="1" showInputMessage="1" showErrorMessage="1" sqref="D3:D250">
      <formula1>Fois</formula1>
    </dataValidation>
    <dataValidation type="list" allowBlank="1" showInputMessage="1" showErrorMessage="1" sqref="G231:G250">
      <formula1>Sexe</formula1>
    </dataValidation>
  </dataValidations>
  <hyperlinks>
    <hyperlink ref="V1" r:id="rId1"/>
  </hyperlinks>
  <pageMargins left="0.7" right="0.7" top="0.75" bottom="0.75" header="0.3" footer="0.3"/>
  <pageSetup paperSize="9" orientation="portrait" r:id="rId2"/>
  <drawing r:id="rId3"/>
  <legacyDrawing r:id="rId4"/>
  <controls>
    <mc:AlternateContent xmlns:mc="http://schemas.openxmlformats.org/markup-compatibility/2006">
      <mc:Choice Requires="x14">
        <control shapeId="1028" r:id="rId5" name="CommandButton2">
          <controlPr defaultSize="0" autoLine="0" r:id="rId6">
            <anchor moveWithCells="1">
              <from>
                <xdr:col>7</xdr:col>
                <xdr:colOff>152400</xdr:colOff>
                <xdr:row>0</xdr:row>
                <xdr:rowOff>38100</xdr:rowOff>
              </from>
              <to>
                <xdr:col>9</xdr:col>
                <xdr:colOff>38100</xdr:colOff>
                <xdr:row>0</xdr:row>
                <xdr:rowOff>457200</xdr:rowOff>
              </to>
            </anchor>
          </controlPr>
        </control>
      </mc:Choice>
      <mc:Fallback>
        <control shapeId="1028" r:id="rId5" name="CommandButton2"/>
      </mc:Fallback>
    </mc:AlternateContent>
    <mc:AlternateContent xmlns:mc="http://schemas.openxmlformats.org/markup-compatibility/2006">
      <mc:Choice Requires="x14">
        <control shapeId="1027" r:id="rId7" name="CommandButton1">
          <controlPr defaultSize="0" autoLine="0" r:id="rId8">
            <anchor moveWithCells="1">
              <from>
                <xdr:col>3</xdr:col>
                <xdr:colOff>219075</xdr:colOff>
                <xdr:row>0</xdr:row>
                <xdr:rowOff>57150</xdr:rowOff>
              </from>
              <to>
                <xdr:col>6</xdr:col>
                <xdr:colOff>133350</xdr:colOff>
                <xdr:row>0</xdr:row>
                <xdr:rowOff>476250</xdr:rowOff>
              </to>
            </anchor>
          </controlPr>
        </control>
      </mc:Choice>
      <mc:Fallback>
        <control shapeId="1027" r:id="rId7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"/>
  <sheetViews>
    <sheetView workbookViewId="0">
      <selection activeCell="C30" sqref="C30"/>
    </sheetView>
  </sheetViews>
  <sheetFormatPr baseColWidth="10" defaultRowHeight="12.75" x14ac:dyDescent="0.2"/>
  <sheetData>
    <row r="1" spans="1:2" x14ac:dyDescent="0.2">
      <c r="A1" t="s">
        <v>332</v>
      </c>
      <c r="B1" t="s">
        <v>333</v>
      </c>
    </row>
    <row r="2" spans="1:2" x14ac:dyDescent="0.2">
      <c r="A2" t="s">
        <v>0</v>
      </c>
      <c r="B2">
        <v>0</v>
      </c>
    </row>
    <row r="3" spans="1:2" x14ac:dyDescent="0.2">
      <c r="A3" t="s">
        <v>15</v>
      </c>
      <c r="B3">
        <v>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9"/>
  <sheetViews>
    <sheetView workbookViewId="0"/>
  </sheetViews>
  <sheetFormatPr baseColWidth="10" defaultRowHeight="12.75" x14ac:dyDescent="0.2"/>
  <cols>
    <col min="1" max="1" width="13.42578125" bestFit="1" customWidth="1"/>
    <col min="2" max="2" width="5" bestFit="1" customWidth="1"/>
    <col min="3" max="3" width="5" customWidth="1"/>
  </cols>
  <sheetData>
    <row r="1" spans="1:8" x14ac:dyDescent="0.2">
      <c r="A1" t="s">
        <v>340</v>
      </c>
      <c r="B1" s="35">
        <v>2010</v>
      </c>
      <c r="C1" s="35"/>
      <c r="D1" s="35">
        <v>2011</v>
      </c>
      <c r="E1" s="35"/>
      <c r="F1" s="35">
        <v>2012</v>
      </c>
      <c r="G1" s="35"/>
      <c r="H1">
        <v>2013</v>
      </c>
    </row>
    <row r="2" spans="1:8" x14ac:dyDescent="0.2">
      <c r="A2" t="s">
        <v>341</v>
      </c>
      <c r="B2">
        <v>7</v>
      </c>
      <c r="C2">
        <v>8</v>
      </c>
      <c r="D2">
        <v>7</v>
      </c>
      <c r="E2">
        <v>8</v>
      </c>
      <c r="F2">
        <v>7</v>
      </c>
      <c r="G2">
        <v>8</v>
      </c>
    </row>
    <row r="3" spans="1:8" x14ac:dyDescent="0.2">
      <c r="A3" t="s">
        <v>343</v>
      </c>
    </row>
    <row r="4" spans="1:8" x14ac:dyDescent="0.2">
      <c r="A4" t="s">
        <v>344</v>
      </c>
    </row>
    <row r="5" spans="1:8" x14ac:dyDescent="0.2">
      <c r="A5" t="s">
        <v>342</v>
      </c>
    </row>
    <row r="6" spans="1:8" x14ac:dyDescent="0.2">
      <c r="A6" t="s">
        <v>345</v>
      </c>
    </row>
    <row r="7" spans="1:8" x14ac:dyDescent="0.2">
      <c r="A7" t="s">
        <v>346</v>
      </c>
    </row>
    <row r="8" spans="1:8" x14ac:dyDescent="0.2">
      <c r="A8" t="s">
        <v>347</v>
      </c>
    </row>
    <row r="9" spans="1:8" x14ac:dyDescent="0.2">
      <c r="A9" t="s">
        <v>348</v>
      </c>
    </row>
  </sheetData>
  <mergeCells count="3">
    <mergeCell ref="B1:C1"/>
    <mergeCell ref="D1:E1"/>
    <mergeCell ref="F1:G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R267"/>
  <sheetViews>
    <sheetView workbookViewId="0">
      <selection activeCell="A3" sqref="A3"/>
    </sheetView>
  </sheetViews>
  <sheetFormatPr baseColWidth="10" defaultRowHeight="12.75" x14ac:dyDescent="0.2"/>
  <cols>
    <col min="1" max="1" width="7.85546875" style="13" bestFit="1" customWidth="1"/>
    <col min="2" max="2" width="6.7109375" style="28" bestFit="1" customWidth="1"/>
    <col min="3" max="3" width="8.140625" style="28" customWidth="1"/>
    <col min="4" max="4" width="7.7109375" style="13" bestFit="1" customWidth="1"/>
    <col min="5" max="5" width="5" style="14" bestFit="1" customWidth="1"/>
    <col min="6" max="6" width="11" style="14" bestFit="1" customWidth="1"/>
    <col min="7" max="7" width="5.85546875" style="14" bestFit="1" customWidth="1"/>
    <col min="8" max="8" width="16.140625" style="14" bestFit="1" customWidth="1"/>
    <col min="9" max="9" width="8" style="15" customWidth="1"/>
    <col min="10" max="10" width="16.85546875" style="14" bestFit="1" customWidth="1"/>
    <col min="11" max="11" width="10" style="14" bestFit="1" customWidth="1"/>
    <col min="12" max="12" width="4.85546875" style="14" bestFit="1" customWidth="1"/>
    <col min="13" max="13" width="3.140625" style="14" customWidth="1"/>
    <col min="14" max="14" width="5.28515625" style="14" bestFit="1" customWidth="1"/>
    <col min="15" max="15" width="5.7109375" style="23" bestFit="1" customWidth="1"/>
    <col min="16" max="16" width="11.42578125" style="23" bestFit="1" customWidth="1"/>
    <col min="17" max="17" width="8.7109375" style="23" bestFit="1" customWidth="1"/>
    <col min="18" max="18" width="11.42578125" style="14"/>
  </cols>
  <sheetData>
    <row r="1" spans="1:17" ht="40.5" customHeight="1" x14ac:dyDescent="0.2"/>
    <row r="2" spans="1:17" x14ac:dyDescent="0.2">
      <c r="A2" s="5" t="s">
        <v>206</v>
      </c>
      <c r="B2" s="29" t="s">
        <v>336</v>
      </c>
      <c r="C2" s="29" t="s">
        <v>337</v>
      </c>
      <c r="D2" s="5" t="s">
        <v>207</v>
      </c>
      <c r="E2" s="17" t="s">
        <v>205</v>
      </c>
      <c r="F2" s="17" t="s">
        <v>204</v>
      </c>
      <c r="G2" s="17" t="s">
        <v>203</v>
      </c>
      <c r="H2" s="17" t="s">
        <v>202</v>
      </c>
      <c r="I2" s="4" t="s">
        <v>201</v>
      </c>
      <c r="J2" s="5" t="s">
        <v>200</v>
      </c>
      <c r="K2" s="5" t="s">
        <v>199</v>
      </c>
      <c r="L2" s="5" t="s">
        <v>198</v>
      </c>
      <c r="M2" s="5" t="s">
        <v>197</v>
      </c>
      <c r="N2" s="5" t="s">
        <v>196</v>
      </c>
      <c r="O2" s="24" t="s">
        <v>195</v>
      </c>
      <c r="P2" s="24" t="s">
        <v>194</v>
      </c>
      <c r="Q2" s="24" t="s">
        <v>193</v>
      </c>
    </row>
    <row r="3" spans="1:17" x14ac:dyDescent="0.2">
      <c r="A3" s="6">
        <v>12001</v>
      </c>
      <c r="B3" s="30">
        <v>2012</v>
      </c>
      <c r="C3" s="30">
        <v>7</v>
      </c>
      <c r="D3" s="18">
        <v>1</v>
      </c>
      <c r="E3" s="19" t="s">
        <v>128</v>
      </c>
      <c r="F3" s="2" t="s">
        <v>94</v>
      </c>
      <c r="G3" s="2" t="s">
        <v>15</v>
      </c>
      <c r="H3" s="1">
        <v>39025</v>
      </c>
      <c r="I3" s="3">
        <v>62155</v>
      </c>
      <c r="J3" s="2" t="s">
        <v>209</v>
      </c>
      <c r="K3" s="2" t="s">
        <v>208</v>
      </c>
      <c r="L3" s="1"/>
      <c r="M3" s="1"/>
      <c r="N3" s="1"/>
      <c r="O3" s="25">
        <f>(B3)-YEAR(H3)</f>
        <v>6</v>
      </c>
      <c r="P3" s="26" t="str">
        <f t="shared" ref="P3:P66" si="0">+E3&amp;" "&amp;F3</f>
        <v>KOK ANI</v>
      </c>
      <c r="Q3" s="27" t="str">
        <f>IF(AND($F3="",$E3=""),"",
IF(OR(AND(I3="",J3="",K3=""),AND(I3="",K3="france")),"manque info",
IF(K3&lt;&gt;"France","G",
IF(OR(I3={62155;62520;62630;62780}),"A",
IF(LEFT(I3,2)="62","B",
IF(LEFT(I3,2)="59","C",
IF(LEFT(I3,2)={"02";"60";"80"},"d",
IF(LEFT(I3,2)={"75";"77";"78";"91";"92";"93";"94";"95"},"E","F"
))))))))</f>
        <v>A</v>
      </c>
    </row>
    <row r="4" spans="1:17" x14ac:dyDescent="0.2">
      <c r="A4" s="6">
        <f ca="1">IF(OR(ISTEXT(B3),B4&lt;&gt;YEAR(TODAY())),VALUE(RIGHT(YEAR(TODAY()),2))*1000+1,A3+1)</f>
        <v>13001</v>
      </c>
      <c r="B4" s="30">
        <v>2012</v>
      </c>
      <c r="C4" s="30">
        <v>8</v>
      </c>
      <c r="D4" s="18">
        <v>1</v>
      </c>
      <c r="E4" s="19" t="s">
        <v>350</v>
      </c>
      <c r="F4" s="2" t="s">
        <v>94</v>
      </c>
      <c r="G4" s="2" t="s">
        <v>15</v>
      </c>
      <c r="H4" s="1">
        <v>39025</v>
      </c>
      <c r="I4" s="3">
        <v>62155</v>
      </c>
      <c r="J4" s="2" t="s">
        <v>209</v>
      </c>
      <c r="K4" s="2" t="s">
        <v>208</v>
      </c>
      <c r="L4" s="1"/>
      <c r="M4" s="1">
        <v>-101</v>
      </c>
      <c r="N4" s="1"/>
      <c r="O4" s="25">
        <f>(B4)-YEAR(H4)</f>
        <v>6</v>
      </c>
      <c r="P4" s="26" t="s">
        <v>351</v>
      </c>
      <c r="Q4" s="27" t="s">
        <v>349</v>
      </c>
    </row>
    <row r="5" spans="1:17" x14ac:dyDescent="0.2">
      <c r="A5" s="6">
        <f t="shared" ref="A5:A68" ca="1" si="1">IF(OR(ISTEXT(B4),B5&lt;&gt;YEAR(TODAY())),VALUE(RIGHT(YEAR(TODAY()),2))*1000+1,A4+1)</f>
        <v>13002</v>
      </c>
      <c r="B5" s="30">
        <v>2013</v>
      </c>
      <c r="C5" s="30">
        <v>7</v>
      </c>
      <c r="D5" s="18">
        <v>1</v>
      </c>
      <c r="E5" s="19" t="s">
        <v>12</v>
      </c>
      <c r="F5" s="2" t="s">
        <v>70</v>
      </c>
      <c r="G5" s="2" t="s">
        <v>15</v>
      </c>
      <c r="H5" s="1">
        <v>38025</v>
      </c>
      <c r="I5" s="3">
        <v>62221</v>
      </c>
      <c r="J5" s="2" t="s">
        <v>209</v>
      </c>
      <c r="K5" s="2" t="s">
        <v>208</v>
      </c>
      <c r="L5" s="1"/>
      <c r="M5" s="1"/>
      <c r="N5" s="1"/>
      <c r="O5" s="25">
        <f t="shared" ref="O5:O68" si="2">(B5)-YEAR(H5)</f>
        <v>9</v>
      </c>
      <c r="P5" s="26" t="str">
        <f t="shared" si="0"/>
        <v>BEB MAT</v>
      </c>
      <c r="Q5" s="27" t="str">
        <f>IF(AND($F5="",$E5=""),"",
IF(OR(AND(I5="",J5="",K5=""),AND(I5="",K5="france")),"manque info",
IF(K5&lt;&gt;"France","G",
IF(OR(I5={62155;62520;62630;62780}),"A",
IF(LEFT(I5,2)="62","B",
IF(LEFT(I5,2)="59","C",
IF(LEFT(I5,2)={"02";"60";"80"},"d",
IF(LEFT(I5,2)={"75";"77";"78";"91";"92";"93";"94";"95"},"E","F"
))))))))</f>
        <v>B</v>
      </c>
    </row>
    <row r="6" spans="1:17" x14ac:dyDescent="0.2">
      <c r="A6" s="6">
        <f t="shared" ca="1" si="1"/>
        <v>13003</v>
      </c>
      <c r="B6" s="30">
        <v>2013</v>
      </c>
      <c r="C6" s="30">
        <v>7</v>
      </c>
      <c r="D6" s="18">
        <v>1</v>
      </c>
      <c r="E6" s="19" t="s">
        <v>109</v>
      </c>
      <c r="F6" s="2" t="s">
        <v>58</v>
      </c>
      <c r="G6" s="2" t="s">
        <v>0</v>
      </c>
      <c r="H6" s="1">
        <v>38084</v>
      </c>
      <c r="I6" s="3">
        <v>62221</v>
      </c>
      <c r="J6" s="2" t="s">
        <v>209</v>
      </c>
      <c r="K6" s="2" t="s">
        <v>208</v>
      </c>
      <c r="L6" s="1"/>
      <c r="M6" s="1"/>
      <c r="N6" s="1"/>
      <c r="O6" s="25">
        <f t="shared" si="2"/>
        <v>9</v>
      </c>
      <c r="P6" s="26" t="str">
        <f t="shared" si="0"/>
        <v>COC JUL</v>
      </c>
      <c r="Q6" s="27" t="str">
        <f>IF(AND($F6="",$E6=""),"",
IF(OR(AND(I6="",J6="",K6=""),AND(I6="",K6="france")),"manque info",
IF(K6&lt;&gt;"France","G",
IF(OR(I6={62155;62520;62630;62780}),"A",
IF(LEFT(I6,2)="62","B",
IF(LEFT(I6,2)="59","C",
IF(LEFT(I6,2)={"02";"60";"80"},"d",
IF(LEFT(I6,2)={"75";"77";"78";"91";"92";"93";"94";"95"},"E","F"
))))))))</f>
        <v>B</v>
      </c>
    </row>
    <row r="7" spans="1:17" x14ac:dyDescent="0.2">
      <c r="A7" s="6">
        <f t="shared" ca="1" si="1"/>
        <v>13004</v>
      </c>
      <c r="B7" s="30">
        <v>2013</v>
      </c>
      <c r="C7" s="30">
        <v>7</v>
      </c>
      <c r="D7" s="18">
        <v>1</v>
      </c>
      <c r="E7" s="19" t="s">
        <v>8</v>
      </c>
      <c r="F7" s="2" t="s">
        <v>131</v>
      </c>
      <c r="G7" s="2" t="s">
        <v>0</v>
      </c>
      <c r="H7" s="1">
        <v>37914</v>
      </c>
      <c r="I7" s="3">
        <v>62221</v>
      </c>
      <c r="J7" s="2" t="s">
        <v>209</v>
      </c>
      <c r="K7" s="2" t="s">
        <v>208</v>
      </c>
      <c r="L7" s="1"/>
      <c r="M7" s="1"/>
      <c r="N7" s="1"/>
      <c r="O7" s="25">
        <f t="shared" si="2"/>
        <v>10</v>
      </c>
      <c r="P7" s="26" t="str">
        <f t="shared" si="0"/>
        <v>DED LOU</v>
      </c>
      <c r="Q7" s="27" t="str">
        <f>IF(AND($F7="",$E7=""),"",
IF(OR(AND(I7="",J7="",K7=""),AND(I7="",K7="france")),"manque info",
IF(K7&lt;&gt;"France","G",
IF(OR(I7={62155;62520;62630;62780}),"A",
IF(LEFT(I7,2)="62","B",
IF(LEFT(I7,2)="59","C",
IF(LEFT(I7,2)={"02";"60";"80"},"d",
IF(LEFT(I7,2)={"75";"77";"78";"91";"92";"93";"94";"95"},"E","F"
))))))))</f>
        <v>B</v>
      </c>
    </row>
    <row r="8" spans="1:17" x14ac:dyDescent="0.2">
      <c r="A8" s="6">
        <f t="shared" ca="1" si="1"/>
        <v>13005</v>
      </c>
      <c r="B8" s="30">
        <v>2013</v>
      </c>
      <c r="C8" s="30">
        <v>7</v>
      </c>
      <c r="D8" s="18">
        <v>1</v>
      </c>
      <c r="E8" s="19" t="s">
        <v>191</v>
      </c>
      <c r="F8" s="2" t="s">
        <v>167</v>
      </c>
      <c r="G8" s="2" t="s">
        <v>0</v>
      </c>
      <c r="H8" s="1">
        <v>37812</v>
      </c>
      <c r="I8" s="3">
        <v>38114</v>
      </c>
      <c r="J8" s="2" t="s">
        <v>210</v>
      </c>
      <c r="K8" s="2" t="s">
        <v>208</v>
      </c>
      <c r="L8" s="1"/>
      <c r="M8" s="1"/>
      <c r="N8" s="1"/>
      <c r="O8" s="25">
        <f t="shared" si="2"/>
        <v>10</v>
      </c>
      <c r="P8" s="26" t="str">
        <f t="shared" si="0"/>
        <v>STS ART</v>
      </c>
      <c r="Q8" s="27" t="str">
        <f>IF(AND($F8="",$E8=""),"",
IF(OR(AND(I8="",J8="",K8=""),AND(I8="",K8="france")),"manque info",
IF(K8&lt;&gt;"France","G",
IF(OR(I8={62155;62520;62630;62780}),"A",
IF(LEFT(I8,2)="62","B",
IF(LEFT(I8,2)="59","C",
IF(LEFT(I8,2)={"02";"60";"80"},"d",
IF(LEFT(I8,2)={"75";"77";"78";"91";"92";"93";"94";"95"},"E","F"
))))))))</f>
        <v>F</v>
      </c>
    </row>
    <row r="9" spans="1:17" x14ac:dyDescent="0.2">
      <c r="A9" s="6">
        <f t="shared" ca="1" si="1"/>
        <v>13006</v>
      </c>
      <c r="B9" s="30">
        <v>2013</v>
      </c>
      <c r="C9" s="30">
        <v>7</v>
      </c>
      <c r="D9" s="18">
        <v>1</v>
      </c>
      <c r="E9" s="19" t="s">
        <v>14</v>
      </c>
      <c r="F9" s="2" t="s">
        <v>140</v>
      </c>
      <c r="G9" s="2" t="s">
        <v>15</v>
      </c>
      <c r="H9" s="1">
        <v>37652</v>
      </c>
      <c r="I9" s="3"/>
      <c r="J9" s="2" t="s">
        <v>211</v>
      </c>
      <c r="K9" s="2" t="s">
        <v>212</v>
      </c>
      <c r="L9" s="1"/>
      <c r="M9" s="1"/>
      <c r="N9" s="1"/>
      <c r="O9" s="25">
        <f t="shared" si="2"/>
        <v>10</v>
      </c>
      <c r="P9" s="26" t="str">
        <f t="shared" si="0"/>
        <v>HAH LUC</v>
      </c>
      <c r="Q9" s="27" t="str">
        <f>IF(AND($F9="",$E9=""),"",
IF(OR(AND(I9="",J9="",K9=""),AND(I9="",K9="france")),"manque info",
IF(K9&lt;&gt;"France","G",
IF(OR(I9={62155;62520;62630;62780}),"A",
IF(LEFT(I9,2)="62","B",
IF(LEFT(I9,2)="59","C",
IF(LEFT(I9,2)={"02";"60";"80"},"d",
IF(LEFT(I9,2)={"75";"77";"78";"91";"92";"93";"94";"95"},"E","F"
))))))))</f>
        <v>G</v>
      </c>
    </row>
    <row r="10" spans="1:17" x14ac:dyDescent="0.2">
      <c r="A10" s="6">
        <f t="shared" ca="1" si="1"/>
        <v>13007</v>
      </c>
      <c r="B10" s="30">
        <v>2013</v>
      </c>
      <c r="C10" s="30">
        <v>7</v>
      </c>
      <c r="D10" s="18">
        <v>1</v>
      </c>
      <c r="E10" s="19" t="s">
        <v>128</v>
      </c>
      <c r="F10" s="2" t="s">
        <v>94</v>
      </c>
      <c r="G10" s="2" t="s">
        <v>15</v>
      </c>
      <c r="H10" s="1">
        <v>39025</v>
      </c>
      <c r="I10" s="3"/>
      <c r="J10" s="2" t="s">
        <v>211</v>
      </c>
      <c r="K10" s="2" t="s">
        <v>212</v>
      </c>
      <c r="L10" s="1"/>
      <c r="M10" s="1"/>
      <c r="N10" s="1"/>
      <c r="O10" s="25">
        <f t="shared" si="2"/>
        <v>7</v>
      </c>
      <c r="P10" s="26" t="str">
        <f t="shared" si="0"/>
        <v>KOK ANI</v>
      </c>
      <c r="Q10" s="27" t="str">
        <f>IF(AND($F10="",$E10=""),"",
IF(OR(AND(I10="",J10="",K10=""),AND(I10="",K10="france")),"manque info",
IF(K10&lt;&gt;"France","G",
IF(OR(I10={62155;62520;62630;62780}),"A",
IF(LEFT(I10,2)="62","B",
IF(LEFT(I10,2)="59","C",
IF(LEFT(I10,2)={"02";"60";"80"},"d",
IF(LEFT(I10,2)={"75";"77";"78";"91";"92";"93";"94";"95"},"E","F"
))))))))</f>
        <v>G</v>
      </c>
    </row>
    <row r="11" spans="1:17" x14ac:dyDescent="0.2">
      <c r="A11" s="6">
        <f t="shared" ca="1" si="1"/>
        <v>13008</v>
      </c>
      <c r="B11" s="30">
        <v>2013</v>
      </c>
      <c r="C11" s="30">
        <v>7</v>
      </c>
      <c r="D11" s="18">
        <v>1</v>
      </c>
      <c r="E11" s="19" t="s">
        <v>8</v>
      </c>
      <c r="F11" s="2" t="s">
        <v>192</v>
      </c>
      <c r="G11" s="2" t="s">
        <v>15</v>
      </c>
      <c r="H11" s="1">
        <v>38663</v>
      </c>
      <c r="I11" s="3">
        <v>62300</v>
      </c>
      <c r="J11" s="2" t="s">
        <v>213</v>
      </c>
      <c r="K11" s="2" t="s">
        <v>208</v>
      </c>
      <c r="L11" s="1"/>
      <c r="M11" s="1"/>
      <c r="N11" s="1"/>
      <c r="O11" s="25">
        <f t="shared" si="2"/>
        <v>8</v>
      </c>
      <c r="P11" s="26" t="str">
        <f t="shared" si="0"/>
        <v>DED ZOE</v>
      </c>
      <c r="Q11" s="27" t="str">
        <f>IF(AND($F11="",$E11=""),"",
IF(OR(AND(I11="",J11="",K11=""),AND(I11="",K11="france")),"manque info",
IF(K11&lt;&gt;"France","G",
IF(OR(I11={62155;62520;62630;62780}),"A",
IF(LEFT(I11,2)="62","B",
IF(LEFT(I11,2)="59","C",
IF(LEFT(I11,2)={"02";"60";"80"},"d",
IF(LEFT(I11,2)={"75";"77";"78";"91";"92";"93";"94";"95"},"E","F"
))))))))</f>
        <v>B</v>
      </c>
    </row>
    <row r="12" spans="1:17" x14ac:dyDescent="0.2">
      <c r="A12" s="6">
        <f t="shared" ca="1" si="1"/>
        <v>13009</v>
      </c>
      <c r="B12" s="30">
        <v>2013</v>
      </c>
      <c r="C12" s="30">
        <v>7</v>
      </c>
      <c r="D12" s="18">
        <v>0</v>
      </c>
      <c r="E12" s="19" t="s">
        <v>12</v>
      </c>
      <c r="F12" s="2" t="s">
        <v>70</v>
      </c>
      <c r="G12" s="2" t="s">
        <v>15</v>
      </c>
      <c r="H12" s="1">
        <v>38025</v>
      </c>
      <c r="I12" s="3">
        <v>59200</v>
      </c>
      <c r="J12" s="2" t="s">
        <v>214</v>
      </c>
      <c r="K12" s="2" t="s">
        <v>208</v>
      </c>
      <c r="L12" s="1"/>
      <c r="M12" s="1">
        <v>-99</v>
      </c>
      <c r="N12" s="1"/>
      <c r="O12" s="25">
        <f t="shared" si="2"/>
        <v>9</v>
      </c>
      <c r="P12" s="26" t="s">
        <v>338</v>
      </c>
      <c r="Q12" s="27" t="s">
        <v>339</v>
      </c>
    </row>
    <row r="13" spans="1:17" x14ac:dyDescent="0.2">
      <c r="A13" s="6">
        <f t="shared" ca="1" si="1"/>
        <v>13010</v>
      </c>
      <c r="B13" s="30">
        <v>2013</v>
      </c>
      <c r="C13" s="30">
        <v>7</v>
      </c>
      <c r="D13" s="18">
        <v>1</v>
      </c>
      <c r="E13" s="19" t="s">
        <v>109</v>
      </c>
      <c r="F13" s="2" t="s">
        <v>58</v>
      </c>
      <c r="G13" s="2" t="s">
        <v>0</v>
      </c>
      <c r="H13" s="1">
        <v>38084</v>
      </c>
      <c r="I13" s="3">
        <v>59100</v>
      </c>
      <c r="J13" s="2" t="s">
        <v>215</v>
      </c>
      <c r="K13" s="2" t="s">
        <v>208</v>
      </c>
      <c r="L13" s="1"/>
      <c r="M13" s="1"/>
      <c r="N13" s="1"/>
      <c r="O13" s="25">
        <f t="shared" si="2"/>
        <v>9</v>
      </c>
      <c r="P13" s="26" t="str">
        <f t="shared" si="0"/>
        <v>COC JUL</v>
      </c>
      <c r="Q13" s="27" t="str">
        <f>IF(AND($F13="",$E13=""),"",
IF(OR(AND(I13="",J13="",K13=""),AND(I13="",K13="france")),"manque info",
IF(K13&lt;&gt;"France","G",
IF(OR(I13={62155;62520;62630;62780}),"A",
IF(LEFT(I13,2)="62","B",
IF(LEFT(I13,2)="59","C",
IF(LEFT(I13,2)={"02";"60";"80"},"d",
IF(LEFT(I13,2)={"75";"77";"78";"91";"92";"93";"94";"95"},"E","F"
))))))))</f>
        <v>C</v>
      </c>
    </row>
    <row r="14" spans="1:17" x14ac:dyDescent="0.2">
      <c r="A14" s="6">
        <f t="shared" ca="1" si="1"/>
        <v>13011</v>
      </c>
      <c r="B14" s="30">
        <v>2013</v>
      </c>
      <c r="C14" s="30">
        <v>7</v>
      </c>
      <c r="D14" s="18">
        <v>1</v>
      </c>
      <c r="E14" s="19" t="s">
        <v>8</v>
      </c>
      <c r="F14" s="2" t="s">
        <v>131</v>
      </c>
      <c r="G14" s="2" t="s">
        <v>0</v>
      </c>
      <c r="H14" s="1">
        <v>37914</v>
      </c>
      <c r="I14" s="3">
        <v>59200</v>
      </c>
      <c r="J14" s="2" t="s">
        <v>214</v>
      </c>
      <c r="K14" s="2" t="s">
        <v>208</v>
      </c>
      <c r="L14" s="1"/>
      <c r="M14" s="1"/>
      <c r="N14" s="1"/>
      <c r="O14" s="25">
        <f t="shared" si="2"/>
        <v>10</v>
      </c>
      <c r="P14" s="26" t="str">
        <f t="shared" si="0"/>
        <v>DED LOU</v>
      </c>
      <c r="Q14" s="27" t="str">
        <f>IF(AND($F14="",$E14=""),"",
IF(OR(AND(I14="",J14="",K14=""),AND(I14="",K14="france")),"manque info",
IF(K14&lt;&gt;"France","G",
IF(OR(I14={62155;62520;62630;62780}),"A",
IF(LEFT(I14,2)="62","B",
IF(LEFT(I14,2)="59","C",
IF(LEFT(I14,2)={"02";"60";"80"},"d",
IF(LEFT(I14,2)={"75";"77";"78";"91";"92";"93";"94";"95"},"E","F"
))))))))</f>
        <v>C</v>
      </c>
    </row>
    <row r="15" spans="1:17" x14ac:dyDescent="0.2">
      <c r="A15" s="6">
        <f t="shared" ca="1" si="1"/>
        <v>13012</v>
      </c>
      <c r="B15" s="30">
        <v>2013</v>
      </c>
      <c r="C15" s="30">
        <v>7</v>
      </c>
      <c r="D15" s="18">
        <v>1</v>
      </c>
      <c r="E15" s="19" t="s">
        <v>191</v>
      </c>
      <c r="F15" s="2" t="s">
        <v>167</v>
      </c>
      <c r="G15" s="2" t="s">
        <v>0</v>
      </c>
      <c r="H15" s="1">
        <v>37812</v>
      </c>
      <c r="I15" s="3">
        <v>62300</v>
      </c>
      <c r="J15" s="2" t="s">
        <v>213</v>
      </c>
      <c r="K15" s="2" t="s">
        <v>208</v>
      </c>
      <c r="L15" s="1"/>
      <c r="M15" s="1"/>
      <c r="N15" s="1"/>
      <c r="O15" s="25">
        <f t="shared" si="2"/>
        <v>10</v>
      </c>
      <c r="P15" s="26" t="str">
        <f t="shared" si="0"/>
        <v>STS ART</v>
      </c>
      <c r="Q15" s="27" t="str">
        <f>IF(AND($F15="",$E15=""),"",
IF(OR(AND(I15="",J15="",K15=""),AND(I15="",K15="france")),"manque info",
IF(K15&lt;&gt;"France","G",
IF(OR(I15={62155;62520;62630;62780}),"A",
IF(LEFT(I15,2)="62","B",
IF(LEFT(I15,2)="59","C",
IF(LEFT(I15,2)={"02";"60";"80"},"d",
IF(LEFT(I15,2)={"75";"77";"78";"91";"92";"93";"94";"95"},"E","F"
))))))))</f>
        <v>B</v>
      </c>
    </row>
    <row r="16" spans="1:17" x14ac:dyDescent="0.2">
      <c r="A16" s="6">
        <f t="shared" ca="1" si="1"/>
        <v>13013</v>
      </c>
      <c r="B16" s="30">
        <v>2013</v>
      </c>
      <c r="C16" s="30">
        <v>7</v>
      </c>
      <c r="D16" s="18">
        <v>1</v>
      </c>
      <c r="E16" s="19" t="s">
        <v>14</v>
      </c>
      <c r="F16" s="2" t="s">
        <v>140</v>
      </c>
      <c r="G16" s="2" t="s">
        <v>15</v>
      </c>
      <c r="H16" s="1">
        <v>37652</v>
      </c>
      <c r="I16" s="3">
        <v>59500</v>
      </c>
      <c r="J16" s="2" t="s">
        <v>216</v>
      </c>
      <c r="K16" s="2" t="s">
        <v>208</v>
      </c>
      <c r="L16" s="1"/>
      <c r="M16" s="1"/>
      <c r="N16" s="1"/>
      <c r="O16" s="25">
        <f t="shared" si="2"/>
        <v>10</v>
      </c>
      <c r="P16" s="26" t="str">
        <f t="shared" si="0"/>
        <v>HAH LUC</v>
      </c>
      <c r="Q16" s="27" t="str">
        <f>IF(AND($F16="",$E16=""),"",
IF(OR(AND(I16="",J16="",K16=""),AND(I16="",K16="france")),"manque info",
IF(K16&lt;&gt;"France","G",
IF(OR(I16={62155;62520;62630;62780}),"A",
IF(LEFT(I16,2)="62","B",
IF(LEFT(I16,2)="59","C",
IF(LEFT(I16,2)={"02";"60";"80"},"d",
IF(LEFT(I16,2)={"75";"77";"78";"91";"92";"93";"94";"95"},"E","F"
))))))))</f>
        <v>C</v>
      </c>
    </row>
    <row r="17" spans="1:17" x14ac:dyDescent="0.2">
      <c r="A17" s="6">
        <f t="shared" ca="1" si="1"/>
        <v>13014</v>
      </c>
      <c r="B17" s="30">
        <v>2013</v>
      </c>
      <c r="C17" s="30">
        <v>7</v>
      </c>
      <c r="D17" s="18">
        <v>1</v>
      </c>
      <c r="E17" s="19" t="s">
        <v>151</v>
      </c>
      <c r="F17" s="2" t="s">
        <v>190</v>
      </c>
      <c r="G17" s="2" t="s">
        <v>0</v>
      </c>
      <c r="H17" s="1">
        <v>37949</v>
      </c>
      <c r="I17" s="3">
        <v>59230</v>
      </c>
      <c r="J17" s="2" t="s">
        <v>217</v>
      </c>
      <c r="K17" s="2" t="s">
        <v>208</v>
      </c>
      <c r="L17" s="1"/>
      <c r="M17" s="1"/>
      <c r="N17" s="1"/>
      <c r="O17" s="25">
        <f t="shared" si="2"/>
        <v>10</v>
      </c>
      <c r="P17" s="26" t="str">
        <f t="shared" si="0"/>
        <v>THT AUG</v>
      </c>
      <c r="Q17" s="27" t="str">
        <f>IF(AND($F17="",$E17=""),"",
IF(OR(AND(I17="",J17="",K17=""),AND(I17="",K17="france")),"manque info",
IF(K17&lt;&gt;"France","G",
IF(OR(I17={62155;62520;62630;62780}),"A",
IF(LEFT(I17,2)="62","B",
IF(LEFT(I17,2)="59","C",
IF(LEFT(I17,2)={"02";"60";"80"},"d",
IF(LEFT(I17,2)={"75";"77";"78";"91";"92";"93";"94";"95"},"E","F"
))))))))</f>
        <v>C</v>
      </c>
    </row>
    <row r="18" spans="1:17" x14ac:dyDescent="0.2">
      <c r="A18" s="6">
        <f t="shared" ca="1" si="1"/>
        <v>13015</v>
      </c>
      <c r="B18" s="30">
        <v>2013</v>
      </c>
      <c r="C18" s="30">
        <v>7</v>
      </c>
      <c r="D18" s="18">
        <v>1</v>
      </c>
      <c r="E18" s="19" t="s">
        <v>8</v>
      </c>
      <c r="F18" s="2" t="s">
        <v>189</v>
      </c>
      <c r="G18" s="2" t="s">
        <v>15</v>
      </c>
      <c r="H18" s="1">
        <v>37700</v>
      </c>
      <c r="I18" s="3">
        <v>59</v>
      </c>
      <c r="J18" s="2" t="s">
        <v>218</v>
      </c>
      <c r="K18" s="2" t="s">
        <v>208</v>
      </c>
      <c r="L18" s="1"/>
      <c r="M18" s="1"/>
      <c r="N18" s="1"/>
      <c r="O18" s="25">
        <f t="shared" si="2"/>
        <v>10</v>
      </c>
      <c r="P18" s="26" t="str">
        <f t="shared" si="0"/>
        <v>DED LEA</v>
      </c>
      <c r="Q18" s="27" t="str">
        <f>IF(AND($F18="",$E18=""),"",
IF(OR(AND(I18="",J18="",K18=""),AND(I18="",K18="france")),"manque info",
IF(K18&lt;&gt;"France","G",
IF(OR(I18={62155;62520;62630;62780}),"A",
IF(LEFT(I18,2)="62","B",
IF(LEFT(I18,2)="59","C",
IF(LEFT(I18,2)={"02";"60";"80"},"d",
IF(LEFT(I18,2)={"75";"77";"78";"91";"92";"93";"94";"95"},"E","F"
))))))))</f>
        <v>C</v>
      </c>
    </row>
    <row r="19" spans="1:17" x14ac:dyDescent="0.2">
      <c r="A19" s="6">
        <f t="shared" ca="1" si="1"/>
        <v>13016</v>
      </c>
      <c r="B19" s="30">
        <v>2013</v>
      </c>
      <c r="C19" s="30">
        <v>7</v>
      </c>
      <c r="D19" s="18">
        <v>1</v>
      </c>
      <c r="E19" s="19" t="s">
        <v>60</v>
      </c>
      <c r="F19" s="2" t="s">
        <v>129</v>
      </c>
      <c r="G19" s="2" t="s">
        <v>0</v>
      </c>
      <c r="H19" s="1">
        <v>37919</v>
      </c>
      <c r="I19" s="3">
        <v>59130</v>
      </c>
      <c r="J19" s="7" t="s">
        <v>219</v>
      </c>
      <c r="K19" s="8" t="s">
        <v>220</v>
      </c>
      <c r="L19" s="1"/>
      <c r="M19" s="1"/>
      <c r="N19" s="1"/>
      <c r="O19" s="25">
        <f t="shared" si="2"/>
        <v>10</v>
      </c>
      <c r="P19" s="26" t="str">
        <f t="shared" si="0"/>
        <v>GOG CHA</v>
      </c>
      <c r="Q19" s="27" t="str">
        <f>IF(AND($F19="",$E19=""),"",
IF(OR(AND(I19="",J19="",K19=""),AND(I19="",K19="france")),"manque info",
IF(K19&lt;&gt;"France","G",
IF(OR(I19={62155;62520;62630;62780}),"A",
IF(LEFT(I19,2)="62","B",
IF(LEFT(I19,2)="59","C",
IF(LEFT(I19,2)={"02";"60";"80"},"d",
IF(LEFT(I19,2)={"75";"77";"78";"91";"92";"93";"94";"95"},"E","F"
))))))))</f>
        <v>C</v>
      </c>
    </row>
    <row r="20" spans="1:17" x14ac:dyDescent="0.2">
      <c r="A20" s="6">
        <f t="shared" ca="1" si="1"/>
        <v>13017</v>
      </c>
      <c r="B20" s="30">
        <v>2013</v>
      </c>
      <c r="C20" s="30">
        <v>7</v>
      </c>
      <c r="D20" s="18">
        <v>1</v>
      </c>
      <c r="E20" s="19" t="s">
        <v>66</v>
      </c>
      <c r="F20" s="2" t="s">
        <v>188</v>
      </c>
      <c r="G20" s="2" t="s">
        <v>0</v>
      </c>
      <c r="H20" s="1">
        <v>37906</v>
      </c>
      <c r="I20" s="3">
        <v>59115</v>
      </c>
      <c r="J20" s="7" t="s">
        <v>221</v>
      </c>
      <c r="K20" s="8" t="s">
        <v>208</v>
      </c>
      <c r="L20" s="1"/>
      <c r="M20" s="1"/>
      <c r="N20" s="1"/>
      <c r="O20" s="25">
        <f t="shared" si="2"/>
        <v>10</v>
      </c>
      <c r="P20" s="26" t="str">
        <f t="shared" si="0"/>
        <v>CHC ENZ</v>
      </c>
      <c r="Q20" s="27" t="str">
        <f>IF(AND($F20="",$E20=""),"",
IF(OR(AND(I20="",J20="",K20=""),AND(I20="",K20="france")),"manque info",
IF(K20&lt;&gt;"France","G",
IF(OR(I20={62155;62520;62630;62780}),"A",
IF(LEFT(I20,2)="62","B",
IF(LEFT(I20,2)="59","C",
IF(LEFT(I20,2)={"02";"60";"80"},"d",
IF(LEFT(I20,2)={"75";"77";"78";"91";"92";"93";"94";"95"},"E","F"
))))))))</f>
        <v>C</v>
      </c>
    </row>
    <row r="21" spans="1:17" x14ac:dyDescent="0.2">
      <c r="A21" s="6">
        <f t="shared" ca="1" si="1"/>
        <v>13018</v>
      </c>
      <c r="B21" s="30">
        <v>2013</v>
      </c>
      <c r="C21" s="30">
        <v>7</v>
      </c>
      <c r="D21" s="18">
        <v>1</v>
      </c>
      <c r="E21" s="19" t="s">
        <v>8</v>
      </c>
      <c r="F21" s="2" t="s">
        <v>70</v>
      </c>
      <c r="G21" s="2" t="s">
        <v>0</v>
      </c>
      <c r="H21" s="1">
        <v>37815</v>
      </c>
      <c r="I21" s="3">
        <v>59115</v>
      </c>
      <c r="J21" s="7" t="s">
        <v>221</v>
      </c>
      <c r="K21" s="8" t="s">
        <v>208</v>
      </c>
      <c r="L21" s="1"/>
      <c r="M21" s="1"/>
      <c r="N21" s="1"/>
      <c r="O21" s="25">
        <f t="shared" si="2"/>
        <v>10</v>
      </c>
      <c r="P21" s="26" t="str">
        <f t="shared" si="0"/>
        <v>DED MAT</v>
      </c>
      <c r="Q21" s="27" t="str">
        <f>IF(AND($F21="",$E21=""),"",
IF(OR(AND(I21="",J21="",K21=""),AND(I21="",K21="france")),"manque info",
IF(K21&lt;&gt;"France","G",
IF(OR(I21={62155;62520;62630;62780}),"A",
IF(LEFT(I21,2)="62","B",
IF(LEFT(I21,2)="59","C",
IF(LEFT(I21,2)={"02";"60";"80"},"d",
IF(LEFT(I21,2)={"75";"77";"78";"91";"92";"93";"94";"95"},"E","F"
))))))))</f>
        <v>C</v>
      </c>
    </row>
    <row r="22" spans="1:17" x14ac:dyDescent="0.2">
      <c r="A22" s="6">
        <f t="shared" ca="1" si="1"/>
        <v>13019</v>
      </c>
      <c r="B22" s="30">
        <v>2013</v>
      </c>
      <c r="C22" s="30">
        <v>7</v>
      </c>
      <c r="D22" s="18">
        <v>1</v>
      </c>
      <c r="E22" s="19" t="s">
        <v>60</v>
      </c>
      <c r="F22" s="2" t="s">
        <v>134</v>
      </c>
      <c r="G22" s="2" t="s">
        <v>0</v>
      </c>
      <c r="H22" s="1">
        <v>37518</v>
      </c>
      <c r="I22" s="3">
        <v>59283</v>
      </c>
      <c r="J22" s="7" t="s">
        <v>222</v>
      </c>
      <c r="K22" s="8" t="s">
        <v>208</v>
      </c>
      <c r="L22" s="1"/>
      <c r="M22" s="1"/>
      <c r="N22" s="1"/>
      <c r="O22" s="25">
        <f t="shared" si="2"/>
        <v>11</v>
      </c>
      <c r="P22" s="26" t="str">
        <f t="shared" si="0"/>
        <v>GOG THI</v>
      </c>
      <c r="Q22" s="27" t="str">
        <f>IF(AND($F22="",$E22=""),"",
IF(OR(AND(I22="",J22="",K22=""),AND(I22="",K22="france")),"manque info",
IF(K22&lt;&gt;"France","G",
IF(OR(I22={62155;62520;62630;62780}),"A",
IF(LEFT(I22,2)="62","B",
IF(LEFT(I22,2)="59","C",
IF(LEFT(I22,2)={"02";"60";"80"},"d",
IF(LEFT(I22,2)={"75";"77";"78";"91";"92";"93";"94";"95"},"E","F"
))))))))</f>
        <v>C</v>
      </c>
    </row>
    <row r="23" spans="1:17" x14ac:dyDescent="0.2">
      <c r="A23" s="6">
        <f t="shared" ca="1" si="1"/>
        <v>13020</v>
      </c>
      <c r="B23" s="30">
        <v>2013</v>
      </c>
      <c r="C23" s="30">
        <v>7</v>
      </c>
      <c r="D23" s="18">
        <v>1</v>
      </c>
      <c r="E23" s="19" t="s">
        <v>81</v>
      </c>
      <c r="F23" s="2" t="s">
        <v>131</v>
      </c>
      <c r="G23" s="2" t="s">
        <v>0</v>
      </c>
      <c r="H23" s="1">
        <v>37338</v>
      </c>
      <c r="I23" s="3">
        <v>59330</v>
      </c>
      <c r="J23" s="7" t="s">
        <v>223</v>
      </c>
      <c r="K23" s="8" t="s">
        <v>208</v>
      </c>
      <c r="L23" s="1"/>
      <c r="M23" s="1"/>
      <c r="N23" s="1"/>
      <c r="O23" s="25">
        <f t="shared" si="2"/>
        <v>11</v>
      </c>
      <c r="P23" s="26" t="str">
        <f t="shared" si="0"/>
        <v>MAM LOU</v>
      </c>
      <c r="Q23" s="27" t="str">
        <f>IF(AND($F23="",$E23=""),"",
IF(OR(AND(I23="",J23="",K23=""),AND(I23="",K23="france")),"manque info",
IF(K23&lt;&gt;"France","G",
IF(OR(I23={62155;62520;62630;62780}),"A",
IF(LEFT(I23,2)="62","B",
IF(LEFT(I23,2)="59","C",
IF(LEFT(I23,2)={"02";"60";"80"},"d",
IF(LEFT(I23,2)={"75";"77";"78";"91";"92";"93";"94";"95"},"E","F"
))))))))</f>
        <v>C</v>
      </c>
    </row>
    <row r="24" spans="1:17" x14ac:dyDescent="0.2">
      <c r="A24" s="6">
        <f t="shared" ca="1" si="1"/>
        <v>13021</v>
      </c>
      <c r="B24" s="30">
        <v>2013</v>
      </c>
      <c r="C24" s="30">
        <v>7</v>
      </c>
      <c r="D24" s="18">
        <v>1</v>
      </c>
      <c r="E24" s="19" t="s">
        <v>10</v>
      </c>
      <c r="F24" s="2" t="s">
        <v>18</v>
      </c>
      <c r="G24" s="2" t="s">
        <v>0</v>
      </c>
      <c r="H24" s="1">
        <v>37287</v>
      </c>
      <c r="I24" s="3">
        <v>62780</v>
      </c>
      <c r="J24" s="7" t="s">
        <v>224</v>
      </c>
      <c r="K24" s="8" t="s">
        <v>208</v>
      </c>
      <c r="L24" s="1"/>
      <c r="M24" s="1"/>
      <c r="N24" s="1"/>
      <c r="O24" s="25">
        <f t="shared" si="2"/>
        <v>11</v>
      </c>
      <c r="P24" s="26" t="str">
        <f t="shared" si="0"/>
        <v>LEL PIE</v>
      </c>
      <c r="Q24" s="27" t="str">
        <f>IF(AND($F24="",$E24=""),"",
IF(OR(AND(I24="",J24="",K24=""),AND(I24="",K24="france")),"manque info",
IF(K24&lt;&gt;"France","G",
IF(OR(I24={62155;62520;62630;62780}),"A",
IF(LEFT(I24,2)="62","B",
IF(LEFT(I24,2)="59","C",
IF(LEFT(I24,2)={"02";"60";"80"},"d",
IF(LEFT(I24,2)={"75";"77";"78";"91";"92";"93";"94";"95"},"E","F"
))))))))</f>
        <v>A</v>
      </c>
    </row>
    <row r="25" spans="1:17" x14ac:dyDescent="0.2">
      <c r="A25" s="6">
        <f t="shared" ca="1" si="1"/>
        <v>13022</v>
      </c>
      <c r="B25" s="30">
        <v>2013</v>
      </c>
      <c r="C25" s="30">
        <v>7</v>
      </c>
      <c r="D25" s="18">
        <v>1</v>
      </c>
      <c r="E25" s="19" t="s">
        <v>10</v>
      </c>
      <c r="F25" s="2" t="s">
        <v>58</v>
      </c>
      <c r="G25" s="2" t="s">
        <v>0</v>
      </c>
      <c r="H25" s="1">
        <v>37509</v>
      </c>
      <c r="I25" s="3">
        <v>59000</v>
      </c>
      <c r="J25" s="2" t="s">
        <v>225</v>
      </c>
      <c r="K25" s="2" t="s">
        <v>220</v>
      </c>
      <c r="L25" s="1"/>
      <c r="M25" s="1"/>
      <c r="N25" s="1"/>
      <c r="O25" s="25">
        <f t="shared" si="2"/>
        <v>11</v>
      </c>
      <c r="P25" s="26" t="str">
        <f t="shared" si="0"/>
        <v>LEL JUL</v>
      </c>
      <c r="Q25" s="27" t="str">
        <f>IF(AND($F25="",$E25=""),"",
IF(OR(AND(I25="",J25="",K25=""),AND(I25="",K25="france")),"manque info",
IF(K25&lt;&gt;"France","G",
IF(OR(I25={62155;62520;62630;62780}),"A",
IF(LEFT(I25,2)="62","B",
IF(LEFT(I25,2)="59","C",
IF(LEFT(I25,2)={"02";"60";"80"},"d",
IF(LEFT(I25,2)={"75";"77";"78";"91";"92";"93";"94";"95"},"E","F"
))))))))</f>
        <v>C</v>
      </c>
    </row>
    <row r="26" spans="1:17" x14ac:dyDescent="0.2">
      <c r="A26" s="6">
        <f t="shared" ca="1" si="1"/>
        <v>13023</v>
      </c>
      <c r="B26" s="30">
        <v>2013</v>
      </c>
      <c r="C26" s="30">
        <v>7</v>
      </c>
      <c r="D26" s="18">
        <v>1</v>
      </c>
      <c r="E26" s="19" t="s">
        <v>89</v>
      </c>
      <c r="F26" s="2" t="s">
        <v>140</v>
      </c>
      <c r="G26" s="2" t="s">
        <v>0</v>
      </c>
      <c r="H26" s="1">
        <v>37446</v>
      </c>
      <c r="I26" s="3">
        <v>62440</v>
      </c>
      <c r="J26" s="7" t="s">
        <v>226</v>
      </c>
      <c r="K26" s="8" t="s">
        <v>208</v>
      </c>
      <c r="L26" s="1"/>
      <c r="M26" s="1"/>
      <c r="N26" s="1"/>
      <c r="O26" s="25">
        <f t="shared" si="2"/>
        <v>11</v>
      </c>
      <c r="P26" s="26" t="str">
        <f t="shared" si="0"/>
        <v>RAR LUC</v>
      </c>
      <c r="Q26" s="27" t="str">
        <f>IF(AND($F26="",$E26=""),"",
IF(OR(AND(I26="",J26="",K26=""),AND(I26="",K26="france")),"manque info",
IF(K26&lt;&gt;"France","G",
IF(OR(I26={62155;62520;62630;62780}),"A",
IF(LEFT(I26,2)="62","B",
IF(LEFT(I26,2)="59","C",
IF(LEFT(I26,2)={"02";"60";"80"},"d",
IF(LEFT(I26,2)={"75";"77";"78";"91";"92";"93";"94";"95"},"E","F"
))))))))</f>
        <v>B</v>
      </c>
    </row>
    <row r="27" spans="1:17" x14ac:dyDescent="0.2">
      <c r="A27" s="6">
        <f t="shared" ca="1" si="1"/>
        <v>13024</v>
      </c>
      <c r="B27" s="30">
        <v>2013</v>
      </c>
      <c r="C27" s="30">
        <v>7</v>
      </c>
      <c r="D27" s="18">
        <v>1</v>
      </c>
      <c r="E27" s="19" t="s">
        <v>10</v>
      </c>
      <c r="F27" s="2" t="s">
        <v>187</v>
      </c>
      <c r="G27" s="2" t="s">
        <v>0</v>
      </c>
      <c r="H27" s="1">
        <v>37337</v>
      </c>
      <c r="I27" s="3"/>
      <c r="J27" s="7" t="s">
        <v>227</v>
      </c>
      <c r="K27" s="8" t="s">
        <v>228</v>
      </c>
      <c r="L27" s="1"/>
      <c r="M27" s="1"/>
      <c r="N27" s="1"/>
      <c r="O27" s="25">
        <f t="shared" si="2"/>
        <v>11</v>
      </c>
      <c r="P27" s="26" t="str">
        <f t="shared" si="0"/>
        <v>LEL TIM</v>
      </c>
      <c r="Q27" s="27" t="str">
        <f>IF(AND($F27="",$E27=""),"",
IF(OR(AND(I27="",J27="",K27=""),AND(I27="",K27="france")),"manque info",
IF(K27&lt;&gt;"France","G",
IF(OR(I27={62155;62520;62630;62780}),"A",
IF(LEFT(I27,2)="62","B",
IF(LEFT(I27,2)="59","C",
IF(LEFT(I27,2)={"02";"60";"80"},"d",
IF(LEFT(I27,2)={"75";"77";"78";"91";"92";"93";"94";"95"},"E","F"
))))))))</f>
        <v>G</v>
      </c>
    </row>
    <row r="28" spans="1:17" x14ac:dyDescent="0.2">
      <c r="A28" s="6">
        <f t="shared" ca="1" si="1"/>
        <v>13025</v>
      </c>
      <c r="B28" s="30">
        <v>2013</v>
      </c>
      <c r="C28" s="30">
        <v>7</v>
      </c>
      <c r="D28" s="18">
        <v>1</v>
      </c>
      <c r="E28" s="19" t="s">
        <v>186</v>
      </c>
      <c r="F28" s="2" t="s">
        <v>143</v>
      </c>
      <c r="G28" s="2" t="s">
        <v>15</v>
      </c>
      <c r="H28" s="1">
        <v>37275</v>
      </c>
      <c r="I28" s="3">
        <v>56400</v>
      </c>
      <c r="J28" s="2" t="s">
        <v>229</v>
      </c>
      <c r="K28" s="9" t="s">
        <v>220</v>
      </c>
      <c r="L28" s="1"/>
      <c r="M28" s="1"/>
      <c r="N28" s="1"/>
      <c r="O28" s="25">
        <f t="shared" si="2"/>
        <v>11</v>
      </c>
      <c r="P28" s="26" t="str">
        <f t="shared" si="0"/>
        <v>RYR ADE</v>
      </c>
      <c r="Q28" s="27" t="str">
        <f>IF(AND($F28="",$E28=""),"",
IF(OR(AND(I28="",J28="",K28=""),AND(I28="",K28="france")),"manque info",
IF(K28&lt;&gt;"France","G",
IF(OR(I28={62155;62520;62630;62780}),"A",
IF(LEFT(I28,2)="62","B",
IF(LEFT(I28,2)="59","C",
IF(LEFT(I28,2)={"02";"60";"80"},"d",
IF(LEFT(I28,2)={"75";"77";"78";"91";"92";"93";"94";"95"},"E","F"
))))))))</f>
        <v>F</v>
      </c>
    </row>
    <row r="29" spans="1:17" x14ac:dyDescent="0.2">
      <c r="A29" s="6">
        <f t="shared" ca="1" si="1"/>
        <v>13026</v>
      </c>
      <c r="B29" s="30">
        <v>2013</v>
      </c>
      <c r="C29" s="30">
        <v>7</v>
      </c>
      <c r="D29" s="18">
        <v>1</v>
      </c>
      <c r="E29" s="19" t="s">
        <v>44</v>
      </c>
      <c r="F29" s="2" t="s">
        <v>140</v>
      </c>
      <c r="G29" s="2" t="s">
        <v>0</v>
      </c>
      <c r="H29" s="1">
        <v>37593</v>
      </c>
      <c r="I29" s="3">
        <v>59700</v>
      </c>
      <c r="J29" s="7" t="s">
        <v>230</v>
      </c>
      <c r="K29" s="8" t="s">
        <v>208</v>
      </c>
      <c r="L29" s="1"/>
      <c r="M29" s="1"/>
      <c r="N29" s="1"/>
      <c r="O29" s="25">
        <f t="shared" si="2"/>
        <v>11</v>
      </c>
      <c r="P29" s="26" t="str">
        <f t="shared" si="0"/>
        <v>LHL LUC</v>
      </c>
      <c r="Q29" s="27" t="str">
        <f>IF(AND($F29="",$E29=""),"",
IF(OR(AND(I29="",J29="",K29=""),AND(I29="",K29="france")),"manque info",
IF(K29&lt;&gt;"France","G",
IF(OR(I29={62155;62520;62630;62780}),"A",
IF(LEFT(I29,2)="62","B",
IF(LEFT(I29,2)="59","C",
IF(LEFT(I29,2)={"02";"60";"80"},"d",
IF(LEFT(I29,2)={"75";"77";"78";"91";"92";"93";"94";"95"},"E","F"
))))))))</f>
        <v>C</v>
      </c>
    </row>
    <row r="30" spans="1:17" x14ac:dyDescent="0.2">
      <c r="A30" s="6">
        <f t="shared" ca="1" si="1"/>
        <v>13027</v>
      </c>
      <c r="B30" s="30">
        <v>2013</v>
      </c>
      <c r="C30" s="30">
        <v>7</v>
      </c>
      <c r="D30" s="18">
        <v>1</v>
      </c>
      <c r="E30" s="19" t="s">
        <v>172</v>
      </c>
      <c r="F30" s="2" t="s">
        <v>135</v>
      </c>
      <c r="G30" s="2" t="s">
        <v>0</v>
      </c>
      <c r="H30" s="1">
        <v>37380</v>
      </c>
      <c r="I30" s="3">
        <v>91220</v>
      </c>
      <c r="J30" s="2" t="s">
        <v>231</v>
      </c>
      <c r="K30" s="9" t="s">
        <v>220</v>
      </c>
      <c r="L30" s="1"/>
      <c r="M30" s="1"/>
      <c r="N30" s="1"/>
      <c r="O30" s="25">
        <f t="shared" si="2"/>
        <v>11</v>
      </c>
      <c r="P30" s="26" t="str">
        <f t="shared" si="0"/>
        <v>FAF GAS</v>
      </c>
      <c r="Q30" s="27" t="str">
        <f>IF(AND($F30="",$E30=""),"",
IF(OR(AND(I30="",J30="",K30=""),AND(I30="",K30="france")),"manque info",
IF(K30&lt;&gt;"France","G",
IF(OR(I30={62155;62520;62630;62780}),"A",
IF(LEFT(I30,2)="62","B",
IF(LEFT(I30,2)="59","C",
IF(LEFT(I30,2)={"02";"60";"80"},"d",
IF(LEFT(I30,2)={"75";"77";"78";"91";"92";"93";"94";"95"},"E","F"
))))))))</f>
        <v>F</v>
      </c>
    </row>
    <row r="31" spans="1:17" x14ac:dyDescent="0.2">
      <c r="A31" s="6">
        <f t="shared" ca="1" si="1"/>
        <v>13028</v>
      </c>
      <c r="B31" s="30">
        <v>2013</v>
      </c>
      <c r="C31" s="30">
        <v>7</v>
      </c>
      <c r="D31" s="18">
        <v>1</v>
      </c>
      <c r="E31" s="19" t="s">
        <v>10</v>
      </c>
      <c r="F31" s="2" t="s">
        <v>185</v>
      </c>
      <c r="G31" s="2" t="s">
        <v>0</v>
      </c>
      <c r="H31" s="1">
        <v>37402</v>
      </c>
      <c r="I31" s="3"/>
      <c r="J31" s="10" t="s">
        <v>232</v>
      </c>
      <c r="K31" s="8" t="s">
        <v>233</v>
      </c>
      <c r="L31" s="1"/>
      <c r="M31" s="1"/>
      <c r="N31" s="1"/>
      <c r="O31" s="25">
        <f t="shared" si="2"/>
        <v>11</v>
      </c>
      <c r="P31" s="26" t="str">
        <f t="shared" si="0"/>
        <v>LEL EDG</v>
      </c>
      <c r="Q31" s="27" t="str">
        <f>IF(AND($F31="",$E31=""),"",
IF(OR(AND(I31="",J31="",K31=""),AND(I31="",K31="france")),"manque info",
IF(K31&lt;&gt;"France","G",
IF(OR(I31={62155;62520;62630;62780}),"A",
IF(LEFT(I31,2)="62","B",
IF(LEFT(I31,2)="59","C",
IF(LEFT(I31,2)={"02";"60";"80"},"d",
IF(LEFT(I31,2)={"75";"77";"78";"91";"92";"93";"94";"95"},"E","F"
))))))))</f>
        <v>G</v>
      </c>
    </row>
    <row r="32" spans="1:17" x14ac:dyDescent="0.2">
      <c r="A32" s="6">
        <f t="shared" ca="1" si="1"/>
        <v>13029</v>
      </c>
      <c r="B32" s="30">
        <v>2013</v>
      </c>
      <c r="C32" s="30">
        <v>7</v>
      </c>
      <c r="D32" s="18">
        <v>1</v>
      </c>
      <c r="E32" s="19" t="s">
        <v>31</v>
      </c>
      <c r="F32" s="2" t="s">
        <v>25</v>
      </c>
      <c r="G32" s="2" t="s">
        <v>15</v>
      </c>
      <c r="H32" s="1">
        <v>37392</v>
      </c>
      <c r="I32" s="3"/>
      <c r="J32" s="10" t="s">
        <v>232</v>
      </c>
      <c r="K32" s="8" t="s">
        <v>233</v>
      </c>
      <c r="L32" s="1"/>
      <c r="M32" s="1"/>
      <c r="N32" s="1"/>
      <c r="O32" s="25">
        <f t="shared" si="2"/>
        <v>11</v>
      </c>
      <c r="P32" s="26" t="str">
        <f t="shared" si="0"/>
        <v>LOL ARI</v>
      </c>
      <c r="Q32" s="27" t="str">
        <f>IF(AND($F32="",$E32=""),"",
IF(OR(AND(I32="",J32="",K32=""),AND(I32="",K32="france")),"manque info",
IF(K32&lt;&gt;"France","G",
IF(OR(I32={62155;62520;62630;62780}),"A",
IF(LEFT(I32,2)="62","B",
IF(LEFT(I32,2)="59","C",
IF(LEFT(I32,2)={"02";"60";"80"},"d",
IF(LEFT(I32,2)={"75";"77";"78";"91";"92";"93";"94";"95"},"E","F"
))))))))</f>
        <v>G</v>
      </c>
    </row>
    <row r="33" spans="1:17" x14ac:dyDescent="0.2">
      <c r="A33" s="6">
        <f t="shared" ca="1" si="1"/>
        <v>13030</v>
      </c>
      <c r="B33" s="30">
        <v>2013</v>
      </c>
      <c r="C33" s="30">
        <v>7</v>
      </c>
      <c r="D33" s="18">
        <v>1</v>
      </c>
      <c r="E33" s="19" t="s">
        <v>169</v>
      </c>
      <c r="F33" s="2" t="s">
        <v>57</v>
      </c>
      <c r="G33" s="2" t="s">
        <v>0</v>
      </c>
      <c r="H33" s="1">
        <v>37578</v>
      </c>
      <c r="I33" s="3">
        <v>59550</v>
      </c>
      <c r="J33" s="2" t="s">
        <v>234</v>
      </c>
      <c r="K33" s="2" t="s">
        <v>208</v>
      </c>
      <c r="L33" s="1"/>
      <c r="M33" s="1"/>
      <c r="N33" s="1"/>
      <c r="O33" s="25">
        <f t="shared" si="2"/>
        <v>11</v>
      </c>
      <c r="P33" s="26" t="str">
        <f t="shared" si="0"/>
        <v>BAB REM</v>
      </c>
      <c r="Q33" s="27" t="str">
        <f>IF(AND($F33="",$E33=""),"",
IF(OR(AND(I33="",J33="",K33=""),AND(I33="",K33="france")),"manque info",
IF(K33&lt;&gt;"France","G",
IF(OR(I33={62155;62520;62630;62780}),"A",
IF(LEFT(I33,2)="62","B",
IF(LEFT(I33,2)="59","C",
IF(LEFT(I33,2)={"02";"60";"80"},"d",
IF(LEFT(I33,2)={"75";"77";"78";"91";"92";"93";"94";"95"},"E","F"
))))))))</f>
        <v>C</v>
      </c>
    </row>
    <row r="34" spans="1:17" x14ac:dyDescent="0.2">
      <c r="A34" s="6">
        <f t="shared" ca="1" si="1"/>
        <v>13031</v>
      </c>
      <c r="B34" s="30">
        <v>2013</v>
      </c>
      <c r="C34" s="30">
        <v>7</v>
      </c>
      <c r="D34" s="18">
        <v>1</v>
      </c>
      <c r="E34" s="19" t="s">
        <v>31</v>
      </c>
      <c r="F34" s="2" t="s">
        <v>184</v>
      </c>
      <c r="G34" s="2" t="s">
        <v>0</v>
      </c>
      <c r="H34" s="1">
        <v>37257</v>
      </c>
      <c r="I34" s="3">
        <v>59496</v>
      </c>
      <c r="J34" s="2" t="s">
        <v>235</v>
      </c>
      <c r="K34" s="2" t="s">
        <v>236</v>
      </c>
      <c r="L34" s="1"/>
      <c r="M34" s="1"/>
      <c r="N34" s="1"/>
      <c r="O34" s="25">
        <f t="shared" si="2"/>
        <v>11</v>
      </c>
      <c r="P34" s="26" t="str">
        <f t="shared" si="0"/>
        <v>LOL FEL</v>
      </c>
      <c r="Q34" s="27" t="str">
        <f>IF(AND($F34="",$E34=""),"",
IF(OR(AND(I34="",J34="",K34=""),AND(I34="",K34="france")),"manque info",
IF(K34&lt;&gt;"France","G",
IF(OR(I34={62155;62520;62630;62780}),"A",
IF(LEFT(I34,2)="62","B",
IF(LEFT(I34,2)="59","C",
IF(LEFT(I34,2)={"02";"60";"80"},"d",
IF(LEFT(I34,2)={"75";"77";"78";"91";"92";"93";"94";"95"},"E","F"
))))))))</f>
        <v>C</v>
      </c>
    </row>
    <row r="35" spans="1:17" x14ac:dyDescent="0.2">
      <c r="A35" s="6">
        <f t="shared" ca="1" si="1"/>
        <v>13032</v>
      </c>
      <c r="B35" s="30">
        <v>2013</v>
      </c>
      <c r="C35" s="30">
        <v>7</v>
      </c>
      <c r="D35" s="18">
        <v>1</v>
      </c>
      <c r="E35" s="19" t="s">
        <v>8</v>
      </c>
      <c r="F35" s="2" t="s">
        <v>48</v>
      </c>
      <c r="G35" s="2" t="s">
        <v>0</v>
      </c>
      <c r="H35" s="1">
        <v>37322</v>
      </c>
      <c r="I35" s="3">
        <v>59230</v>
      </c>
      <c r="J35" s="2" t="s">
        <v>217</v>
      </c>
      <c r="K35" s="2" t="s">
        <v>208</v>
      </c>
      <c r="L35" s="1"/>
      <c r="M35" s="1"/>
      <c r="N35" s="1"/>
      <c r="O35" s="25">
        <f t="shared" si="2"/>
        <v>11</v>
      </c>
      <c r="P35" s="26" t="str">
        <f t="shared" si="0"/>
        <v>DED MAX</v>
      </c>
      <c r="Q35" s="27" t="str">
        <f>IF(AND($F35="",$E35=""),"",
IF(OR(AND(I35="",J35="",K35=""),AND(I35="",K35="france")),"manque info",
IF(K35&lt;&gt;"France","G",
IF(OR(I35={62155;62520;62630;62780}),"A",
IF(LEFT(I35,2)="62","B",
IF(LEFT(I35,2)="59","C",
IF(LEFT(I35,2)={"02";"60";"80"},"d",
IF(LEFT(I35,2)={"75";"77";"78";"91";"92";"93";"94";"95"},"E","F"
))))))))</f>
        <v>C</v>
      </c>
    </row>
    <row r="36" spans="1:17" x14ac:dyDescent="0.2">
      <c r="A36" s="6">
        <f t="shared" ca="1" si="1"/>
        <v>13033</v>
      </c>
      <c r="B36" s="30">
        <v>2013</v>
      </c>
      <c r="C36" s="30">
        <v>7</v>
      </c>
      <c r="D36" s="18">
        <v>1</v>
      </c>
      <c r="E36" s="19" t="s">
        <v>109</v>
      </c>
      <c r="F36" s="2" t="s">
        <v>183</v>
      </c>
      <c r="G36" s="2" t="s">
        <v>0</v>
      </c>
      <c r="H36" s="1">
        <v>37560</v>
      </c>
      <c r="I36" s="3">
        <v>62590</v>
      </c>
      <c r="J36" s="2" t="s">
        <v>237</v>
      </c>
      <c r="K36" s="2" t="s">
        <v>208</v>
      </c>
      <c r="L36" s="1"/>
      <c r="M36" s="1"/>
      <c r="N36" s="1"/>
      <c r="O36" s="25">
        <f t="shared" si="2"/>
        <v>11</v>
      </c>
      <c r="P36" s="26" t="str">
        <f t="shared" si="0"/>
        <v>COC NAT</v>
      </c>
      <c r="Q36" s="27" t="str">
        <f>IF(AND($F36="",$E36=""),"",
IF(OR(AND(I36="",J36="",K36=""),AND(I36="",K36="france")),"manque info",
IF(K36&lt;&gt;"France","G",
IF(OR(I36={62155;62520;62630;62780}),"A",
IF(LEFT(I36,2)="62","B",
IF(LEFT(I36,2)="59","C",
IF(LEFT(I36,2)={"02";"60";"80"},"d",
IF(LEFT(I36,2)={"75";"77";"78";"91";"92";"93";"94";"95"},"E","F"
))))))))</f>
        <v>B</v>
      </c>
    </row>
    <row r="37" spans="1:17" x14ac:dyDescent="0.2">
      <c r="A37" s="6">
        <f t="shared" ca="1" si="1"/>
        <v>13034</v>
      </c>
      <c r="B37" s="30">
        <v>2013</v>
      </c>
      <c r="C37" s="30">
        <v>7</v>
      </c>
      <c r="D37" s="18">
        <v>1</v>
      </c>
      <c r="E37" s="19" t="s">
        <v>33</v>
      </c>
      <c r="F37" s="2" t="s">
        <v>171</v>
      </c>
      <c r="G37" s="2" t="s">
        <v>0</v>
      </c>
      <c r="H37" s="1">
        <v>37351</v>
      </c>
      <c r="I37" s="3">
        <v>62590</v>
      </c>
      <c r="J37" s="2" t="s">
        <v>237</v>
      </c>
      <c r="K37" s="2" t="s">
        <v>208</v>
      </c>
      <c r="L37" s="1"/>
      <c r="M37" s="1"/>
      <c r="N37" s="1"/>
      <c r="O37" s="25">
        <f t="shared" si="2"/>
        <v>11</v>
      </c>
      <c r="P37" s="26" t="str">
        <f t="shared" si="0"/>
        <v>BOB SIM</v>
      </c>
      <c r="Q37" s="27" t="str">
        <f>IF(AND($F37="",$E37=""),"",
IF(OR(AND(I37="",J37="",K37=""),AND(I37="",K37="france")),"manque info",
IF(K37&lt;&gt;"France","G",
IF(OR(I37={62155;62520;62630;62780}),"A",
IF(LEFT(I37,2)="62","B",
IF(LEFT(I37,2)="59","C",
IF(LEFT(I37,2)={"02";"60";"80"},"d",
IF(LEFT(I37,2)={"75";"77";"78";"91";"92";"93";"94";"95"},"E","F"
))))))))</f>
        <v>B</v>
      </c>
    </row>
    <row r="38" spans="1:17" x14ac:dyDescent="0.2">
      <c r="A38" s="6">
        <f t="shared" ca="1" si="1"/>
        <v>13035</v>
      </c>
      <c r="B38" s="30">
        <v>2013</v>
      </c>
      <c r="C38" s="30">
        <v>7</v>
      </c>
      <c r="D38" s="18">
        <v>1</v>
      </c>
      <c r="E38" s="19" t="s">
        <v>10</v>
      </c>
      <c r="F38" s="2" t="s">
        <v>50</v>
      </c>
      <c r="G38" s="11" t="s">
        <v>0</v>
      </c>
      <c r="H38" s="1">
        <v>37257</v>
      </c>
      <c r="I38" s="3">
        <v>62590</v>
      </c>
      <c r="J38" s="2" t="s">
        <v>237</v>
      </c>
      <c r="K38" s="2" t="s">
        <v>208</v>
      </c>
      <c r="L38" s="1"/>
      <c r="M38" s="1"/>
      <c r="N38" s="1"/>
      <c r="O38" s="25">
        <f t="shared" si="2"/>
        <v>11</v>
      </c>
      <c r="P38" s="26" t="str">
        <f t="shared" si="0"/>
        <v>LEL CHR</v>
      </c>
      <c r="Q38" s="27" t="str">
        <f>IF(AND($F38="",$E38=""),"",
IF(OR(AND(I38="",J38="",K38=""),AND(I38="",K38="france")),"manque info",
IF(K38&lt;&gt;"France","G",
IF(OR(I38={62155;62520;62630;62780}),"A",
IF(LEFT(I38,2)="62","B",
IF(LEFT(I38,2)="59","C",
IF(LEFT(I38,2)={"02";"60";"80"},"d",
IF(LEFT(I38,2)={"75";"77";"78";"91";"92";"93";"94";"95"},"E","F"
))))))))</f>
        <v>B</v>
      </c>
    </row>
    <row r="39" spans="1:17" x14ac:dyDescent="0.2">
      <c r="A39" s="6">
        <f t="shared" ca="1" si="1"/>
        <v>13036</v>
      </c>
      <c r="B39" s="30">
        <v>2013</v>
      </c>
      <c r="C39" s="30">
        <v>7</v>
      </c>
      <c r="D39" s="18">
        <v>1</v>
      </c>
      <c r="E39" s="19" t="s">
        <v>10</v>
      </c>
      <c r="F39" s="2" t="s">
        <v>182</v>
      </c>
      <c r="G39" s="2" t="s">
        <v>15</v>
      </c>
      <c r="H39" s="1">
        <v>37257</v>
      </c>
      <c r="I39" s="3">
        <v>59000</v>
      </c>
      <c r="J39" s="2" t="s">
        <v>238</v>
      </c>
      <c r="K39" s="2" t="s">
        <v>208</v>
      </c>
      <c r="L39" s="1"/>
      <c r="M39" s="1"/>
      <c r="N39" s="1"/>
      <c r="O39" s="25">
        <f t="shared" si="2"/>
        <v>11</v>
      </c>
      <c r="P39" s="26" t="str">
        <f t="shared" si="0"/>
        <v>LEL TIF</v>
      </c>
      <c r="Q39" s="27" t="str">
        <f>IF(AND($F39="",$E39=""),"",
IF(OR(AND(I39="",J39="",K39=""),AND(I39="",K39="france")),"manque info",
IF(K39&lt;&gt;"France","G",
IF(OR(I39={62155;62520;62630;62780}),"A",
IF(LEFT(I39,2)="62","B",
IF(LEFT(I39,2)="59","C",
IF(LEFT(I39,2)={"02";"60";"80"},"d",
IF(LEFT(I39,2)={"75";"77";"78";"91";"92";"93";"94";"95"},"E","F"
))))))))</f>
        <v>C</v>
      </c>
    </row>
    <row r="40" spans="1:17" x14ac:dyDescent="0.2">
      <c r="A40" s="6">
        <f t="shared" ca="1" si="1"/>
        <v>13037</v>
      </c>
      <c r="B40" s="30">
        <v>2013</v>
      </c>
      <c r="C40" s="30">
        <v>7</v>
      </c>
      <c r="D40" s="18">
        <v>1</v>
      </c>
      <c r="E40" s="19" t="s">
        <v>12</v>
      </c>
      <c r="F40" s="2" t="s">
        <v>166</v>
      </c>
      <c r="G40" s="2" t="s">
        <v>0</v>
      </c>
      <c r="H40" s="1">
        <v>37077</v>
      </c>
      <c r="I40" s="3">
        <v>59310</v>
      </c>
      <c r="J40" s="2" t="s">
        <v>239</v>
      </c>
      <c r="K40" s="2" t="s">
        <v>208</v>
      </c>
      <c r="L40" s="1"/>
      <c r="M40" s="1"/>
      <c r="N40" s="1"/>
      <c r="O40" s="25">
        <f t="shared" si="2"/>
        <v>12</v>
      </c>
      <c r="P40" s="26" t="str">
        <f t="shared" si="0"/>
        <v>BEB VIN</v>
      </c>
      <c r="Q40" s="27" t="str">
        <f>IF(AND($F40="",$E40=""),"",
IF(OR(AND(I40="",J40="",K40=""),AND(I40="",K40="france")),"manque info",
IF(K40&lt;&gt;"France","G",
IF(OR(I40={62155;62520;62630;62780}),"A",
IF(LEFT(I40,2)="62","B",
IF(LEFT(I40,2)="59","C",
IF(LEFT(I40,2)={"02";"60";"80"},"d",
IF(LEFT(I40,2)={"75";"77";"78";"91";"92";"93";"94";"95"},"E","F"
))))))))</f>
        <v>C</v>
      </c>
    </row>
    <row r="41" spans="1:17" x14ac:dyDescent="0.2">
      <c r="A41" s="6">
        <f t="shared" ca="1" si="1"/>
        <v>13038</v>
      </c>
      <c r="B41" s="30">
        <v>2013</v>
      </c>
      <c r="C41" s="30">
        <v>7</v>
      </c>
      <c r="D41" s="18">
        <v>1</v>
      </c>
      <c r="E41" s="19" t="s">
        <v>6</v>
      </c>
      <c r="F41" s="2" t="s">
        <v>181</v>
      </c>
      <c r="G41" s="2" t="s">
        <v>0</v>
      </c>
      <c r="H41" s="1">
        <v>36957</v>
      </c>
      <c r="I41" s="3">
        <v>59136</v>
      </c>
      <c r="J41" s="2" t="s">
        <v>240</v>
      </c>
      <c r="K41" s="2" t="s">
        <v>208</v>
      </c>
      <c r="L41" s="1"/>
      <c r="M41" s="1"/>
      <c r="N41" s="1"/>
      <c r="O41" s="25">
        <f t="shared" si="2"/>
        <v>12</v>
      </c>
      <c r="P41" s="26" t="str">
        <f t="shared" si="0"/>
        <v>KAK DAV</v>
      </c>
      <c r="Q41" s="27" t="str">
        <f>IF(AND($F41="",$E41=""),"",
IF(OR(AND(I41="",J41="",K41=""),AND(I41="",K41="france")),"manque info",
IF(K41&lt;&gt;"France","G",
IF(OR(I41={62155;62520;62630;62780}),"A",
IF(LEFT(I41,2)="62","B",
IF(LEFT(I41,2)="59","C",
IF(LEFT(I41,2)={"02";"60";"80"},"d",
IF(LEFT(I41,2)={"75";"77";"78";"91";"92";"93";"94";"95"},"E","F"
))))))))</f>
        <v>C</v>
      </c>
    </row>
    <row r="42" spans="1:17" x14ac:dyDescent="0.2">
      <c r="A42" s="6">
        <f t="shared" ca="1" si="1"/>
        <v>13039</v>
      </c>
      <c r="B42" s="30">
        <v>2013</v>
      </c>
      <c r="C42" s="30">
        <v>7</v>
      </c>
      <c r="D42" s="18">
        <v>1</v>
      </c>
      <c r="E42" s="19" t="s">
        <v>8</v>
      </c>
      <c r="F42" s="2" t="s">
        <v>51</v>
      </c>
      <c r="G42" s="2" t="s">
        <v>15</v>
      </c>
      <c r="H42" s="1">
        <v>37036</v>
      </c>
      <c r="I42" s="3">
        <v>59500</v>
      </c>
      <c r="J42" s="2" t="s">
        <v>241</v>
      </c>
      <c r="K42" s="2" t="s">
        <v>208</v>
      </c>
      <c r="L42" s="1"/>
      <c r="M42" s="1"/>
      <c r="N42" s="1"/>
      <c r="O42" s="25">
        <f t="shared" si="2"/>
        <v>12</v>
      </c>
      <c r="P42" s="26" t="str">
        <f t="shared" si="0"/>
        <v>DED CEL</v>
      </c>
      <c r="Q42" s="27" t="str">
        <f>IF(AND($F42="",$E42=""),"",
IF(OR(AND(I42="",J42="",K42=""),AND(I42="",K42="france")),"manque info",
IF(K42&lt;&gt;"France","G",
IF(OR(I42={62155;62520;62630;62780}),"A",
IF(LEFT(I42,2)="62","B",
IF(LEFT(I42,2)="59","C",
IF(LEFT(I42,2)={"02";"60";"80"},"d",
IF(LEFT(I42,2)={"75";"77";"78";"91";"92";"93";"94";"95"},"E","F"
))))))))</f>
        <v>C</v>
      </c>
    </row>
    <row r="43" spans="1:17" x14ac:dyDescent="0.2">
      <c r="A43" s="6">
        <f t="shared" ca="1" si="1"/>
        <v>13040</v>
      </c>
      <c r="B43" s="30">
        <v>2013</v>
      </c>
      <c r="C43" s="30">
        <v>7</v>
      </c>
      <c r="D43" s="18">
        <v>1</v>
      </c>
      <c r="E43" s="19" t="s">
        <v>149</v>
      </c>
      <c r="F43" s="2" t="s">
        <v>180</v>
      </c>
      <c r="G43" s="2" t="s">
        <v>0</v>
      </c>
      <c r="H43" s="1">
        <v>37135</v>
      </c>
      <c r="I43" s="3">
        <v>62780</v>
      </c>
      <c r="J43" s="2" t="s">
        <v>242</v>
      </c>
      <c r="K43" s="2" t="s">
        <v>208</v>
      </c>
      <c r="L43" s="1"/>
      <c r="M43" s="1"/>
      <c r="N43" s="1"/>
      <c r="O43" s="25">
        <f t="shared" si="2"/>
        <v>12</v>
      </c>
      <c r="P43" s="26" t="str">
        <f t="shared" si="0"/>
        <v>TIT CYR</v>
      </c>
      <c r="Q43" s="27" t="str">
        <f>IF(AND($F43="",$E43=""),"",
IF(OR(AND(I43="",J43="",K43=""),AND(I43="",K43="france")),"manque info",
IF(K43&lt;&gt;"France","G",
IF(OR(I43={62155;62520;62630;62780}),"A",
IF(LEFT(I43,2)="62","B",
IF(LEFT(I43,2)="59","C",
IF(LEFT(I43,2)={"02";"60";"80"},"d",
IF(LEFT(I43,2)={"75";"77";"78";"91";"92";"93";"94";"95"},"E","F"
))))))))</f>
        <v>A</v>
      </c>
    </row>
    <row r="44" spans="1:17" x14ac:dyDescent="0.2">
      <c r="A44" s="6">
        <f t="shared" ca="1" si="1"/>
        <v>13041</v>
      </c>
      <c r="B44" s="30">
        <v>2013</v>
      </c>
      <c r="C44" s="30">
        <v>7</v>
      </c>
      <c r="D44" s="18">
        <v>1</v>
      </c>
      <c r="E44" s="19" t="s">
        <v>33</v>
      </c>
      <c r="F44" s="2" t="s">
        <v>57</v>
      </c>
      <c r="G44" s="2" t="s">
        <v>0</v>
      </c>
      <c r="H44" s="1">
        <v>37115</v>
      </c>
      <c r="I44" s="3">
        <v>62780</v>
      </c>
      <c r="J44" s="2" t="s">
        <v>243</v>
      </c>
      <c r="K44" s="2" t="s">
        <v>208</v>
      </c>
      <c r="L44" s="1"/>
      <c r="M44" s="1"/>
      <c r="N44" s="1"/>
      <c r="O44" s="25">
        <f t="shared" si="2"/>
        <v>12</v>
      </c>
      <c r="P44" s="26" t="str">
        <f t="shared" si="0"/>
        <v>BOB REM</v>
      </c>
      <c r="Q44" s="27" t="str">
        <f>IF(AND($F44="",$E44=""),"",
IF(OR(AND(I44="",J44="",K44=""),AND(I44="",K44="france")),"manque info",
IF(K44&lt;&gt;"France","G",
IF(OR(I44={62155;62520;62630;62780}),"A",
IF(LEFT(I44,2)="62","B",
IF(LEFT(I44,2)="59","C",
IF(LEFT(I44,2)={"02";"60";"80"},"d",
IF(LEFT(I44,2)={"75";"77";"78";"91";"92";"93";"94";"95"},"E","F"
))))))))</f>
        <v>A</v>
      </c>
    </row>
    <row r="45" spans="1:17" x14ac:dyDescent="0.2">
      <c r="A45" s="6">
        <f t="shared" ca="1" si="1"/>
        <v>13042</v>
      </c>
      <c r="B45" s="30">
        <v>2013</v>
      </c>
      <c r="C45" s="30">
        <v>7</v>
      </c>
      <c r="D45" s="18">
        <v>1</v>
      </c>
      <c r="E45" s="19" t="s">
        <v>26</v>
      </c>
      <c r="F45" s="2" t="s">
        <v>130</v>
      </c>
      <c r="G45" s="2" t="s">
        <v>0</v>
      </c>
      <c r="H45" s="1">
        <v>37026</v>
      </c>
      <c r="I45" s="3">
        <v>62155</v>
      </c>
      <c r="J45" s="2" t="s">
        <v>244</v>
      </c>
      <c r="K45" s="2" t="s">
        <v>220</v>
      </c>
      <c r="L45" s="1"/>
      <c r="M45" s="1"/>
      <c r="N45" s="1"/>
      <c r="O45" s="25">
        <f t="shared" si="2"/>
        <v>12</v>
      </c>
      <c r="P45" s="26" t="str">
        <f t="shared" si="0"/>
        <v>BRB THE</v>
      </c>
      <c r="Q45" s="27" t="str">
        <f>IF(AND($F45="",$E45=""),"",
IF(OR(AND(I45="",J45="",K45=""),AND(I45="",K45="france")),"manque info",
IF(K45&lt;&gt;"France","G",
IF(OR(I45={62155;62520;62630;62780}),"A",
IF(LEFT(I45,2)="62","B",
IF(LEFT(I45,2)="59","C",
IF(LEFT(I45,2)={"02";"60";"80"},"d",
IF(LEFT(I45,2)={"75";"77";"78";"91";"92";"93";"94";"95"},"E","F"
))))))))</f>
        <v>A</v>
      </c>
    </row>
    <row r="46" spans="1:17" x14ac:dyDescent="0.2">
      <c r="A46" s="6">
        <f t="shared" ca="1" si="1"/>
        <v>13043</v>
      </c>
      <c r="B46" s="30">
        <v>2013</v>
      </c>
      <c r="C46" s="30">
        <v>7</v>
      </c>
      <c r="D46" s="18">
        <v>1</v>
      </c>
      <c r="E46" s="19" t="s">
        <v>154</v>
      </c>
      <c r="F46" s="2" t="s">
        <v>59</v>
      </c>
      <c r="G46" s="2" t="s">
        <v>0</v>
      </c>
      <c r="H46" s="1">
        <v>37199</v>
      </c>
      <c r="I46" s="3">
        <v>62780</v>
      </c>
      <c r="J46" s="2" t="s">
        <v>242</v>
      </c>
      <c r="K46" s="2" t="s">
        <v>208</v>
      </c>
      <c r="L46" s="1"/>
      <c r="M46" s="1"/>
      <c r="N46" s="1"/>
      <c r="O46" s="25">
        <f t="shared" si="2"/>
        <v>12</v>
      </c>
      <c r="P46" s="26" t="str">
        <f t="shared" si="0"/>
        <v>MOM SEB</v>
      </c>
      <c r="Q46" s="27" t="str">
        <f>IF(AND($F46="",$E46=""),"",
IF(OR(AND(I46="",J46="",K46=""),AND(I46="",K46="france")),"manque info",
IF(K46&lt;&gt;"France","G",
IF(OR(I46={62155;62520;62630;62780}),"A",
IF(LEFT(I46,2)="62","B",
IF(LEFT(I46,2)="59","C",
IF(LEFT(I46,2)={"02";"60";"80"},"d",
IF(LEFT(I46,2)={"75";"77";"78";"91";"92";"93";"94";"95"},"E","F"
))))))))</f>
        <v>A</v>
      </c>
    </row>
    <row r="47" spans="1:17" x14ac:dyDescent="0.2">
      <c r="A47" s="6">
        <f t="shared" ca="1" si="1"/>
        <v>13044</v>
      </c>
      <c r="B47" s="30">
        <v>2013</v>
      </c>
      <c r="C47" s="30">
        <v>7</v>
      </c>
      <c r="D47" s="18">
        <v>1</v>
      </c>
      <c r="E47" s="19" t="s">
        <v>8</v>
      </c>
      <c r="F47" s="2" t="s">
        <v>70</v>
      </c>
      <c r="G47" s="2" t="s">
        <v>0</v>
      </c>
      <c r="H47" s="1">
        <v>37229</v>
      </c>
      <c r="I47" s="3">
        <v>62155</v>
      </c>
      <c r="J47" s="2" t="s">
        <v>244</v>
      </c>
      <c r="K47" s="9" t="s">
        <v>220</v>
      </c>
      <c r="L47" s="1"/>
      <c r="M47" s="1"/>
      <c r="N47" s="1"/>
      <c r="O47" s="25">
        <f t="shared" si="2"/>
        <v>12</v>
      </c>
      <c r="P47" s="26" t="str">
        <f t="shared" si="0"/>
        <v>DED MAT</v>
      </c>
      <c r="Q47" s="27" t="str">
        <f>IF(AND($F47="",$E47=""),"",
IF(OR(AND(I47="",J47="",K47=""),AND(I47="",K47="france")),"manque info",
IF(K47&lt;&gt;"France","G",
IF(OR(I47={62155;62520;62630;62780}),"A",
IF(LEFT(I47,2)="62","B",
IF(LEFT(I47,2)="59","C",
IF(LEFT(I47,2)={"02";"60";"80"},"d",
IF(LEFT(I47,2)={"75";"77";"78";"91";"92";"93";"94";"95"},"E","F"
))))))))</f>
        <v>A</v>
      </c>
    </row>
    <row r="48" spans="1:17" x14ac:dyDescent="0.2">
      <c r="A48" s="6">
        <f t="shared" ca="1" si="1"/>
        <v>13045</v>
      </c>
      <c r="B48" s="30">
        <v>2013</v>
      </c>
      <c r="C48" s="30">
        <v>7</v>
      </c>
      <c r="D48" s="18">
        <v>1</v>
      </c>
      <c r="E48" s="19" t="s">
        <v>3</v>
      </c>
      <c r="F48" s="2" t="s">
        <v>131</v>
      </c>
      <c r="G48" s="2" t="s">
        <v>0</v>
      </c>
      <c r="H48" s="1">
        <v>36917</v>
      </c>
      <c r="I48" s="3">
        <v>62155</v>
      </c>
      <c r="J48" s="2" t="s">
        <v>244</v>
      </c>
      <c r="K48" s="9" t="s">
        <v>220</v>
      </c>
      <c r="L48" s="1"/>
      <c r="M48" s="1"/>
      <c r="N48" s="1"/>
      <c r="O48" s="25">
        <f t="shared" si="2"/>
        <v>12</v>
      </c>
      <c r="P48" s="26" t="str">
        <f t="shared" si="0"/>
        <v>DUD LOU</v>
      </c>
      <c r="Q48" s="27" t="str">
        <f>IF(AND($F48="",$E48=""),"",
IF(OR(AND(I48="",J48="",K48=""),AND(I48="",K48="france")),"manque info",
IF(K48&lt;&gt;"France","G",
IF(OR(I48={62155;62520;62630;62780}),"A",
IF(LEFT(I48,2)="62","B",
IF(LEFT(I48,2)="59","C",
IF(LEFT(I48,2)={"02";"60";"80"},"d",
IF(LEFT(I48,2)={"75";"77";"78";"91";"92";"93";"94";"95"},"E","F"
))))))))</f>
        <v>A</v>
      </c>
    </row>
    <row r="49" spans="1:17" x14ac:dyDescent="0.2">
      <c r="A49" s="6">
        <f t="shared" ca="1" si="1"/>
        <v>13046</v>
      </c>
      <c r="B49" s="30">
        <v>2013</v>
      </c>
      <c r="C49" s="30">
        <v>7</v>
      </c>
      <c r="D49" s="18">
        <v>1</v>
      </c>
      <c r="E49" s="19" t="s">
        <v>22</v>
      </c>
      <c r="F49" s="2" t="s">
        <v>179</v>
      </c>
      <c r="G49" s="2" t="s">
        <v>0</v>
      </c>
      <c r="H49" s="1">
        <v>36897</v>
      </c>
      <c r="I49" s="3">
        <v>62300</v>
      </c>
      <c r="J49" s="2" t="s">
        <v>245</v>
      </c>
      <c r="K49" s="9" t="s">
        <v>208</v>
      </c>
      <c r="L49" s="1"/>
      <c r="M49" s="1"/>
      <c r="N49" s="1"/>
      <c r="O49" s="25">
        <f t="shared" si="2"/>
        <v>12</v>
      </c>
      <c r="P49" s="26" t="str">
        <f t="shared" si="0"/>
        <v>CAC JEA</v>
      </c>
      <c r="Q49" s="27" t="str">
        <f>IF(AND($F49="",$E49=""),"",
IF(OR(AND(I49="",J49="",K49=""),AND(I49="",K49="france")),"manque info",
IF(K49&lt;&gt;"France","G",
IF(OR(I49={62155;62520;62630;62780}),"A",
IF(LEFT(I49,2)="62","B",
IF(LEFT(I49,2)="59","C",
IF(LEFT(I49,2)={"02";"60";"80"},"d",
IF(LEFT(I49,2)={"75";"77";"78";"91";"92";"93";"94";"95"},"E","F"
))))))))</f>
        <v>B</v>
      </c>
    </row>
    <row r="50" spans="1:17" x14ac:dyDescent="0.2">
      <c r="A50" s="6">
        <f t="shared" ca="1" si="1"/>
        <v>13047</v>
      </c>
      <c r="B50" s="30">
        <v>2013</v>
      </c>
      <c r="C50" s="30">
        <v>7</v>
      </c>
      <c r="D50" s="18">
        <v>1</v>
      </c>
      <c r="E50" s="19" t="s">
        <v>178</v>
      </c>
      <c r="F50" s="2" t="s">
        <v>177</v>
      </c>
      <c r="G50" s="2" t="s">
        <v>15</v>
      </c>
      <c r="H50" s="1">
        <v>37015</v>
      </c>
      <c r="I50" s="3">
        <v>59200</v>
      </c>
      <c r="J50" s="2" t="s">
        <v>214</v>
      </c>
      <c r="K50" s="9" t="s">
        <v>208</v>
      </c>
      <c r="L50" s="1"/>
      <c r="M50" s="1"/>
      <c r="N50" s="1"/>
      <c r="O50" s="25">
        <f t="shared" si="2"/>
        <v>12</v>
      </c>
      <c r="P50" s="26" t="str">
        <f t="shared" si="0"/>
        <v>ZIZ NIN</v>
      </c>
      <c r="Q50" s="27" t="str">
        <f>IF(AND($F50="",$E50=""),"",
IF(OR(AND(I50="",J50="",K50=""),AND(I50="",K50="france")),"manque info",
IF(K50&lt;&gt;"France","G",
IF(OR(I50={62155;62520;62630;62780}),"A",
IF(LEFT(I50,2)="62","B",
IF(LEFT(I50,2)="59","C",
IF(LEFT(I50,2)={"02";"60";"80"},"d",
IF(LEFT(I50,2)={"75";"77";"78";"91";"92";"93";"94";"95"},"E","F"
))))))))</f>
        <v>C</v>
      </c>
    </row>
    <row r="51" spans="1:17" x14ac:dyDescent="0.2">
      <c r="A51" s="6">
        <f t="shared" ca="1" si="1"/>
        <v>13048</v>
      </c>
      <c r="B51" s="30">
        <v>2013</v>
      </c>
      <c r="C51" s="30">
        <v>7</v>
      </c>
      <c r="D51" s="18">
        <v>1</v>
      </c>
      <c r="E51" s="19" t="s">
        <v>14</v>
      </c>
      <c r="F51" s="2" t="s">
        <v>139</v>
      </c>
      <c r="G51" s="2" t="s">
        <v>15</v>
      </c>
      <c r="H51" s="1">
        <v>37120</v>
      </c>
      <c r="I51" s="3">
        <v>59500</v>
      </c>
      <c r="J51" s="2" t="s">
        <v>241</v>
      </c>
      <c r="K51" s="2" t="s">
        <v>208</v>
      </c>
      <c r="L51" s="1"/>
      <c r="M51" s="1"/>
      <c r="N51" s="1"/>
      <c r="O51" s="25">
        <f t="shared" si="2"/>
        <v>12</v>
      </c>
      <c r="P51" s="26" t="str">
        <f t="shared" si="0"/>
        <v>HAH CHL</v>
      </c>
      <c r="Q51" s="27" t="str">
        <f>IF(AND($F51="",$E51=""),"",
IF(OR(AND(I51="",J51="",K51=""),AND(I51="",K51="france")),"manque info",
IF(K51&lt;&gt;"France","G",
IF(OR(I51={62155;62520;62630;62780}),"A",
IF(LEFT(I51,2)="62","B",
IF(LEFT(I51,2)="59","C",
IF(LEFT(I51,2)={"02";"60";"80"},"d",
IF(LEFT(I51,2)={"75";"77";"78";"91";"92";"93";"94";"95"},"E","F"
))))))))</f>
        <v>C</v>
      </c>
    </row>
    <row r="52" spans="1:17" x14ac:dyDescent="0.2">
      <c r="A52" s="6">
        <f t="shared" ca="1" si="1"/>
        <v>13049</v>
      </c>
      <c r="B52" s="30">
        <v>2013</v>
      </c>
      <c r="C52" s="30">
        <v>7</v>
      </c>
      <c r="D52" s="18">
        <v>1</v>
      </c>
      <c r="E52" s="19" t="s">
        <v>8</v>
      </c>
      <c r="F52" s="2" t="s">
        <v>63</v>
      </c>
      <c r="G52" s="2" t="s">
        <v>0</v>
      </c>
      <c r="H52" s="1">
        <v>36904</v>
      </c>
      <c r="I52" s="3">
        <v>59500</v>
      </c>
      <c r="J52" s="2" t="s">
        <v>241</v>
      </c>
      <c r="K52" s="2" t="s">
        <v>208</v>
      </c>
      <c r="L52" s="1"/>
      <c r="M52" s="1"/>
      <c r="N52" s="1"/>
      <c r="O52" s="25">
        <f t="shared" si="2"/>
        <v>12</v>
      </c>
      <c r="P52" s="26" t="str">
        <f t="shared" si="0"/>
        <v>DED COR</v>
      </c>
      <c r="Q52" s="27" t="str">
        <f>IF(AND($F52="",$E52=""),"",
IF(OR(AND(I52="",J52="",K52=""),AND(I52="",K52="france")),"manque info",
IF(K52&lt;&gt;"France","G",
IF(OR(I52={62155;62520;62630;62780}),"A",
IF(LEFT(I52,2)="62","B",
IF(LEFT(I52,2)="59","C",
IF(LEFT(I52,2)={"02";"60";"80"},"d",
IF(LEFT(I52,2)={"75";"77";"78";"91";"92";"93";"94";"95"},"E","F"
))))))))</f>
        <v>C</v>
      </c>
    </row>
    <row r="53" spans="1:17" x14ac:dyDescent="0.2">
      <c r="A53" s="6">
        <f t="shared" ca="1" si="1"/>
        <v>13050</v>
      </c>
      <c r="B53" s="30">
        <v>2013</v>
      </c>
      <c r="C53" s="30">
        <v>7</v>
      </c>
      <c r="D53" s="18">
        <v>1</v>
      </c>
      <c r="E53" s="19" t="s">
        <v>176</v>
      </c>
      <c r="F53" s="2" t="s">
        <v>48</v>
      </c>
      <c r="G53" s="2" t="s">
        <v>0</v>
      </c>
      <c r="H53" s="1">
        <v>37159</v>
      </c>
      <c r="I53" s="3">
        <v>59500</v>
      </c>
      <c r="J53" s="2" t="s">
        <v>241</v>
      </c>
      <c r="K53" s="2" t="s">
        <v>208</v>
      </c>
      <c r="L53" s="1"/>
      <c r="M53" s="1"/>
      <c r="N53" s="1"/>
      <c r="O53" s="25">
        <f t="shared" si="2"/>
        <v>12</v>
      </c>
      <c r="P53" s="26" t="str">
        <f t="shared" si="0"/>
        <v>PIP MAX</v>
      </c>
      <c r="Q53" s="27" t="str">
        <f>IF(AND($F53="",$E53=""),"",
IF(OR(AND(I53="",J53="",K53=""),AND(I53="",K53="france")),"manque info",
IF(K53&lt;&gt;"France","G",
IF(OR(I53={62155;62520;62630;62780}),"A",
IF(LEFT(I53,2)="62","B",
IF(LEFT(I53,2)="59","C",
IF(LEFT(I53,2)={"02";"60";"80"},"d",
IF(LEFT(I53,2)={"75";"77";"78";"91";"92";"93";"94";"95"},"E","F"
))))))))</f>
        <v>C</v>
      </c>
    </row>
    <row r="54" spans="1:17" x14ac:dyDescent="0.2">
      <c r="A54" s="6">
        <f t="shared" ca="1" si="1"/>
        <v>13051</v>
      </c>
      <c r="B54" s="30">
        <v>2013</v>
      </c>
      <c r="C54" s="30">
        <v>7</v>
      </c>
      <c r="D54" s="18">
        <v>1</v>
      </c>
      <c r="E54" s="19" t="s">
        <v>175</v>
      </c>
      <c r="F54" s="2" t="s">
        <v>158</v>
      </c>
      <c r="G54" s="2" t="s">
        <v>0</v>
      </c>
      <c r="H54" s="1">
        <v>36690</v>
      </c>
      <c r="I54" s="3">
        <v>59500</v>
      </c>
      <c r="J54" s="2" t="s">
        <v>241</v>
      </c>
      <c r="K54" s="2" t="s">
        <v>208</v>
      </c>
      <c r="L54" s="1"/>
      <c r="M54" s="1"/>
      <c r="N54" s="1"/>
      <c r="O54" s="25">
        <f t="shared" si="2"/>
        <v>13</v>
      </c>
      <c r="P54" s="26" t="str">
        <f t="shared" si="0"/>
        <v>HIH ADR</v>
      </c>
      <c r="Q54" s="27" t="str">
        <f>IF(AND($F54="",$E54=""),"",
IF(OR(AND(I54="",J54="",K54=""),AND(I54="",K54="france")),"manque info",
IF(K54&lt;&gt;"France","G",
IF(OR(I54={62155;62520;62630;62780}),"A",
IF(LEFT(I54,2)="62","B",
IF(LEFT(I54,2)="59","C",
IF(LEFT(I54,2)={"02";"60";"80"},"d",
IF(LEFT(I54,2)={"75";"77";"78";"91";"92";"93";"94";"95"},"E","F"
))))))))</f>
        <v>C</v>
      </c>
    </row>
    <row r="55" spans="1:17" x14ac:dyDescent="0.2">
      <c r="A55" s="6">
        <f t="shared" ca="1" si="1"/>
        <v>13052</v>
      </c>
      <c r="B55" s="30">
        <v>2013</v>
      </c>
      <c r="C55" s="30">
        <v>7</v>
      </c>
      <c r="D55" s="18">
        <v>1</v>
      </c>
      <c r="E55" s="19" t="s">
        <v>26</v>
      </c>
      <c r="F55" s="2" t="s">
        <v>150</v>
      </c>
      <c r="G55" s="2" t="s">
        <v>0</v>
      </c>
      <c r="H55" s="1">
        <v>36779</v>
      </c>
      <c r="I55" s="3">
        <v>62221</v>
      </c>
      <c r="J55" s="2" t="s">
        <v>209</v>
      </c>
      <c r="K55" s="2" t="s">
        <v>208</v>
      </c>
      <c r="L55" s="1"/>
      <c r="M55" s="1"/>
      <c r="N55" s="1"/>
      <c r="O55" s="25">
        <f t="shared" si="2"/>
        <v>13</v>
      </c>
      <c r="P55" s="26" t="str">
        <f t="shared" si="0"/>
        <v>BRB ANT</v>
      </c>
      <c r="Q55" s="27" t="str">
        <f>IF(AND($F55="",$E55=""),"",
IF(OR(AND(I55="",J55="",K55=""),AND(I55="",K55="france")),"manque info",
IF(K55&lt;&gt;"France","G",
IF(OR(I55={62155;62520;62630;62780}),"A",
IF(LEFT(I55,2)="62","B",
IF(LEFT(I55,2)="59","C",
IF(LEFT(I55,2)={"02";"60";"80"},"d",
IF(LEFT(I55,2)={"75";"77";"78";"91";"92";"93";"94";"95"},"E","F"
))))))))</f>
        <v>B</v>
      </c>
    </row>
    <row r="56" spans="1:17" x14ac:dyDescent="0.2">
      <c r="A56" s="6">
        <f t="shared" ca="1" si="1"/>
        <v>13053</v>
      </c>
      <c r="B56" s="30">
        <v>2013</v>
      </c>
      <c r="C56" s="30">
        <v>7</v>
      </c>
      <c r="D56" s="18">
        <v>1</v>
      </c>
      <c r="E56" s="19" t="s">
        <v>89</v>
      </c>
      <c r="F56" s="2" t="s">
        <v>149</v>
      </c>
      <c r="G56" s="2" t="s">
        <v>0</v>
      </c>
      <c r="H56" s="1">
        <v>36726</v>
      </c>
      <c r="I56" s="3">
        <v>62580</v>
      </c>
      <c r="J56" s="2" t="s">
        <v>246</v>
      </c>
      <c r="K56" s="2" t="s">
        <v>208</v>
      </c>
      <c r="L56" s="1"/>
      <c r="M56" s="1"/>
      <c r="N56" s="1"/>
      <c r="O56" s="25">
        <f t="shared" si="2"/>
        <v>13</v>
      </c>
      <c r="P56" s="26" t="str">
        <f t="shared" si="0"/>
        <v>RAR TIT</v>
      </c>
      <c r="Q56" s="27" t="str">
        <f>IF(AND($F56="",$E56=""),"",
IF(OR(AND(I56="",J56="",K56=""),AND(I56="",K56="france")),"manque info",
IF(K56&lt;&gt;"France","G",
IF(OR(I56={62155;62520;62630;62780}),"A",
IF(LEFT(I56,2)="62","B",
IF(LEFT(I56,2)="59","C",
IF(LEFT(I56,2)={"02";"60";"80"},"d",
IF(LEFT(I56,2)={"75";"77";"78";"91";"92";"93";"94";"95"},"E","F"
))))))))</f>
        <v>B</v>
      </c>
    </row>
    <row r="57" spans="1:17" x14ac:dyDescent="0.2">
      <c r="A57" s="6">
        <f t="shared" ca="1" si="1"/>
        <v>13054</v>
      </c>
      <c r="B57" s="30">
        <v>2013</v>
      </c>
      <c r="C57" s="30">
        <v>7</v>
      </c>
      <c r="D57" s="18">
        <v>1</v>
      </c>
      <c r="E57" s="19" t="s">
        <v>33</v>
      </c>
      <c r="F57" s="2" t="s">
        <v>164</v>
      </c>
      <c r="G57" s="2" t="s">
        <v>0</v>
      </c>
      <c r="H57" s="1">
        <v>36671</v>
      </c>
      <c r="I57" s="3">
        <v>62440</v>
      </c>
      <c r="J57" s="2" t="s">
        <v>226</v>
      </c>
      <c r="K57" s="2" t="s">
        <v>208</v>
      </c>
      <c r="L57" s="1"/>
      <c r="M57" s="1"/>
      <c r="N57" s="1"/>
      <c r="O57" s="25">
        <f t="shared" si="2"/>
        <v>13</v>
      </c>
      <c r="P57" s="26" t="str">
        <f t="shared" si="0"/>
        <v>BOB THO</v>
      </c>
      <c r="Q57" s="27" t="str">
        <f>IF(AND($F57="",$E57=""),"",
IF(OR(AND(I57="",J57="",K57=""),AND(I57="",K57="france")),"manque info",
IF(K57&lt;&gt;"France","G",
IF(OR(I57={62155;62520;62630;62780}),"A",
IF(LEFT(I57,2)="62","B",
IF(LEFT(I57,2)="59","C",
IF(LEFT(I57,2)={"02";"60";"80"},"d",
IF(LEFT(I57,2)={"75";"77";"78";"91";"92";"93";"94";"95"},"E","F"
))))))))</f>
        <v>B</v>
      </c>
    </row>
    <row r="58" spans="1:17" x14ac:dyDescent="0.2">
      <c r="A58" s="6">
        <f t="shared" ca="1" si="1"/>
        <v>13055</v>
      </c>
      <c r="B58" s="30">
        <v>2013</v>
      </c>
      <c r="C58" s="30">
        <v>7</v>
      </c>
      <c r="D58" s="18">
        <v>1</v>
      </c>
      <c r="E58" s="19" t="s">
        <v>174</v>
      </c>
      <c r="F58" s="2" t="s">
        <v>173</v>
      </c>
      <c r="G58" s="2" t="s">
        <v>0</v>
      </c>
      <c r="H58" s="1">
        <v>36837</v>
      </c>
      <c r="I58" s="3">
        <v>62210</v>
      </c>
      <c r="J58" s="2" t="s">
        <v>247</v>
      </c>
      <c r="K58" s="2" t="s">
        <v>208</v>
      </c>
      <c r="L58" s="1"/>
      <c r="M58" s="1"/>
      <c r="N58" s="1"/>
      <c r="O58" s="25">
        <f t="shared" si="2"/>
        <v>13</v>
      </c>
      <c r="P58" s="26" t="str">
        <f t="shared" si="0"/>
        <v>GEG TEO</v>
      </c>
      <c r="Q58" s="27" t="str">
        <f>IF(AND($F58="",$E58=""),"",
IF(OR(AND(I58="",J58="",K58=""),AND(I58="",K58="france")),"manque info",
IF(K58&lt;&gt;"France","G",
IF(OR(I58={62155;62520;62630;62780}),"A",
IF(LEFT(I58,2)="62","B",
IF(LEFT(I58,2)="59","C",
IF(LEFT(I58,2)={"02";"60";"80"},"d",
IF(LEFT(I58,2)={"75";"77";"78";"91";"92";"93";"94";"95"},"E","F"
))))))))</f>
        <v>B</v>
      </c>
    </row>
    <row r="59" spans="1:17" x14ac:dyDescent="0.2">
      <c r="A59" s="6">
        <f t="shared" ca="1" si="1"/>
        <v>13056</v>
      </c>
      <c r="B59" s="30">
        <v>2013</v>
      </c>
      <c r="C59" s="30">
        <v>7</v>
      </c>
      <c r="D59" s="18">
        <v>1</v>
      </c>
      <c r="E59" s="19" t="s">
        <v>8</v>
      </c>
      <c r="F59" s="2" t="s">
        <v>16</v>
      </c>
      <c r="G59" s="2" t="s">
        <v>15</v>
      </c>
      <c r="H59" s="1">
        <v>36550</v>
      </c>
      <c r="I59" s="3">
        <v>62580</v>
      </c>
      <c r="J59" s="2" t="s">
        <v>246</v>
      </c>
      <c r="K59" s="2" t="s">
        <v>208</v>
      </c>
      <c r="L59" s="1"/>
      <c r="M59" s="1"/>
      <c r="N59" s="1"/>
      <c r="O59" s="25">
        <f t="shared" si="2"/>
        <v>13</v>
      </c>
      <c r="P59" s="26" t="str">
        <f t="shared" si="0"/>
        <v>DED LAU</v>
      </c>
      <c r="Q59" s="27" t="str">
        <f>IF(AND($F59="",$E59=""),"",
IF(OR(AND(I59="",J59="",K59=""),AND(I59="",K59="france")),"manque info",
IF(K59&lt;&gt;"France","G",
IF(OR(I59={62155;62520;62630;62780}),"A",
IF(LEFT(I59,2)="62","B",
IF(LEFT(I59,2)="59","C",
IF(LEFT(I59,2)={"02";"60";"80"},"d",
IF(LEFT(I59,2)={"75";"77";"78";"91";"92";"93";"94";"95"},"E","F"
))))))))</f>
        <v>B</v>
      </c>
    </row>
    <row r="60" spans="1:17" x14ac:dyDescent="0.2">
      <c r="A60" s="6">
        <f t="shared" ca="1" si="1"/>
        <v>13057</v>
      </c>
      <c r="B60" s="30">
        <v>2013</v>
      </c>
      <c r="C60" s="30">
        <v>7</v>
      </c>
      <c r="D60" s="18">
        <v>1</v>
      </c>
      <c r="E60" s="19" t="s">
        <v>83</v>
      </c>
      <c r="F60" s="2" t="s">
        <v>58</v>
      </c>
      <c r="G60" s="2" t="s">
        <v>15</v>
      </c>
      <c r="H60" s="1">
        <v>36543</v>
      </c>
      <c r="I60" s="3">
        <v>62580</v>
      </c>
      <c r="J60" s="2" t="s">
        <v>246</v>
      </c>
      <c r="K60" s="2" t="s">
        <v>208</v>
      </c>
      <c r="L60" s="1"/>
      <c r="M60" s="1"/>
      <c r="N60" s="1"/>
      <c r="O60" s="25">
        <f t="shared" si="2"/>
        <v>13</v>
      </c>
      <c r="P60" s="26" t="str">
        <f t="shared" si="0"/>
        <v>BIB JUL</v>
      </c>
      <c r="Q60" s="27" t="str">
        <f>IF(AND($F60="",$E60=""),"",
IF(OR(AND(I60="",J60="",K60=""),AND(I60="",K60="france")),"manque info",
IF(K60&lt;&gt;"France","G",
IF(OR(I60={62155;62520;62630;62780}),"A",
IF(LEFT(I60,2)="62","B",
IF(LEFT(I60,2)="59","C",
IF(LEFT(I60,2)={"02";"60";"80"},"d",
IF(LEFT(I60,2)={"75";"77";"78";"91";"92";"93";"94";"95"},"E","F"
))))))))</f>
        <v>B</v>
      </c>
    </row>
    <row r="61" spans="1:17" x14ac:dyDescent="0.2">
      <c r="A61" s="6">
        <f t="shared" ca="1" si="1"/>
        <v>13058</v>
      </c>
      <c r="B61" s="30">
        <v>2013</v>
      </c>
      <c r="C61" s="30">
        <v>7</v>
      </c>
      <c r="D61" s="18">
        <v>1</v>
      </c>
      <c r="E61" s="19" t="s">
        <v>28</v>
      </c>
      <c r="F61" s="2" t="s">
        <v>140</v>
      </c>
      <c r="G61" s="2" t="s">
        <v>0</v>
      </c>
      <c r="H61" s="1">
        <v>36802</v>
      </c>
      <c r="I61" s="3">
        <v>59390</v>
      </c>
      <c r="J61" s="2" t="s">
        <v>248</v>
      </c>
      <c r="K61" s="2" t="s">
        <v>220</v>
      </c>
      <c r="L61" s="1"/>
      <c r="M61" s="1"/>
      <c r="N61" s="1"/>
      <c r="O61" s="25">
        <f t="shared" si="2"/>
        <v>13</v>
      </c>
      <c r="P61" s="26" t="str">
        <f t="shared" si="0"/>
        <v>FOF LUC</v>
      </c>
      <c r="Q61" s="27" t="str">
        <f>IF(AND($F61="",$E61=""),"",
IF(OR(AND(I61="",J61="",K61=""),AND(I61="",K61="france")),"manque info",
IF(K61&lt;&gt;"France","G",
IF(OR(I61={62155;62520;62630;62780}),"A",
IF(LEFT(I61,2)="62","B",
IF(LEFT(I61,2)="59","C",
IF(LEFT(I61,2)={"02";"60";"80"},"d",
IF(LEFT(I61,2)={"75";"77";"78";"91";"92";"93";"94";"95"},"E","F"
))))))))</f>
        <v>C</v>
      </c>
    </row>
    <row r="62" spans="1:17" x14ac:dyDescent="0.2">
      <c r="A62" s="6">
        <f t="shared" ca="1" si="1"/>
        <v>13059</v>
      </c>
      <c r="B62" s="30">
        <v>2013</v>
      </c>
      <c r="C62" s="30">
        <v>7</v>
      </c>
      <c r="D62" s="18">
        <v>1</v>
      </c>
      <c r="E62" s="19" t="s">
        <v>172</v>
      </c>
      <c r="F62" s="2" t="s">
        <v>167</v>
      </c>
      <c r="G62" s="2" t="s">
        <v>0</v>
      </c>
      <c r="H62" s="1">
        <v>36787</v>
      </c>
      <c r="I62" s="3">
        <v>62580</v>
      </c>
      <c r="J62" s="2" t="s">
        <v>246</v>
      </c>
      <c r="K62" s="2" t="s">
        <v>208</v>
      </c>
      <c r="L62" s="1"/>
      <c r="M62" s="1"/>
      <c r="N62" s="1"/>
      <c r="O62" s="25">
        <f t="shared" si="2"/>
        <v>13</v>
      </c>
      <c r="P62" s="26" t="str">
        <f t="shared" si="0"/>
        <v>FAF ART</v>
      </c>
      <c r="Q62" s="27" t="str">
        <f>IF(AND($F62="",$E62=""),"",
IF(OR(AND(I62="",J62="",K62=""),AND(I62="",K62="france")),"manque info",
IF(K62&lt;&gt;"France","G",
IF(OR(I62={62155;62520;62630;62780}),"A",
IF(LEFT(I62,2)="62","B",
IF(LEFT(I62,2)="59","C",
IF(LEFT(I62,2)={"02";"60";"80"},"d",
IF(LEFT(I62,2)={"75";"77";"78";"91";"92";"93";"94";"95"},"E","F"
))))))))</f>
        <v>B</v>
      </c>
    </row>
    <row r="63" spans="1:17" x14ac:dyDescent="0.2">
      <c r="A63" s="6">
        <f t="shared" ca="1" si="1"/>
        <v>13060</v>
      </c>
      <c r="B63" s="30">
        <v>2013</v>
      </c>
      <c r="C63" s="30">
        <v>7</v>
      </c>
      <c r="D63" s="18">
        <v>1</v>
      </c>
      <c r="E63" s="19" t="s">
        <v>14</v>
      </c>
      <c r="F63" s="2" t="s">
        <v>171</v>
      </c>
      <c r="G63" s="2" t="s">
        <v>0</v>
      </c>
      <c r="H63" s="1">
        <v>36777</v>
      </c>
      <c r="I63" s="3">
        <v>62300</v>
      </c>
      <c r="J63" s="2" t="s">
        <v>245</v>
      </c>
      <c r="K63" s="2" t="s">
        <v>208</v>
      </c>
      <c r="L63" s="1"/>
      <c r="M63" s="1"/>
      <c r="N63" s="1"/>
      <c r="O63" s="25">
        <f t="shared" si="2"/>
        <v>13</v>
      </c>
      <c r="P63" s="26" t="str">
        <f t="shared" si="0"/>
        <v>HAH SIM</v>
      </c>
      <c r="Q63" s="27" t="str">
        <f>IF(AND($F63="",$E63=""),"",
IF(OR(AND(I63="",J63="",K63=""),AND(I63="",K63="france")),"manque info",
IF(K63&lt;&gt;"France","G",
IF(OR(I63={62155;62520;62630;62780}),"A",
IF(LEFT(I63,2)="62","B",
IF(LEFT(I63,2)="59","C",
IF(LEFT(I63,2)={"02";"60";"80"},"d",
IF(LEFT(I63,2)={"75";"77";"78";"91";"92";"93";"94";"95"},"E","F"
))))))))</f>
        <v>B</v>
      </c>
    </row>
    <row r="64" spans="1:17" x14ac:dyDescent="0.2">
      <c r="A64" s="6">
        <f t="shared" ca="1" si="1"/>
        <v>13061</v>
      </c>
      <c r="B64" s="30">
        <v>2013</v>
      </c>
      <c r="C64" s="30">
        <v>7</v>
      </c>
      <c r="D64" s="18">
        <v>1</v>
      </c>
      <c r="E64" s="19" t="s">
        <v>169</v>
      </c>
      <c r="F64" s="2" t="s">
        <v>45</v>
      </c>
      <c r="G64" s="2" t="s">
        <v>0</v>
      </c>
      <c r="H64" s="1">
        <v>36542</v>
      </c>
      <c r="I64" s="3">
        <v>62210</v>
      </c>
      <c r="J64" s="2" t="s">
        <v>247</v>
      </c>
      <c r="K64" s="2" t="s">
        <v>208</v>
      </c>
      <c r="L64" s="1"/>
      <c r="M64" s="1"/>
      <c r="N64" s="1"/>
      <c r="O64" s="25">
        <f t="shared" si="2"/>
        <v>13</v>
      </c>
      <c r="P64" s="26" t="str">
        <f t="shared" si="0"/>
        <v>BAB ALE</v>
      </c>
      <c r="Q64" s="27" t="str">
        <f>IF(AND($F64="",$E64=""),"",
IF(OR(AND(I64="",J64="",K64=""),AND(I64="",K64="france")),"manque info",
IF(K64&lt;&gt;"France","G",
IF(OR(I64={62155;62520;62630;62780}),"A",
IF(LEFT(I64,2)="62","B",
IF(LEFT(I64,2)="59","C",
IF(LEFT(I64,2)={"02";"60";"80"},"d",
IF(LEFT(I64,2)={"75";"77";"78";"91";"92";"93";"94";"95"},"E","F"
))))))))</f>
        <v>B</v>
      </c>
    </row>
    <row r="65" spans="1:17" x14ac:dyDescent="0.2">
      <c r="A65" s="6">
        <f t="shared" ca="1" si="1"/>
        <v>13062</v>
      </c>
      <c r="B65" s="30">
        <v>2013</v>
      </c>
      <c r="C65" s="30">
        <v>7</v>
      </c>
      <c r="D65" s="18">
        <v>1</v>
      </c>
      <c r="E65" s="19" t="s">
        <v>85</v>
      </c>
      <c r="F65" s="2" t="s">
        <v>9</v>
      </c>
      <c r="G65" s="2" t="s">
        <v>0</v>
      </c>
      <c r="H65" s="1">
        <v>36697</v>
      </c>
      <c r="I65" s="3">
        <v>62210</v>
      </c>
      <c r="J65" s="2" t="s">
        <v>247</v>
      </c>
      <c r="K65" s="2" t="s">
        <v>208</v>
      </c>
      <c r="L65" s="1"/>
      <c r="M65" s="1"/>
      <c r="N65" s="1"/>
      <c r="O65" s="25">
        <f t="shared" si="2"/>
        <v>13</v>
      </c>
      <c r="P65" s="26" t="str">
        <f t="shared" si="0"/>
        <v>PEP BEN</v>
      </c>
      <c r="Q65" s="27" t="str">
        <f>IF(AND($F65="",$E65=""),"",
IF(OR(AND(I65="",J65="",K65=""),AND(I65="",K65="france")),"manque info",
IF(K65&lt;&gt;"France","G",
IF(OR(I65={62155;62520;62630;62780}),"A",
IF(LEFT(I65,2)="62","B",
IF(LEFT(I65,2)="59","C",
IF(LEFT(I65,2)={"02";"60";"80"},"d",
IF(LEFT(I65,2)={"75";"77";"78";"91";"92";"93";"94";"95"},"E","F"
))))))))</f>
        <v>B</v>
      </c>
    </row>
    <row r="66" spans="1:17" x14ac:dyDescent="0.2">
      <c r="A66" s="6">
        <f t="shared" ca="1" si="1"/>
        <v>13063</v>
      </c>
      <c r="B66" s="30">
        <v>2013</v>
      </c>
      <c r="C66" s="30">
        <v>7</v>
      </c>
      <c r="D66" s="18">
        <v>1</v>
      </c>
      <c r="E66" s="19" t="s">
        <v>31</v>
      </c>
      <c r="F66" s="2" t="s">
        <v>67</v>
      </c>
      <c r="G66" s="2" t="s">
        <v>15</v>
      </c>
      <c r="H66" s="1">
        <v>36664</v>
      </c>
      <c r="I66" s="3">
        <v>59390</v>
      </c>
      <c r="J66" s="2" t="s">
        <v>249</v>
      </c>
      <c r="K66" s="2" t="s">
        <v>208</v>
      </c>
      <c r="L66" s="1"/>
      <c r="M66" s="1"/>
      <c r="N66" s="1"/>
      <c r="O66" s="25">
        <f t="shared" si="2"/>
        <v>13</v>
      </c>
      <c r="P66" s="26" t="str">
        <f t="shared" si="0"/>
        <v>LOL EMI</v>
      </c>
      <c r="Q66" s="27" t="str">
        <f>IF(AND($F66="",$E66=""),"",
IF(OR(AND(I66="",J66="",K66=""),AND(I66="",K66="france")),"manque info",
IF(K66&lt;&gt;"France","G",
IF(OR(I66={62155;62520;62630;62780}),"A",
IF(LEFT(I66,2)="62","B",
IF(LEFT(I66,2)="59","C",
IF(LEFT(I66,2)={"02";"60";"80"},"d",
IF(LEFT(I66,2)={"75";"77";"78";"91";"92";"93";"94";"95"},"E","F"
))))))))</f>
        <v>C</v>
      </c>
    </row>
    <row r="67" spans="1:17" x14ac:dyDescent="0.2">
      <c r="A67" s="6">
        <f t="shared" ca="1" si="1"/>
        <v>13064</v>
      </c>
      <c r="B67" s="30">
        <v>2013</v>
      </c>
      <c r="C67" s="30">
        <v>7</v>
      </c>
      <c r="D67" s="18">
        <v>1</v>
      </c>
      <c r="E67" s="19" t="s">
        <v>81</v>
      </c>
      <c r="F67" s="2" t="s">
        <v>148</v>
      </c>
      <c r="G67" s="2" t="s">
        <v>15</v>
      </c>
      <c r="H67" s="1">
        <v>36619</v>
      </c>
      <c r="I67" s="3">
        <v>59710</v>
      </c>
      <c r="J67" s="2" t="s">
        <v>250</v>
      </c>
      <c r="K67" s="2" t="s">
        <v>208</v>
      </c>
      <c r="L67" s="1"/>
      <c r="M67" s="1"/>
      <c r="N67" s="1"/>
      <c r="O67" s="25">
        <f t="shared" si="2"/>
        <v>13</v>
      </c>
      <c r="P67" s="26" t="str">
        <f t="shared" ref="P67:P130" si="3">+E67&amp;" "&amp;F67</f>
        <v>MAM CAM</v>
      </c>
      <c r="Q67" s="27" t="str">
        <f>IF(AND($F67="",$E67=""),"",
IF(OR(AND(I67="",J67="",K67=""),AND(I67="",K67="france")),"manque info",
IF(K67&lt;&gt;"France","G",
IF(OR(I67={62155;62520;62630;62780}),"A",
IF(LEFT(I67,2)="62","B",
IF(LEFT(I67,2)="59","C",
IF(LEFT(I67,2)={"02";"60";"80"},"d",
IF(LEFT(I67,2)={"75";"77";"78";"91";"92";"93";"94";"95"},"E","F"
))))))))</f>
        <v>C</v>
      </c>
    </row>
    <row r="68" spans="1:17" x14ac:dyDescent="0.2">
      <c r="A68" s="6">
        <f t="shared" ca="1" si="1"/>
        <v>13065</v>
      </c>
      <c r="B68" s="30">
        <v>2013</v>
      </c>
      <c r="C68" s="30">
        <v>7</v>
      </c>
      <c r="D68" s="18">
        <v>1</v>
      </c>
      <c r="E68" s="19" t="s">
        <v>10</v>
      </c>
      <c r="F68" s="2" t="s">
        <v>80</v>
      </c>
      <c r="G68" s="2" t="s">
        <v>0</v>
      </c>
      <c r="H68" s="1">
        <v>36875</v>
      </c>
      <c r="I68" s="3">
        <v>62155</v>
      </c>
      <c r="J68" s="2" t="s">
        <v>251</v>
      </c>
      <c r="K68" s="2" t="s">
        <v>208</v>
      </c>
      <c r="L68" s="1"/>
      <c r="M68" s="1"/>
      <c r="N68" s="1"/>
      <c r="O68" s="25">
        <f t="shared" si="2"/>
        <v>13</v>
      </c>
      <c r="P68" s="26" t="str">
        <f t="shared" si="3"/>
        <v>LEL NIC</v>
      </c>
      <c r="Q68" s="27" t="str">
        <f>IF(AND($F68="",$E68=""),"",
IF(OR(AND(I68="",J68="",K68=""),AND(I68="",K68="france")),"manque info",
IF(K68&lt;&gt;"France","G",
IF(OR(I68={62155;62520;62630;62780}),"A",
IF(LEFT(I68,2)="62","B",
IF(LEFT(I68,2)="59","C",
IF(LEFT(I68,2)={"02";"60";"80"},"d",
IF(LEFT(I68,2)={"75";"77";"78";"91";"92";"93";"94";"95"},"E","F"
))))))))</f>
        <v>A</v>
      </c>
    </row>
    <row r="69" spans="1:17" x14ac:dyDescent="0.2">
      <c r="A69" s="6">
        <f t="shared" ref="A69:A132" ca="1" si="4">IF(OR(ISTEXT(B68),B69&lt;&gt;YEAR(TODAY())),VALUE(RIGHT(YEAR(TODAY()),2))*1000+1,A68+1)</f>
        <v>13066</v>
      </c>
      <c r="B69" s="30">
        <v>2013</v>
      </c>
      <c r="C69" s="30">
        <v>7</v>
      </c>
      <c r="D69" s="18">
        <v>1</v>
      </c>
      <c r="E69" s="19" t="s">
        <v>169</v>
      </c>
      <c r="F69" s="2" t="s">
        <v>132</v>
      </c>
      <c r="G69" s="2" t="s">
        <v>0</v>
      </c>
      <c r="H69" s="1">
        <v>36739</v>
      </c>
      <c r="I69" s="3">
        <v>56380</v>
      </c>
      <c r="J69" s="2" t="s">
        <v>252</v>
      </c>
      <c r="K69" s="2" t="s">
        <v>220</v>
      </c>
      <c r="L69" s="1"/>
      <c r="M69" s="1"/>
      <c r="N69" s="1"/>
      <c r="O69" s="25">
        <f t="shared" ref="O69:O132" si="5">(B69)-YEAR(H69)</f>
        <v>13</v>
      </c>
      <c r="P69" s="26" t="str">
        <f t="shared" si="3"/>
        <v>BAB AUR</v>
      </c>
      <c r="Q69" s="27" t="str">
        <f>IF(AND($F69="",$E69=""),"",
IF(OR(AND(I69="",J69="",K69=""),AND(I69="",K69="france")),"manque info",
IF(K69&lt;&gt;"France","G",
IF(OR(I69={62155;62520;62630;62780}),"A",
IF(LEFT(I69,2)="62","B",
IF(LEFT(I69,2)="59","C",
IF(LEFT(I69,2)={"02";"60";"80"},"d",
IF(LEFT(I69,2)={"75";"77";"78";"91";"92";"93";"94";"95"},"E","F"
))))))))</f>
        <v>F</v>
      </c>
    </row>
    <row r="70" spans="1:17" x14ac:dyDescent="0.2">
      <c r="A70" s="6">
        <f t="shared" ca="1" si="4"/>
        <v>13067</v>
      </c>
      <c r="B70" s="30">
        <v>2013</v>
      </c>
      <c r="C70" s="30">
        <v>7</v>
      </c>
      <c r="D70" s="18">
        <v>1</v>
      </c>
      <c r="E70" s="19" t="s">
        <v>107</v>
      </c>
      <c r="F70" s="2" t="s">
        <v>170</v>
      </c>
      <c r="G70" s="2" t="s">
        <v>0</v>
      </c>
      <c r="H70" s="1">
        <v>36832</v>
      </c>
      <c r="I70" s="3">
        <v>56380</v>
      </c>
      <c r="J70" s="2" t="s">
        <v>252</v>
      </c>
      <c r="K70" s="2" t="s">
        <v>220</v>
      </c>
      <c r="L70" s="1"/>
      <c r="M70" s="1"/>
      <c r="N70" s="1"/>
      <c r="O70" s="25">
        <f t="shared" si="5"/>
        <v>13</v>
      </c>
      <c r="P70" s="26" t="str">
        <f t="shared" si="3"/>
        <v>TRT TAN</v>
      </c>
      <c r="Q70" s="27" t="str">
        <f>IF(AND($F70="",$E70=""),"",
IF(OR(AND(I70="",J70="",K70=""),AND(I70="",K70="france")),"manque info",
IF(K70&lt;&gt;"France","G",
IF(OR(I70={62155;62520;62630;62780}),"A",
IF(LEFT(I70,2)="62","B",
IF(LEFT(I70,2)="59","C",
IF(LEFT(I70,2)={"02";"60";"80"},"d",
IF(LEFT(I70,2)={"75";"77";"78";"91";"92";"93";"94";"95"},"E","F"
))))))))</f>
        <v>F</v>
      </c>
    </row>
    <row r="71" spans="1:17" x14ac:dyDescent="0.2">
      <c r="A71" s="6">
        <f t="shared" ca="1" si="4"/>
        <v>13068</v>
      </c>
      <c r="B71" s="30">
        <v>2013</v>
      </c>
      <c r="C71" s="30">
        <v>7</v>
      </c>
      <c r="D71" s="18">
        <v>1</v>
      </c>
      <c r="E71" s="19" t="s">
        <v>22</v>
      </c>
      <c r="F71" s="2" t="s">
        <v>144</v>
      </c>
      <c r="G71" s="2" t="s">
        <v>0</v>
      </c>
      <c r="H71" s="1">
        <v>36617</v>
      </c>
      <c r="I71" s="3">
        <v>62680</v>
      </c>
      <c r="J71" s="2" t="s">
        <v>253</v>
      </c>
      <c r="K71" s="2" t="s">
        <v>208</v>
      </c>
      <c r="L71" s="1"/>
      <c r="M71" s="1"/>
      <c r="N71" s="1"/>
      <c r="O71" s="25">
        <f t="shared" si="5"/>
        <v>13</v>
      </c>
      <c r="P71" s="26" t="str">
        <f t="shared" si="3"/>
        <v>CAC HUG</v>
      </c>
      <c r="Q71" s="27" t="str">
        <f>IF(AND($F71="",$E71=""),"",
IF(OR(AND(I71="",J71="",K71=""),AND(I71="",K71="france")),"manque info",
IF(K71&lt;&gt;"France","G",
IF(OR(I71={62155;62520;62630;62780}),"A",
IF(LEFT(I71,2)="62","B",
IF(LEFT(I71,2)="59","C",
IF(LEFT(I71,2)={"02";"60";"80"},"d",
IF(LEFT(I71,2)={"75";"77";"78";"91";"92";"93";"94";"95"},"E","F"
))))))))</f>
        <v>B</v>
      </c>
    </row>
    <row r="72" spans="1:17" x14ac:dyDescent="0.2">
      <c r="A72" s="6">
        <f t="shared" ca="1" si="4"/>
        <v>13069</v>
      </c>
      <c r="B72" s="30">
        <v>2013</v>
      </c>
      <c r="C72" s="30">
        <v>7</v>
      </c>
      <c r="D72" s="18">
        <v>1</v>
      </c>
      <c r="E72" s="19" t="s">
        <v>12</v>
      </c>
      <c r="F72" s="2" t="s">
        <v>18</v>
      </c>
      <c r="G72" s="2" t="s">
        <v>0</v>
      </c>
      <c r="H72" s="1">
        <v>36680</v>
      </c>
      <c r="I72" s="3">
        <v>59640</v>
      </c>
      <c r="J72" s="2" t="s">
        <v>254</v>
      </c>
      <c r="K72" s="2" t="s">
        <v>208</v>
      </c>
      <c r="L72" s="1"/>
      <c r="M72" s="1"/>
      <c r="N72" s="1"/>
      <c r="O72" s="25">
        <f t="shared" si="5"/>
        <v>13</v>
      </c>
      <c r="P72" s="26" t="str">
        <f t="shared" si="3"/>
        <v>BEB PIE</v>
      </c>
      <c r="Q72" s="27" t="str">
        <f>IF(AND($F72="",$E72=""),"",
IF(OR(AND(I72="",J72="",K72=""),AND(I72="",K72="france")),"manque info",
IF(K72&lt;&gt;"France","G",
IF(OR(I72={62155;62520;62630;62780}),"A",
IF(LEFT(I72,2)="62","B",
IF(LEFT(I72,2)="59","C",
IF(LEFT(I72,2)={"02";"60";"80"},"d",
IF(LEFT(I72,2)={"75";"77";"78";"91";"92";"93";"94";"95"},"E","F"
))))))))</f>
        <v>C</v>
      </c>
    </row>
    <row r="73" spans="1:17" x14ac:dyDescent="0.2">
      <c r="A73" s="6">
        <f t="shared" ca="1" si="4"/>
        <v>13070</v>
      </c>
      <c r="B73" s="30">
        <v>2013</v>
      </c>
      <c r="C73" s="30">
        <v>7</v>
      </c>
      <c r="D73" s="18">
        <v>1</v>
      </c>
      <c r="E73" s="19" t="s">
        <v>169</v>
      </c>
      <c r="F73" s="2" t="s">
        <v>168</v>
      </c>
      <c r="G73" s="2" t="s">
        <v>0</v>
      </c>
      <c r="H73" s="1">
        <v>36752</v>
      </c>
      <c r="I73" s="3">
        <v>59640</v>
      </c>
      <c r="J73" s="2" t="s">
        <v>254</v>
      </c>
      <c r="K73" s="2" t="s">
        <v>208</v>
      </c>
      <c r="L73" s="1"/>
      <c r="M73" s="1"/>
      <c r="N73" s="1"/>
      <c r="O73" s="25">
        <f t="shared" si="5"/>
        <v>13</v>
      </c>
      <c r="P73" s="26" t="str">
        <f t="shared" si="3"/>
        <v>BAB YAN</v>
      </c>
      <c r="Q73" s="27" t="str">
        <f>IF(AND($F73="",$E73=""),"",
IF(OR(AND(I73="",J73="",K73=""),AND(I73="",K73="france")),"manque info",
IF(K73&lt;&gt;"France","G",
IF(OR(I73={62155;62520;62630;62780}),"A",
IF(LEFT(I73,2)="62","B",
IF(LEFT(I73,2)="59","C",
IF(LEFT(I73,2)={"02";"60";"80"},"d",
IF(LEFT(I73,2)={"75";"77";"78";"91";"92";"93";"94";"95"},"E","F"
))))))))</f>
        <v>C</v>
      </c>
    </row>
    <row r="74" spans="1:17" x14ac:dyDescent="0.2">
      <c r="A74" s="6">
        <f t="shared" ca="1" si="4"/>
        <v>13071</v>
      </c>
      <c r="B74" s="30">
        <v>2013</v>
      </c>
      <c r="C74" s="30">
        <v>7</v>
      </c>
      <c r="D74" s="18">
        <v>1</v>
      </c>
      <c r="E74" s="19" t="s">
        <v>8</v>
      </c>
      <c r="F74" s="2" t="s">
        <v>68</v>
      </c>
      <c r="G74" s="2" t="s">
        <v>15</v>
      </c>
      <c r="H74" s="1">
        <v>36320</v>
      </c>
      <c r="I74" s="3">
        <v>59125</v>
      </c>
      <c r="J74" s="2" t="s">
        <v>255</v>
      </c>
      <c r="K74" s="2" t="s">
        <v>208</v>
      </c>
      <c r="L74" s="1"/>
      <c r="M74" s="1"/>
      <c r="N74" s="1"/>
      <c r="O74" s="25">
        <f t="shared" si="5"/>
        <v>14</v>
      </c>
      <c r="P74" s="26" t="str">
        <f t="shared" si="3"/>
        <v>DED EMM</v>
      </c>
      <c r="Q74" s="27" t="str">
        <f>IF(AND($F74="",$E74=""),"",
IF(OR(AND(I74="",J74="",K74=""),AND(I74="",K74="france")),"manque info",
IF(K74&lt;&gt;"France","G",
IF(OR(I74={62155;62520;62630;62780}),"A",
IF(LEFT(I74,2)="62","B",
IF(LEFT(I74,2)="59","C",
IF(LEFT(I74,2)={"02";"60";"80"},"d",
IF(LEFT(I74,2)={"75";"77";"78";"91";"92";"93";"94";"95"},"E","F"
))))))))</f>
        <v>C</v>
      </c>
    </row>
    <row r="75" spans="1:17" x14ac:dyDescent="0.2">
      <c r="A75" s="6">
        <f t="shared" ca="1" si="4"/>
        <v>13072</v>
      </c>
      <c r="B75" s="30">
        <v>2013</v>
      </c>
      <c r="C75" s="30">
        <v>7</v>
      </c>
      <c r="D75" s="18">
        <v>1</v>
      </c>
      <c r="E75" s="19" t="s">
        <v>83</v>
      </c>
      <c r="F75" s="2" t="s">
        <v>127</v>
      </c>
      <c r="G75" s="2" t="s">
        <v>15</v>
      </c>
      <c r="H75" s="1">
        <v>36168</v>
      </c>
      <c r="I75" s="3">
        <v>80200</v>
      </c>
      <c r="J75" s="2" t="s">
        <v>256</v>
      </c>
      <c r="K75" s="2" t="s">
        <v>208</v>
      </c>
      <c r="L75" s="1"/>
      <c r="M75" s="1"/>
      <c r="N75" s="1"/>
      <c r="O75" s="25">
        <f t="shared" si="5"/>
        <v>14</v>
      </c>
      <c r="P75" s="26" t="str">
        <f t="shared" si="3"/>
        <v>BIB CLE</v>
      </c>
      <c r="Q75" s="27" t="str">
        <f>IF(AND($F75="",$E75=""),"",
IF(OR(AND(I75="",J75="",K75=""),AND(I75="",K75="france")),"manque info",
IF(K75&lt;&gt;"France","G",
IF(OR(I75={62155;62520;62630;62780}),"A",
IF(LEFT(I75,2)="62","B",
IF(LEFT(I75,2)="59","C",
IF(LEFT(I75,2)={"02";"60";"80"},"d",
IF(LEFT(I75,2)={"75";"77";"78";"91";"92";"93";"94";"95"},"E","F"
))))))))</f>
        <v>F</v>
      </c>
    </row>
    <row r="76" spans="1:17" x14ac:dyDescent="0.2">
      <c r="A76" s="6">
        <f t="shared" ca="1" si="4"/>
        <v>13073</v>
      </c>
      <c r="B76" s="30">
        <v>2013</v>
      </c>
      <c r="C76" s="30">
        <v>7</v>
      </c>
      <c r="D76" s="18">
        <v>1</v>
      </c>
      <c r="E76" s="19" t="s">
        <v>112</v>
      </c>
      <c r="F76" s="2" t="s">
        <v>144</v>
      </c>
      <c r="G76" s="2" t="s">
        <v>0</v>
      </c>
      <c r="H76" s="1">
        <v>36330</v>
      </c>
      <c r="I76" s="3">
        <v>80200</v>
      </c>
      <c r="J76" s="2" t="s">
        <v>256</v>
      </c>
      <c r="K76" s="2" t="s">
        <v>208</v>
      </c>
      <c r="L76" s="1"/>
      <c r="M76" s="1"/>
      <c r="N76" s="1"/>
      <c r="O76" s="25">
        <f t="shared" si="5"/>
        <v>14</v>
      </c>
      <c r="P76" s="26" t="str">
        <f t="shared" si="3"/>
        <v>JOJ HUG</v>
      </c>
      <c r="Q76" s="27" t="str">
        <f>IF(AND($F76="",$E76=""),"",
IF(OR(AND(I76="",J76="",K76=""),AND(I76="",K76="france")),"manque info",
IF(K76&lt;&gt;"France","G",
IF(OR(I76={62155;62520;62630;62780}),"A",
IF(LEFT(I76,2)="62","B",
IF(LEFT(I76,2)="59","C",
IF(LEFT(I76,2)={"02";"60";"80"},"d",
IF(LEFT(I76,2)={"75";"77";"78";"91";"92";"93";"94";"95"},"E","F"
))))))))</f>
        <v>F</v>
      </c>
    </row>
    <row r="77" spans="1:17" x14ac:dyDescent="0.2">
      <c r="A77" s="6">
        <f t="shared" ca="1" si="4"/>
        <v>13074</v>
      </c>
      <c r="B77" s="30">
        <v>2013</v>
      </c>
      <c r="C77" s="30">
        <v>7</v>
      </c>
      <c r="D77" s="18">
        <v>1</v>
      </c>
      <c r="E77" s="19" t="s">
        <v>112</v>
      </c>
      <c r="F77" s="2" t="s">
        <v>167</v>
      </c>
      <c r="G77" s="2" t="s">
        <v>0</v>
      </c>
      <c r="H77" s="1">
        <v>36330</v>
      </c>
      <c r="I77" s="3">
        <v>59300</v>
      </c>
      <c r="J77" s="2" t="s">
        <v>216</v>
      </c>
      <c r="K77" s="2" t="s">
        <v>220</v>
      </c>
      <c r="L77" s="1"/>
      <c r="M77" s="1"/>
      <c r="N77" s="1"/>
      <c r="O77" s="25">
        <f t="shared" si="5"/>
        <v>14</v>
      </c>
      <c r="P77" s="26" t="str">
        <f t="shared" si="3"/>
        <v>JOJ ART</v>
      </c>
      <c r="Q77" s="27" t="str">
        <f>IF(AND($F77="",$E77=""),"",
IF(OR(AND(I77="",J77="",K77=""),AND(I77="",K77="france")),"manque info",
IF(K77&lt;&gt;"France","G",
IF(OR(I77={62155;62520;62630;62780}),"A",
IF(LEFT(I77,2)="62","B",
IF(LEFT(I77,2)="59","C",
IF(LEFT(I77,2)={"02";"60";"80"},"d",
IF(LEFT(I77,2)={"75";"77";"78";"91";"92";"93";"94";"95"},"E","F"
))))))))</f>
        <v>C</v>
      </c>
    </row>
    <row r="78" spans="1:17" x14ac:dyDescent="0.2">
      <c r="A78" s="6">
        <f t="shared" ca="1" si="4"/>
        <v>13075</v>
      </c>
      <c r="B78" s="30">
        <v>2013</v>
      </c>
      <c r="C78" s="30">
        <v>7</v>
      </c>
      <c r="D78" s="18">
        <v>1</v>
      </c>
      <c r="E78" s="19" t="s">
        <v>14</v>
      </c>
      <c r="F78" s="2" t="s">
        <v>166</v>
      </c>
      <c r="G78" s="2" t="s">
        <v>0</v>
      </c>
      <c r="H78" s="1">
        <v>36172</v>
      </c>
      <c r="I78" s="3">
        <v>36390</v>
      </c>
      <c r="J78" s="2" t="s">
        <v>257</v>
      </c>
      <c r="K78" s="2" t="s">
        <v>220</v>
      </c>
      <c r="L78" s="1"/>
      <c r="M78" s="1"/>
      <c r="N78" s="1"/>
      <c r="O78" s="25">
        <f t="shared" si="5"/>
        <v>14</v>
      </c>
      <c r="P78" s="26" t="str">
        <f t="shared" si="3"/>
        <v>HAH VIN</v>
      </c>
      <c r="Q78" s="27" t="str">
        <f>IF(AND($F78="",$E78=""),"",
IF(OR(AND(I78="",J78="",K78=""),AND(I78="",K78="france")),"manque info",
IF(K78&lt;&gt;"France","G",
IF(OR(I78={62155;62520;62630;62780}),"A",
IF(LEFT(I78,2)="62","B",
IF(LEFT(I78,2)="59","C",
IF(LEFT(I78,2)={"02";"60";"80"},"d",
IF(LEFT(I78,2)={"75";"77";"78";"91";"92";"93";"94";"95"},"E","F"
))))))))</f>
        <v>F</v>
      </c>
    </row>
    <row r="79" spans="1:17" x14ac:dyDescent="0.2">
      <c r="A79" s="6">
        <f t="shared" ca="1" si="4"/>
        <v>13076</v>
      </c>
      <c r="B79" s="30">
        <v>2013</v>
      </c>
      <c r="C79" s="30">
        <v>7</v>
      </c>
      <c r="D79" s="18">
        <v>1</v>
      </c>
      <c r="E79" s="19" t="s">
        <v>10</v>
      </c>
      <c r="F79" s="2" t="s">
        <v>165</v>
      </c>
      <c r="G79" s="2" t="s">
        <v>15</v>
      </c>
      <c r="H79" s="1">
        <v>36501</v>
      </c>
      <c r="I79" s="3">
        <v>62440</v>
      </c>
      <c r="J79" s="2" t="s">
        <v>226</v>
      </c>
      <c r="K79" s="2" t="s">
        <v>208</v>
      </c>
      <c r="L79" s="1"/>
      <c r="M79" s="1"/>
      <c r="N79" s="1"/>
      <c r="O79" s="25">
        <f t="shared" si="5"/>
        <v>14</v>
      </c>
      <c r="P79" s="26" t="str">
        <f t="shared" si="3"/>
        <v>LEL GER</v>
      </c>
      <c r="Q79" s="27" t="str">
        <f>IF(AND($F79="",$E79=""),"",
IF(OR(AND(I79="",J79="",K79=""),AND(I79="",K79="france")),"manque info",
IF(K79&lt;&gt;"France","G",
IF(OR(I79={62155;62520;62630;62780}),"A",
IF(LEFT(I79,2)="62","B",
IF(LEFT(I79,2)="59","C",
IF(LEFT(I79,2)={"02";"60";"80"},"d",
IF(LEFT(I79,2)={"75";"77";"78";"91";"92";"93";"94";"95"},"E","F"
))))))))</f>
        <v>B</v>
      </c>
    </row>
    <row r="80" spans="1:17" x14ac:dyDescent="0.2">
      <c r="A80" s="6">
        <f t="shared" ca="1" si="4"/>
        <v>13077</v>
      </c>
      <c r="B80" s="30">
        <v>2013</v>
      </c>
      <c r="C80" s="30">
        <v>7</v>
      </c>
      <c r="D80" s="18">
        <v>1</v>
      </c>
      <c r="E80" s="19" t="s">
        <v>8</v>
      </c>
      <c r="F80" s="2" t="s">
        <v>164</v>
      </c>
      <c r="G80" s="2" t="s">
        <v>0</v>
      </c>
      <c r="H80" s="1">
        <v>36444</v>
      </c>
      <c r="I80" s="3">
        <v>62143</v>
      </c>
      <c r="J80" s="2" t="s">
        <v>258</v>
      </c>
      <c r="K80" s="2" t="s">
        <v>220</v>
      </c>
      <c r="L80" s="1"/>
      <c r="M80" s="1"/>
      <c r="N80" s="1"/>
      <c r="O80" s="25">
        <f t="shared" si="5"/>
        <v>14</v>
      </c>
      <c r="P80" s="26" t="str">
        <f t="shared" si="3"/>
        <v>DED THO</v>
      </c>
      <c r="Q80" s="27" t="str">
        <f>IF(AND($F80="",$E80=""),"",
IF(OR(AND(I80="",J80="",K80=""),AND(I80="",K80="france")),"manque info",
IF(K80&lt;&gt;"France","G",
IF(OR(I80={62155;62520;62630;62780}),"A",
IF(LEFT(I80,2)="62","B",
IF(LEFT(I80,2)="59","C",
IF(LEFT(I80,2)={"02";"60";"80"},"d",
IF(LEFT(I80,2)={"75";"77";"78";"91";"92";"93";"94";"95"},"E","F"
))))))))</f>
        <v>B</v>
      </c>
    </row>
    <row r="81" spans="1:17" x14ac:dyDescent="0.2">
      <c r="A81" s="6">
        <f t="shared" ca="1" si="4"/>
        <v>13078</v>
      </c>
      <c r="B81" s="30">
        <v>2013</v>
      </c>
      <c r="C81" s="30">
        <v>7</v>
      </c>
      <c r="D81" s="18">
        <v>1</v>
      </c>
      <c r="E81" s="19" t="s">
        <v>8</v>
      </c>
      <c r="F81" s="2" t="s">
        <v>23</v>
      </c>
      <c r="G81" s="2" t="s">
        <v>15</v>
      </c>
      <c r="H81" s="1">
        <v>36279</v>
      </c>
      <c r="I81" s="3">
        <v>62420</v>
      </c>
      <c r="J81" s="2" t="s">
        <v>259</v>
      </c>
      <c r="K81" s="2" t="s">
        <v>208</v>
      </c>
      <c r="L81" s="1"/>
      <c r="M81" s="1"/>
      <c r="N81" s="1"/>
      <c r="O81" s="25">
        <f t="shared" si="5"/>
        <v>14</v>
      </c>
      <c r="P81" s="26" t="str">
        <f t="shared" si="3"/>
        <v>DED ALI</v>
      </c>
      <c r="Q81" s="27" t="str">
        <f>IF(AND($F81="",$E81=""),"",
IF(OR(AND(I81="",J81="",K81=""),AND(I81="",K81="france")),"manque info",
IF(K81&lt;&gt;"France","G",
IF(OR(I81={62155;62520;62630;62780}),"A",
IF(LEFT(I81,2)="62","B",
IF(LEFT(I81,2)="59","C",
IF(LEFT(I81,2)={"02";"60";"80"},"d",
IF(LEFT(I81,2)={"75";"77";"78";"91";"92";"93";"94";"95"},"E","F"
))))))))</f>
        <v>B</v>
      </c>
    </row>
    <row r="82" spans="1:17" x14ac:dyDescent="0.2">
      <c r="A82" s="6">
        <f t="shared" ca="1" si="4"/>
        <v>13079</v>
      </c>
      <c r="B82" s="30">
        <v>2013</v>
      </c>
      <c r="C82" s="30">
        <v>7</v>
      </c>
      <c r="D82" s="18">
        <v>1</v>
      </c>
      <c r="E82" s="19" t="s">
        <v>142</v>
      </c>
      <c r="F82" s="2" t="s">
        <v>163</v>
      </c>
      <c r="G82" s="2" t="s">
        <v>0</v>
      </c>
      <c r="H82" s="1">
        <v>36318</v>
      </c>
      <c r="I82" s="3">
        <v>59000</v>
      </c>
      <c r="J82" s="2" t="s">
        <v>238</v>
      </c>
      <c r="K82" s="2" t="s">
        <v>220</v>
      </c>
      <c r="L82" s="1"/>
      <c r="M82" s="1"/>
      <c r="N82" s="1"/>
      <c r="O82" s="25">
        <f t="shared" si="5"/>
        <v>14</v>
      </c>
      <c r="P82" s="26" t="str">
        <f t="shared" si="3"/>
        <v>ZYZ GAR</v>
      </c>
      <c r="Q82" s="27" t="str">
        <f>IF(AND($F82="",$E82=""),"",
IF(OR(AND(I82="",J82="",K82=""),AND(I82="",K82="france")),"manque info",
IF(K82&lt;&gt;"France","G",
IF(OR(I82={62155;62520;62630;62780}),"A",
IF(LEFT(I82,2)="62","B",
IF(LEFT(I82,2)="59","C",
IF(LEFT(I82,2)={"02";"60";"80"},"d",
IF(LEFT(I82,2)={"75";"77";"78";"91";"92";"93";"94";"95"},"E","F"
))))))))</f>
        <v>C</v>
      </c>
    </row>
    <row r="83" spans="1:17" x14ac:dyDescent="0.2">
      <c r="A83" s="6">
        <f t="shared" ca="1" si="4"/>
        <v>13080</v>
      </c>
      <c r="B83" s="30">
        <v>2013</v>
      </c>
      <c r="C83" s="30">
        <v>7</v>
      </c>
      <c r="D83" s="18">
        <v>1</v>
      </c>
      <c r="E83" s="19" t="s">
        <v>10</v>
      </c>
      <c r="F83" s="2" t="s">
        <v>59</v>
      </c>
      <c r="G83" s="2" t="s">
        <v>0</v>
      </c>
      <c r="H83" s="1">
        <v>36384</v>
      </c>
      <c r="I83" s="3">
        <v>19320</v>
      </c>
      <c r="J83" s="2" t="s">
        <v>260</v>
      </c>
      <c r="K83" s="2" t="s">
        <v>208</v>
      </c>
      <c r="L83" s="1"/>
      <c r="M83" s="1"/>
      <c r="N83" s="1"/>
      <c r="O83" s="25">
        <f t="shared" si="5"/>
        <v>14</v>
      </c>
      <c r="P83" s="26" t="str">
        <f t="shared" si="3"/>
        <v>LEL SEB</v>
      </c>
      <c r="Q83" s="27" t="str">
        <f>IF(AND($F83="",$E83=""),"",
IF(OR(AND(I83="",J83="",K83=""),AND(I83="",K83="france")),"manque info",
IF(K83&lt;&gt;"France","G",
IF(OR(I83={62155;62520;62630;62780}),"A",
IF(LEFT(I83,2)="62","B",
IF(LEFT(I83,2)="59","C",
IF(LEFT(I83,2)={"02";"60";"80"},"d",
IF(LEFT(I83,2)={"75";"77";"78";"91";"92";"93";"94";"95"},"E","F"
))))))))</f>
        <v>F</v>
      </c>
    </row>
    <row r="84" spans="1:17" x14ac:dyDescent="0.2">
      <c r="A84" s="6">
        <f t="shared" ca="1" si="4"/>
        <v>13081</v>
      </c>
      <c r="B84" s="30">
        <v>2013</v>
      </c>
      <c r="C84" s="30">
        <v>7</v>
      </c>
      <c r="D84" s="18">
        <v>1</v>
      </c>
      <c r="E84" s="19" t="s">
        <v>81</v>
      </c>
      <c r="F84" s="2" t="s">
        <v>162</v>
      </c>
      <c r="G84" s="2" t="s">
        <v>0</v>
      </c>
      <c r="H84" s="1">
        <v>36236</v>
      </c>
      <c r="I84" s="3">
        <v>60200</v>
      </c>
      <c r="J84" s="2" t="s">
        <v>261</v>
      </c>
      <c r="K84" s="2" t="s">
        <v>208</v>
      </c>
      <c r="L84" s="1"/>
      <c r="M84" s="1"/>
      <c r="N84" s="1"/>
      <c r="O84" s="25">
        <f t="shared" si="5"/>
        <v>14</v>
      </c>
      <c r="P84" s="26" t="str">
        <f t="shared" si="3"/>
        <v>MAM GUI</v>
      </c>
      <c r="Q84" s="27" t="str">
        <f>IF(AND($F84="",$E84=""),"",
IF(OR(AND(I84="",J84="",K84=""),AND(I84="",K84="france")),"manque info",
IF(K84&lt;&gt;"France","G",
IF(OR(I84={62155;62520;62630;62780}),"A",
IF(LEFT(I84,2)="62","B",
IF(LEFT(I84,2)="59","C",
IF(LEFT(I84,2)={"02";"60";"80"},"d",
IF(LEFT(I84,2)={"75";"77";"78";"91";"92";"93";"94";"95"},"E","F"
))))))))</f>
        <v>F</v>
      </c>
    </row>
    <row r="85" spans="1:17" x14ac:dyDescent="0.2">
      <c r="A85" s="6">
        <f t="shared" ca="1" si="4"/>
        <v>13082</v>
      </c>
      <c r="B85" s="30">
        <v>2013</v>
      </c>
      <c r="C85" s="30">
        <v>7</v>
      </c>
      <c r="D85" s="18">
        <v>1</v>
      </c>
      <c r="E85" s="19" t="s">
        <v>33</v>
      </c>
      <c r="F85" s="2" t="s">
        <v>114</v>
      </c>
      <c r="G85" s="2" t="s">
        <v>15</v>
      </c>
      <c r="H85" s="1">
        <v>36283</v>
      </c>
      <c r="I85" s="3">
        <v>59300</v>
      </c>
      <c r="J85" s="2" t="s">
        <v>216</v>
      </c>
      <c r="K85" s="2" t="s">
        <v>208</v>
      </c>
      <c r="L85" s="1"/>
      <c r="M85" s="1"/>
      <c r="N85" s="1"/>
      <c r="O85" s="25">
        <f t="shared" si="5"/>
        <v>14</v>
      </c>
      <c r="P85" s="26" t="str">
        <f t="shared" si="3"/>
        <v>BOB VAL</v>
      </c>
      <c r="Q85" s="27" t="str">
        <f>IF(AND($F85="",$E85=""),"",
IF(OR(AND(I85="",J85="",K85=""),AND(I85="",K85="france")),"manque info",
IF(K85&lt;&gt;"France","G",
IF(OR(I85={62155;62520;62630;62780}),"A",
IF(LEFT(I85,2)="62","B",
IF(LEFT(I85,2)="59","C",
IF(LEFT(I85,2)={"02";"60";"80"},"d",
IF(LEFT(I85,2)={"75";"77";"78";"91";"92";"93";"94";"95"},"E","F"
))))))))</f>
        <v>C</v>
      </c>
    </row>
    <row r="86" spans="1:17" x14ac:dyDescent="0.2">
      <c r="A86" s="6">
        <f t="shared" ca="1" si="4"/>
        <v>13083</v>
      </c>
      <c r="B86" s="30">
        <v>2013</v>
      </c>
      <c r="C86" s="30">
        <v>7</v>
      </c>
      <c r="D86" s="18">
        <v>1</v>
      </c>
      <c r="E86" s="19" t="s">
        <v>81</v>
      </c>
      <c r="F86" s="2" t="s">
        <v>161</v>
      </c>
      <c r="G86" s="2" t="s">
        <v>15</v>
      </c>
      <c r="H86" s="1">
        <v>36100</v>
      </c>
      <c r="I86" s="3">
        <v>59300</v>
      </c>
      <c r="J86" s="2" t="s">
        <v>216</v>
      </c>
      <c r="K86" s="2" t="s">
        <v>208</v>
      </c>
      <c r="L86" s="1"/>
      <c r="M86" s="1"/>
      <c r="N86" s="1"/>
      <c r="O86" s="25">
        <f t="shared" si="5"/>
        <v>15</v>
      </c>
      <c r="P86" s="26" t="str">
        <f t="shared" si="3"/>
        <v>MAM DIA</v>
      </c>
      <c r="Q86" s="27" t="str">
        <f>IF(AND($F86="",$E86=""),"",
IF(OR(AND(I86="",J86="",K86=""),AND(I86="",K86="france")),"manque info",
IF(K86&lt;&gt;"France","G",
IF(OR(I86={62155;62520;62630;62780}),"A",
IF(LEFT(I86,2)="62","B",
IF(LEFT(I86,2)="59","C",
IF(LEFT(I86,2)={"02";"60";"80"},"d",
IF(LEFT(I86,2)={"75";"77";"78";"91";"92";"93";"94";"95"},"E","F"
))))))))</f>
        <v>C</v>
      </c>
    </row>
    <row r="87" spans="1:17" x14ac:dyDescent="0.2">
      <c r="A87" s="6">
        <f t="shared" ca="1" si="4"/>
        <v>13084</v>
      </c>
      <c r="B87" s="30">
        <v>2013</v>
      </c>
      <c r="C87" s="30">
        <v>7</v>
      </c>
      <c r="D87" s="18">
        <v>1</v>
      </c>
      <c r="E87" s="19" t="s">
        <v>26</v>
      </c>
      <c r="F87" s="2" t="s">
        <v>67</v>
      </c>
      <c r="G87" s="2" t="s">
        <v>0</v>
      </c>
      <c r="H87" s="1">
        <v>36051</v>
      </c>
      <c r="I87" s="3">
        <v>59300</v>
      </c>
      <c r="J87" s="2" t="s">
        <v>216</v>
      </c>
      <c r="K87" s="2" t="s">
        <v>208</v>
      </c>
      <c r="L87" s="1"/>
      <c r="M87" s="1"/>
      <c r="N87" s="1"/>
      <c r="O87" s="25">
        <f t="shared" si="5"/>
        <v>15</v>
      </c>
      <c r="P87" s="26" t="str">
        <f t="shared" si="3"/>
        <v>BRB EMI</v>
      </c>
      <c r="Q87" s="27" t="str">
        <f>IF(AND($F87="",$E87=""),"",
IF(OR(AND(I87="",J87="",K87=""),AND(I87="",K87="france")),"manque info",
IF(K87&lt;&gt;"France","G",
IF(OR(I87={62155;62520;62630;62780}),"A",
IF(LEFT(I87,2)="62","B",
IF(LEFT(I87,2)="59","C",
IF(LEFT(I87,2)={"02";"60";"80"},"d",
IF(LEFT(I87,2)={"75";"77";"78";"91";"92";"93";"94";"95"},"E","F"
))))))))</f>
        <v>C</v>
      </c>
    </row>
    <row r="88" spans="1:17" x14ac:dyDescent="0.2">
      <c r="A88" s="6">
        <f t="shared" ca="1" si="4"/>
        <v>13085</v>
      </c>
      <c r="B88" s="30">
        <v>2013</v>
      </c>
      <c r="C88" s="30">
        <v>7</v>
      </c>
      <c r="D88" s="18">
        <v>1</v>
      </c>
      <c r="E88" s="19" t="s">
        <v>84</v>
      </c>
      <c r="F88" s="2" t="s">
        <v>140</v>
      </c>
      <c r="G88" s="2" t="s">
        <v>0</v>
      </c>
      <c r="H88" s="1">
        <v>36033</v>
      </c>
      <c r="I88" s="3">
        <v>60200</v>
      </c>
      <c r="J88" s="2" t="s">
        <v>261</v>
      </c>
      <c r="K88" s="2" t="s">
        <v>208</v>
      </c>
      <c r="L88" s="1"/>
      <c r="M88" s="1"/>
      <c r="N88" s="1"/>
      <c r="O88" s="25">
        <f t="shared" si="5"/>
        <v>15</v>
      </c>
      <c r="P88" s="26" t="str">
        <f t="shared" si="3"/>
        <v>GUG LUC</v>
      </c>
      <c r="Q88" s="27" t="str">
        <f>IF(AND($F88="",$E88=""),"",
IF(OR(AND(I88="",J88="",K88=""),AND(I88="",K88="france")),"manque info",
IF(K88&lt;&gt;"France","G",
IF(OR(I88={62155;62520;62630;62780}),"A",
IF(LEFT(I88,2)="62","B",
IF(LEFT(I88,2)="59","C",
IF(LEFT(I88,2)={"02";"60";"80"},"d",
IF(LEFT(I88,2)={"75";"77";"78";"91";"92";"93";"94";"95"},"E","F"
))))))))</f>
        <v>F</v>
      </c>
    </row>
    <row r="89" spans="1:17" x14ac:dyDescent="0.2">
      <c r="A89" s="6">
        <f t="shared" ca="1" si="4"/>
        <v>13086</v>
      </c>
      <c r="B89" s="30">
        <v>2013</v>
      </c>
      <c r="C89" s="30">
        <v>7</v>
      </c>
      <c r="D89" s="18">
        <v>0</v>
      </c>
      <c r="E89" s="19" t="s">
        <v>160</v>
      </c>
      <c r="F89" s="2" t="s">
        <v>159</v>
      </c>
      <c r="G89" s="2" t="s">
        <v>15</v>
      </c>
      <c r="H89" s="1">
        <v>35796</v>
      </c>
      <c r="I89" s="3">
        <v>62780</v>
      </c>
      <c r="J89" s="2" t="s">
        <v>262</v>
      </c>
      <c r="K89" s="2" t="s">
        <v>220</v>
      </c>
      <c r="L89" s="1"/>
      <c r="M89" s="1"/>
      <c r="N89" s="1"/>
      <c r="O89" s="25">
        <f t="shared" si="5"/>
        <v>15</v>
      </c>
      <c r="P89" s="26" t="str">
        <f t="shared" si="3"/>
        <v>GAG ELS</v>
      </c>
      <c r="Q89" s="27" t="str">
        <f>IF(AND($F89="",$E89=""),"",
IF(OR(AND(I89="",J89="",K89=""),AND(I89="",K89="france")),"manque info",
IF(K89&lt;&gt;"France","G",
IF(OR(I89={62155;62520;62630;62780}),"A",
IF(LEFT(I89,2)="62","B",
IF(LEFT(I89,2)="59","C",
IF(LEFT(I89,2)={"02";"60";"80"},"d",
IF(LEFT(I89,2)={"75";"77";"78";"91";"92";"93";"94";"95"},"E","F"
))))))))</f>
        <v>A</v>
      </c>
    </row>
    <row r="90" spans="1:17" x14ac:dyDescent="0.2">
      <c r="A90" s="6">
        <f t="shared" ca="1" si="4"/>
        <v>13087</v>
      </c>
      <c r="B90" s="30">
        <v>2013</v>
      </c>
      <c r="C90" s="30">
        <v>7</v>
      </c>
      <c r="D90" s="18">
        <v>0</v>
      </c>
      <c r="E90" s="19" t="s">
        <v>3</v>
      </c>
      <c r="F90" s="2" t="s">
        <v>144</v>
      </c>
      <c r="G90" s="2" t="s">
        <v>0</v>
      </c>
      <c r="H90" s="1">
        <v>35978</v>
      </c>
      <c r="I90" s="3">
        <v>62780</v>
      </c>
      <c r="J90" s="2" t="s">
        <v>262</v>
      </c>
      <c r="K90" s="2" t="s">
        <v>220</v>
      </c>
      <c r="L90" s="1"/>
      <c r="M90" s="1"/>
      <c r="N90" s="1"/>
      <c r="O90" s="25">
        <f t="shared" si="5"/>
        <v>15</v>
      </c>
      <c r="P90" s="26" t="str">
        <f t="shared" si="3"/>
        <v>DUD HUG</v>
      </c>
      <c r="Q90" s="27" t="str">
        <f>IF(AND($F90="",$E90=""),"",
IF(OR(AND(I90="",J90="",K90=""),AND(I90="",K90="france")),"manque info",
IF(K90&lt;&gt;"France","G",
IF(OR(I90={62155;62520;62630;62780}),"A",
IF(LEFT(I90,2)="62","B",
IF(LEFT(I90,2)="59","C",
IF(LEFT(I90,2)={"02";"60";"80"},"d",
IF(LEFT(I90,2)={"75";"77";"78";"91";"92";"93";"94";"95"},"E","F"
))))))))</f>
        <v>A</v>
      </c>
    </row>
    <row r="91" spans="1:17" x14ac:dyDescent="0.2">
      <c r="A91" s="6">
        <f t="shared" ca="1" si="4"/>
        <v>13088</v>
      </c>
      <c r="B91" s="30">
        <v>2013</v>
      </c>
      <c r="C91" s="30">
        <v>7</v>
      </c>
      <c r="D91" s="18">
        <v>0</v>
      </c>
      <c r="E91" s="19" t="s">
        <v>10</v>
      </c>
      <c r="F91" s="2" t="s">
        <v>158</v>
      </c>
      <c r="G91" s="2" t="s">
        <v>0</v>
      </c>
      <c r="H91" s="1">
        <v>35980</v>
      </c>
      <c r="I91" s="3"/>
      <c r="J91" s="2" t="s">
        <v>263</v>
      </c>
      <c r="K91" s="2" t="s">
        <v>264</v>
      </c>
      <c r="L91" s="1"/>
      <c r="M91" s="1"/>
      <c r="N91" s="1"/>
      <c r="O91" s="25">
        <f t="shared" si="5"/>
        <v>15</v>
      </c>
      <c r="P91" s="26" t="str">
        <f t="shared" si="3"/>
        <v>LEL ADR</v>
      </c>
      <c r="Q91" s="27" t="str">
        <f>IF(AND($F91="",$E91=""),"",
IF(OR(AND(I91="",J91="",K91=""),AND(I91="",K91="france")),"manque info",
IF(K91&lt;&gt;"France","G",
IF(OR(I91={62155;62520;62630;62780}),"A",
IF(LEFT(I91,2)="62","B",
IF(LEFT(I91,2)="59","C",
IF(LEFT(I91,2)={"02";"60";"80"},"d",
IF(LEFT(I91,2)={"75";"77";"78";"91";"92";"93";"94";"95"},"E","F"
))))))))</f>
        <v>G</v>
      </c>
    </row>
    <row r="92" spans="1:17" x14ac:dyDescent="0.2">
      <c r="A92" s="6">
        <f t="shared" ca="1" si="4"/>
        <v>13089</v>
      </c>
      <c r="B92" s="30">
        <v>2013</v>
      </c>
      <c r="C92" s="30">
        <v>7</v>
      </c>
      <c r="D92" s="18">
        <v>1</v>
      </c>
      <c r="E92" s="19" t="s">
        <v>85</v>
      </c>
      <c r="F92" s="2" t="s">
        <v>61</v>
      </c>
      <c r="G92" s="2" t="s">
        <v>15</v>
      </c>
      <c r="H92" s="1">
        <v>35840</v>
      </c>
      <c r="I92" s="3"/>
      <c r="J92" s="2" t="s">
        <v>263</v>
      </c>
      <c r="K92" s="2" t="s">
        <v>264</v>
      </c>
      <c r="L92" s="1"/>
      <c r="M92" s="1"/>
      <c r="N92" s="1"/>
      <c r="O92" s="25">
        <f t="shared" si="5"/>
        <v>15</v>
      </c>
      <c r="P92" s="26" t="str">
        <f t="shared" si="3"/>
        <v>PEP CAR</v>
      </c>
      <c r="Q92" s="27" t="str">
        <f>IF(AND($F92="",$E92=""),"",
IF(OR(AND(I92="",J92="",K92=""),AND(I92="",K92="france")),"manque info",
IF(K92&lt;&gt;"France","G",
IF(OR(I92={62155;62520;62630;62780}),"A",
IF(LEFT(I92,2)="62","B",
IF(LEFT(I92,2)="59","C",
IF(LEFT(I92,2)={"02";"60";"80"},"d",
IF(LEFT(I92,2)={"75";"77";"78";"91";"92";"93";"94";"95"},"E","F"
))))))))</f>
        <v>G</v>
      </c>
    </row>
    <row r="93" spans="1:17" x14ac:dyDescent="0.2">
      <c r="A93" s="6">
        <f t="shared" ca="1" si="4"/>
        <v>13090</v>
      </c>
      <c r="B93" s="30">
        <v>2013</v>
      </c>
      <c r="C93" s="30">
        <v>7</v>
      </c>
      <c r="D93" s="18">
        <v>1</v>
      </c>
      <c r="E93" s="19" t="s">
        <v>157</v>
      </c>
      <c r="F93" s="2" t="s">
        <v>156</v>
      </c>
      <c r="G93" s="2" t="s">
        <v>15</v>
      </c>
      <c r="H93" s="1">
        <v>35854</v>
      </c>
      <c r="I93" s="3">
        <v>62780</v>
      </c>
      <c r="J93" s="2" t="s">
        <v>262</v>
      </c>
      <c r="K93" s="2" t="s">
        <v>208</v>
      </c>
      <c r="L93" s="1"/>
      <c r="M93" s="1"/>
      <c r="N93" s="1"/>
      <c r="O93" s="25">
        <f t="shared" si="5"/>
        <v>15</v>
      </c>
      <c r="P93" s="26" t="str">
        <f t="shared" si="3"/>
        <v>CEC ANN</v>
      </c>
      <c r="Q93" s="27" t="str">
        <f>IF(AND($F93="",$E93=""),"",
IF(OR(AND(I93="",J93="",K93=""),AND(I93="",K93="france")),"manque info",
IF(K93&lt;&gt;"France","G",
IF(OR(I93={62155;62520;62630;62780}),"A",
IF(LEFT(I93,2)="62","B",
IF(LEFT(I93,2)="59","C",
IF(LEFT(I93,2)={"02";"60";"80"},"d",
IF(LEFT(I93,2)={"75";"77";"78";"91";"92";"93";"94";"95"},"E","F"
))))))))</f>
        <v>A</v>
      </c>
    </row>
    <row r="94" spans="1:17" x14ac:dyDescent="0.2">
      <c r="A94" s="6">
        <f t="shared" ca="1" si="4"/>
        <v>13091</v>
      </c>
      <c r="B94" s="30">
        <v>2013</v>
      </c>
      <c r="C94" s="30">
        <v>7</v>
      </c>
      <c r="D94" s="18">
        <v>0</v>
      </c>
      <c r="E94" s="19" t="s">
        <v>8</v>
      </c>
      <c r="F94" s="2" t="s">
        <v>155</v>
      </c>
      <c r="G94" s="2" t="s">
        <v>0</v>
      </c>
      <c r="H94" s="1">
        <v>36109</v>
      </c>
      <c r="I94" s="3">
        <v>62780</v>
      </c>
      <c r="J94" s="2" t="s">
        <v>262</v>
      </c>
      <c r="K94" s="2" t="s">
        <v>208</v>
      </c>
      <c r="L94" s="1"/>
      <c r="M94" s="1"/>
      <c r="N94" s="1"/>
      <c r="O94" s="25">
        <f t="shared" si="5"/>
        <v>15</v>
      </c>
      <c r="P94" s="26" t="str">
        <f t="shared" si="3"/>
        <v>DED HUB</v>
      </c>
      <c r="Q94" s="27" t="str">
        <f>IF(AND($F94="",$E94=""),"",
IF(OR(AND(I94="",J94="",K94=""),AND(I94="",K94="france")),"manque info",
IF(K94&lt;&gt;"France","G",
IF(OR(I94={62155;62520;62630;62780}),"A",
IF(LEFT(I94,2)="62","B",
IF(LEFT(I94,2)="59","C",
IF(LEFT(I94,2)={"02";"60";"80"},"d",
IF(LEFT(I94,2)={"75";"77";"78";"91";"92";"93";"94";"95"},"E","F"
))))))))</f>
        <v>A</v>
      </c>
    </row>
    <row r="95" spans="1:17" x14ac:dyDescent="0.2">
      <c r="A95" s="6">
        <f t="shared" ca="1" si="4"/>
        <v>13092</v>
      </c>
      <c r="B95" s="30">
        <v>2013</v>
      </c>
      <c r="C95" s="30">
        <v>7</v>
      </c>
      <c r="D95" s="18">
        <v>0</v>
      </c>
      <c r="E95" s="19" t="s">
        <v>154</v>
      </c>
      <c r="F95" s="2" t="s">
        <v>80</v>
      </c>
      <c r="G95" s="2" t="s">
        <v>0</v>
      </c>
      <c r="H95" s="1">
        <v>36073</v>
      </c>
      <c r="I95" s="3">
        <v>51000</v>
      </c>
      <c r="J95" s="2" t="s">
        <v>265</v>
      </c>
      <c r="K95" s="2" t="s">
        <v>208</v>
      </c>
      <c r="L95" s="1"/>
      <c r="M95" s="1"/>
      <c r="N95" s="1"/>
      <c r="O95" s="25">
        <f t="shared" si="5"/>
        <v>15</v>
      </c>
      <c r="P95" s="26" t="str">
        <f t="shared" si="3"/>
        <v>MOM NIC</v>
      </c>
      <c r="Q95" s="27" t="str">
        <f>IF(AND($F95="",$E95=""),"",
IF(OR(AND(I95="",J95="",K95=""),AND(I95="",K95="france")),"manque info",
IF(K95&lt;&gt;"France","G",
IF(OR(I95={62155;62520;62630;62780}),"A",
IF(LEFT(I95,2)="62","B",
IF(LEFT(I95,2)="59","C",
IF(LEFT(I95,2)={"02";"60";"80"},"d",
IF(LEFT(I95,2)={"75";"77";"78";"91";"92";"93";"94";"95"},"E","F"
))))))))</f>
        <v>F</v>
      </c>
    </row>
    <row r="96" spans="1:17" x14ac:dyDescent="0.2">
      <c r="A96" s="6">
        <f t="shared" ca="1" si="4"/>
        <v>13093</v>
      </c>
      <c r="B96" s="30">
        <v>2013</v>
      </c>
      <c r="C96" s="30">
        <v>7</v>
      </c>
      <c r="D96" s="18">
        <v>0</v>
      </c>
      <c r="E96" s="19" t="s">
        <v>31</v>
      </c>
      <c r="F96" s="2" t="s">
        <v>45</v>
      </c>
      <c r="G96" s="2" t="s">
        <v>0</v>
      </c>
      <c r="H96" s="1">
        <v>36129</v>
      </c>
      <c r="I96" s="3"/>
      <c r="J96" s="2" t="s">
        <v>263</v>
      </c>
      <c r="K96" s="2" t="s">
        <v>264</v>
      </c>
      <c r="L96" s="1"/>
      <c r="M96" s="1"/>
      <c r="N96" s="1"/>
      <c r="O96" s="25">
        <f t="shared" si="5"/>
        <v>15</v>
      </c>
      <c r="P96" s="26" t="str">
        <f t="shared" si="3"/>
        <v>LOL ALE</v>
      </c>
      <c r="Q96" s="27" t="str">
        <f>IF(AND($F96="",$E96=""),"",
IF(OR(AND(I96="",J96="",K96=""),AND(I96="",K96="france")),"manque info",
IF(K96&lt;&gt;"France","G",
IF(OR(I96={62155;62520;62630;62780}),"A",
IF(LEFT(I96,2)="62","B",
IF(LEFT(I96,2)="59","C",
IF(LEFT(I96,2)={"02";"60";"80"},"d",
IF(LEFT(I96,2)={"75";"77";"78";"91";"92";"93";"94";"95"},"E","F"
))))))))</f>
        <v>G</v>
      </c>
    </row>
    <row r="97" spans="1:17" x14ac:dyDescent="0.2">
      <c r="A97" s="6">
        <f t="shared" ca="1" si="4"/>
        <v>13094</v>
      </c>
      <c r="B97" s="30">
        <v>2013</v>
      </c>
      <c r="C97" s="30">
        <v>7</v>
      </c>
      <c r="D97" s="18">
        <v>1</v>
      </c>
      <c r="E97" s="19" t="s">
        <v>89</v>
      </c>
      <c r="F97" s="2" t="s">
        <v>102</v>
      </c>
      <c r="G97" s="2" t="s">
        <v>15</v>
      </c>
      <c r="H97" s="1">
        <v>36076</v>
      </c>
      <c r="I97" s="3">
        <v>62400</v>
      </c>
      <c r="J97" s="2" t="s">
        <v>266</v>
      </c>
      <c r="K97" s="2" t="s">
        <v>220</v>
      </c>
      <c r="L97" s="1"/>
      <c r="M97" s="1"/>
      <c r="N97" s="1"/>
      <c r="O97" s="25">
        <f t="shared" si="5"/>
        <v>15</v>
      </c>
      <c r="P97" s="26" t="str">
        <f t="shared" si="3"/>
        <v>RAR MAR</v>
      </c>
      <c r="Q97" s="27" t="str">
        <f>IF(AND($F97="",$E97=""),"",
IF(OR(AND(I97="",J97="",K97=""),AND(I97="",K97="france")),"manque info",
IF(K97&lt;&gt;"France","G",
IF(OR(I97={62155;62520;62630;62780}),"A",
IF(LEFT(I97,2)="62","B",
IF(LEFT(I97,2)="59","C",
IF(LEFT(I97,2)={"02";"60";"80"},"d",
IF(LEFT(I97,2)={"75";"77";"78";"91";"92";"93";"94";"95"},"E","F"
))))))))</f>
        <v>B</v>
      </c>
    </row>
    <row r="98" spans="1:17" x14ac:dyDescent="0.2">
      <c r="A98" s="6">
        <f t="shared" ca="1" si="4"/>
        <v>13095</v>
      </c>
      <c r="B98" s="30">
        <v>2013</v>
      </c>
      <c r="C98" s="30">
        <v>7</v>
      </c>
      <c r="D98" s="18">
        <v>0</v>
      </c>
      <c r="E98" s="19" t="s">
        <v>10</v>
      </c>
      <c r="F98" s="2" t="s">
        <v>153</v>
      </c>
      <c r="G98" s="2" t="s">
        <v>15</v>
      </c>
      <c r="H98" s="1">
        <v>36011</v>
      </c>
      <c r="I98" s="3">
        <v>59000</v>
      </c>
      <c r="J98" s="2" t="s">
        <v>238</v>
      </c>
      <c r="K98" s="2" t="s">
        <v>220</v>
      </c>
      <c r="L98" s="1"/>
      <c r="M98" s="1"/>
      <c r="N98" s="1"/>
      <c r="O98" s="25">
        <f t="shared" si="5"/>
        <v>15</v>
      </c>
      <c r="P98" s="26" t="str">
        <f t="shared" si="3"/>
        <v>LEL LAE</v>
      </c>
      <c r="Q98" s="27" t="str">
        <f>IF(AND($F98="",$E98=""),"",
IF(OR(AND(I98="",J98="",K98=""),AND(I98="",K98="france")),"manque info",
IF(K98&lt;&gt;"France","G",
IF(OR(I98={62155;62520;62630;62780}),"A",
IF(LEFT(I98,2)="62","B",
IF(LEFT(I98,2)="59","C",
IF(LEFT(I98,2)={"02";"60";"80"},"d",
IF(LEFT(I98,2)={"75";"77";"78";"91";"92";"93";"94";"95"},"E","F"
))))))))</f>
        <v>C</v>
      </c>
    </row>
    <row r="99" spans="1:17" x14ac:dyDescent="0.2">
      <c r="A99" s="6">
        <f t="shared" ca="1" si="4"/>
        <v>13096</v>
      </c>
      <c r="B99" s="30">
        <v>2013</v>
      </c>
      <c r="C99" s="30">
        <v>7</v>
      </c>
      <c r="D99" s="18">
        <v>0</v>
      </c>
      <c r="E99" s="19" t="s">
        <v>81</v>
      </c>
      <c r="F99" s="2" t="s">
        <v>152</v>
      </c>
      <c r="G99" s="2" t="s">
        <v>15</v>
      </c>
      <c r="H99" s="1">
        <v>35827</v>
      </c>
      <c r="I99" s="3">
        <v>59000</v>
      </c>
      <c r="J99" s="2" t="s">
        <v>238</v>
      </c>
      <c r="K99" s="2" t="s">
        <v>208</v>
      </c>
      <c r="L99" s="1"/>
      <c r="M99" s="1"/>
      <c r="N99" s="1"/>
      <c r="O99" s="25">
        <f t="shared" si="5"/>
        <v>15</v>
      </c>
      <c r="P99" s="26" t="str">
        <f t="shared" si="3"/>
        <v>MAM EUG</v>
      </c>
      <c r="Q99" s="27" t="str">
        <f>IF(AND($F99="",$E99=""),"",
IF(OR(AND(I99="",J99="",K99=""),AND(I99="",K99="france")),"manque info",
IF(K99&lt;&gt;"France","G",
IF(OR(I99={62155;62520;62630;62780}),"A",
IF(LEFT(I99,2)="62","B",
IF(LEFT(I99,2)="59","C",
IF(LEFT(I99,2)={"02";"60";"80"},"d",
IF(LEFT(I99,2)={"75";"77";"78";"91";"92";"93";"94";"95"},"E","F"
))))))))</f>
        <v>C</v>
      </c>
    </row>
    <row r="100" spans="1:17" x14ac:dyDescent="0.2">
      <c r="A100" s="6">
        <f t="shared" ca="1" si="4"/>
        <v>13097</v>
      </c>
      <c r="B100" s="30">
        <v>2013</v>
      </c>
      <c r="C100" s="30">
        <v>7</v>
      </c>
      <c r="D100" s="18">
        <v>0</v>
      </c>
      <c r="E100" s="19" t="s">
        <v>28</v>
      </c>
      <c r="F100" s="2" t="s">
        <v>131</v>
      </c>
      <c r="G100" s="2" t="s">
        <v>0</v>
      </c>
      <c r="H100" s="1">
        <v>35821</v>
      </c>
      <c r="I100" s="3">
        <v>80200</v>
      </c>
      <c r="J100" s="2" t="s">
        <v>267</v>
      </c>
      <c r="K100" s="2" t="s">
        <v>208</v>
      </c>
      <c r="L100" s="1"/>
      <c r="M100" s="1"/>
      <c r="N100" s="1"/>
      <c r="O100" s="25">
        <f t="shared" si="5"/>
        <v>15</v>
      </c>
      <c r="P100" s="26" t="str">
        <f t="shared" si="3"/>
        <v>FOF LOU</v>
      </c>
      <c r="Q100" s="27" t="str">
        <f>IF(AND($F100="",$E100=""),"",
IF(OR(AND(I100="",J100="",K100=""),AND(I100="",K100="france")),"manque info",
IF(K100&lt;&gt;"France","G",
IF(OR(I100={62155;62520;62630;62780}),"A",
IF(LEFT(I100,2)="62","B",
IF(LEFT(I100,2)="59","C",
IF(LEFT(I100,2)={"02";"60";"80"},"d",
IF(LEFT(I100,2)={"75";"77";"78";"91";"92";"93";"94";"95"},"E","F"
))))))))</f>
        <v>F</v>
      </c>
    </row>
    <row r="101" spans="1:17" x14ac:dyDescent="0.2">
      <c r="A101" s="6">
        <f t="shared" ca="1" si="4"/>
        <v>13098</v>
      </c>
      <c r="B101" s="30">
        <v>2013</v>
      </c>
      <c r="C101" s="30">
        <v>7</v>
      </c>
      <c r="D101" s="18">
        <v>0</v>
      </c>
      <c r="E101" s="19" t="s">
        <v>66</v>
      </c>
      <c r="F101" s="2" t="s">
        <v>19</v>
      </c>
      <c r="G101" s="2" t="s">
        <v>0</v>
      </c>
      <c r="H101" s="1">
        <v>35815</v>
      </c>
      <c r="I101" s="3">
        <v>0</v>
      </c>
      <c r="J101" s="2" t="s">
        <v>268</v>
      </c>
      <c r="K101" s="2" t="s">
        <v>228</v>
      </c>
      <c r="L101" s="1"/>
      <c r="M101" s="1"/>
      <c r="N101" s="1"/>
      <c r="O101" s="25">
        <f t="shared" si="5"/>
        <v>15</v>
      </c>
      <c r="P101" s="26" t="str">
        <f t="shared" si="3"/>
        <v>CHC STE</v>
      </c>
      <c r="Q101" s="27" t="str">
        <f>IF(AND($F101="",$E101=""),"",
IF(OR(AND(I101="",J101="",K101=""),AND(I101="",K101="france")),"manque info",
IF(K101&lt;&gt;"France","G",
IF(OR(I101={62155;62520;62630;62780}),"A",
IF(LEFT(I101,2)="62","B",
IF(LEFT(I101,2)="59","C",
IF(LEFT(I101,2)={"02";"60";"80"},"d",
IF(LEFT(I101,2)={"75";"77";"78";"91";"92";"93";"94";"95"},"E","F"
))))))))</f>
        <v>G</v>
      </c>
    </row>
    <row r="102" spans="1:17" x14ac:dyDescent="0.2">
      <c r="A102" s="6">
        <f t="shared" ca="1" si="4"/>
        <v>13099</v>
      </c>
      <c r="B102" s="30">
        <v>2013</v>
      </c>
      <c r="C102" s="30">
        <v>7</v>
      </c>
      <c r="D102" s="18">
        <v>1</v>
      </c>
      <c r="E102" s="19" t="s">
        <v>151</v>
      </c>
      <c r="F102" s="2" t="s">
        <v>80</v>
      </c>
      <c r="G102" s="2" t="s">
        <v>0</v>
      </c>
      <c r="H102" s="1">
        <v>35995</v>
      </c>
      <c r="I102" s="3">
        <v>75012</v>
      </c>
      <c r="J102" s="2" t="s">
        <v>269</v>
      </c>
      <c r="K102" s="2" t="s">
        <v>208</v>
      </c>
      <c r="L102" s="1"/>
      <c r="M102" s="1"/>
      <c r="N102" s="1"/>
      <c r="O102" s="25">
        <f t="shared" si="5"/>
        <v>15</v>
      </c>
      <c r="P102" s="26" t="str">
        <f t="shared" si="3"/>
        <v>THT NIC</v>
      </c>
      <c r="Q102" s="27" t="str">
        <f>IF(AND($F102="",$E102=""),"",
IF(OR(AND(I102="",J102="",K102=""),AND(I102="",K102="france")),"manque info",
IF(K102&lt;&gt;"France","G",
IF(OR(I102={62155;62520;62630;62780}),"A",
IF(LEFT(I102,2)="62","B",
IF(LEFT(I102,2)="59","C",
IF(LEFT(I102,2)={"02";"60";"80"},"d",
IF(LEFT(I102,2)={"75";"77";"78";"91";"92";"93";"94";"95"},"E","F"
))))))))</f>
        <v>E</v>
      </c>
    </row>
    <row r="103" spans="1:17" x14ac:dyDescent="0.2">
      <c r="A103" s="6">
        <f t="shared" ca="1" si="4"/>
        <v>13100</v>
      </c>
      <c r="B103" s="30">
        <v>2013</v>
      </c>
      <c r="C103" s="30">
        <v>7</v>
      </c>
      <c r="D103" s="18">
        <v>0</v>
      </c>
      <c r="E103" s="19" t="s">
        <v>12</v>
      </c>
      <c r="F103" s="2" t="s">
        <v>150</v>
      </c>
      <c r="G103" s="2" t="s">
        <v>0</v>
      </c>
      <c r="H103" s="1">
        <v>35438</v>
      </c>
      <c r="I103" s="3">
        <v>62232</v>
      </c>
      <c r="J103" s="2" t="s">
        <v>270</v>
      </c>
      <c r="K103" s="2" t="s">
        <v>208</v>
      </c>
      <c r="L103" s="1"/>
      <c r="M103" s="1"/>
      <c r="N103" s="1"/>
      <c r="O103" s="25">
        <f t="shared" si="5"/>
        <v>16</v>
      </c>
      <c r="P103" s="26" t="str">
        <f t="shared" si="3"/>
        <v>BEB ANT</v>
      </c>
      <c r="Q103" s="27" t="str">
        <f>IF(AND($F103="",$E103=""),"",
IF(OR(AND(I103="",J103="",K103=""),AND(I103="",K103="france")),"manque info",
IF(K103&lt;&gt;"France","G",
IF(OR(I103={62155;62520;62630;62780}),"A",
IF(LEFT(I103,2)="62","B",
IF(LEFT(I103,2)="59","C",
IF(LEFT(I103,2)={"02";"60";"80"},"d",
IF(LEFT(I103,2)={"75";"77";"78";"91";"92";"93";"94";"95"},"E","F"
))))))))</f>
        <v>B</v>
      </c>
    </row>
    <row r="104" spans="1:17" x14ac:dyDescent="0.2">
      <c r="A104" s="6">
        <f t="shared" ca="1" si="4"/>
        <v>13101</v>
      </c>
      <c r="B104" s="30">
        <v>2013</v>
      </c>
      <c r="C104" s="30">
        <v>7</v>
      </c>
      <c r="D104" s="18">
        <v>0</v>
      </c>
      <c r="E104" s="19" t="s">
        <v>128</v>
      </c>
      <c r="F104" s="2" t="s">
        <v>9</v>
      </c>
      <c r="G104" s="2" t="s">
        <v>0</v>
      </c>
      <c r="H104" s="1">
        <v>35433</v>
      </c>
      <c r="I104" s="3">
        <v>78170</v>
      </c>
      <c r="J104" s="2" t="s">
        <v>271</v>
      </c>
      <c r="K104" s="2" t="s">
        <v>220</v>
      </c>
      <c r="L104" s="1"/>
      <c r="M104" s="1"/>
      <c r="N104" s="1"/>
      <c r="O104" s="25">
        <f t="shared" si="5"/>
        <v>16</v>
      </c>
      <c r="P104" s="26" t="str">
        <f t="shared" si="3"/>
        <v>KOK BEN</v>
      </c>
      <c r="Q104" s="27" t="str">
        <f>IF(AND($F104="",$E104=""),"",
IF(OR(AND(I104="",J104="",K104=""),AND(I104="",K104="france")),"manque info",
IF(K104&lt;&gt;"France","G",
IF(OR(I104={62155;62520;62630;62780}),"A",
IF(LEFT(I104,2)="62","B",
IF(LEFT(I104,2)="59","C",
IF(LEFT(I104,2)={"02";"60";"80"},"d",
IF(LEFT(I104,2)={"75";"77";"78";"91";"92";"93";"94";"95"},"E","F"
))))))))</f>
        <v>F</v>
      </c>
    </row>
    <row r="105" spans="1:17" x14ac:dyDescent="0.2">
      <c r="A105" s="6">
        <f t="shared" ca="1" si="4"/>
        <v>13102</v>
      </c>
      <c r="B105" s="30">
        <v>2013</v>
      </c>
      <c r="C105" s="30">
        <v>7</v>
      </c>
      <c r="D105" s="18">
        <v>0</v>
      </c>
      <c r="E105" s="19" t="s">
        <v>149</v>
      </c>
      <c r="F105" s="2" t="s">
        <v>134</v>
      </c>
      <c r="G105" s="2" t="s">
        <v>0</v>
      </c>
      <c r="H105" s="1">
        <v>35750</v>
      </c>
      <c r="I105" s="3">
        <v>62180</v>
      </c>
      <c r="J105" s="2" t="s">
        <v>272</v>
      </c>
      <c r="K105" s="2" t="s">
        <v>208</v>
      </c>
      <c r="L105" s="1"/>
      <c r="M105" s="1"/>
      <c r="N105" s="1"/>
      <c r="O105" s="25">
        <f t="shared" si="5"/>
        <v>16</v>
      </c>
      <c r="P105" s="26" t="str">
        <f t="shared" si="3"/>
        <v>TIT THI</v>
      </c>
      <c r="Q105" s="27" t="str">
        <f>IF(AND($F105="",$E105=""),"",
IF(OR(AND(I105="",J105="",K105=""),AND(I105="",K105="france")),"manque info",
IF(K105&lt;&gt;"France","G",
IF(OR(I105={62155;62520;62630;62780}),"A",
IF(LEFT(I105,2)="62","B",
IF(LEFT(I105,2)="59","C",
IF(LEFT(I105,2)={"02";"60";"80"},"d",
IF(LEFT(I105,2)={"75";"77";"78";"91";"92";"93";"94";"95"},"E","F"
))))))))</f>
        <v>B</v>
      </c>
    </row>
    <row r="106" spans="1:17" x14ac:dyDescent="0.2">
      <c r="A106" s="6">
        <f t="shared" ca="1" si="4"/>
        <v>13103</v>
      </c>
      <c r="B106" s="30">
        <v>2013</v>
      </c>
      <c r="C106" s="30">
        <v>7</v>
      </c>
      <c r="D106" s="18">
        <v>1</v>
      </c>
      <c r="E106" s="19" t="s">
        <v>8</v>
      </c>
      <c r="F106" s="2" t="s">
        <v>148</v>
      </c>
      <c r="G106" s="2" t="s">
        <v>15</v>
      </c>
      <c r="H106" s="1">
        <v>35590</v>
      </c>
      <c r="I106" s="3">
        <v>75014</v>
      </c>
      <c r="J106" s="2" t="s">
        <v>269</v>
      </c>
      <c r="K106" s="2" t="s">
        <v>208</v>
      </c>
      <c r="L106" s="1"/>
      <c r="M106" s="1"/>
      <c r="N106" s="1"/>
      <c r="O106" s="25">
        <f t="shared" si="5"/>
        <v>16</v>
      </c>
      <c r="P106" s="26" t="str">
        <f t="shared" si="3"/>
        <v>DED CAM</v>
      </c>
      <c r="Q106" s="27" t="str">
        <f>IF(AND($F106="",$E106=""),"",
IF(OR(AND(I106="",J106="",K106=""),AND(I106="",K106="france")),"manque info",
IF(K106&lt;&gt;"France","G",
IF(OR(I106={62155;62520;62630;62780}),"A",
IF(LEFT(I106,2)="62","B",
IF(LEFT(I106,2)="59","C",
IF(LEFT(I106,2)={"02";"60";"80"},"d",
IF(LEFT(I106,2)={"75";"77";"78";"91";"92";"93";"94";"95"},"E","F"
))))))))</f>
        <v>E</v>
      </c>
    </row>
    <row r="107" spans="1:17" x14ac:dyDescent="0.2">
      <c r="A107" s="6">
        <f t="shared" ca="1" si="4"/>
        <v>13104</v>
      </c>
      <c r="B107" s="30">
        <v>2013</v>
      </c>
      <c r="C107" s="30">
        <v>7</v>
      </c>
      <c r="D107" s="18">
        <v>1</v>
      </c>
      <c r="E107" s="19" t="s">
        <v>147</v>
      </c>
      <c r="F107" s="2" t="s">
        <v>146</v>
      </c>
      <c r="G107" s="2" t="s">
        <v>0</v>
      </c>
      <c r="H107" s="1">
        <v>35621</v>
      </c>
      <c r="I107" s="3">
        <v>80480</v>
      </c>
      <c r="J107" s="2" t="s">
        <v>273</v>
      </c>
      <c r="K107" s="2" t="s">
        <v>208</v>
      </c>
      <c r="L107" s="1"/>
      <c r="M107" s="1"/>
      <c r="N107" s="1"/>
      <c r="O107" s="25">
        <f t="shared" si="5"/>
        <v>16</v>
      </c>
      <c r="P107" s="26" t="str">
        <f t="shared" si="3"/>
        <v>POP ROB</v>
      </c>
      <c r="Q107" s="27" t="str">
        <f>IF(AND($F107="",$E107=""),"",
IF(OR(AND(I107="",J107="",K107=""),AND(I107="",K107="france")),"manque info",
IF(K107&lt;&gt;"France","G",
IF(OR(I107={62155;62520;62630;62780}),"A",
IF(LEFT(I107,2)="62","B",
IF(LEFT(I107,2)="59","C",
IF(LEFT(I107,2)={"02";"60";"80"},"d",
IF(LEFT(I107,2)={"75";"77";"78";"91";"92";"93";"94";"95"},"E","F"
))))))))</f>
        <v>F</v>
      </c>
    </row>
    <row r="108" spans="1:17" x14ac:dyDescent="0.2">
      <c r="A108" s="6">
        <f t="shared" ca="1" si="4"/>
        <v>13105</v>
      </c>
      <c r="B108" s="30">
        <v>2013</v>
      </c>
      <c r="C108" s="30">
        <v>7</v>
      </c>
      <c r="D108" s="18">
        <v>0</v>
      </c>
      <c r="E108" s="19" t="s">
        <v>145</v>
      </c>
      <c r="F108" s="2" t="s">
        <v>144</v>
      </c>
      <c r="G108" s="2" t="s">
        <v>0</v>
      </c>
      <c r="H108" s="1">
        <v>35776</v>
      </c>
      <c r="I108" s="3">
        <v>62110</v>
      </c>
      <c r="J108" s="2" t="s">
        <v>274</v>
      </c>
      <c r="K108" s="2" t="s">
        <v>208</v>
      </c>
      <c r="L108" s="1"/>
      <c r="M108" s="1"/>
      <c r="N108" s="1"/>
      <c r="O108" s="25">
        <f t="shared" si="5"/>
        <v>16</v>
      </c>
      <c r="P108" s="26" t="str">
        <f t="shared" si="3"/>
        <v>VOV HUG</v>
      </c>
      <c r="Q108" s="27" t="str">
        <f>IF(AND($F108="",$E108=""),"",
IF(OR(AND(I108="",J108="",K108=""),AND(I108="",K108="france")),"manque info",
IF(K108&lt;&gt;"France","G",
IF(OR(I108={62155;62520;62630;62780}),"A",
IF(LEFT(I108,2)="62","B",
IF(LEFT(I108,2)="59","C",
IF(LEFT(I108,2)={"02";"60";"80"},"d",
IF(LEFT(I108,2)={"75";"77";"78";"91";"92";"93";"94";"95"},"E","F"
))))))))</f>
        <v>B</v>
      </c>
    </row>
    <row r="109" spans="1:17" x14ac:dyDescent="0.2">
      <c r="A109" s="6">
        <f t="shared" ca="1" si="4"/>
        <v>13106</v>
      </c>
      <c r="B109" s="30">
        <v>2013</v>
      </c>
      <c r="C109" s="30">
        <v>7</v>
      </c>
      <c r="D109" s="18">
        <v>0</v>
      </c>
      <c r="E109" s="19" t="s">
        <v>22</v>
      </c>
      <c r="F109" s="19" t="s">
        <v>143</v>
      </c>
      <c r="G109" s="2" t="s">
        <v>15</v>
      </c>
      <c r="H109" s="20">
        <v>35745</v>
      </c>
      <c r="I109" s="3"/>
      <c r="J109" s="2" t="s">
        <v>275</v>
      </c>
      <c r="K109" s="2" t="s">
        <v>276</v>
      </c>
      <c r="L109" s="20"/>
      <c r="M109" s="20"/>
      <c r="N109" s="20"/>
      <c r="O109" s="25">
        <f t="shared" si="5"/>
        <v>16</v>
      </c>
      <c r="P109" s="26" t="str">
        <f t="shared" si="3"/>
        <v>CAC ADE</v>
      </c>
      <c r="Q109" s="27" t="str">
        <f>IF(AND($F109="",$E109=""),"",
IF(OR(AND(I109="",J109="",K109=""),AND(I109="",K109="france")),"manque info",
IF(K109&lt;&gt;"France","G",
IF(OR(I109={62155;62520;62630;62780}),"A",
IF(LEFT(I109,2)="62","B",
IF(LEFT(I109,2)="59","C",
IF(LEFT(I109,2)={"02";"60";"80"},"d",
IF(LEFT(I109,2)={"75";"77";"78";"91";"92";"93";"94";"95"},"E","F"
))))))))</f>
        <v>G</v>
      </c>
    </row>
    <row r="110" spans="1:17" x14ac:dyDescent="0.2">
      <c r="A110" s="6">
        <f t="shared" ca="1" si="4"/>
        <v>13107</v>
      </c>
      <c r="B110" s="30">
        <v>2013</v>
      </c>
      <c r="C110" s="30">
        <v>7</v>
      </c>
      <c r="D110" s="18">
        <v>0</v>
      </c>
      <c r="E110" s="19" t="s">
        <v>14</v>
      </c>
      <c r="F110" s="2" t="s">
        <v>131</v>
      </c>
      <c r="G110" s="2" t="s">
        <v>0</v>
      </c>
      <c r="H110" s="1">
        <v>35146</v>
      </c>
      <c r="I110" s="3"/>
      <c r="J110" s="2" t="s">
        <v>275</v>
      </c>
      <c r="K110" s="2" t="s">
        <v>276</v>
      </c>
      <c r="L110" s="1"/>
      <c r="M110" s="1"/>
      <c r="N110" s="1"/>
      <c r="O110" s="25">
        <f t="shared" si="5"/>
        <v>17</v>
      </c>
      <c r="P110" s="26" t="str">
        <f t="shared" si="3"/>
        <v>HAH LOU</v>
      </c>
      <c r="Q110" s="27" t="str">
        <f>IF(AND($F110="",$E110=""),"",
IF(OR(AND(I110="",J110="",K110=""),AND(I110="",K110="france")),"manque info",
IF(K110&lt;&gt;"France","G",
IF(OR(I110={62155;62520;62630;62780}),"A",
IF(LEFT(I110,2)="62","B",
IF(LEFT(I110,2)="59","C",
IF(LEFT(I110,2)={"02";"60";"80"},"d",
IF(LEFT(I110,2)={"75";"77";"78";"91";"92";"93";"94";"95"},"E","F"
))))))))</f>
        <v>G</v>
      </c>
    </row>
    <row r="111" spans="1:17" x14ac:dyDescent="0.2">
      <c r="A111" s="6">
        <f t="shared" ca="1" si="4"/>
        <v>13108</v>
      </c>
      <c r="B111" s="30">
        <v>2013</v>
      </c>
      <c r="C111" s="30">
        <v>7</v>
      </c>
      <c r="D111" s="18">
        <v>0</v>
      </c>
      <c r="E111" s="19" t="s">
        <v>117</v>
      </c>
      <c r="F111" s="2" t="s">
        <v>134</v>
      </c>
      <c r="G111" s="2" t="s">
        <v>0</v>
      </c>
      <c r="H111" s="1">
        <v>35077</v>
      </c>
      <c r="I111" s="3">
        <v>78000</v>
      </c>
      <c r="J111" s="2" t="s">
        <v>277</v>
      </c>
      <c r="K111" s="2" t="s">
        <v>208</v>
      </c>
      <c r="L111" s="1"/>
      <c r="M111" s="1"/>
      <c r="N111" s="1"/>
      <c r="O111" s="25">
        <f t="shared" si="5"/>
        <v>17</v>
      </c>
      <c r="P111" s="26" t="str">
        <f t="shared" si="3"/>
        <v>FIF THI</v>
      </c>
      <c r="Q111" s="27" t="str">
        <f>IF(AND($F111="",$E111=""),"",
IF(OR(AND(I111="",J111="",K111=""),AND(I111="",K111="france")),"manque info",
IF(K111&lt;&gt;"France","G",
IF(OR(I111={62155;62520;62630;62780}),"A",
IF(LEFT(I111,2)="62","B",
IF(LEFT(I111,2)="59","C",
IF(LEFT(I111,2)={"02";"60";"80"},"d",
IF(LEFT(I111,2)={"75";"77";"78";"91";"92";"93";"94";"95"},"E","F"
))))))))</f>
        <v>F</v>
      </c>
    </row>
    <row r="112" spans="1:17" x14ac:dyDescent="0.2">
      <c r="A112" s="6">
        <f t="shared" ca="1" si="4"/>
        <v>13109</v>
      </c>
      <c r="B112" s="30">
        <v>2013</v>
      </c>
      <c r="C112" s="30">
        <v>7</v>
      </c>
      <c r="D112" s="18">
        <v>1</v>
      </c>
      <c r="E112" s="19" t="s">
        <v>142</v>
      </c>
      <c r="F112" s="2" t="s">
        <v>50</v>
      </c>
      <c r="G112" s="2" t="s">
        <v>0</v>
      </c>
      <c r="H112" s="1">
        <v>35345</v>
      </c>
      <c r="I112" s="3">
        <v>78000</v>
      </c>
      <c r="J112" s="2" t="s">
        <v>277</v>
      </c>
      <c r="K112" s="2" t="s">
        <v>208</v>
      </c>
      <c r="L112" s="1"/>
      <c r="M112" s="1"/>
      <c r="N112" s="1"/>
      <c r="O112" s="25">
        <f t="shared" si="5"/>
        <v>17</v>
      </c>
      <c r="P112" s="26" t="str">
        <f t="shared" si="3"/>
        <v>ZYZ CHR</v>
      </c>
      <c r="Q112" s="27" t="str">
        <f>IF(AND($F112="",$E112=""),"",
IF(OR(AND(I112="",J112="",K112=""),AND(I112="",K112="france")),"manque info",
IF(K112&lt;&gt;"France","G",
IF(OR(I112={62155;62520;62630;62780}),"A",
IF(LEFT(I112,2)="62","B",
IF(LEFT(I112,2)="59","C",
IF(LEFT(I112,2)={"02";"60";"80"},"d",
IF(LEFT(I112,2)={"75";"77";"78";"91";"92";"93";"94";"95"},"E","F"
))))))))</f>
        <v>F</v>
      </c>
    </row>
    <row r="113" spans="1:17" x14ac:dyDescent="0.2">
      <c r="A113" s="6">
        <f t="shared" ca="1" si="4"/>
        <v>13110</v>
      </c>
      <c r="B113" s="30">
        <v>2013</v>
      </c>
      <c r="C113" s="30">
        <v>7</v>
      </c>
      <c r="D113" s="18">
        <v>0</v>
      </c>
      <c r="E113" s="19" t="s">
        <v>141</v>
      </c>
      <c r="F113" s="2" t="s">
        <v>38</v>
      </c>
      <c r="G113" s="2" t="s">
        <v>0</v>
      </c>
      <c r="H113" s="1">
        <v>35249</v>
      </c>
      <c r="I113" s="3">
        <v>2240</v>
      </c>
      <c r="J113" s="2" t="s">
        <v>278</v>
      </c>
      <c r="K113" s="2" t="s">
        <v>208</v>
      </c>
      <c r="L113" s="1"/>
      <c r="M113" s="1"/>
      <c r="N113" s="1"/>
      <c r="O113" s="25">
        <f t="shared" si="5"/>
        <v>17</v>
      </c>
      <c r="P113" s="26" t="str">
        <f t="shared" si="3"/>
        <v>DRD GRE</v>
      </c>
      <c r="Q113" s="27" t="str">
        <f>IF(AND($F113="",$E113=""),"",
IF(OR(AND(I113="",J113="",K113=""),AND(I113="",K113="france")),"manque info",
IF(K113&lt;&gt;"France","G",
IF(OR(I113={62155;62520;62630;62780}),"A",
IF(LEFT(I113,2)="62","B",
IF(LEFT(I113,2)="59","C",
IF(LEFT(I113,2)={"02";"60";"80"},"d",
IF(LEFT(I113,2)={"75";"77";"78";"91";"92";"93";"94";"95"},"E","F"
))))))))</f>
        <v>F</v>
      </c>
    </row>
    <row r="114" spans="1:17" x14ac:dyDescent="0.2">
      <c r="A114" s="6">
        <f t="shared" ca="1" si="4"/>
        <v>13111</v>
      </c>
      <c r="B114" s="30">
        <v>2013</v>
      </c>
      <c r="C114" s="30">
        <v>7</v>
      </c>
      <c r="D114" s="18">
        <v>0</v>
      </c>
      <c r="E114" s="19" t="s">
        <v>8</v>
      </c>
      <c r="F114" s="2" t="s">
        <v>140</v>
      </c>
      <c r="G114" s="2" t="s">
        <v>0</v>
      </c>
      <c r="H114" s="1">
        <v>35065</v>
      </c>
      <c r="I114" s="3">
        <v>2240</v>
      </c>
      <c r="J114" s="2" t="s">
        <v>278</v>
      </c>
      <c r="K114" s="2" t="s">
        <v>208</v>
      </c>
      <c r="L114" s="1"/>
      <c r="M114" s="1"/>
      <c r="N114" s="1"/>
      <c r="O114" s="25">
        <f t="shared" si="5"/>
        <v>17</v>
      </c>
      <c r="P114" s="26" t="str">
        <f t="shared" si="3"/>
        <v>DED LUC</v>
      </c>
      <c r="Q114" s="27" t="str">
        <f>IF(AND($F114="",$E114=""),"",
IF(OR(AND(I114="",J114="",K114=""),AND(I114="",K114="france")),"manque info",
IF(K114&lt;&gt;"France","G",
IF(OR(I114={62155;62520;62630;62780}),"A",
IF(LEFT(I114,2)="62","B",
IF(LEFT(I114,2)="59","C",
IF(LEFT(I114,2)={"02";"60";"80"},"d",
IF(LEFT(I114,2)={"75";"77";"78";"91";"92";"93";"94";"95"},"E","F"
))))))))</f>
        <v>F</v>
      </c>
    </row>
    <row r="115" spans="1:17" x14ac:dyDescent="0.2">
      <c r="A115" s="6">
        <f t="shared" ca="1" si="4"/>
        <v>13112</v>
      </c>
      <c r="B115" s="30">
        <v>2013</v>
      </c>
      <c r="C115" s="30">
        <v>7</v>
      </c>
      <c r="D115" s="18">
        <v>0</v>
      </c>
      <c r="E115" s="19" t="s">
        <v>96</v>
      </c>
      <c r="F115" s="2" t="s">
        <v>63</v>
      </c>
      <c r="G115" s="2" t="s">
        <v>0</v>
      </c>
      <c r="H115" s="1">
        <v>35236</v>
      </c>
      <c r="I115" s="3">
        <v>62155</v>
      </c>
      <c r="J115" s="2" t="s">
        <v>244</v>
      </c>
      <c r="K115" s="2" t="s">
        <v>208</v>
      </c>
      <c r="L115" s="1"/>
      <c r="M115" s="1"/>
      <c r="N115" s="1"/>
      <c r="O115" s="25">
        <f t="shared" si="5"/>
        <v>17</v>
      </c>
      <c r="P115" s="26" t="str">
        <f t="shared" si="3"/>
        <v>VEV COR</v>
      </c>
      <c r="Q115" s="27" t="str">
        <f>IF(AND($F115="",$E115=""),"",
IF(OR(AND(I115="",J115="",K115=""),AND(I115="",K115="france")),"manque info",
IF(K115&lt;&gt;"France","G",
IF(OR(I115={62155;62520;62630;62780}),"A",
IF(LEFT(I115,2)="62","B",
IF(LEFT(I115,2)="59","C",
IF(LEFT(I115,2)={"02";"60";"80"},"d",
IF(LEFT(I115,2)={"75";"77";"78";"91";"92";"93";"94";"95"},"E","F"
))))))))</f>
        <v>A</v>
      </c>
    </row>
    <row r="116" spans="1:17" x14ac:dyDescent="0.2">
      <c r="A116" s="6">
        <f t="shared" ca="1" si="4"/>
        <v>13113</v>
      </c>
      <c r="B116" s="30">
        <v>2013</v>
      </c>
      <c r="C116" s="30">
        <v>7</v>
      </c>
      <c r="D116" s="18">
        <v>1</v>
      </c>
      <c r="E116" s="19" t="s">
        <v>26</v>
      </c>
      <c r="F116" s="2" t="s">
        <v>139</v>
      </c>
      <c r="G116" s="2" t="s">
        <v>15</v>
      </c>
      <c r="H116" s="1">
        <v>35362</v>
      </c>
      <c r="I116" s="3">
        <v>62880</v>
      </c>
      <c r="J116" s="2" t="s">
        <v>279</v>
      </c>
      <c r="K116" s="2" t="s">
        <v>208</v>
      </c>
      <c r="L116" s="1"/>
      <c r="M116" s="1"/>
      <c r="N116" s="1"/>
      <c r="O116" s="25">
        <f t="shared" si="5"/>
        <v>17</v>
      </c>
      <c r="P116" s="26" t="str">
        <f t="shared" si="3"/>
        <v>BRB CHL</v>
      </c>
      <c r="Q116" s="27" t="str">
        <f>IF(AND($F116="",$E116=""),"",
IF(OR(AND(I116="",J116="",K116=""),AND(I116="",K116="france")),"manque info",
IF(K116&lt;&gt;"France","G",
IF(OR(I116={62155;62520;62630;62780}),"A",
IF(LEFT(I116,2)="62","B",
IF(LEFT(I116,2)="59","C",
IF(LEFT(I116,2)={"02";"60";"80"},"d",
IF(LEFT(I116,2)={"75";"77";"78";"91";"92";"93";"94";"95"},"E","F"
))))))))</f>
        <v>B</v>
      </c>
    </row>
    <row r="117" spans="1:17" x14ac:dyDescent="0.2">
      <c r="A117" s="6">
        <f t="shared" ca="1" si="4"/>
        <v>13114</v>
      </c>
      <c r="B117" s="30">
        <v>2013</v>
      </c>
      <c r="C117" s="30">
        <v>7</v>
      </c>
      <c r="D117" s="18">
        <v>1</v>
      </c>
      <c r="E117" s="19" t="s">
        <v>138</v>
      </c>
      <c r="F117" s="2" t="s">
        <v>137</v>
      </c>
      <c r="G117" s="2" t="s">
        <v>0</v>
      </c>
      <c r="H117" s="1">
        <v>35426</v>
      </c>
      <c r="I117" s="3">
        <v>62880</v>
      </c>
      <c r="J117" s="2" t="s">
        <v>279</v>
      </c>
      <c r="K117" s="2" t="s">
        <v>208</v>
      </c>
      <c r="L117" s="1"/>
      <c r="M117" s="1"/>
      <c r="N117" s="1"/>
      <c r="O117" s="25">
        <f t="shared" si="5"/>
        <v>17</v>
      </c>
      <c r="P117" s="26" t="str">
        <f t="shared" si="3"/>
        <v>AUA TOM</v>
      </c>
      <c r="Q117" s="27" t="str">
        <f>IF(AND($F117="",$E117=""),"",
IF(OR(AND(I117="",J117="",K117=""),AND(I117="",K117="france")),"manque info",
IF(K117&lt;&gt;"France","G",
IF(OR(I117={62155;62520;62630;62780}),"A",
IF(LEFT(I117,2)="62","B",
IF(LEFT(I117,2)="59","C",
IF(LEFT(I117,2)={"02";"60";"80"},"d",
IF(LEFT(I117,2)={"75";"77";"78";"91";"92";"93";"94";"95"},"E","F"
))))))))</f>
        <v>B</v>
      </c>
    </row>
    <row r="118" spans="1:17" x14ac:dyDescent="0.2">
      <c r="A118" s="6">
        <f t="shared" ca="1" si="4"/>
        <v>13115</v>
      </c>
      <c r="B118" s="30">
        <v>2013</v>
      </c>
      <c r="C118" s="30">
        <v>7</v>
      </c>
      <c r="D118" s="18">
        <v>0</v>
      </c>
      <c r="E118" s="19" t="s">
        <v>136</v>
      </c>
      <c r="F118" s="2" t="s">
        <v>135</v>
      </c>
      <c r="G118" s="2" t="s">
        <v>0</v>
      </c>
      <c r="H118" s="1">
        <v>35424</v>
      </c>
      <c r="I118" s="3">
        <v>94000</v>
      </c>
      <c r="J118" s="2" t="s">
        <v>280</v>
      </c>
      <c r="K118" s="2" t="s">
        <v>208</v>
      </c>
      <c r="L118" s="1"/>
      <c r="M118" s="1"/>
      <c r="N118" s="1"/>
      <c r="O118" s="25">
        <f t="shared" si="5"/>
        <v>17</v>
      </c>
      <c r="P118" s="26" t="str">
        <f t="shared" si="3"/>
        <v>DOD GAS</v>
      </c>
      <c r="Q118" s="27" t="str">
        <f>IF(AND($F118="",$E118=""),"",
IF(OR(AND(I118="",J118="",K118=""),AND(I118="",K118="france")),"manque info",
IF(K118&lt;&gt;"France","G",
IF(OR(I118={62155;62520;62630;62780}),"A",
IF(LEFT(I118,2)="62","B",
IF(LEFT(I118,2)="59","C",
IF(LEFT(I118,2)={"02";"60";"80"},"d",
IF(LEFT(I118,2)={"75";"77";"78";"91";"92";"93";"94";"95"},"E","F"
))))))))</f>
        <v>F</v>
      </c>
    </row>
    <row r="119" spans="1:17" x14ac:dyDescent="0.2">
      <c r="A119" s="6">
        <f t="shared" ca="1" si="4"/>
        <v>13116</v>
      </c>
      <c r="B119" s="30">
        <v>2013</v>
      </c>
      <c r="C119" s="30">
        <v>7</v>
      </c>
      <c r="D119" s="18">
        <v>1</v>
      </c>
      <c r="E119" s="19" t="s">
        <v>81</v>
      </c>
      <c r="F119" s="2" t="s">
        <v>43</v>
      </c>
      <c r="G119" s="2" t="s">
        <v>0</v>
      </c>
      <c r="H119" s="1">
        <v>35170</v>
      </c>
      <c r="I119" s="3">
        <v>94000</v>
      </c>
      <c r="J119" s="2" t="s">
        <v>280</v>
      </c>
      <c r="K119" s="2" t="s">
        <v>208</v>
      </c>
      <c r="L119" s="1"/>
      <c r="M119" s="1"/>
      <c r="N119" s="1"/>
      <c r="O119" s="25">
        <f t="shared" si="5"/>
        <v>17</v>
      </c>
      <c r="P119" s="26" t="str">
        <f t="shared" si="3"/>
        <v>MAM FRA</v>
      </c>
      <c r="Q119" s="27" t="str">
        <f>IF(AND($F119="",$E119=""),"",
IF(OR(AND(I119="",J119="",K119=""),AND(I119="",K119="france")),"manque info",
IF(K119&lt;&gt;"France","G",
IF(OR(I119={62155;62520;62630;62780}),"A",
IF(LEFT(I119,2)="62","B",
IF(LEFT(I119,2)="59","C",
IF(LEFT(I119,2)={"02";"60";"80"},"d",
IF(LEFT(I119,2)={"75";"77";"78";"91";"92";"93";"94";"95"},"E","F"
))))))))</f>
        <v>F</v>
      </c>
    </row>
    <row r="120" spans="1:17" x14ac:dyDescent="0.2">
      <c r="A120" s="6">
        <f t="shared" ca="1" si="4"/>
        <v>13117</v>
      </c>
      <c r="B120" s="30">
        <v>2013</v>
      </c>
      <c r="C120" s="30">
        <v>7</v>
      </c>
      <c r="D120" s="18">
        <v>0</v>
      </c>
      <c r="E120" s="19" t="s">
        <v>62</v>
      </c>
      <c r="F120" s="2" t="s">
        <v>134</v>
      </c>
      <c r="G120" s="2" t="s">
        <v>0</v>
      </c>
      <c r="H120" s="1">
        <v>35077</v>
      </c>
      <c r="I120" s="3">
        <v>91000</v>
      </c>
      <c r="J120" s="2" t="s">
        <v>281</v>
      </c>
      <c r="K120" s="2" t="s">
        <v>220</v>
      </c>
      <c r="L120" s="1"/>
      <c r="M120" s="1"/>
      <c r="N120" s="1"/>
      <c r="O120" s="25">
        <f t="shared" si="5"/>
        <v>17</v>
      </c>
      <c r="P120" s="26" t="str">
        <f t="shared" si="3"/>
        <v>NON THI</v>
      </c>
      <c r="Q120" s="27" t="str">
        <f>IF(AND($F120="",$E120=""),"",
IF(OR(AND(I120="",J120="",K120=""),AND(I120="",K120="france")),"manque info",
IF(K120&lt;&gt;"France","G",
IF(OR(I120={62155;62520;62630;62780}),"A",
IF(LEFT(I120,2)="62","B",
IF(LEFT(I120,2)="59","C",
IF(LEFT(I120,2)={"02";"60";"80"},"d",
IF(LEFT(I120,2)={"75";"77";"78";"91";"92";"93";"94";"95"},"E","F"
))))))))</f>
        <v>F</v>
      </c>
    </row>
    <row r="121" spans="1:17" x14ac:dyDescent="0.2">
      <c r="A121" s="6">
        <f t="shared" ca="1" si="4"/>
        <v>13118</v>
      </c>
      <c r="B121" s="30">
        <v>2013</v>
      </c>
      <c r="C121" s="30">
        <v>7</v>
      </c>
      <c r="D121" s="18">
        <v>0</v>
      </c>
      <c r="E121" s="19" t="s">
        <v>8</v>
      </c>
      <c r="F121" s="2" t="s">
        <v>133</v>
      </c>
      <c r="G121" s="2" t="s">
        <v>0</v>
      </c>
      <c r="H121" s="1">
        <v>35430</v>
      </c>
      <c r="I121" s="3">
        <v>62780</v>
      </c>
      <c r="J121" s="2" t="s">
        <v>243</v>
      </c>
      <c r="K121" s="2" t="s">
        <v>208</v>
      </c>
      <c r="L121" s="1"/>
      <c r="M121" s="1"/>
      <c r="N121" s="1"/>
      <c r="O121" s="25">
        <f t="shared" si="5"/>
        <v>17</v>
      </c>
      <c r="P121" s="26" t="str">
        <f t="shared" si="3"/>
        <v>DED MEH</v>
      </c>
      <c r="Q121" s="27" t="str">
        <f>IF(AND($F121="",$E121=""),"",
IF(OR(AND(I121="",J121="",K121=""),AND(I121="",K121="france")),"manque info",
IF(K121&lt;&gt;"France","G",
IF(OR(I121={62155;62520;62630;62780}),"A",
IF(LEFT(I121,2)="62","B",
IF(LEFT(I121,2)="59","C",
IF(LEFT(I121,2)={"02";"60";"80"},"d",
IF(LEFT(I121,2)={"75";"77";"78";"91";"92";"93";"94";"95"},"E","F"
))))))))</f>
        <v>A</v>
      </c>
    </row>
    <row r="122" spans="1:17" x14ac:dyDescent="0.2">
      <c r="A122" s="6">
        <f t="shared" ca="1" si="4"/>
        <v>13119</v>
      </c>
      <c r="B122" s="30">
        <v>2013</v>
      </c>
      <c r="C122" s="30">
        <v>7</v>
      </c>
      <c r="D122" s="18">
        <v>0</v>
      </c>
      <c r="E122" s="19" t="s">
        <v>3</v>
      </c>
      <c r="F122" s="2" t="s">
        <v>132</v>
      </c>
      <c r="G122" s="2" t="s">
        <v>0</v>
      </c>
      <c r="H122" s="1">
        <v>34984</v>
      </c>
      <c r="I122" s="3">
        <v>92100</v>
      </c>
      <c r="J122" s="2" t="s">
        <v>282</v>
      </c>
      <c r="K122" s="2" t="s">
        <v>208</v>
      </c>
      <c r="L122" s="1"/>
      <c r="M122" s="1"/>
      <c r="N122" s="1"/>
      <c r="O122" s="25">
        <f t="shared" si="5"/>
        <v>18</v>
      </c>
      <c r="P122" s="26" t="str">
        <f t="shared" si="3"/>
        <v>DUD AUR</v>
      </c>
      <c r="Q122" s="27" t="str">
        <f>IF(AND($F122="",$E122=""),"",
IF(OR(AND(I122="",J122="",K122=""),AND(I122="",K122="france")),"manque info",
IF(K122&lt;&gt;"France","G",
IF(OR(I122={62155;62520;62630;62780}),"A",
IF(LEFT(I122,2)="62","B",
IF(LEFT(I122,2)="59","C",
IF(LEFT(I122,2)={"02";"60";"80"},"d",
IF(LEFT(I122,2)={"75";"77";"78";"91";"92";"93";"94";"95"},"E","F"
))))))))</f>
        <v>F</v>
      </c>
    </row>
    <row r="123" spans="1:17" x14ac:dyDescent="0.2">
      <c r="A123" s="6">
        <f t="shared" ca="1" si="4"/>
        <v>13120</v>
      </c>
      <c r="B123" s="30">
        <v>2013</v>
      </c>
      <c r="C123" s="30">
        <v>7</v>
      </c>
      <c r="D123" s="18">
        <v>0</v>
      </c>
      <c r="E123" s="19" t="s">
        <v>10</v>
      </c>
      <c r="F123" s="2" t="s">
        <v>102</v>
      </c>
      <c r="G123" s="2" t="s">
        <v>15</v>
      </c>
      <c r="H123" s="1">
        <v>34822</v>
      </c>
      <c r="I123" s="3">
        <v>92100</v>
      </c>
      <c r="J123" s="2" t="s">
        <v>282</v>
      </c>
      <c r="K123" s="2" t="s">
        <v>208</v>
      </c>
      <c r="L123" s="1"/>
      <c r="M123" s="1"/>
      <c r="N123" s="1"/>
      <c r="O123" s="25">
        <f t="shared" si="5"/>
        <v>18</v>
      </c>
      <c r="P123" s="26" t="str">
        <f t="shared" si="3"/>
        <v>LEL MAR</v>
      </c>
      <c r="Q123" s="27" t="str">
        <f>IF(AND($F123="",$E123=""),"",
IF(OR(AND(I123="",J123="",K123=""),AND(I123="",K123="france")),"manque info",
IF(K123&lt;&gt;"France","G",
IF(OR(I123={62155;62520;62630;62780}),"A",
IF(LEFT(I123,2)="62","B",
IF(LEFT(I123,2)="59","C",
IF(LEFT(I123,2)={"02";"60";"80"},"d",
IF(LEFT(I123,2)={"75";"77";"78";"91";"92";"93";"94";"95"},"E","F"
))))))))</f>
        <v>F</v>
      </c>
    </row>
    <row r="124" spans="1:17" x14ac:dyDescent="0.2">
      <c r="A124" s="6">
        <f t="shared" ca="1" si="4"/>
        <v>13121</v>
      </c>
      <c r="B124" s="30">
        <v>2013</v>
      </c>
      <c r="C124" s="30">
        <v>7</v>
      </c>
      <c r="D124" s="18">
        <v>1</v>
      </c>
      <c r="E124" s="19" t="s">
        <v>10</v>
      </c>
      <c r="F124" s="2" t="s">
        <v>131</v>
      </c>
      <c r="G124" s="2" t="s">
        <v>0</v>
      </c>
      <c r="H124" s="1">
        <v>35041</v>
      </c>
      <c r="I124" s="3">
        <v>77400</v>
      </c>
      <c r="J124" s="2" t="s">
        <v>283</v>
      </c>
      <c r="K124" s="2" t="s">
        <v>208</v>
      </c>
      <c r="L124" s="1"/>
      <c r="M124" s="1"/>
      <c r="N124" s="1"/>
      <c r="O124" s="25">
        <f t="shared" si="5"/>
        <v>18</v>
      </c>
      <c r="P124" s="26" t="str">
        <f t="shared" si="3"/>
        <v>LEL LOU</v>
      </c>
      <c r="Q124" s="27" t="str">
        <f>IF(AND($F124="",$E124=""),"",
IF(OR(AND(I124="",J124="",K124=""),AND(I124="",K124="france")),"manque info",
IF(K124&lt;&gt;"France","G",
IF(OR(I124={62155;62520;62630;62780}),"A",
IF(LEFT(I124,2)="62","B",
IF(LEFT(I124,2)="59","C",
IF(LEFT(I124,2)={"02";"60";"80"},"d",
IF(LEFT(I124,2)={"75";"77";"78";"91";"92";"93";"94";"95"},"E","F"
))))))))</f>
        <v>F</v>
      </c>
    </row>
    <row r="125" spans="1:17" x14ac:dyDescent="0.2">
      <c r="A125" s="6">
        <f t="shared" ca="1" si="4"/>
        <v>13122</v>
      </c>
      <c r="B125" s="30">
        <v>2013</v>
      </c>
      <c r="C125" s="30">
        <v>7</v>
      </c>
      <c r="D125" s="18">
        <v>0</v>
      </c>
      <c r="E125" s="19" t="s">
        <v>10</v>
      </c>
      <c r="F125" s="2" t="s">
        <v>130</v>
      </c>
      <c r="G125" s="2" t="s">
        <v>0</v>
      </c>
      <c r="H125" s="1">
        <v>34912</v>
      </c>
      <c r="I125" s="3">
        <v>62170</v>
      </c>
      <c r="J125" s="2" t="s">
        <v>284</v>
      </c>
      <c r="K125" s="2" t="s">
        <v>208</v>
      </c>
      <c r="L125" s="1"/>
      <c r="M125" s="1"/>
      <c r="N125" s="1"/>
      <c r="O125" s="25">
        <f t="shared" si="5"/>
        <v>18</v>
      </c>
      <c r="P125" s="26" t="str">
        <f t="shared" si="3"/>
        <v>LEL THE</v>
      </c>
      <c r="Q125" s="27" t="str">
        <f>IF(AND($F125="",$E125=""),"",
IF(OR(AND(I125="",J125="",K125=""),AND(I125="",K125="france")),"manque info",
IF(K125&lt;&gt;"France","G",
IF(OR(I125={62155;62520;62630;62780}),"A",
IF(LEFT(I125,2)="62","B",
IF(LEFT(I125,2)="59","C",
IF(LEFT(I125,2)={"02";"60";"80"},"d",
IF(LEFT(I125,2)={"75";"77";"78";"91";"92";"93";"94";"95"},"E","F"
))))))))</f>
        <v>B</v>
      </c>
    </row>
    <row r="126" spans="1:17" x14ac:dyDescent="0.2">
      <c r="A126" s="6">
        <f t="shared" ca="1" si="4"/>
        <v>13123</v>
      </c>
      <c r="B126" s="30">
        <v>2013</v>
      </c>
      <c r="C126" s="30">
        <v>7</v>
      </c>
      <c r="D126" s="18">
        <v>0</v>
      </c>
      <c r="E126" s="19" t="s">
        <v>90</v>
      </c>
      <c r="F126" s="2" t="s">
        <v>70</v>
      </c>
      <c r="G126" s="2" t="s">
        <v>0</v>
      </c>
      <c r="H126" s="1">
        <v>34865</v>
      </c>
      <c r="I126" s="3"/>
      <c r="J126" s="2" t="s">
        <v>285</v>
      </c>
      <c r="K126" s="2" t="s">
        <v>212</v>
      </c>
      <c r="L126" s="1"/>
      <c r="M126" s="1"/>
      <c r="N126" s="1"/>
      <c r="O126" s="25">
        <f t="shared" si="5"/>
        <v>18</v>
      </c>
      <c r="P126" s="26" t="str">
        <f t="shared" si="3"/>
        <v>BLB MAT</v>
      </c>
      <c r="Q126" s="27" t="str">
        <f>IF(AND($F126="",$E126=""),"",
IF(OR(AND(I126="",J126="",K126=""),AND(I126="",K126="france")),"manque info",
IF(K126&lt;&gt;"France","G",
IF(OR(I126={62155;62520;62630;62780}),"A",
IF(LEFT(I126,2)="62","B",
IF(LEFT(I126,2)="59","C",
IF(LEFT(I126,2)={"02";"60";"80"},"d",
IF(LEFT(I126,2)={"75";"77";"78";"91";"92";"93";"94";"95"},"E","F"
))))))))</f>
        <v>G</v>
      </c>
    </row>
    <row r="127" spans="1:17" x14ac:dyDescent="0.2">
      <c r="A127" s="6">
        <f t="shared" ca="1" si="4"/>
        <v>13124</v>
      </c>
      <c r="B127" s="30">
        <v>2013</v>
      </c>
      <c r="C127" s="30">
        <v>7</v>
      </c>
      <c r="D127" s="18">
        <v>0</v>
      </c>
      <c r="E127" s="19" t="s">
        <v>22</v>
      </c>
      <c r="F127" s="19" t="s">
        <v>129</v>
      </c>
      <c r="G127" s="2" t="s">
        <v>15</v>
      </c>
      <c r="H127" s="20">
        <v>34857</v>
      </c>
      <c r="I127" s="3">
        <v>62110</v>
      </c>
      <c r="J127" s="2" t="s">
        <v>286</v>
      </c>
      <c r="K127" s="2" t="s">
        <v>220</v>
      </c>
      <c r="L127" s="20"/>
      <c r="M127" s="20"/>
      <c r="N127" s="20"/>
      <c r="O127" s="25">
        <f t="shared" si="5"/>
        <v>18</v>
      </c>
      <c r="P127" s="26" t="str">
        <f t="shared" si="3"/>
        <v>CAC CHA</v>
      </c>
      <c r="Q127" s="27" t="str">
        <f>IF(AND($F127="",$E127=""),"",
IF(OR(AND(I127="",J127="",K127=""),AND(I127="",K127="france")),"manque info",
IF(K127&lt;&gt;"France","G",
IF(OR(I127={62155;62520;62630;62780}),"A",
IF(LEFT(I127,2)="62","B",
IF(LEFT(I127,2)="59","C",
IF(LEFT(I127,2)={"02";"60";"80"},"d",
IF(LEFT(I127,2)={"75";"77";"78";"91";"92";"93";"94";"95"},"E","F"
))))))))</f>
        <v>B</v>
      </c>
    </row>
    <row r="128" spans="1:17" x14ac:dyDescent="0.2">
      <c r="A128" s="6">
        <f t="shared" ca="1" si="4"/>
        <v>13125</v>
      </c>
      <c r="B128" s="30">
        <v>2013</v>
      </c>
      <c r="C128" s="30">
        <v>7</v>
      </c>
      <c r="D128" s="18">
        <v>1</v>
      </c>
      <c r="E128" s="19" t="s">
        <v>12</v>
      </c>
      <c r="F128" s="2" t="s">
        <v>79</v>
      </c>
      <c r="G128" s="2" t="s">
        <v>15</v>
      </c>
      <c r="H128" s="1">
        <v>34335</v>
      </c>
      <c r="I128" s="3">
        <v>62110</v>
      </c>
      <c r="J128" s="2" t="s">
        <v>286</v>
      </c>
      <c r="K128" s="2" t="s">
        <v>220</v>
      </c>
      <c r="L128" s="1"/>
      <c r="M128" s="1"/>
      <c r="N128" s="1"/>
      <c r="O128" s="25">
        <f t="shared" si="5"/>
        <v>19</v>
      </c>
      <c r="P128" s="26" t="str">
        <f t="shared" si="3"/>
        <v>BEB CLA</v>
      </c>
      <c r="Q128" s="27" t="str">
        <f>IF(AND($F128="",$E128=""),"",
IF(OR(AND(I128="",J128="",K128=""),AND(I128="",K128="france")),"manque info",
IF(K128&lt;&gt;"France","G",
IF(OR(I128={62155;62520;62630;62780}),"A",
IF(LEFT(I128,2)="62","B",
IF(LEFT(I128,2)="59","C",
IF(LEFT(I128,2)={"02";"60";"80"},"d",
IF(LEFT(I128,2)={"75";"77";"78";"91";"92";"93";"94";"95"},"E","F"
))))))))</f>
        <v>B</v>
      </c>
    </row>
    <row r="129" spans="1:17" x14ac:dyDescent="0.2">
      <c r="A129" s="6">
        <f t="shared" ca="1" si="4"/>
        <v>13126</v>
      </c>
      <c r="B129" s="30">
        <v>2013</v>
      </c>
      <c r="C129" s="30">
        <v>7</v>
      </c>
      <c r="D129" s="18">
        <v>1</v>
      </c>
      <c r="E129" s="19" t="s">
        <v>128</v>
      </c>
      <c r="F129" s="2" t="s">
        <v>21</v>
      </c>
      <c r="G129" s="2" t="s">
        <v>15</v>
      </c>
      <c r="H129" s="1">
        <v>34609</v>
      </c>
      <c r="I129" s="3">
        <v>75000</v>
      </c>
      <c r="J129" s="2" t="s">
        <v>287</v>
      </c>
      <c r="K129" s="2" t="s">
        <v>208</v>
      </c>
      <c r="L129" s="1"/>
      <c r="M129" s="1"/>
      <c r="N129" s="1"/>
      <c r="O129" s="25">
        <f t="shared" si="5"/>
        <v>19</v>
      </c>
      <c r="P129" s="26" t="str">
        <f t="shared" si="3"/>
        <v>KOK MAN</v>
      </c>
      <c r="Q129" s="27" t="str">
        <f>IF(AND($F129="",$E129=""),"",
IF(OR(AND(I129="",J129="",K129=""),AND(I129="",K129="france")),"manque info",
IF(K129&lt;&gt;"France","G",
IF(OR(I129={62155;62520;62630;62780}),"A",
IF(LEFT(I129,2)="62","B",
IF(LEFT(I129,2)="59","C",
IF(LEFT(I129,2)={"02";"60";"80"},"d",
IF(LEFT(I129,2)={"75";"77";"78";"91";"92";"93";"94";"95"},"E","F"
))))))))</f>
        <v>E</v>
      </c>
    </row>
    <row r="130" spans="1:17" x14ac:dyDescent="0.2">
      <c r="A130" s="6">
        <f t="shared" ca="1" si="4"/>
        <v>13127</v>
      </c>
      <c r="B130" s="30">
        <v>2013</v>
      </c>
      <c r="C130" s="30">
        <v>7</v>
      </c>
      <c r="D130" s="18">
        <v>0</v>
      </c>
      <c r="E130" s="19" t="s">
        <v>81</v>
      </c>
      <c r="F130" s="2" t="s">
        <v>77</v>
      </c>
      <c r="G130" s="2" t="s">
        <v>15</v>
      </c>
      <c r="H130" s="1">
        <v>34549</v>
      </c>
      <c r="I130" s="3">
        <v>59150</v>
      </c>
      <c r="J130" s="2" t="s">
        <v>288</v>
      </c>
      <c r="K130" s="2" t="s">
        <v>220</v>
      </c>
      <c r="L130" s="1"/>
      <c r="M130" s="1"/>
      <c r="N130" s="1"/>
      <c r="O130" s="25">
        <f t="shared" si="5"/>
        <v>19</v>
      </c>
      <c r="P130" s="26" t="str">
        <f t="shared" si="3"/>
        <v>MAM MAI</v>
      </c>
      <c r="Q130" s="27" t="str">
        <f>IF(AND($F130="",$E130=""),"",
IF(OR(AND(I130="",J130="",K130=""),AND(I130="",K130="france")),"manque info",
IF(K130&lt;&gt;"France","G",
IF(OR(I130={62155;62520;62630;62780}),"A",
IF(LEFT(I130,2)="62","B",
IF(LEFT(I130,2)="59","C",
IF(LEFT(I130,2)={"02";"60";"80"},"d",
IF(LEFT(I130,2)={"75";"77";"78";"91";"92";"93";"94";"95"},"E","F"
))))))))</f>
        <v>C</v>
      </c>
    </row>
    <row r="131" spans="1:17" x14ac:dyDescent="0.2">
      <c r="A131" s="6">
        <f t="shared" ca="1" si="4"/>
        <v>13128</v>
      </c>
      <c r="B131" s="30">
        <v>2013</v>
      </c>
      <c r="C131" s="30">
        <v>7</v>
      </c>
      <c r="D131" s="18">
        <v>0</v>
      </c>
      <c r="E131" s="19" t="s">
        <v>24</v>
      </c>
      <c r="F131" s="2" t="s">
        <v>21</v>
      </c>
      <c r="G131" s="2" t="s">
        <v>15</v>
      </c>
      <c r="H131" s="1">
        <v>34582</v>
      </c>
      <c r="I131" s="3">
        <v>62170</v>
      </c>
      <c r="J131" s="2" t="s">
        <v>289</v>
      </c>
      <c r="K131" s="2" t="s">
        <v>208</v>
      </c>
      <c r="L131" s="1"/>
      <c r="M131" s="1"/>
      <c r="N131" s="1"/>
      <c r="O131" s="25">
        <f t="shared" si="5"/>
        <v>19</v>
      </c>
      <c r="P131" s="26" t="str">
        <f t="shared" ref="P131:P194" si="6">+E131&amp;" "&amp;F131</f>
        <v>LAL MAN</v>
      </c>
      <c r="Q131" s="27" t="str">
        <f>IF(AND($F131="",$E131=""),"",
IF(OR(AND(I131="",J131="",K131=""),AND(I131="",K131="france")),"manque info",
IF(K131&lt;&gt;"France","G",
IF(OR(I131={62155;62520;62630;62780}),"A",
IF(LEFT(I131,2)="62","B",
IF(LEFT(I131,2)="59","C",
IF(LEFT(I131,2)={"02";"60";"80"},"d",
IF(LEFT(I131,2)={"75";"77";"78";"91";"92";"93";"94";"95"},"E","F"
))))))))</f>
        <v>B</v>
      </c>
    </row>
    <row r="132" spans="1:17" x14ac:dyDescent="0.2">
      <c r="A132" s="6">
        <f t="shared" ca="1" si="4"/>
        <v>13129</v>
      </c>
      <c r="B132" s="30">
        <v>2013</v>
      </c>
      <c r="C132" s="30">
        <v>7</v>
      </c>
      <c r="D132" s="18">
        <v>0</v>
      </c>
      <c r="E132" s="19" t="s">
        <v>14</v>
      </c>
      <c r="F132" s="2" t="s">
        <v>127</v>
      </c>
      <c r="G132" s="2" t="s">
        <v>15</v>
      </c>
      <c r="H132" s="1">
        <v>34336</v>
      </c>
      <c r="I132" s="3">
        <v>62780</v>
      </c>
      <c r="J132" s="2" t="s">
        <v>243</v>
      </c>
      <c r="K132" s="2" t="s">
        <v>220</v>
      </c>
      <c r="L132" s="1"/>
      <c r="M132" s="1"/>
      <c r="N132" s="1"/>
      <c r="O132" s="25">
        <f t="shared" si="5"/>
        <v>19</v>
      </c>
      <c r="P132" s="26" t="str">
        <f t="shared" si="6"/>
        <v>HAH CLE</v>
      </c>
      <c r="Q132" s="27" t="str">
        <f>IF(AND($F132="",$E132=""),"",
IF(OR(AND(I132="",J132="",K132=""),AND(I132="",K132="france")),"manque info",
IF(K132&lt;&gt;"France","G",
IF(OR(I132={62155;62520;62630;62780}),"A",
IF(LEFT(I132,2)="62","B",
IF(LEFT(I132,2)="59","C",
IF(LEFT(I132,2)={"02";"60";"80"},"d",
IF(LEFT(I132,2)={"75";"77";"78";"91";"92";"93";"94";"95"},"E","F"
))))))))</f>
        <v>A</v>
      </c>
    </row>
    <row r="133" spans="1:17" x14ac:dyDescent="0.2">
      <c r="A133" s="6">
        <f t="shared" ref="A133:A196" ca="1" si="7">IF(OR(ISTEXT(B132),B133&lt;&gt;YEAR(TODAY())),VALUE(RIGHT(YEAR(TODAY()),2))*1000+1,A132+1)</f>
        <v>13130</v>
      </c>
      <c r="B133" s="30">
        <v>2013</v>
      </c>
      <c r="C133" s="30">
        <v>7</v>
      </c>
      <c r="D133" s="18">
        <v>0</v>
      </c>
      <c r="E133" s="19" t="s">
        <v>126</v>
      </c>
      <c r="F133" s="2" t="s">
        <v>125</v>
      </c>
      <c r="G133" s="2" t="s">
        <v>15</v>
      </c>
      <c r="H133" s="1">
        <v>34348</v>
      </c>
      <c r="I133" s="3">
        <v>62780</v>
      </c>
      <c r="J133" s="2" t="s">
        <v>243</v>
      </c>
      <c r="K133" s="2" t="s">
        <v>208</v>
      </c>
      <c r="L133" s="1"/>
      <c r="M133" s="1"/>
      <c r="N133" s="1"/>
      <c r="O133" s="25">
        <f t="shared" ref="O133:O196" si="8">(B133)-YEAR(H133)</f>
        <v>19</v>
      </c>
      <c r="P133" s="26" t="str">
        <f t="shared" si="6"/>
        <v>TOT NIX</v>
      </c>
      <c r="Q133" s="27" t="str">
        <f>IF(AND($F133="",$E133=""),"",
IF(OR(AND(I133="",J133="",K133=""),AND(I133="",K133="france")),"manque info",
IF(K133&lt;&gt;"France","G",
IF(OR(I133={62155;62520;62630;62780}),"A",
IF(LEFT(I133,2)="62","B",
IF(LEFT(I133,2)="59","C",
IF(LEFT(I133,2)={"02";"60";"80"},"d",
IF(LEFT(I133,2)={"75";"77";"78";"91";"92";"93";"94";"95"},"E","F"
))))))))</f>
        <v>A</v>
      </c>
    </row>
    <row r="134" spans="1:17" x14ac:dyDescent="0.2">
      <c r="A134" s="6">
        <f t="shared" ca="1" si="7"/>
        <v>13131</v>
      </c>
      <c r="B134" s="30">
        <v>2013</v>
      </c>
      <c r="C134" s="30">
        <v>7</v>
      </c>
      <c r="D134" s="18">
        <v>1</v>
      </c>
      <c r="E134" s="19" t="s">
        <v>12</v>
      </c>
      <c r="F134" s="2" t="s">
        <v>124</v>
      </c>
      <c r="G134" s="2" t="s">
        <v>15</v>
      </c>
      <c r="H134" s="1">
        <v>33970</v>
      </c>
      <c r="I134" s="3">
        <v>62560</v>
      </c>
      <c r="J134" s="2" t="s">
        <v>290</v>
      </c>
      <c r="K134" s="2" t="s">
        <v>208</v>
      </c>
      <c r="L134" s="1"/>
      <c r="M134" s="1"/>
      <c r="N134" s="1"/>
      <c r="O134" s="25">
        <f t="shared" si="8"/>
        <v>20</v>
      </c>
      <c r="P134" s="26" t="str">
        <f t="shared" si="6"/>
        <v>BEB AMA</v>
      </c>
      <c r="Q134" s="27" t="str">
        <f>IF(AND($F134="",$E134=""),"",
IF(OR(AND(I134="",J134="",K134=""),AND(I134="",K134="france")),"manque info",
IF(K134&lt;&gt;"France","G",
IF(OR(I134={62155;62520;62630;62780}),"A",
IF(LEFT(I134,2)="62","B",
IF(LEFT(I134,2)="59","C",
IF(LEFT(I134,2)={"02";"60";"80"},"d",
IF(LEFT(I134,2)={"75";"77";"78";"91";"92";"93";"94";"95"},"E","F"
))))))))</f>
        <v>B</v>
      </c>
    </row>
    <row r="135" spans="1:17" x14ac:dyDescent="0.2">
      <c r="A135" s="6">
        <f t="shared" ca="1" si="7"/>
        <v>13132</v>
      </c>
      <c r="B135" s="30">
        <v>2013</v>
      </c>
      <c r="C135" s="30">
        <v>7</v>
      </c>
      <c r="D135" s="18">
        <v>0</v>
      </c>
      <c r="E135" s="19" t="s">
        <v>8</v>
      </c>
      <c r="F135" s="2" t="s">
        <v>18</v>
      </c>
      <c r="G135" s="2" t="s">
        <v>0</v>
      </c>
      <c r="H135" s="1">
        <v>33683</v>
      </c>
      <c r="I135" s="3">
        <v>62330</v>
      </c>
      <c r="J135" s="2" t="s">
        <v>291</v>
      </c>
      <c r="K135" s="2" t="s">
        <v>208</v>
      </c>
      <c r="L135" s="1"/>
      <c r="M135" s="1"/>
      <c r="N135" s="1"/>
      <c r="O135" s="25">
        <f t="shared" si="8"/>
        <v>21</v>
      </c>
      <c r="P135" s="26" t="str">
        <f t="shared" si="6"/>
        <v>DED PIE</v>
      </c>
      <c r="Q135" s="27" t="str">
        <f>IF(AND($F135="",$E135=""),"",
IF(OR(AND(I135="",J135="",K135=""),AND(I135="",K135="france")),"manque info",
IF(K135&lt;&gt;"France","G",
IF(OR(I135={62155;62520;62630;62780}),"A",
IF(LEFT(I135,2)="62","B",
IF(LEFT(I135,2)="59","C",
IF(LEFT(I135,2)={"02";"60";"80"},"d",
IF(LEFT(I135,2)={"75";"77";"78";"91";"92";"93";"94";"95"},"E","F"
))))))))</f>
        <v>B</v>
      </c>
    </row>
    <row r="136" spans="1:17" x14ac:dyDescent="0.2">
      <c r="A136" s="6">
        <f t="shared" ca="1" si="7"/>
        <v>13133</v>
      </c>
      <c r="B136" s="30">
        <v>2013</v>
      </c>
      <c r="C136" s="30">
        <v>7</v>
      </c>
      <c r="D136" s="18">
        <v>0</v>
      </c>
      <c r="E136" s="19" t="s">
        <v>62</v>
      </c>
      <c r="F136" s="2" t="s">
        <v>45</v>
      </c>
      <c r="G136" s="2" t="s">
        <v>0</v>
      </c>
      <c r="H136" s="1">
        <v>33639</v>
      </c>
      <c r="I136" s="3">
        <v>62330</v>
      </c>
      <c r="J136" s="2" t="s">
        <v>291</v>
      </c>
      <c r="K136" s="2" t="s">
        <v>208</v>
      </c>
      <c r="L136" s="1"/>
      <c r="M136" s="1"/>
      <c r="N136" s="1"/>
      <c r="O136" s="25">
        <f t="shared" si="8"/>
        <v>21</v>
      </c>
      <c r="P136" s="26" t="str">
        <f t="shared" si="6"/>
        <v>NON ALE</v>
      </c>
      <c r="Q136" s="27" t="str">
        <f>IF(AND($F136="",$E136=""),"",
IF(OR(AND(I136="",J136="",K136=""),AND(I136="",K136="france")),"manque info",
IF(K136&lt;&gt;"France","G",
IF(OR(I136={62155;62520;62630;62780}),"A",
IF(LEFT(I136,2)="62","B",
IF(LEFT(I136,2)="59","C",
IF(LEFT(I136,2)={"02";"60";"80"},"d",
IF(LEFT(I136,2)={"75";"77";"78";"91";"92";"93";"94";"95"},"E","F"
))))))))</f>
        <v>B</v>
      </c>
    </row>
    <row r="137" spans="1:17" x14ac:dyDescent="0.2">
      <c r="A137" s="6">
        <f t="shared" ca="1" si="7"/>
        <v>13134</v>
      </c>
      <c r="B137" s="30">
        <v>2013</v>
      </c>
      <c r="C137" s="30">
        <v>7</v>
      </c>
      <c r="D137" s="18">
        <v>0</v>
      </c>
      <c r="E137" s="19" t="s">
        <v>37</v>
      </c>
      <c r="F137" s="2" t="s">
        <v>123</v>
      </c>
      <c r="G137" s="2" t="s">
        <v>0</v>
      </c>
      <c r="H137" s="1">
        <v>33757</v>
      </c>
      <c r="I137" s="3">
        <v>59000</v>
      </c>
      <c r="J137" s="2" t="s">
        <v>292</v>
      </c>
      <c r="K137" s="2" t="s">
        <v>208</v>
      </c>
      <c r="L137" s="1"/>
      <c r="M137" s="1"/>
      <c r="N137" s="1"/>
      <c r="O137" s="25">
        <f t="shared" si="8"/>
        <v>21</v>
      </c>
      <c r="P137" s="26" t="str">
        <f t="shared" si="6"/>
        <v>TAT JIM</v>
      </c>
      <c r="Q137" s="27" t="str">
        <f>IF(AND($F137="",$E137=""),"",
IF(OR(AND(I137="",J137="",K137=""),AND(I137="",K137="france")),"manque info",
IF(K137&lt;&gt;"France","G",
IF(OR(I137={62155;62520;62630;62780}),"A",
IF(LEFT(I137,2)="62","B",
IF(LEFT(I137,2)="59","C",
IF(LEFT(I137,2)={"02";"60";"80"},"d",
IF(LEFT(I137,2)={"75";"77";"78";"91";"92";"93";"94";"95"},"E","F"
))))))))</f>
        <v>C</v>
      </c>
    </row>
    <row r="138" spans="1:17" x14ac:dyDescent="0.2">
      <c r="A138" s="6">
        <f t="shared" ca="1" si="7"/>
        <v>13135</v>
      </c>
      <c r="B138" s="30">
        <v>2013</v>
      </c>
      <c r="C138" s="30">
        <v>7</v>
      </c>
      <c r="D138" s="18">
        <v>1</v>
      </c>
      <c r="E138" s="19" t="s">
        <v>122</v>
      </c>
      <c r="F138" s="2" t="s">
        <v>121</v>
      </c>
      <c r="G138" s="2" t="s">
        <v>0</v>
      </c>
      <c r="H138" s="1">
        <v>33774</v>
      </c>
      <c r="I138" s="3">
        <v>59000</v>
      </c>
      <c r="J138" s="2" t="s">
        <v>238</v>
      </c>
      <c r="K138" s="2" t="s">
        <v>208</v>
      </c>
      <c r="L138" s="1"/>
      <c r="M138" s="1"/>
      <c r="N138" s="1"/>
      <c r="O138" s="25">
        <f t="shared" si="8"/>
        <v>21</v>
      </c>
      <c r="P138" s="26" t="str">
        <f t="shared" si="6"/>
        <v>VIV YVE</v>
      </c>
      <c r="Q138" s="27" t="str">
        <f>IF(AND($F138="",$E138=""),"",
IF(OR(AND(I138="",J138="",K138=""),AND(I138="",K138="france")),"manque info",
IF(K138&lt;&gt;"France","G",
IF(OR(I138={62155;62520;62630;62780}),"A",
IF(LEFT(I138,2)="62","B",
IF(LEFT(I138,2)="59","C",
IF(LEFT(I138,2)={"02";"60";"80"},"d",
IF(LEFT(I138,2)={"75";"77";"78";"91";"92";"93";"94";"95"},"E","F"
))))))))</f>
        <v>C</v>
      </c>
    </row>
    <row r="139" spans="1:17" x14ac:dyDescent="0.2">
      <c r="A139" s="6">
        <f t="shared" ca="1" si="7"/>
        <v>13136</v>
      </c>
      <c r="B139" s="30">
        <v>2013</v>
      </c>
      <c r="C139" s="30">
        <v>7</v>
      </c>
      <c r="D139" s="18">
        <v>1</v>
      </c>
      <c r="E139" s="19" t="s">
        <v>120</v>
      </c>
      <c r="F139" s="2" t="s">
        <v>114</v>
      </c>
      <c r="G139" s="2" t="s">
        <v>0</v>
      </c>
      <c r="H139" s="1">
        <v>33665</v>
      </c>
      <c r="I139" s="3">
        <v>80000</v>
      </c>
      <c r="J139" s="2" t="s">
        <v>293</v>
      </c>
      <c r="K139" s="2" t="s">
        <v>220</v>
      </c>
      <c r="L139" s="1"/>
      <c r="M139" s="1"/>
      <c r="N139" s="1"/>
      <c r="O139" s="25">
        <f t="shared" si="8"/>
        <v>21</v>
      </c>
      <c r="P139" s="26" t="str">
        <f t="shared" si="6"/>
        <v>LIL VAL</v>
      </c>
      <c r="Q139" s="27" t="str">
        <f>IF(AND($F139="",$E139=""),"",
IF(OR(AND(I139="",J139="",K139=""),AND(I139="",K139="france")),"manque info",
IF(K139&lt;&gt;"France","G",
IF(OR(I139={62155;62520;62630;62780}),"A",
IF(LEFT(I139,2)="62","B",
IF(LEFT(I139,2)="59","C",
IF(LEFT(I139,2)={"02";"60";"80"},"d",
IF(LEFT(I139,2)={"75";"77";"78";"91";"92";"93";"94";"95"},"E","F"
))))))))</f>
        <v>F</v>
      </c>
    </row>
    <row r="140" spans="1:17" x14ac:dyDescent="0.2">
      <c r="A140" s="6">
        <f t="shared" ca="1" si="7"/>
        <v>13137</v>
      </c>
      <c r="B140" s="30">
        <v>2013</v>
      </c>
      <c r="C140" s="30">
        <v>7</v>
      </c>
      <c r="D140" s="18">
        <v>0</v>
      </c>
      <c r="E140" s="19" t="s">
        <v>119</v>
      </c>
      <c r="F140" s="2" t="s">
        <v>118</v>
      </c>
      <c r="G140" s="2" t="s">
        <v>0</v>
      </c>
      <c r="H140" s="1">
        <v>33921</v>
      </c>
      <c r="I140" s="3">
        <v>80000</v>
      </c>
      <c r="J140" s="2" t="s">
        <v>293</v>
      </c>
      <c r="K140" s="2" t="s">
        <v>220</v>
      </c>
      <c r="L140" s="1"/>
      <c r="M140" s="1"/>
      <c r="N140" s="1"/>
      <c r="O140" s="25">
        <f t="shared" si="8"/>
        <v>21</v>
      </c>
      <c r="P140" s="26" t="str">
        <f t="shared" si="6"/>
        <v>NAN LOI</v>
      </c>
      <c r="Q140" s="27" t="str">
        <f>IF(AND($F140="",$E140=""),"",
IF(OR(AND(I140="",J140="",K140=""),AND(I140="",K140="france")),"manque info",
IF(K140&lt;&gt;"France","G",
IF(OR(I140={62155;62520;62630;62780}),"A",
IF(LEFT(I140,2)="62","B",
IF(LEFT(I140,2)="59","C",
IF(LEFT(I140,2)={"02";"60";"80"},"d",
IF(LEFT(I140,2)={"75";"77";"78";"91";"92";"93";"94";"95"},"E","F"
))))))))</f>
        <v>F</v>
      </c>
    </row>
    <row r="141" spans="1:17" x14ac:dyDescent="0.2">
      <c r="A141" s="6">
        <f t="shared" ca="1" si="7"/>
        <v>13138</v>
      </c>
      <c r="B141" s="30">
        <v>2013</v>
      </c>
      <c r="C141" s="30">
        <v>7</v>
      </c>
      <c r="D141" s="18">
        <v>1</v>
      </c>
      <c r="E141" s="19" t="s">
        <v>104</v>
      </c>
      <c r="F141" s="19" t="s">
        <v>80</v>
      </c>
      <c r="G141" s="2" t="s">
        <v>0</v>
      </c>
      <c r="H141" s="20">
        <v>33762</v>
      </c>
      <c r="I141" s="3">
        <v>59000</v>
      </c>
      <c r="J141" s="2" t="s">
        <v>292</v>
      </c>
      <c r="K141" s="2" t="s">
        <v>208</v>
      </c>
      <c r="L141" s="20"/>
      <c r="M141" s="20"/>
      <c r="N141" s="20"/>
      <c r="O141" s="25">
        <f t="shared" si="8"/>
        <v>21</v>
      </c>
      <c r="P141" s="26" t="str">
        <f t="shared" si="6"/>
        <v>WAW NIC</v>
      </c>
      <c r="Q141" s="27" t="str">
        <f>IF(AND($F141="",$E141=""),"",
IF(OR(AND(I141="",J141="",K141=""),AND(I141="",K141="france")),"manque info",
IF(K141&lt;&gt;"France","G",
IF(OR(I141={62155;62520;62630;62780}),"A",
IF(LEFT(I141,2)="62","B",
IF(LEFT(I141,2)="59","C",
IF(LEFT(I141,2)={"02";"60";"80"},"d",
IF(LEFT(I141,2)={"75";"77";"78";"91";"92";"93";"94";"95"},"E","F"
))))))))</f>
        <v>C</v>
      </c>
    </row>
    <row r="142" spans="1:17" x14ac:dyDescent="0.2">
      <c r="A142" s="6">
        <f t="shared" ca="1" si="7"/>
        <v>13139</v>
      </c>
      <c r="B142" s="30">
        <v>2013</v>
      </c>
      <c r="C142" s="30">
        <v>7</v>
      </c>
      <c r="D142" s="18">
        <v>1</v>
      </c>
      <c r="E142" s="19" t="s">
        <v>117</v>
      </c>
      <c r="F142" s="2" t="s">
        <v>116</v>
      </c>
      <c r="G142" s="2" t="s">
        <v>15</v>
      </c>
      <c r="H142" s="1">
        <v>33359</v>
      </c>
      <c r="I142" s="3">
        <v>62780</v>
      </c>
      <c r="J142" s="2" t="s">
        <v>242</v>
      </c>
      <c r="K142" s="9" t="s">
        <v>208</v>
      </c>
      <c r="L142" s="1"/>
      <c r="M142" s="1"/>
      <c r="N142" s="1"/>
      <c r="O142" s="25">
        <f t="shared" si="8"/>
        <v>22</v>
      </c>
      <c r="P142" s="26" t="str">
        <f t="shared" si="6"/>
        <v>FIF PAU</v>
      </c>
      <c r="Q142" s="27" t="str">
        <f>IF(AND($F142="",$E142=""),"",
IF(OR(AND(I142="",J142="",K142=""),AND(I142="",K142="france")),"manque info",
IF(K142&lt;&gt;"France","G",
IF(OR(I142={62155;62520;62630;62780}),"A",
IF(LEFT(I142,2)="62","B",
IF(LEFT(I142,2)="59","C",
IF(LEFT(I142,2)={"02";"60";"80"},"d",
IF(LEFT(I142,2)={"75";"77";"78";"91";"92";"93";"94";"95"},"E","F"
))))))))</f>
        <v>A</v>
      </c>
    </row>
    <row r="143" spans="1:17" x14ac:dyDescent="0.2">
      <c r="A143" s="6">
        <f t="shared" ca="1" si="7"/>
        <v>13140</v>
      </c>
      <c r="B143" s="30">
        <v>2013</v>
      </c>
      <c r="C143" s="30">
        <v>7</v>
      </c>
      <c r="D143" s="18">
        <v>0</v>
      </c>
      <c r="E143" s="19" t="s">
        <v>115</v>
      </c>
      <c r="F143" s="2" t="s">
        <v>102</v>
      </c>
      <c r="G143" s="2" t="s">
        <v>0</v>
      </c>
      <c r="H143" s="1">
        <v>33571</v>
      </c>
      <c r="I143" s="3">
        <v>59148</v>
      </c>
      <c r="J143" s="2" t="s">
        <v>294</v>
      </c>
      <c r="K143" s="2" t="s">
        <v>208</v>
      </c>
      <c r="L143" s="1"/>
      <c r="M143" s="1"/>
      <c r="N143" s="1"/>
      <c r="O143" s="25">
        <f t="shared" si="8"/>
        <v>22</v>
      </c>
      <c r="P143" s="26" t="str">
        <f t="shared" si="6"/>
        <v>LUL MAR</v>
      </c>
      <c r="Q143" s="27" t="str">
        <f>IF(AND($F143="",$E143=""),"",
IF(OR(AND(I143="",J143="",K143=""),AND(I143="",K143="france")),"manque info",
IF(K143&lt;&gt;"France","G",
IF(OR(I143={62155;62520;62630;62780}),"A",
IF(LEFT(I143,2)="62","B",
IF(LEFT(I143,2)="59","C",
IF(LEFT(I143,2)={"02";"60";"80"},"d",
IF(LEFT(I143,2)={"75";"77";"78";"91";"92";"93";"94";"95"},"E","F"
))))))))</f>
        <v>C</v>
      </c>
    </row>
    <row r="144" spans="1:17" x14ac:dyDescent="0.2">
      <c r="A144" s="6">
        <f t="shared" ca="1" si="7"/>
        <v>13141</v>
      </c>
      <c r="B144" s="30">
        <v>2013</v>
      </c>
      <c r="C144" s="30">
        <v>7</v>
      </c>
      <c r="D144" s="18">
        <v>0</v>
      </c>
      <c r="E144" s="19" t="s">
        <v>8</v>
      </c>
      <c r="F144" s="2" t="s">
        <v>114</v>
      </c>
      <c r="G144" s="2" t="s">
        <v>0</v>
      </c>
      <c r="H144" s="1">
        <v>33563</v>
      </c>
      <c r="I144" s="3">
        <v>59148</v>
      </c>
      <c r="J144" s="2" t="s">
        <v>294</v>
      </c>
      <c r="K144" s="2" t="s">
        <v>208</v>
      </c>
      <c r="L144" s="1"/>
      <c r="M144" s="1"/>
      <c r="N144" s="1"/>
      <c r="O144" s="25">
        <f t="shared" si="8"/>
        <v>22</v>
      </c>
      <c r="P144" s="26" t="str">
        <f t="shared" si="6"/>
        <v>DED VAL</v>
      </c>
      <c r="Q144" s="27" t="str">
        <f>IF(AND($F144="",$E144=""),"",
IF(OR(AND(I144="",J144="",K144=""),AND(I144="",K144="france")),"manque info",
IF(K144&lt;&gt;"France","G",
IF(OR(I144={62155;62520;62630;62780}),"A",
IF(LEFT(I144,2)="62","B",
IF(LEFT(I144,2)="59","C",
IF(LEFT(I144,2)={"02";"60";"80"},"d",
IF(LEFT(I144,2)={"75";"77";"78";"91";"92";"93";"94";"95"},"E","F"
))))))))</f>
        <v>C</v>
      </c>
    </row>
    <row r="145" spans="1:17" x14ac:dyDescent="0.2">
      <c r="A145" s="6">
        <f t="shared" ca="1" si="7"/>
        <v>13142</v>
      </c>
      <c r="B145" s="30">
        <v>2013</v>
      </c>
      <c r="C145" s="30">
        <v>7</v>
      </c>
      <c r="D145" s="18">
        <v>0</v>
      </c>
      <c r="E145" s="19" t="s">
        <v>113</v>
      </c>
      <c r="F145" s="2" t="s">
        <v>4</v>
      </c>
      <c r="G145" s="2" t="s">
        <v>0</v>
      </c>
      <c r="H145" s="1">
        <v>33058</v>
      </c>
      <c r="I145" s="3">
        <v>91170</v>
      </c>
      <c r="J145" s="2" t="s">
        <v>295</v>
      </c>
      <c r="K145" s="2" t="s">
        <v>208</v>
      </c>
      <c r="L145" s="1"/>
      <c r="M145" s="1"/>
      <c r="N145" s="1"/>
      <c r="O145" s="25">
        <f t="shared" si="8"/>
        <v>23</v>
      </c>
      <c r="P145" s="26" t="str">
        <f t="shared" si="6"/>
        <v>WOW FAB</v>
      </c>
      <c r="Q145" s="27" t="str">
        <f>IF(AND($F145="",$E145=""),"",
IF(OR(AND(I145="",J145="",K145=""),AND(I145="",K145="france")),"manque info",
IF(K145&lt;&gt;"France","G",
IF(OR(I145={62155;62520;62630;62780}),"A",
IF(LEFT(I145,2)="62","B",
IF(LEFT(I145,2)="59","C",
IF(LEFT(I145,2)={"02";"60";"80"},"d",
IF(LEFT(I145,2)={"75";"77";"78";"91";"92";"93";"94";"95"},"E","F"
))))))))</f>
        <v>F</v>
      </c>
    </row>
    <row r="146" spans="1:17" x14ac:dyDescent="0.2">
      <c r="A146" s="6">
        <f t="shared" ca="1" si="7"/>
        <v>13143</v>
      </c>
      <c r="B146" s="30">
        <v>2013</v>
      </c>
      <c r="C146" s="30">
        <v>7</v>
      </c>
      <c r="D146" s="18">
        <v>0</v>
      </c>
      <c r="E146" s="19" t="s">
        <v>112</v>
      </c>
      <c r="F146" s="2" t="s">
        <v>111</v>
      </c>
      <c r="G146" s="2" t="s">
        <v>0</v>
      </c>
      <c r="H146" s="1">
        <v>33237</v>
      </c>
      <c r="I146" s="3">
        <v>91170</v>
      </c>
      <c r="J146" s="2" t="s">
        <v>295</v>
      </c>
      <c r="K146" s="2" t="s">
        <v>208</v>
      </c>
      <c r="L146" s="1"/>
      <c r="M146" s="1"/>
      <c r="N146" s="1"/>
      <c r="O146" s="25">
        <f t="shared" si="8"/>
        <v>23</v>
      </c>
      <c r="P146" s="26" t="str">
        <f t="shared" si="6"/>
        <v>JOJ JUS</v>
      </c>
      <c r="Q146" s="27" t="str">
        <f>IF(AND($F146="",$E146=""),"",
IF(OR(AND(I146="",J146="",K146=""),AND(I146="",K146="france")),"manque info",
IF(K146&lt;&gt;"France","G",
IF(OR(I146={62155;62520;62630;62780}),"A",
IF(LEFT(I146,2)="62","B",
IF(LEFT(I146,2)="59","C",
IF(LEFT(I146,2)={"02";"60";"80"},"d",
IF(LEFT(I146,2)={"75";"77";"78";"91";"92";"93";"94";"95"},"E","F"
))))))))</f>
        <v>F</v>
      </c>
    </row>
    <row r="147" spans="1:17" x14ac:dyDescent="0.2">
      <c r="A147" s="6">
        <f t="shared" ca="1" si="7"/>
        <v>13144</v>
      </c>
      <c r="B147" s="30">
        <v>2013</v>
      </c>
      <c r="C147" s="30">
        <v>7</v>
      </c>
      <c r="D147" s="18">
        <v>0</v>
      </c>
      <c r="E147" s="19" t="s">
        <v>31</v>
      </c>
      <c r="F147" s="2" t="s">
        <v>110</v>
      </c>
      <c r="G147" s="2" t="s">
        <v>0</v>
      </c>
      <c r="H147" s="1">
        <v>32940</v>
      </c>
      <c r="I147" s="3">
        <v>80200</v>
      </c>
      <c r="J147" s="2" t="s">
        <v>256</v>
      </c>
      <c r="K147" s="2" t="s">
        <v>220</v>
      </c>
      <c r="L147" s="1"/>
      <c r="M147" s="1"/>
      <c r="N147" s="1"/>
      <c r="O147" s="25">
        <f t="shared" si="8"/>
        <v>23</v>
      </c>
      <c r="P147" s="26" t="str">
        <f t="shared" si="6"/>
        <v>LOL BER</v>
      </c>
      <c r="Q147" s="27" t="str">
        <f>IF(AND($F147="",$E147=""),"",
IF(OR(AND(I147="",J147="",K147=""),AND(I147="",K147="france")),"manque info",
IF(K147&lt;&gt;"France","G",
IF(OR(I147={62155;62520;62630;62780}),"A",
IF(LEFT(I147,2)="62","B",
IF(LEFT(I147,2)="59","C",
IF(LEFT(I147,2)={"02";"60";"80"},"d",
IF(LEFT(I147,2)={"75";"77";"78";"91";"92";"93";"94";"95"},"E","F"
))))))))</f>
        <v>F</v>
      </c>
    </row>
    <row r="148" spans="1:17" x14ac:dyDescent="0.2">
      <c r="A148" s="6">
        <f t="shared" ca="1" si="7"/>
        <v>13145</v>
      </c>
      <c r="B148" s="30">
        <v>2013</v>
      </c>
      <c r="C148" s="30">
        <v>7</v>
      </c>
      <c r="D148" s="18">
        <v>1</v>
      </c>
      <c r="E148" s="19" t="s">
        <v>109</v>
      </c>
      <c r="F148" s="2" t="s">
        <v>108</v>
      </c>
      <c r="G148" s="2" t="s">
        <v>0</v>
      </c>
      <c r="H148" s="1">
        <v>33163</v>
      </c>
      <c r="I148" s="3">
        <v>75020</v>
      </c>
      <c r="J148" s="2" t="s">
        <v>287</v>
      </c>
      <c r="K148" s="9" t="s">
        <v>220</v>
      </c>
      <c r="L148" s="1"/>
      <c r="M148" s="1"/>
      <c r="N148" s="1"/>
      <c r="O148" s="25">
        <f t="shared" si="8"/>
        <v>23</v>
      </c>
      <c r="P148" s="26" t="str">
        <f t="shared" si="6"/>
        <v>COC QUE</v>
      </c>
      <c r="Q148" s="27" t="str">
        <f>IF(AND($F148="",$E148=""),"",
IF(OR(AND(I148="",J148="",K148=""),AND(I148="",K148="france")),"manque info",
IF(K148&lt;&gt;"France","G",
IF(OR(I148={62155;62520;62630;62780}),"A",
IF(LEFT(I148,2)="62","B",
IF(LEFT(I148,2)="59","C",
IF(LEFT(I148,2)={"02";"60";"80"},"d",
IF(LEFT(I148,2)={"75";"77";"78";"91";"92";"93";"94";"95"},"E","F"
))))))))</f>
        <v>E</v>
      </c>
    </row>
    <row r="149" spans="1:17" x14ac:dyDescent="0.2">
      <c r="A149" s="6">
        <f t="shared" ca="1" si="7"/>
        <v>13146</v>
      </c>
      <c r="B149" s="30">
        <v>2013</v>
      </c>
      <c r="C149" s="30">
        <v>7</v>
      </c>
      <c r="D149" s="18">
        <v>0</v>
      </c>
      <c r="E149" s="19" t="s">
        <v>107</v>
      </c>
      <c r="F149" s="2" t="s">
        <v>106</v>
      </c>
      <c r="G149" s="2" t="s">
        <v>15</v>
      </c>
      <c r="H149" s="1">
        <v>33092</v>
      </c>
      <c r="I149" s="3">
        <v>62680</v>
      </c>
      <c r="J149" s="2" t="s">
        <v>242</v>
      </c>
      <c r="K149" s="2" t="s">
        <v>208</v>
      </c>
      <c r="L149" s="1"/>
      <c r="M149" s="1"/>
      <c r="N149" s="1"/>
      <c r="O149" s="25">
        <f t="shared" si="8"/>
        <v>23</v>
      </c>
      <c r="P149" s="26" t="str">
        <f t="shared" si="6"/>
        <v>TRT SOP</v>
      </c>
      <c r="Q149" s="27" t="str">
        <f>IF(AND($F149="",$E149=""),"",
IF(OR(AND(I149="",J149="",K149=""),AND(I149="",K149="france")),"manque info",
IF(K149&lt;&gt;"France","G",
IF(OR(I149={62155;62520;62630;62780}),"A",
IF(LEFT(I149,2)="62","B",
IF(LEFT(I149,2)="59","C",
IF(LEFT(I149,2)={"02";"60";"80"},"d",
IF(LEFT(I149,2)={"75";"77";"78";"91";"92";"93";"94";"95"},"E","F"
))))))))</f>
        <v>B</v>
      </c>
    </row>
    <row r="150" spans="1:17" x14ac:dyDescent="0.2">
      <c r="A150" s="6">
        <f t="shared" ca="1" si="7"/>
        <v>13147</v>
      </c>
      <c r="B150" s="30">
        <v>2013</v>
      </c>
      <c r="C150" s="30">
        <v>7</v>
      </c>
      <c r="D150" s="18">
        <v>0</v>
      </c>
      <c r="E150" s="19" t="s">
        <v>33</v>
      </c>
      <c r="F150" s="2" t="s">
        <v>102</v>
      </c>
      <c r="G150" s="2" t="s">
        <v>15</v>
      </c>
      <c r="H150" s="1">
        <v>32978</v>
      </c>
      <c r="I150" s="3">
        <v>59170</v>
      </c>
      <c r="J150" s="2" t="s">
        <v>296</v>
      </c>
      <c r="K150" s="2" t="s">
        <v>208</v>
      </c>
      <c r="L150" s="1"/>
      <c r="M150" s="1"/>
      <c r="N150" s="1"/>
      <c r="O150" s="25">
        <f t="shared" si="8"/>
        <v>23</v>
      </c>
      <c r="P150" s="26" t="str">
        <f t="shared" si="6"/>
        <v>BOB MAR</v>
      </c>
      <c r="Q150" s="27" t="str">
        <f>IF(AND($F150="",$E150=""),"",
IF(OR(AND(I150="",J150="",K150=""),AND(I150="",K150="france")),"manque info",
IF(K150&lt;&gt;"France","G",
IF(OR(I150={62155;62520;62630;62780}),"A",
IF(LEFT(I150,2)="62","B",
IF(LEFT(I150,2)="59","C",
IF(LEFT(I150,2)={"02";"60";"80"},"d",
IF(LEFT(I150,2)={"75";"77";"78";"91";"92";"93";"94";"95"},"E","F"
))))))))</f>
        <v>C</v>
      </c>
    </row>
    <row r="151" spans="1:17" x14ac:dyDescent="0.2">
      <c r="A151" s="6">
        <f t="shared" ca="1" si="7"/>
        <v>13148</v>
      </c>
      <c r="B151" s="30">
        <v>2013</v>
      </c>
      <c r="C151" s="30">
        <v>7</v>
      </c>
      <c r="D151" s="18">
        <v>0</v>
      </c>
      <c r="E151" s="19" t="s">
        <v>6</v>
      </c>
      <c r="F151" s="2" t="s">
        <v>45</v>
      </c>
      <c r="G151" s="2" t="s">
        <v>0</v>
      </c>
      <c r="H151" s="1">
        <v>33203</v>
      </c>
      <c r="I151" s="3">
        <v>59290</v>
      </c>
      <c r="J151" s="2" t="s">
        <v>297</v>
      </c>
      <c r="K151" s="9" t="s">
        <v>208</v>
      </c>
      <c r="L151" s="1"/>
      <c r="M151" s="1"/>
      <c r="N151" s="1"/>
      <c r="O151" s="25">
        <f t="shared" si="8"/>
        <v>23</v>
      </c>
      <c r="P151" s="26" t="str">
        <f t="shared" si="6"/>
        <v>KAK ALE</v>
      </c>
      <c r="Q151" s="27" t="str">
        <f>IF(AND($F151="",$E151=""),"",
IF(OR(AND(I151="",J151="",K151=""),AND(I151="",K151="france")),"manque info",
IF(K151&lt;&gt;"France","G",
IF(OR(I151={62155;62520;62630;62780}),"A",
IF(LEFT(I151,2)="62","B",
IF(LEFT(I151,2)="59","C",
IF(LEFT(I151,2)={"02";"60";"80"},"d",
IF(LEFT(I151,2)={"75";"77";"78";"91";"92";"93";"94";"95"},"E","F"
))))))))</f>
        <v>C</v>
      </c>
    </row>
    <row r="152" spans="1:17" x14ac:dyDescent="0.2">
      <c r="A152" s="6">
        <f t="shared" ca="1" si="7"/>
        <v>13149</v>
      </c>
      <c r="B152" s="30">
        <v>2013</v>
      </c>
      <c r="C152" s="30">
        <v>7</v>
      </c>
      <c r="D152" s="18">
        <v>1</v>
      </c>
      <c r="E152" s="19" t="s">
        <v>31</v>
      </c>
      <c r="F152" s="2" t="s">
        <v>46</v>
      </c>
      <c r="G152" s="2" t="s">
        <v>15</v>
      </c>
      <c r="H152" s="1">
        <v>32989</v>
      </c>
      <c r="I152" s="3">
        <v>59170</v>
      </c>
      <c r="J152" s="2" t="s">
        <v>296</v>
      </c>
      <c r="K152" s="9" t="s">
        <v>208</v>
      </c>
      <c r="L152" s="1"/>
      <c r="M152" s="1"/>
      <c r="N152" s="1"/>
      <c r="O152" s="25">
        <f t="shared" si="8"/>
        <v>23</v>
      </c>
      <c r="P152" s="26" t="str">
        <f t="shared" si="6"/>
        <v>LOL MEL</v>
      </c>
      <c r="Q152" s="27" t="str">
        <f>IF(AND($F152="",$E152=""),"",
IF(OR(AND(I152="",J152="",K152=""),AND(I152="",K152="france")),"manque info",
IF(K152&lt;&gt;"France","G",
IF(OR(I152={62155;62520;62630;62780}),"A",
IF(LEFT(I152,2)="62","B",
IF(LEFT(I152,2)="59","C",
IF(LEFT(I152,2)={"02";"60";"80"},"d",
IF(LEFT(I152,2)={"75";"77";"78";"91";"92";"93";"94";"95"},"E","F"
))))))))</f>
        <v>C</v>
      </c>
    </row>
    <row r="153" spans="1:17" x14ac:dyDescent="0.2">
      <c r="A153" s="6">
        <f t="shared" ca="1" si="7"/>
        <v>13150</v>
      </c>
      <c r="B153" s="30">
        <v>2013</v>
      </c>
      <c r="C153" s="30">
        <v>7</v>
      </c>
      <c r="D153" s="18">
        <v>1</v>
      </c>
      <c r="E153" s="19" t="s">
        <v>3</v>
      </c>
      <c r="F153" s="2" t="s">
        <v>105</v>
      </c>
      <c r="G153" s="2" t="s">
        <v>0</v>
      </c>
      <c r="H153" s="1">
        <v>32923</v>
      </c>
      <c r="I153" s="3">
        <v>59170</v>
      </c>
      <c r="J153" s="2" t="s">
        <v>296</v>
      </c>
      <c r="K153" s="9" t="s">
        <v>208</v>
      </c>
      <c r="L153" s="1"/>
      <c r="M153" s="1"/>
      <c r="N153" s="1"/>
      <c r="O153" s="25">
        <f t="shared" si="8"/>
        <v>23</v>
      </c>
      <c r="P153" s="26" t="str">
        <f t="shared" si="6"/>
        <v>DUD JEO</v>
      </c>
      <c r="Q153" s="27" t="str">
        <f>IF(AND($F153="",$E153=""),"",
IF(OR(AND(I153="",J153="",K153=""),AND(I153="",K153="france")),"manque info",
IF(K153&lt;&gt;"France","G",
IF(OR(I153={62155;62520;62630;62780}),"A",
IF(LEFT(I153,2)="62","B",
IF(LEFT(I153,2)="59","C",
IF(LEFT(I153,2)={"02";"60";"80"},"d",
IF(LEFT(I153,2)={"75";"77";"78";"91";"92";"93";"94";"95"},"E","F"
))))))))</f>
        <v>C</v>
      </c>
    </row>
    <row r="154" spans="1:17" x14ac:dyDescent="0.2">
      <c r="A154" s="6">
        <f t="shared" ca="1" si="7"/>
        <v>13151</v>
      </c>
      <c r="B154" s="30">
        <v>2013</v>
      </c>
      <c r="C154" s="30">
        <v>7</v>
      </c>
      <c r="D154" s="18">
        <v>0</v>
      </c>
      <c r="E154" s="19" t="s">
        <v>104</v>
      </c>
      <c r="F154" s="19" t="s">
        <v>103</v>
      </c>
      <c r="G154" s="2" t="s">
        <v>0</v>
      </c>
      <c r="H154" s="20">
        <v>32959</v>
      </c>
      <c r="I154" s="3">
        <v>59170</v>
      </c>
      <c r="J154" s="2" t="s">
        <v>296</v>
      </c>
      <c r="K154" s="9" t="s">
        <v>208</v>
      </c>
      <c r="L154" s="20"/>
      <c r="M154" s="20"/>
      <c r="N154" s="20"/>
      <c r="O154" s="25">
        <f t="shared" si="8"/>
        <v>23</v>
      </c>
      <c r="P154" s="26" t="str">
        <f t="shared" si="6"/>
        <v>WAW OLI</v>
      </c>
      <c r="Q154" s="27" t="str">
        <f>IF(AND($F154="",$E154=""),"",
IF(OR(AND(I154="",J154="",K154=""),AND(I154="",K154="france")),"manque info",
IF(K154&lt;&gt;"France","G",
IF(OR(I154={62155;62520;62630;62780}),"A",
IF(LEFT(I154,2)="62","B",
IF(LEFT(I154,2)="59","C",
IF(LEFT(I154,2)={"02";"60";"80"},"d",
IF(LEFT(I154,2)={"75";"77";"78";"91";"92";"93";"94";"95"},"E","F"
))))))))</f>
        <v>C</v>
      </c>
    </row>
    <row r="155" spans="1:17" x14ac:dyDescent="0.2">
      <c r="A155" s="6">
        <f t="shared" ca="1" si="7"/>
        <v>13152</v>
      </c>
      <c r="B155" s="30">
        <v>2013</v>
      </c>
      <c r="C155" s="30">
        <v>7</v>
      </c>
      <c r="D155" s="18">
        <v>1</v>
      </c>
      <c r="E155" s="19" t="s">
        <v>60</v>
      </c>
      <c r="F155" s="2" t="s">
        <v>102</v>
      </c>
      <c r="G155" s="2" t="s">
        <v>15</v>
      </c>
      <c r="H155" s="1">
        <v>32528</v>
      </c>
      <c r="I155" s="3">
        <v>59170</v>
      </c>
      <c r="J155" s="2" t="s">
        <v>296</v>
      </c>
      <c r="K155" s="9" t="s">
        <v>208</v>
      </c>
      <c r="L155" s="1"/>
      <c r="M155" s="1"/>
      <c r="N155" s="1"/>
      <c r="O155" s="25">
        <f t="shared" si="8"/>
        <v>24</v>
      </c>
      <c r="P155" s="26" t="str">
        <f t="shared" si="6"/>
        <v>GOG MAR</v>
      </c>
      <c r="Q155" s="27" t="str">
        <f>IF(AND($F155="",$E155=""),"",
IF(OR(AND(I155="",J155="",K155=""),AND(I155="",K155="france")),"manque info",
IF(K155&lt;&gt;"France","G",
IF(OR(I155={62155;62520;62630;62780}),"A",
IF(LEFT(I155,2)="62","B",
IF(LEFT(I155,2)="59","C",
IF(LEFT(I155,2)={"02";"60";"80"},"d",
IF(LEFT(I155,2)={"75";"77";"78";"91";"92";"93";"94";"95"},"E","F"
))))))))</f>
        <v>C</v>
      </c>
    </row>
    <row r="156" spans="1:17" x14ac:dyDescent="0.2">
      <c r="A156" s="6">
        <f t="shared" ca="1" si="7"/>
        <v>13153</v>
      </c>
      <c r="B156" s="30">
        <v>2013</v>
      </c>
      <c r="C156" s="30">
        <v>7</v>
      </c>
      <c r="D156" s="18">
        <v>1</v>
      </c>
      <c r="E156" s="19" t="s">
        <v>101</v>
      </c>
      <c r="F156" s="2" t="s">
        <v>100</v>
      </c>
      <c r="G156" s="2" t="s">
        <v>15</v>
      </c>
      <c r="H156" s="1">
        <v>32509</v>
      </c>
      <c r="I156" s="3">
        <v>59450</v>
      </c>
      <c r="J156" s="2" t="s">
        <v>298</v>
      </c>
      <c r="K156" s="2" t="s">
        <v>208</v>
      </c>
      <c r="L156" s="1"/>
      <c r="M156" s="1"/>
      <c r="N156" s="1"/>
      <c r="O156" s="25">
        <f t="shared" si="8"/>
        <v>24</v>
      </c>
      <c r="P156" s="26" t="str">
        <f t="shared" si="6"/>
        <v>ABA OUI</v>
      </c>
      <c r="Q156" s="27" t="str">
        <f>IF(AND($F156="",$E156=""),"",
IF(OR(AND(I156="",J156="",K156=""),AND(I156="",K156="france")),"manque info",
IF(K156&lt;&gt;"France","G",
IF(OR(I156={62155;62520;62630;62780}),"A",
IF(LEFT(I156,2)="62","B",
IF(LEFT(I156,2)="59","C",
IF(LEFT(I156,2)={"02";"60";"80"},"d",
IF(LEFT(I156,2)={"75";"77";"78";"91";"92";"93";"94";"95"},"E","F"
))))))))</f>
        <v>C</v>
      </c>
    </row>
    <row r="157" spans="1:17" x14ac:dyDescent="0.2">
      <c r="A157" s="6">
        <f t="shared" ca="1" si="7"/>
        <v>13154</v>
      </c>
      <c r="B157" s="30">
        <v>2013</v>
      </c>
      <c r="C157" s="30">
        <v>7</v>
      </c>
      <c r="D157" s="18">
        <v>0</v>
      </c>
      <c r="E157" s="19" t="s">
        <v>3</v>
      </c>
      <c r="F157" s="2" t="s">
        <v>99</v>
      </c>
      <c r="G157" s="2" t="s">
        <v>0</v>
      </c>
      <c r="H157" s="1">
        <v>32588</v>
      </c>
      <c r="I157" s="3">
        <v>62880</v>
      </c>
      <c r="J157" s="2" t="s">
        <v>279</v>
      </c>
      <c r="K157" s="2" t="s">
        <v>208</v>
      </c>
      <c r="L157" s="1"/>
      <c r="M157" s="1"/>
      <c r="N157" s="1"/>
      <c r="O157" s="25">
        <f t="shared" si="8"/>
        <v>24</v>
      </c>
      <c r="P157" s="26" t="str">
        <f t="shared" si="6"/>
        <v>DUD BAP</v>
      </c>
      <c r="Q157" s="27" t="str">
        <f>IF(AND($F157="",$E157=""),"",
IF(OR(AND(I157="",J157="",K157=""),AND(I157="",K157="france")),"manque info",
IF(K157&lt;&gt;"France","G",
IF(OR(I157={62155;62520;62630;62780}),"A",
IF(LEFT(I157,2)="62","B",
IF(LEFT(I157,2)="59","C",
IF(LEFT(I157,2)={"02";"60";"80"},"d",
IF(LEFT(I157,2)={"75";"77";"78";"91";"92";"93";"94";"95"},"E","F"
))))))))</f>
        <v>B</v>
      </c>
    </row>
    <row r="158" spans="1:17" x14ac:dyDescent="0.2">
      <c r="A158" s="6">
        <f t="shared" ca="1" si="7"/>
        <v>13155</v>
      </c>
      <c r="B158" s="30">
        <v>2013</v>
      </c>
      <c r="C158" s="30">
        <v>7</v>
      </c>
      <c r="D158" s="18">
        <v>0</v>
      </c>
      <c r="E158" s="19" t="s">
        <v>8</v>
      </c>
      <c r="F158" s="2" t="s">
        <v>58</v>
      </c>
      <c r="G158" s="2" t="s">
        <v>0</v>
      </c>
      <c r="H158" s="1">
        <v>32662</v>
      </c>
      <c r="I158" s="3">
        <v>59390</v>
      </c>
      <c r="J158" s="2" t="s">
        <v>299</v>
      </c>
      <c r="K158" s="2" t="s">
        <v>208</v>
      </c>
      <c r="L158" s="1"/>
      <c r="M158" s="1"/>
      <c r="N158" s="1"/>
      <c r="O158" s="25">
        <f t="shared" si="8"/>
        <v>24</v>
      </c>
      <c r="P158" s="26" t="str">
        <f t="shared" si="6"/>
        <v>DED JUL</v>
      </c>
      <c r="Q158" s="27" t="str">
        <f>IF(AND($F158="",$E158=""),"",
IF(OR(AND(I158="",J158="",K158=""),AND(I158="",K158="france")),"manque info",
IF(K158&lt;&gt;"France","G",
IF(OR(I158={62155;62520;62630;62780}),"A",
IF(LEFT(I158,2)="62","B",
IF(LEFT(I158,2)="59","C",
IF(LEFT(I158,2)={"02";"60";"80"},"d",
IF(LEFT(I158,2)={"75";"77";"78";"91";"92";"93";"94";"95"},"E","F"
))))))))</f>
        <v>C</v>
      </c>
    </row>
    <row r="159" spans="1:17" x14ac:dyDescent="0.2">
      <c r="A159" s="6">
        <f t="shared" ca="1" si="7"/>
        <v>13156</v>
      </c>
      <c r="B159" s="30">
        <v>2013</v>
      </c>
      <c r="C159" s="30">
        <v>7</v>
      </c>
      <c r="D159" s="18">
        <v>0</v>
      </c>
      <c r="E159" s="19" t="s">
        <v>98</v>
      </c>
      <c r="F159" s="2" t="s">
        <v>97</v>
      </c>
      <c r="G159" s="2" t="s">
        <v>0</v>
      </c>
      <c r="H159" s="1">
        <v>32855</v>
      </c>
      <c r="I159" s="3">
        <v>59170</v>
      </c>
      <c r="J159" s="2" t="s">
        <v>296</v>
      </c>
      <c r="K159" s="2" t="s">
        <v>208</v>
      </c>
      <c r="L159" s="1"/>
      <c r="M159" s="1"/>
      <c r="N159" s="1"/>
      <c r="O159" s="25">
        <f t="shared" si="8"/>
        <v>24</v>
      </c>
      <c r="P159" s="26" t="str">
        <f t="shared" si="6"/>
        <v>ORO TAV</v>
      </c>
      <c r="Q159" s="27" t="str">
        <f>IF(AND($F159="",$E159=""),"",
IF(OR(AND(I159="",J159="",K159=""),AND(I159="",K159="france")),"manque info",
IF(K159&lt;&gt;"France","G",
IF(OR(I159={62155;62520;62630;62780}),"A",
IF(LEFT(I159,2)="62","B",
IF(LEFT(I159,2)="59","C",
IF(LEFT(I159,2)={"02";"60";"80"},"d",
IF(LEFT(I159,2)={"75";"77";"78";"91";"92";"93";"94";"95"},"E","F"
))))))))</f>
        <v>C</v>
      </c>
    </row>
    <row r="160" spans="1:17" x14ac:dyDescent="0.2">
      <c r="A160" s="6">
        <f t="shared" ca="1" si="7"/>
        <v>13157</v>
      </c>
      <c r="B160" s="30">
        <v>2013</v>
      </c>
      <c r="C160" s="30">
        <v>7</v>
      </c>
      <c r="D160" s="18">
        <v>1</v>
      </c>
      <c r="E160" s="19" t="s">
        <v>96</v>
      </c>
      <c r="F160" s="2" t="s">
        <v>45</v>
      </c>
      <c r="G160" s="2" t="s">
        <v>0</v>
      </c>
      <c r="H160" s="1">
        <v>32824</v>
      </c>
      <c r="I160" s="3">
        <v>59170</v>
      </c>
      <c r="J160" s="2" t="s">
        <v>296</v>
      </c>
      <c r="K160" s="2" t="s">
        <v>208</v>
      </c>
      <c r="L160" s="1"/>
      <c r="M160" s="1"/>
      <c r="N160" s="1"/>
      <c r="O160" s="25">
        <f t="shared" si="8"/>
        <v>24</v>
      </c>
      <c r="P160" s="26" t="str">
        <f t="shared" si="6"/>
        <v>VEV ALE</v>
      </c>
      <c r="Q160" s="27" t="str">
        <f>IF(AND($F160="",$E160=""),"",
IF(OR(AND(I160="",J160="",K160=""),AND(I160="",K160="france")),"manque info",
IF(K160&lt;&gt;"France","G",
IF(OR(I160={62155;62520;62630;62780}),"A",
IF(LEFT(I160,2)="62","B",
IF(LEFT(I160,2)="59","C",
IF(LEFT(I160,2)={"02";"60";"80"},"d",
IF(LEFT(I160,2)={"75";"77";"78";"91";"92";"93";"94";"95"},"E","F"
))))))))</f>
        <v>C</v>
      </c>
    </row>
    <row r="161" spans="1:17" x14ac:dyDescent="0.2">
      <c r="A161" s="6">
        <f t="shared" ca="1" si="7"/>
        <v>13158</v>
      </c>
      <c r="B161" s="30">
        <v>2013</v>
      </c>
      <c r="C161" s="30">
        <v>7</v>
      </c>
      <c r="D161" s="18">
        <v>1</v>
      </c>
      <c r="E161" s="19" t="s">
        <v>66</v>
      </c>
      <c r="F161" s="2" t="s">
        <v>95</v>
      </c>
      <c r="G161" s="2" t="s">
        <v>15</v>
      </c>
      <c r="H161" s="1">
        <v>32468</v>
      </c>
      <c r="I161" s="3">
        <v>0</v>
      </c>
      <c r="J161" s="2" t="s">
        <v>300</v>
      </c>
      <c r="K161" s="9" t="s">
        <v>301</v>
      </c>
      <c r="L161" s="1"/>
      <c r="M161" s="1"/>
      <c r="N161" s="1"/>
      <c r="O161" s="25">
        <f t="shared" si="8"/>
        <v>25</v>
      </c>
      <c r="P161" s="26" t="str">
        <f t="shared" si="6"/>
        <v>CHC JOA</v>
      </c>
      <c r="Q161" s="27" t="str">
        <f>IF(AND($F161="",$E161=""),"",
IF(OR(AND(I161="",J161="",K161=""),AND(I161="",K161="france")),"manque info",
IF(K161&lt;&gt;"France","G",
IF(OR(I161={62155;62520;62630;62780}),"A",
IF(LEFT(I161,2)="62","B",
IF(LEFT(I161,2)="59","C",
IF(LEFT(I161,2)={"02";"60";"80"},"d",
IF(LEFT(I161,2)={"75";"77";"78";"91";"92";"93";"94";"95"},"E","F"
))))))))</f>
        <v>G</v>
      </c>
    </row>
    <row r="162" spans="1:17" x14ac:dyDescent="0.2">
      <c r="A162" s="6">
        <f t="shared" ca="1" si="7"/>
        <v>13159</v>
      </c>
      <c r="B162" s="30">
        <v>2013</v>
      </c>
      <c r="C162" s="30">
        <v>7</v>
      </c>
      <c r="D162" s="18">
        <v>0</v>
      </c>
      <c r="E162" s="19" t="s">
        <v>24</v>
      </c>
      <c r="F162" s="2" t="s">
        <v>94</v>
      </c>
      <c r="G162" s="2" t="s">
        <v>15</v>
      </c>
      <c r="H162" s="1">
        <v>32429</v>
      </c>
      <c r="I162" s="3">
        <v>0</v>
      </c>
      <c r="J162" s="2" t="s">
        <v>300</v>
      </c>
      <c r="K162" s="9" t="s">
        <v>301</v>
      </c>
      <c r="L162" s="1"/>
      <c r="M162" s="1"/>
      <c r="N162" s="1"/>
      <c r="O162" s="25">
        <f t="shared" si="8"/>
        <v>25</v>
      </c>
      <c r="P162" s="26" t="str">
        <f t="shared" si="6"/>
        <v>LAL ANI</v>
      </c>
      <c r="Q162" s="27" t="str">
        <f>IF(AND($F162="",$E162=""),"",
IF(OR(AND(I162="",J162="",K162=""),AND(I162="",K162="france")),"manque info",
IF(K162&lt;&gt;"France","G",
IF(OR(I162={62155;62520;62630;62780}),"A",
IF(LEFT(I162,2)="62","B",
IF(LEFT(I162,2)="59","C",
IF(LEFT(I162,2)={"02";"60";"80"},"d",
IF(LEFT(I162,2)={"75";"77";"78";"91";"92";"93";"94";"95"},"E","F"
))))))))</f>
        <v>G</v>
      </c>
    </row>
    <row r="163" spans="1:17" x14ac:dyDescent="0.2">
      <c r="A163" s="6">
        <f t="shared" ca="1" si="7"/>
        <v>13160</v>
      </c>
      <c r="B163" s="30">
        <v>2013</v>
      </c>
      <c r="C163" s="30">
        <v>7</v>
      </c>
      <c r="D163" s="18">
        <v>0</v>
      </c>
      <c r="E163" s="19" t="s">
        <v>6</v>
      </c>
      <c r="F163" s="2" t="s">
        <v>93</v>
      </c>
      <c r="G163" s="2" t="s">
        <v>15</v>
      </c>
      <c r="H163" s="1">
        <v>32260</v>
      </c>
      <c r="I163" s="3">
        <v>78600</v>
      </c>
      <c r="J163" s="2" t="s">
        <v>302</v>
      </c>
      <c r="K163" s="2" t="s">
        <v>208</v>
      </c>
      <c r="L163" s="1"/>
      <c r="M163" s="1"/>
      <c r="N163" s="1"/>
      <c r="O163" s="25">
        <f t="shared" si="8"/>
        <v>25</v>
      </c>
      <c r="P163" s="26" t="str">
        <f t="shared" si="6"/>
        <v>KAK LMA</v>
      </c>
      <c r="Q163" s="27" t="str">
        <f>IF(AND($F163="",$E163=""),"",
IF(OR(AND(I163="",J163="",K163=""),AND(I163="",K163="france")),"manque info",
IF(K163&lt;&gt;"France","G",
IF(OR(I163={62155;62520;62630;62780}),"A",
IF(LEFT(I163,2)="62","B",
IF(LEFT(I163,2)="59","C",
IF(LEFT(I163,2)={"02";"60";"80"},"d",
IF(LEFT(I163,2)={"75";"77";"78";"91";"92";"93";"94";"95"},"E","F"
))))))))</f>
        <v>F</v>
      </c>
    </row>
    <row r="164" spans="1:17" x14ac:dyDescent="0.2">
      <c r="A164" s="6">
        <f t="shared" ca="1" si="7"/>
        <v>13161</v>
      </c>
      <c r="B164" s="30">
        <v>2013</v>
      </c>
      <c r="C164" s="30">
        <v>7</v>
      </c>
      <c r="D164" s="18">
        <v>1</v>
      </c>
      <c r="E164" s="19" t="s">
        <v>66</v>
      </c>
      <c r="F164" s="2" t="s">
        <v>92</v>
      </c>
      <c r="G164" s="2" t="s">
        <v>0</v>
      </c>
      <c r="H164" s="1">
        <v>32387</v>
      </c>
      <c r="I164" s="3">
        <v>62780</v>
      </c>
      <c r="J164" s="2" t="s">
        <v>303</v>
      </c>
      <c r="K164" s="2" t="s">
        <v>208</v>
      </c>
      <c r="L164" s="1"/>
      <c r="M164" s="1"/>
      <c r="N164" s="1"/>
      <c r="O164" s="25">
        <f t="shared" si="8"/>
        <v>25</v>
      </c>
      <c r="P164" s="26" t="str">
        <f t="shared" si="6"/>
        <v>CHC DAM</v>
      </c>
      <c r="Q164" s="27" t="str">
        <f>IF(AND($F164="",$E164=""),"",
IF(OR(AND(I164="",J164="",K164=""),AND(I164="",K164="france")),"manque info",
IF(K164&lt;&gt;"France","G",
IF(OR(I164={62155;62520;62630;62780}),"A",
IF(LEFT(I164,2)="62","B",
IF(LEFT(I164,2)="59","C",
IF(LEFT(I164,2)={"02";"60";"80"},"d",
IF(LEFT(I164,2)={"75";"77";"78";"91";"92";"93";"94";"95"},"E","F"
))))))))</f>
        <v>A</v>
      </c>
    </row>
    <row r="165" spans="1:17" x14ac:dyDescent="0.2">
      <c r="A165" s="6">
        <f t="shared" ca="1" si="7"/>
        <v>13162</v>
      </c>
      <c r="B165" s="30">
        <v>2013</v>
      </c>
      <c r="C165" s="30">
        <v>7</v>
      </c>
      <c r="D165" s="18">
        <v>1</v>
      </c>
      <c r="E165" s="19" t="s">
        <v>91</v>
      </c>
      <c r="F165" s="2" t="s">
        <v>45</v>
      </c>
      <c r="G165" s="2" t="s">
        <v>0</v>
      </c>
      <c r="H165" s="1">
        <v>32452</v>
      </c>
      <c r="I165" s="3">
        <v>62800</v>
      </c>
      <c r="J165" s="2" t="s">
        <v>304</v>
      </c>
      <c r="K165" s="2" t="s">
        <v>208</v>
      </c>
      <c r="L165" s="1"/>
      <c r="M165" s="1"/>
      <c r="N165" s="1"/>
      <c r="O165" s="25">
        <f t="shared" si="8"/>
        <v>25</v>
      </c>
      <c r="P165" s="26" t="str">
        <f t="shared" si="6"/>
        <v>KLK ALE</v>
      </c>
      <c r="Q165" s="27" t="str">
        <f>IF(AND($F165="",$E165=""),"",
IF(OR(AND(I165="",J165="",K165=""),AND(I165="",K165="france")),"manque info",
IF(K165&lt;&gt;"France","G",
IF(OR(I165={62155;62520;62630;62780}),"A",
IF(LEFT(I165,2)="62","B",
IF(LEFT(I165,2)="59","C",
IF(LEFT(I165,2)={"02";"60";"80"},"d",
IF(LEFT(I165,2)={"75";"77";"78";"91";"92";"93";"94";"95"},"E","F"
))))))))</f>
        <v>B</v>
      </c>
    </row>
    <row r="166" spans="1:17" x14ac:dyDescent="0.2">
      <c r="A166" s="6">
        <f t="shared" ca="1" si="7"/>
        <v>13163</v>
      </c>
      <c r="B166" s="30">
        <v>2013</v>
      </c>
      <c r="C166" s="30">
        <v>8</v>
      </c>
      <c r="D166" s="18">
        <v>0</v>
      </c>
      <c r="E166" s="19" t="s">
        <v>90</v>
      </c>
      <c r="F166" s="2" t="s">
        <v>59</v>
      </c>
      <c r="G166" s="2" t="s">
        <v>0</v>
      </c>
      <c r="H166" s="1">
        <v>31948</v>
      </c>
      <c r="I166" s="3">
        <v>62520</v>
      </c>
      <c r="J166" s="2" t="s">
        <v>305</v>
      </c>
      <c r="K166" s="2" t="s">
        <v>208</v>
      </c>
      <c r="L166" s="1"/>
      <c r="M166" s="1"/>
      <c r="N166" s="1"/>
      <c r="O166" s="25">
        <f t="shared" si="8"/>
        <v>26</v>
      </c>
      <c r="P166" s="26" t="str">
        <f t="shared" si="6"/>
        <v>BLB SEB</v>
      </c>
      <c r="Q166" s="27" t="str">
        <f>IF(AND($F166="",$E166=""),"",
IF(OR(AND(I166="",J166="",K166=""),AND(I166="",K166="france")),"manque info",
IF(K166&lt;&gt;"France","G",
IF(OR(I166={62155;62520;62630;62780}),"A",
IF(LEFT(I166,2)="62","B",
IF(LEFT(I166,2)="59","C",
IF(LEFT(I166,2)={"02";"60";"80"},"d",
IF(LEFT(I166,2)={"75";"77";"78";"91";"92";"93";"94";"95"},"E","F"
))))))))</f>
        <v>A</v>
      </c>
    </row>
    <row r="167" spans="1:17" x14ac:dyDescent="0.2">
      <c r="A167" s="6">
        <f t="shared" ca="1" si="7"/>
        <v>13164</v>
      </c>
      <c r="B167" s="30">
        <v>2013</v>
      </c>
      <c r="C167" s="30">
        <v>8</v>
      </c>
      <c r="D167" s="18">
        <v>1</v>
      </c>
      <c r="E167" s="19" t="s">
        <v>89</v>
      </c>
      <c r="F167" s="2" t="s">
        <v>88</v>
      </c>
      <c r="G167" s="2" t="s">
        <v>0</v>
      </c>
      <c r="H167" s="1">
        <v>31487</v>
      </c>
      <c r="I167" s="3">
        <v>62520</v>
      </c>
      <c r="J167" s="2" t="s">
        <v>305</v>
      </c>
      <c r="K167" s="2" t="s">
        <v>208</v>
      </c>
      <c r="L167" s="1"/>
      <c r="M167" s="1"/>
      <c r="N167" s="1"/>
      <c r="O167" s="25">
        <f t="shared" si="8"/>
        <v>27</v>
      </c>
      <c r="P167" s="26" t="str">
        <f t="shared" si="6"/>
        <v>RAR MOR</v>
      </c>
      <c r="Q167" s="27" t="str">
        <f>IF(AND($F167="",$E167=""),"",
IF(OR(AND(I167="",J167="",K167=""),AND(I167="",K167="france")),"manque info",
IF(K167&lt;&gt;"France","G",
IF(OR(I167={62155;62520;62630;62780}),"A",
IF(LEFT(I167,2)="62","B",
IF(LEFT(I167,2)="59","C",
IF(LEFT(I167,2)={"02";"60";"80"},"d",
IF(LEFT(I167,2)={"75";"77";"78";"91";"92";"93";"94";"95"},"E","F"
))))))))</f>
        <v>A</v>
      </c>
    </row>
    <row r="168" spans="1:17" x14ac:dyDescent="0.2">
      <c r="A168" s="6">
        <f t="shared" ca="1" si="7"/>
        <v>13165</v>
      </c>
      <c r="B168" s="30">
        <v>2013</v>
      </c>
      <c r="C168" s="30">
        <v>8</v>
      </c>
      <c r="D168" s="18">
        <v>1</v>
      </c>
      <c r="E168" s="19" t="s">
        <v>3</v>
      </c>
      <c r="F168" s="2" t="s">
        <v>87</v>
      </c>
      <c r="G168" s="2" t="s">
        <v>15</v>
      </c>
      <c r="H168" s="1">
        <v>31490</v>
      </c>
      <c r="I168" s="3">
        <v>62780</v>
      </c>
      <c r="J168" s="2" t="s">
        <v>303</v>
      </c>
      <c r="K168" s="2" t="s">
        <v>208</v>
      </c>
      <c r="L168" s="1"/>
      <c r="M168" s="1"/>
      <c r="N168" s="1"/>
      <c r="O168" s="25">
        <f t="shared" si="8"/>
        <v>27</v>
      </c>
      <c r="P168" s="26" t="str">
        <f t="shared" si="6"/>
        <v>DUD HEL</v>
      </c>
      <c r="Q168" s="27" t="str">
        <f>IF(AND($F168="",$E168=""),"",
IF(OR(AND(I168="",J168="",K168=""),AND(I168="",K168="france")),"manque info",
IF(K168&lt;&gt;"France","G",
IF(OR(I168={62155;62520;62630;62780}),"A",
IF(LEFT(I168,2)="62","B",
IF(LEFT(I168,2)="59","C",
IF(LEFT(I168,2)={"02";"60";"80"},"d",
IF(LEFT(I168,2)={"75";"77";"78";"91";"92";"93";"94";"95"},"E","F"
))))))))</f>
        <v>A</v>
      </c>
    </row>
    <row r="169" spans="1:17" x14ac:dyDescent="0.2">
      <c r="A169" s="6">
        <f t="shared" ca="1" si="7"/>
        <v>13166</v>
      </c>
      <c r="B169" s="30">
        <v>2013</v>
      </c>
      <c r="C169" s="30">
        <v>8</v>
      </c>
      <c r="D169" s="18">
        <v>0</v>
      </c>
      <c r="E169" s="19" t="s">
        <v>24</v>
      </c>
      <c r="F169" s="2" t="s">
        <v>86</v>
      </c>
      <c r="G169" s="2" t="s">
        <v>0</v>
      </c>
      <c r="H169" s="1">
        <v>31763</v>
      </c>
      <c r="I169" s="3">
        <v>59300</v>
      </c>
      <c r="J169" s="2" t="s">
        <v>306</v>
      </c>
      <c r="K169" s="2" t="s">
        <v>208</v>
      </c>
      <c r="L169" s="1"/>
      <c r="M169" s="1"/>
      <c r="N169" s="1"/>
      <c r="O169" s="25">
        <f t="shared" si="8"/>
        <v>27</v>
      </c>
      <c r="P169" s="26" t="str">
        <f t="shared" si="6"/>
        <v>LAL CED</v>
      </c>
      <c r="Q169" s="27" t="str">
        <f>IF(AND($F169="",$E169=""),"",
IF(OR(AND(I169="",J169="",K169=""),AND(I169="",K169="france")),"manque info",
IF(K169&lt;&gt;"France","G",
IF(OR(I169={62155;62520;62630;62780}),"A",
IF(LEFT(I169,2)="62","B",
IF(LEFT(I169,2)="59","C",
IF(LEFT(I169,2)={"02";"60";"80"},"d",
IF(LEFT(I169,2)={"75";"77";"78";"91";"92";"93";"94";"95"},"E","F"
))))))))</f>
        <v>C</v>
      </c>
    </row>
    <row r="170" spans="1:17" x14ac:dyDescent="0.2">
      <c r="A170" s="6">
        <f t="shared" ca="1" si="7"/>
        <v>13167</v>
      </c>
      <c r="B170" s="30">
        <v>2013</v>
      </c>
      <c r="C170" s="30">
        <v>8</v>
      </c>
      <c r="D170" s="18">
        <v>0</v>
      </c>
      <c r="E170" s="19" t="s">
        <v>3</v>
      </c>
      <c r="F170" s="2" t="s">
        <v>70</v>
      </c>
      <c r="G170" s="2" t="s">
        <v>15</v>
      </c>
      <c r="H170" s="1">
        <v>31637</v>
      </c>
      <c r="I170" s="3">
        <v>62780</v>
      </c>
      <c r="J170" s="2" t="s">
        <v>303</v>
      </c>
      <c r="K170" s="2" t="s">
        <v>220</v>
      </c>
      <c r="L170" s="1"/>
      <c r="M170" s="1"/>
      <c r="N170" s="1"/>
      <c r="O170" s="25">
        <f t="shared" si="8"/>
        <v>27</v>
      </c>
      <c r="P170" s="26" t="str">
        <f t="shared" si="6"/>
        <v>DUD MAT</v>
      </c>
      <c r="Q170" s="27" t="str">
        <f>IF(AND($F170="",$E170=""),"",
IF(OR(AND(I170="",J170="",K170=""),AND(I170="",K170="france")),"manque info",
IF(K170&lt;&gt;"France","G",
IF(OR(I170={62155;62520;62630;62780}),"A",
IF(LEFT(I170,2)="62","B",
IF(LEFT(I170,2)="59","C",
IF(LEFT(I170,2)={"02";"60";"80"},"d",
IF(LEFT(I170,2)={"75";"77";"78";"91";"92";"93";"94";"95"},"E","F"
))))))))</f>
        <v>A</v>
      </c>
    </row>
    <row r="171" spans="1:17" x14ac:dyDescent="0.2">
      <c r="A171" s="6">
        <f t="shared" ca="1" si="7"/>
        <v>13168</v>
      </c>
      <c r="B171" s="30">
        <v>2013</v>
      </c>
      <c r="C171" s="30">
        <v>8</v>
      </c>
      <c r="D171" s="18">
        <v>1</v>
      </c>
      <c r="E171" s="19" t="s">
        <v>85</v>
      </c>
      <c r="F171" s="2" t="s">
        <v>58</v>
      </c>
      <c r="G171" s="2" t="s">
        <v>0</v>
      </c>
      <c r="H171" s="1">
        <v>31223</v>
      </c>
      <c r="I171" s="3">
        <v>57200</v>
      </c>
      <c r="J171" s="2" t="s">
        <v>307</v>
      </c>
      <c r="K171" s="2" t="s">
        <v>308</v>
      </c>
      <c r="L171" s="1"/>
      <c r="M171" s="1"/>
      <c r="N171" s="1"/>
      <c r="O171" s="25">
        <f t="shared" si="8"/>
        <v>28</v>
      </c>
      <c r="P171" s="26" t="str">
        <f t="shared" si="6"/>
        <v>PEP JUL</v>
      </c>
      <c r="Q171" s="27" t="str">
        <f>IF(AND($F171="",$E171=""),"",
IF(OR(AND(I171="",J171="",K171=""),AND(I171="",K171="france")),"manque info",
IF(K171&lt;&gt;"France","G",
IF(OR(I171={62155;62520;62630;62780}),"A",
IF(LEFT(I171,2)="62","B",
IF(LEFT(I171,2)="59","C",
IF(LEFT(I171,2)={"02";"60";"80"},"d",
IF(LEFT(I171,2)={"75";"77";"78";"91";"92";"93";"94";"95"},"E","F"
))))))))</f>
        <v>F</v>
      </c>
    </row>
    <row r="172" spans="1:17" x14ac:dyDescent="0.2">
      <c r="A172" s="6">
        <f t="shared" ca="1" si="7"/>
        <v>13169</v>
      </c>
      <c r="B172" s="30">
        <v>2013</v>
      </c>
      <c r="C172" s="30">
        <v>8</v>
      </c>
      <c r="D172" s="18">
        <v>1</v>
      </c>
      <c r="E172" s="19" t="s">
        <v>84</v>
      </c>
      <c r="F172" s="2" t="s">
        <v>80</v>
      </c>
      <c r="G172" s="2" t="s">
        <v>0</v>
      </c>
      <c r="H172" s="1">
        <v>31401</v>
      </c>
      <c r="I172" s="3">
        <v>57200</v>
      </c>
      <c r="J172" s="2" t="s">
        <v>307</v>
      </c>
      <c r="K172" s="2" t="s">
        <v>308</v>
      </c>
      <c r="L172" s="1"/>
      <c r="M172" s="1"/>
      <c r="N172" s="1"/>
      <c r="O172" s="25">
        <f t="shared" si="8"/>
        <v>28</v>
      </c>
      <c r="P172" s="26" t="str">
        <f t="shared" si="6"/>
        <v>GUG NIC</v>
      </c>
      <c r="Q172" s="27" t="str">
        <f>IF(AND($F172="",$E172=""),"",
IF(OR(AND(I172="",J172="",K172=""),AND(I172="",K172="france")),"manque info",
IF(K172&lt;&gt;"France","G",
IF(OR(I172={62155;62520;62630;62780}),"A",
IF(LEFT(I172,2)="62","B",
IF(LEFT(I172,2)="59","C",
IF(LEFT(I172,2)={"02";"60";"80"},"d",
IF(LEFT(I172,2)={"75";"77";"78";"91";"92";"93";"94";"95"},"E","F"
))))))))</f>
        <v>F</v>
      </c>
    </row>
    <row r="173" spans="1:17" x14ac:dyDescent="0.2">
      <c r="A173" s="6">
        <f t="shared" ca="1" si="7"/>
        <v>13170</v>
      </c>
      <c r="B173" s="30">
        <v>2013</v>
      </c>
      <c r="C173" s="30">
        <v>8</v>
      </c>
      <c r="D173" s="18">
        <v>0</v>
      </c>
      <c r="E173" s="19" t="s">
        <v>60</v>
      </c>
      <c r="F173" s="2" t="s">
        <v>79</v>
      </c>
      <c r="G173" s="2" t="s">
        <v>15</v>
      </c>
      <c r="H173" s="1">
        <v>31280</v>
      </c>
      <c r="I173" s="3">
        <v>59000</v>
      </c>
      <c r="J173" s="2" t="s">
        <v>309</v>
      </c>
      <c r="K173" s="9" t="s">
        <v>208</v>
      </c>
      <c r="L173" s="1"/>
      <c r="M173" s="1"/>
      <c r="N173" s="1"/>
      <c r="O173" s="25">
        <f t="shared" si="8"/>
        <v>28</v>
      </c>
      <c r="P173" s="26" t="str">
        <f t="shared" si="6"/>
        <v>GOG CLA</v>
      </c>
      <c r="Q173" s="27" t="str">
        <f>IF(AND($F173="",$E173=""),"",
IF(OR(AND(I173="",J173="",K173=""),AND(I173="",K173="france")),"manque info",
IF(K173&lt;&gt;"France","G",
IF(OR(I173={62155;62520;62630;62780}),"A",
IF(LEFT(I173,2)="62","B",
IF(LEFT(I173,2)="59","C",
IF(LEFT(I173,2)={"02";"60";"80"},"d",
IF(LEFT(I173,2)={"75";"77";"78";"91";"92";"93";"94";"95"},"E","F"
))))))))</f>
        <v>C</v>
      </c>
    </row>
    <row r="174" spans="1:17" x14ac:dyDescent="0.2">
      <c r="A174" s="6">
        <f t="shared" ca="1" si="7"/>
        <v>13171</v>
      </c>
      <c r="B174" s="30">
        <v>2013</v>
      </c>
      <c r="C174" s="30">
        <v>8</v>
      </c>
      <c r="D174" s="18">
        <v>1</v>
      </c>
      <c r="E174" s="19" t="s">
        <v>83</v>
      </c>
      <c r="F174" s="2" t="s">
        <v>82</v>
      </c>
      <c r="G174" s="2" t="s">
        <v>0</v>
      </c>
      <c r="H174" s="1">
        <v>31213</v>
      </c>
      <c r="I174" s="3">
        <v>62680</v>
      </c>
      <c r="J174" s="2" t="s">
        <v>253</v>
      </c>
      <c r="K174" s="2" t="s">
        <v>308</v>
      </c>
      <c r="L174" s="1"/>
      <c r="M174" s="1"/>
      <c r="N174" s="1"/>
      <c r="O174" s="25">
        <f t="shared" si="8"/>
        <v>28</v>
      </c>
      <c r="P174" s="26" t="str">
        <f t="shared" si="6"/>
        <v>BIB VIC</v>
      </c>
      <c r="Q174" s="27" t="str">
        <f>IF(AND($F174="",$E174=""),"",
IF(OR(AND(I174="",J174="",K174=""),AND(I174="",K174="france")),"manque info",
IF(K174&lt;&gt;"France","G",
IF(OR(I174={62155;62520;62630;62780}),"A",
IF(LEFT(I174,2)="62","B",
IF(LEFT(I174,2)="59","C",
IF(LEFT(I174,2)={"02";"60";"80"},"d",
IF(LEFT(I174,2)={"75";"77";"78";"91";"92";"93";"94";"95"},"E","F"
))))))))</f>
        <v>B</v>
      </c>
    </row>
    <row r="175" spans="1:17" x14ac:dyDescent="0.2">
      <c r="A175" s="6">
        <f t="shared" ca="1" si="7"/>
        <v>13172</v>
      </c>
      <c r="B175" s="30">
        <v>2013</v>
      </c>
      <c r="C175" s="30">
        <v>8</v>
      </c>
      <c r="D175" s="18">
        <v>1</v>
      </c>
      <c r="E175" s="19" t="s">
        <v>81</v>
      </c>
      <c r="F175" s="2" t="s">
        <v>80</v>
      </c>
      <c r="G175" s="2" t="s">
        <v>0</v>
      </c>
      <c r="H175" s="1">
        <v>31400</v>
      </c>
      <c r="I175" s="3">
        <v>62170</v>
      </c>
      <c r="J175" s="2" t="s">
        <v>310</v>
      </c>
      <c r="K175" s="9" t="s">
        <v>308</v>
      </c>
      <c r="L175" s="1"/>
      <c r="M175" s="1"/>
      <c r="N175" s="1"/>
      <c r="O175" s="25">
        <f t="shared" si="8"/>
        <v>28</v>
      </c>
      <c r="P175" s="26" t="str">
        <f t="shared" si="6"/>
        <v>MAM NIC</v>
      </c>
      <c r="Q175" s="27" t="str">
        <f>IF(AND($F175="",$E175=""),"",
IF(OR(AND(I175="",J175="",K175=""),AND(I175="",K175="france")),"manque info",
IF(K175&lt;&gt;"France","G",
IF(OR(I175={62155;62520;62630;62780}),"A",
IF(LEFT(I175,2)="62","B",
IF(LEFT(I175,2)="59","C",
IF(LEFT(I175,2)={"02";"60";"80"},"d",
IF(LEFT(I175,2)={"75";"77";"78";"91";"92";"93";"94";"95"},"E","F"
))))))))</f>
        <v>B</v>
      </c>
    </row>
    <row r="176" spans="1:17" x14ac:dyDescent="0.2">
      <c r="A176" s="6">
        <f t="shared" ca="1" si="7"/>
        <v>13173</v>
      </c>
      <c r="B176" s="30">
        <v>2013</v>
      </c>
      <c r="C176" s="30">
        <v>8</v>
      </c>
      <c r="D176" s="18">
        <v>0</v>
      </c>
      <c r="E176" s="19" t="s">
        <v>62</v>
      </c>
      <c r="F176" s="2" t="s">
        <v>79</v>
      </c>
      <c r="G176" s="2" t="s">
        <v>15</v>
      </c>
      <c r="H176" s="1">
        <v>30899</v>
      </c>
      <c r="I176" s="3">
        <v>59178</v>
      </c>
      <c r="J176" s="2" t="s">
        <v>311</v>
      </c>
      <c r="K176" s="9" t="s">
        <v>220</v>
      </c>
      <c r="L176" s="1"/>
      <c r="M176" s="1"/>
      <c r="N176" s="1"/>
      <c r="O176" s="25">
        <f t="shared" si="8"/>
        <v>29</v>
      </c>
      <c r="P176" s="26" t="str">
        <f t="shared" si="6"/>
        <v>NON CLA</v>
      </c>
      <c r="Q176" s="27" t="str">
        <f>IF(AND($F176="",$E176=""),"",
IF(OR(AND(I176="",J176="",K176=""),AND(I176="",K176="france")),"manque info",
IF(K176&lt;&gt;"France","G",
IF(OR(I176={62155;62520;62630;62780}),"A",
IF(LEFT(I176,2)="62","B",
IF(LEFT(I176,2)="59","C",
IF(LEFT(I176,2)={"02";"60";"80"},"d",
IF(LEFT(I176,2)={"75";"77";"78";"91";"92";"93";"94";"95"},"E","F"
))))))))</f>
        <v>C</v>
      </c>
    </row>
    <row r="177" spans="1:17" x14ac:dyDescent="0.2">
      <c r="A177" s="6">
        <f t="shared" ca="1" si="7"/>
        <v>13174</v>
      </c>
      <c r="B177" s="30">
        <v>2013</v>
      </c>
      <c r="C177" s="30">
        <v>8</v>
      </c>
      <c r="D177" s="18">
        <v>0</v>
      </c>
      <c r="E177" s="19" t="s">
        <v>78</v>
      </c>
      <c r="F177" s="2" t="s">
        <v>77</v>
      </c>
      <c r="G177" s="2" t="s">
        <v>15</v>
      </c>
      <c r="H177" s="1">
        <v>30682</v>
      </c>
      <c r="I177" s="3">
        <v>59133</v>
      </c>
      <c r="J177" s="2" t="s">
        <v>312</v>
      </c>
      <c r="K177" s="9" t="s">
        <v>308</v>
      </c>
      <c r="L177" s="1"/>
      <c r="M177" s="1"/>
      <c r="N177" s="1"/>
      <c r="O177" s="25">
        <f t="shared" si="8"/>
        <v>29</v>
      </c>
      <c r="P177" s="26" t="str">
        <f t="shared" si="6"/>
        <v>MEM MAI</v>
      </c>
      <c r="Q177" s="27" t="str">
        <f>IF(AND($F177="",$E177=""),"",
IF(OR(AND(I177="",J177="",K177=""),AND(I177="",K177="france")),"manque info",
IF(K177&lt;&gt;"France","G",
IF(OR(I177={62155;62520;62630;62780}),"A",
IF(LEFT(I177,2)="62","B",
IF(LEFT(I177,2)="59","C",
IF(LEFT(I177,2)={"02";"60";"80"},"d",
IF(LEFT(I177,2)={"75";"77";"78";"91";"92";"93";"94";"95"},"E","F"
))))))))</f>
        <v>C</v>
      </c>
    </row>
    <row r="178" spans="1:17" x14ac:dyDescent="0.2">
      <c r="A178" s="6">
        <f t="shared" ca="1" si="7"/>
        <v>13175</v>
      </c>
      <c r="B178" s="30">
        <v>2013</v>
      </c>
      <c r="C178" s="30">
        <v>8</v>
      </c>
      <c r="D178" s="18">
        <v>1</v>
      </c>
      <c r="E178" s="19" t="s">
        <v>40</v>
      </c>
      <c r="F178" s="2" t="s">
        <v>76</v>
      </c>
      <c r="G178" s="2" t="s">
        <v>0</v>
      </c>
      <c r="H178" s="1">
        <v>30778</v>
      </c>
      <c r="I178" s="3">
        <v>62780</v>
      </c>
      <c r="J178" s="2" t="s">
        <v>303</v>
      </c>
      <c r="K178" s="9" t="s">
        <v>308</v>
      </c>
      <c r="L178" s="1"/>
      <c r="M178" s="1"/>
      <c r="N178" s="1"/>
      <c r="O178" s="25">
        <f t="shared" si="8"/>
        <v>29</v>
      </c>
      <c r="P178" s="26" t="str">
        <f t="shared" si="6"/>
        <v>JAJ GAE</v>
      </c>
      <c r="Q178" s="27" t="str">
        <f>IF(AND($F178="",$E178=""),"",
IF(OR(AND(I178="",J178="",K178=""),AND(I178="",K178="france")),"manque info",
IF(K178&lt;&gt;"France","G",
IF(OR(I178={62155;62520;62630;62780}),"A",
IF(LEFT(I178,2)="62","B",
IF(LEFT(I178,2)="59","C",
IF(LEFT(I178,2)={"02";"60";"80"},"d",
IF(LEFT(I178,2)={"75";"77";"78";"91";"92";"93";"94";"95"},"E","F"
))))))))</f>
        <v>A</v>
      </c>
    </row>
    <row r="179" spans="1:17" x14ac:dyDescent="0.2">
      <c r="A179" s="6">
        <f t="shared" ca="1" si="7"/>
        <v>13176</v>
      </c>
      <c r="B179" s="30">
        <v>2013</v>
      </c>
      <c r="C179" s="30">
        <v>8</v>
      </c>
      <c r="D179" s="18">
        <v>1</v>
      </c>
      <c r="E179" s="19" t="s">
        <v>72</v>
      </c>
      <c r="F179" s="2" t="s">
        <v>41</v>
      </c>
      <c r="G179" s="2" t="s">
        <v>0</v>
      </c>
      <c r="H179" s="1">
        <v>30908</v>
      </c>
      <c r="I179" s="3">
        <v>59450</v>
      </c>
      <c r="J179" s="2" t="s">
        <v>313</v>
      </c>
      <c r="K179" s="2" t="s">
        <v>308</v>
      </c>
      <c r="L179" s="1"/>
      <c r="M179" s="1"/>
      <c r="N179" s="1"/>
      <c r="O179" s="25">
        <f t="shared" si="8"/>
        <v>29</v>
      </c>
      <c r="P179" s="26" t="str">
        <f t="shared" si="6"/>
        <v>PAP FRE</v>
      </c>
      <c r="Q179" s="27" t="str">
        <f>IF(AND($F179="",$E179=""),"",
IF(OR(AND(I179="",J179="",K179=""),AND(I179="",K179="france")),"manque info",
IF(K179&lt;&gt;"France","G",
IF(OR(I179={62155;62520;62630;62780}),"A",
IF(LEFT(I179,2)="62","B",
IF(LEFT(I179,2)="59","C",
IF(LEFT(I179,2)={"02";"60";"80"},"d",
IF(LEFT(I179,2)={"75";"77";"78";"91";"92";"93";"94";"95"},"E","F"
))))))))</f>
        <v>C</v>
      </c>
    </row>
    <row r="180" spans="1:17" x14ac:dyDescent="0.2">
      <c r="A180" s="6">
        <f t="shared" ca="1" si="7"/>
        <v>13177</v>
      </c>
      <c r="B180" s="30">
        <v>2013</v>
      </c>
      <c r="C180" s="30">
        <v>8</v>
      </c>
      <c r="D180" s="18">
        <v>0</v>
      </c>
      <c r="E180" s="19" t="s">
        <v>75</v>
      </c>
      <c r="F180" s="2" t="s">
        <v>33</v>
      </c>
      <c r="G180" s="2" t="s">
        <v>0</v>
      </c>
      <c r="H180" s="1">
        <v>30744</v>
      </c>
      <c r="I180" s="3">
        <v>59287</v>
      </c>
      <c r="J180" s="2" t="s">
        <v>314</v>
      </c>
      <c r="K180" s="2" t="s">
        <v>308</v>
      </c>
      <c r="L180" s="1"/>
      <c r="M180" s="1"/>
      <c r="N180" s="1"/>
      <c r="O180" s="25">
        <f t="shared" si="8"/>
        <v>29</v>
      </c>
      <c r="P180" s="26" t="str">
        <f t="shared" si="6"/>
        <v>ROR BOB</v>
      </c>
      <c r="Q180" s="27" t="str">
        <f>IF(AND($F180="",$E180=""),"",
IF(OR(AND(I180="",J180="",K180=""),AND(I180="",K180="france")),"manque info",
IF(K180&lt;&gt;"France","G",
IF(OR(I180={62155;62520;62630;62780}),"A",
IF(LEFT(I180,2)="62","B",
IF(LEFT(I180,2)="59","C",
IF(LEFT(I180,2)={"02";"60";"80"},"d",
IF(LEFT(I180,2)={"75";"77";"78";"91";"92";"93";"94";"95"},"E","F"
))))))))</f>
        <v>C</v>
      </c>
    </row>
    <row r="181" spans="1:17" x14ac:dyDescent="0.2">
      <c r="A181" s="6">
        <f t="shared" ca="1" si="7"/>
        <v>13178</v>
      </c>
      <c r="B181" s="30">
        <v>2013</v>
      </c>
      <c r="C181" s="30">
        <v>8</v>
      </c>
      <c r="D181" s="18">
        <v>1</v>
      </c>
      <c r="E181" s="19" t="s">
        <v>74</v>
      </c>
      <c r="F181" s="2" t="s">
        <v>36</v>
      </c>
      <c r="G181" s="2" t="s">
        <v>0</v>
      </c>
      <c r="H181" s="1">
        <v>30706</v>
      </c>
      <c r="I181" s="3">
        <v>59450</v>
      </c>
      <c r="J181" s="2" t="s">
        <v>313</v>
      </c>
      <c r="K181" s="9" t="s">
        <v>208</v>
      </c>
      <c r="L181" s="1"/>
      <c r="M181" s="1"/>
      <c r="N181" s="1"/>
      <c r="O181" s="25">
        <f t="shared" si="8"/>
        <v>29</v>
      </c>
      <c r="P181" s="26" t="str">
        <f t="shared" si="6"/>
        <v>SIS MIK</v>
      </c>
      <c r="Q181" s="27" t="str">
        <f>IF(AND($F181="",$E181=""),"",
IF(OR(AND(I181="",J181="",K181=""),AND(I181="",K181="france")),"manque info",
IF(K181&lt;&gt;"France","G",
IF(OR(I181={62155;62520;62630;62780}),"A",
IF(LEFT(I181,2)="62","B",
IF(LEFT(I181,2)="59","C",
IF(LEFT(I181,2)={"02";"60";"80"},"d",
IF(LEFT(I181,2)={"75";"77";"78";"91";"92";"93";"94";"95"},"E","F"
))))))))</f>
        <v>C</v>
      </c>
    </row>
    <row r="182" spans="1:17" x14ac:dyDescent="0.2">
      <c r="A182" s="6">
        <f t="shared" ca="1" si="7"/>
        <v>13179</v>
      </c>
      <c r="B182" s="30">
        <v>2013</v>
      </c>
      <c r="C182" s="30">
        <v>8</v>
      </c>
      <c r="D182" s="18">
        <v>1</v>
      </c>
      <c r="E182" s="19" t="s">
        <v>22</v>
      </c>
      <c r="F182" s="2" t="s">
        <v>73</v>
      </c>
      <c r="G182" s="2" t="s">
        <v>15</v>
      </c>
      <c r="H182" s="1">
        <v>30984</v>
      </c>
      <c r="I182" s="3">
        <v>59287</v>
      </c>
      <c r="J182" s="2" t="s">
        <v>314</v>
      </c>
      <c r="K182" s="9" t="s">
        <v>308</v>
      </c>
      <c r="L182" s="1"/>
      <c r="M182" s="1"/>
      <c r="N182" s="1"/>
      <c r="O182" s="25">
        <f t="shared" si="8"/>
        <v>29</v>
      </c>
      <c r="P182" s="26" t="str">
        <f t="shared" si="6"/>
        <v>CAC ELO</v>
      </c>
      <c r="Q182" s="27" t="str">
        <f>IF(AND($F182="",$E182=""),"",
IF(OR(AND(I182="",J182="",K182=""),AND(I182="",K182="france")),"manque info",
IF(K182&lt;&gt;"France","G",
IF(OR(I182={62155;62520;62630;62780}),"A",
IF(LEFT(I182,2)="62","B",
IF(LEFT(I182,2)="59","C",
IF(LEFT(I182,2)={"02";"60";"80"},"d",
IF(LEFT(I182,2)={"75";"77";"78";"91";"92";"93";"94";"95"},"E","F"
))))))))</f>
        <v>C</v>
      </c>
    </row>
    <row r="183" spans="1:17" x14ac:dyDescent="0.2">
      <c r="A183" s="6">
        <f t="shared" ca="1" si="7"/>
        <v>13180</v>
      </c>
      <c r="B183" s="30">
        <v>2013</v>
      </c>
      <c r="C183" s="30">
        <v>8</v>
      </c>
      <c r="D183" s="18">
        <v>0</v>
      </c>
      <c r="E183" s="19" t="s">
        <v>72</v>
      </c>
      <c r="F183" s="2" t="s">
        <v>71</v>
      </c>
      <c r="G183" s="2" t="s">
        <v>0</v>
      </c>
      <c r="H183" s="1">
        <v>30520</v>
      </c>
      <c r="I183" s="3">
        <v>62155</v>
      </c>
      <c r="J183" s="2" t="s">
        <v>251</v>
      </c>
      <c r="K183" s="9" t="s">
        <v>308</v>
      </c>
      <c r="L183" s="1"/>
      <c r="M183" s="1"/>
      <c r="N183" s="1"/>
      <c r="O183" s="25">
        <f t="shared" si="8"/>
        <v>30</v>
      </c>
      <c r="P183" s="26" t="str">
        <f t="shared" si="6"/>
        <v>PAP MIC</v>
      </c>
      <c r="Q183" s="27" t="str">
        <f>IF(AND($F183="",$E183=""),"",
IF(OR(AND(I183="",J183="",K183=""),AND(I183="",K183="france")),"manque info",
IF(K183&lt;&gt;"France","G",
IF(OR(I183={62155;62520;62630;62780}),"A",
IF(LEFT(I183,2)="62","B",
IF(LEFT(I183,2)="59","C",
IF(LEFT(I183,2)={"02";"60";"80"},"d",
IF(LEFT(I183,2)={"75";"77";"78";"91";"92";"93";"94";"95"},"E","F"
))))))))</f>
        <v>A</v>
      </c>
    </row>
    <row r="184" spans="1:17" x14ac:dyDescent="0.2">
      <c r="A184" s="6">
        <f t="shared" ca="1" si="7"/>
        <v>13181</v>
      </c>
      <c r="B184" s="30">
        <v>2013</v>
      </c>
      <c r="C184" s="30">
        <v>8</v>
      </c>
      <c r="D184" s="18">
        <v>0</v>
      </c>
      <c r="E184" s="19" t="s">
        <v>33</v>
      </c>
      <c r="F184" s="2" t="s">
        <v>70</v>
      </c>
      <c r="G184" s="2" t="s">
        <v>0</v>
      </c>
      <c r="H184" s="1">
        <v>30344</v>
      </c>
      <c r="I184" s="3">
        <v>62780</v>
      </c>
      <c r="J184" s="2" t="s">
        <v>303</v>
      </c>
      <c r="K184" s="9" t="s">
        <v>308</v>
      </c>
      <c r="L184" s="1"/>
      <c r="M184" s="1"/>
      <c r="N184" s="1"/>
      <c r="O184" s="25">
        <f t="shared" si="8"/>
        <v>30</v>
      </c>
      <c r="P184" s="26" t="str">
        <f t="shared" si="6"/>
        <v>BOB MAT</v>
      </c>
      <c r="Q184" s="27" t="str">
        <f>IF(AND($F184="",$E184=""),"",
IF(OR(AND(I184="",J184="",K184=""),AND(I184="",K184="france")),"manque info",
IF(K184&lt;&gt;"France","G",
IF(OR(I184={62155;62520;62630;62780}),"A",
IF(LEFT(I184,2)="62","B",
IF(LEFT(I184,2)="59","C",
IF(LEFT(I184,2)={"02";"60";"80"},"d",
IF(LEFT(I184,2)={"75";"77";"78";"91";"92";"93";"94";"95"},"E","F"
))))))))</f>
        <v>A</v>
      </c>
    </row>
    <row r="185" spans="1:17" x14ac:dyDescent="0.2">
      <c r="A185" s="6">
        <f t="shared" ca="1" si="7"/>
        <v>13182</v>
      </c>
      <c r="B185" s="30">
        <v>2013</v>
      </c>
      <c r="C185" s="30">
        <v>8</v>
      </c>
      <c r="D185" s="18">
        <v>1</v>
      </c>
      <c r="E185" s="19" t="s">
        <v>69</v>
      </c>
      <c r="F185" s="2" t="s">
        <v>68</v>
      </c>
      <c r="G185" s="2" t="s">
        <v>0</v>
      </c>
      <c r="H185" s="1">
        <v>30346</v>
      </c>
      <c r="I185" s="3">
        <v>0</v>
      </c>
      <c r="J185" s="2" t="s">
        <v>300</v>
      </c>
      <c r="K185" s="9" t="s">
        <v>301</v>
      </c>
      <c r="L185" s="1"/>
      <c r="M185" s="1"/>
      <c r="N185" s="1"/>
      <c r="O185" s="25">
        <f t="shared" si="8"/>
        <v>30</v>
      </c>
      <c r="P185" s="26" t="str">
        <f t="shared" si="6"/>
        <v>AGA EMM</v>
      </c>
      <c r="Q185" s="27" t="str">
        <f>IF(AND($F185="",$E185=""),"",
IF(OR(AND(I185="",J185="",K185=""),AND(I185="",K185="france")),"manque info",
IF(K185&lt;&gt;"France","G",
IF(OR(I185={62155;62520;62630;62780}),"A",
IF(LEFT(I185,2)="62","B",
IF(LEFT(I185,2)="59","C",
IF(LEFT(I185,2)={"02";"60";"80"},"d",
IF(LEFT(I185,2)={"75";"77";"78";"91";"92";"93";"94";"95"},"E","F"
))))))))</f>
        <v>G</v>
      </c>
    </row>
    <row r="186" spans="1:17" x14ac:dyDescent="0.2">
      <c r="A186" s="6">
        <f t="shared" ca="1" si="7"/>
        <v>13183</v>
      </c>
      <c r="B186" s="30">
        <v>2013</v>
      </c>
      <c r="C186" s="30">
        <v>8</v>
      </c>
      <c r="D186" s="18">
        <v>1</v>
      </c>
      <c r="E186" s="19" t="s">
        <v>8</v>
      </c>
      <c r="F186" s="2" t="s">
        <v>67</v>
      </c>
      <c r="G186" s="2" t="s">
        <v>15</v>
      </c>
      <c r="H186" s="1">
        <v>30338</v>
      </c>
      <c r="I186" s="3">
        <v>62780</v>
      </c>
      <c r="J186" s="2" t="s">
        <v>303</v>
      </c>
      <c r="K186" s="2" t="s">
        <v>308</v>
      </c>
      <c r="L186" s="1"/>
      <c r="M186" s="1"/>
      <c r="N186" s="1"/>
      <c r="O186" s="25">
        <f t="shared" si="8"/>
        <v>30</v>
      </c>
      <c r="P186" s="26" t="str">
        <f t="shared" si="6"/>
        <v>DED EMI</v>
      </c>
      <c r="Q186" s="27" t="str">
        <f>IF(AND($F186="",$E186=""),"",
IF(OR(AND(I186="",J186="",K186=""),AND(I186="",K186="france")),"manque info",
IF(K186&lt;&gt;"France","G",
IF(OR(I186={62155;62520;62630;62780}),"A",
IF(LEFT(I186,2)="62","B",
IF(LEFT(I186,2)="59","C",
IF(LEFT(I186,2)={"02";"60";"80"},"d",
IF(LEFT(I186,2)={"75";"77";"78";"91";"92";"93";"94";"95"},"E","F"
))))))))</f>
        <v>A</v>
      </c>
    </row>
    <row r="187" spans="1:17" x14ac:dyDescent="0.2">
      <c r="A187" s="6">
        <f t="shared" ca="1" si="7"/>
        <v>13184</v>
      </c>
      <c r="B187" s="30">
        <v>2013</v>
      </c>
      <c r="C187" s="30">
        <v>8</v>
      </c>
      <c r="D187" s="18">
        <v>0</v>
      </c>
      <c r="E187" s="19" t="s">
        <v>20</v>
      </c>
      <c r="F187" s="2" t="s">
        <v>48</v>
      </c>
      <c r="G187" s="2" t="s">
        <v>0</v>
      </c>
      <c r="H187" s="1">
        <v>29701</v>
      </c>
      <c r="I187" s="3">
        <v>78600</v>
      </c>
      <c r="J187" s="2" t="s">
        <v>315</v>
      </c>
      <c r="K187" s="2" t="s">
        <v>308</v>
      </c>
      <c r="L187" s="1"/>
      <c r="M187" s="1"/>
      <c r="N187" s="1"/>
      <c r="O187" s="25">
        <f t="shared" si="8"/>
        <v>32</v>
      </c>
      <c r="P187" s="26" t="str">
        <f t="shared" si="6"/>
        <v>JEJ MAX</v>
      </c>
      <c r="Q187" s="27" t="str">
        <f>IF(AND($F187="",$E187=""),"",
IF(OR(AND(I187="",J187="",K187=""),AND(I187="",K187="france")),"manque info",
IF(K187&lt;&gt;"France","G",
IF(OR(I187={62155;62520;62630;62780}),"A",
IF(LEFT(I187,2)="62","B",
IF(LEFT(I187,2)="59","C",
IF(LEFT(I187,2)={"02";"60";"80"},"d",
IF(LEFT(I187,2)={"75";"77";"78";"91";"92";"93";"94";"95"},"E","F"
))))))))</f>
        <v>F</v>
      </c>
    </row>
    <row r="188" spans="1:17" x14ac:dyDescent="0.2">
      <c r="A188" s="6">
        <f t="shared" ca="1" si="7"/>
        <v>13185</v>
      </c>
      <c r="B188" s="30">
        <v>2013</v>
      </c>
      <c r="C188" s="30">
        <v>8</v>
      </c>
      <c r="D188" s="18">
        <v>1</v>
      </c>
      <c r="E188" s="19" t="s">
        <v>66</v>
      </c>
      <c r="F188" s="2" t="s">
        <v>65</v>
      </c>
      <c r="G188" s="11" t="s">
        <v>0</v>
      </c>
      <c r="H188" s="1">
        <v>29891</v>
      </c>
      <c r="I188" s="3">
        <v>91220</v>
      </c>
      <c r="J188" s="2" t="s">
        <v>316</v>
      </c>
      <c r="K188" s="2" t="s">
        <v>208</v>
      </c>
      <c r="L188" s="1"/>
      <c r="M188" s="1"/>
      <c r="N188" s="1"/>
      <c r="O188" s="25">
        <f t="shared" si="8"/>
        <v>32</v>
      </c>
      <c r="P188" s="26" t="str">
        <f t="shared" si="6"/>
        <v>CHC ROM</v>
      </c>
      <c r="Q188" s="27" t="str">
        <f>IF(AND($F188="",$E188=""),"",
IF(OR(AND(I188="",J188="",K188=""),AND(I188="",K188="france")),"manque info",
IF(K188&lt;&gt;"France","G",
IF(OR(I188={62155;62520;62630;62780}),"A",
IF(LEFT(I188,2)="62","B",
IF(LEFT(I188,2)="59","C",
IF(LEFT(I188,2)={"02";"60";"80"},"d",
IF(LEFT(I188,2)={"75";"77";"78";"91";"92";"93";"94";"95"},"E","F"
))))))))</f>
        <v>F</v>
      </c>
    </row>
    <row r="189" spans="1:17" x14ac:dyDescent="0.2">
      <c r="A189" s="6">
        <f t="shared" ca="1" si="7"/>
        <v>13186</v>
      </c>
      <c r="B189" s="30">
        <v>2013</v>
      </c>
      <c r="C189" s="30">
        <v>8</v>
      </c>
      <c r="D189" s="18">
        <v>1</v>
      </c>
      <c r="E189" s="19" t="s">
        <v>22</v>
      </c>
      <c r="F189" s="2" t="s">
        <v>32</v>
      </c>
      <c r="G189" s="2" t="s">
        <v>0</v>
      </c>
      <c r="H189" s="1">
        <v>29772</v>
      </c>
      <c r="I189" s="3">
        <v>59170</v>
      </c>
      <c r="J189" s="2" t="s">
        <v>296</v>
      </c>
      <c r="K189" s="2" t="s">
        <v>308</v>
      </c>
      <c r="L189" s="1"/>
      <c r="M189" s="1"/>
      <c r="N189" s="1"/>
      <c r="O189" s="25">
        <f t="shared" si="8"/>
        <v>32</v>
      </c>
      <c r="P189" s="26" t="str">
        <f t="shared" si="6"/>
        <v>CAC SYL</v>
      </c>
      <c r="Q189" s="27" t="str">
        <f>IF(AND($F189="",$E189=""),"",
IF(OR(AND(I189="",J189="",K189=""),AND(I189="",K189="france")),"manque info",
IF(K189&lt;&gt;"France","G",
IF(OR(I189={62155;62520;62630;62780}),"A",
IF(LEFT(I189,2)="62","B",
IF(LEFT(I189,2)="59","C",
IF(LEFT(I189,2)={"02";"60";"80"},"d",
IF(LEFT(I189,2)={"75";"77";"78";"91";"92";"93";"94";"95"},"E","F"
))))))))</f>
        <v>C</v>
      </c>
    </row>
    <row r="190" spans="1:17" x14ac:dyDescent="0.2">
      <c r="A190" s="6">
        <f t="shared" ca="1" si="7"/>
        <v>13187</v>
      </c>
      <c r="B190" s="30">
        <v>2013</v>
      </c>
      <c r="C190" s="30">
        <v>8</v>
      </c>
      <c r="D190" s="18">
        <v>0</v>
      </c>
      <c r="E190" s="19" t="s">
        <v>8</v>
      </c>
      <c r="F190" s="2" t="s">
        <v>64</v>
      </c>
      <c r="G190" s="2" t="s">
        <v>0</v>
      </c>
      <c r="H190" s="1">
        <v>29539</v>
      </c>
      <c r="I190" s="3">
        <v>59170</v>
      </c>
      <c r="J190" s="2" t="s">
        <v>296</v>
      </c>
      <c r="K190" s="2" t="s">
        <v>308</v>
      </c>
      <c r="L190" s="1"/>
      <c r="M190" s="1"/>
      <c r="N190" s="1"/>
      <c r="O190" s="25">
        <f t="shared" si="8"/>
        <v>33</v>
      </c>
      <c r="P190" s="26" t="str">
        <f t="shared" si="6"/>
        <v>DED JER</v>
      </c>
      <c r="Q190" s="27" t="str">
        <f>IF(AND($F190="",$E190=""),"",
IF(OR(AND(I190="",J190="",K190=""),AND(I190="",K190="france")),"manque info",
IF(K190&lt;&gt;"France","G",
IF(OR(I190={62155;62520;62630;62780}),"A",
IF(LEFT(I190,2)="62","B",
IF(LEFT(I190,2)="59","C",
IF(LEFT(I190,2)={"02";"60";"80"},"d",
IF(LEFT(I190,2)={"75";"77";"78";"91";"92";"93";"94";"95"},"E","F"
))))))))</f>
        <v>C</v>
      </c>
    </row>
    <row r="191" spans="1:17" x14ac:dyDescent="0.2">
      <c r="A191" s="6">
        <f t="shared" ca="1" si="7"/>
        <v>13188</v>
      </c>
      <c r="B191" s="30">
        <v>2013</v>
      </c>
      <c r="C191" s="30">
        <v>8</v>
      </c>
      <c r="D191" s="18">
        <v>0</v>
      </c>
      <c r="E191" s="19" t="s">
        <v>17</v>
      </c>
      <c r="F191" s="2" t="s">
        <v>19</v>
      </c>
      <c r="G191" s="2" t="s">
        <v>0</v>
      </c>
      <c r="H191" s="1">
        <v>29308</v>
      </c>
      <c r="I191" s="3">
        <v>59170</v>
      </c>
      <c r="J191" s="2" t="s">
        <v>296</v>
      </c>
      <c r="K191" s="2" t="s">
        <v>308</v>
      </c>
      <c r="L191" s="1"/>
      <c r="M191" s="1"/>
      <c r="N191" s="1"/>
      <c r="O191" s="25">
        <f t="shared" si="8"/>
        <v>33</v>
      </c>
      <c r="P191" s="26" t="str">
        <f t="shared" si="6"/>
        <v>HEH STE</v>
      </c>
      <c r="Q191" s="27" t="str">
        <f>IF(AND($F191="",$E191=""),"",
IF(OR(AND(I191="",J191="",K191=""),AND(I191="",K191="france")),"manque info",
IF(K191&lt;&gt;"France","G",
IF(OR(I191={62155;62520;62630;62780}),"A",
IF(LEFT(I191,2)="62","B",
IF(LEFT(I191,2)="59","C",
IF(LEFT(I191,2)={"02";"60";"80"},"d",
IF(LEFT(I191,2)={"75";"77";"78";"91";"92";"93";"94";"95"},"E","F"
))))))))</f>
        <v>C</v>
      </c>
    </row>
    <row r="192" spans="1:17" x14ac:dyDescent="0.2">
      <c r="A192" s="6">
        <f t="shared" ca="1" si="7"/>
        <v>13189</v>
      </c>
      <c r="B192" s="30">
        <v>2013</v>
      </c>
      <c r="C192" s="30">
        <v>8</v>
      </c>
      <c r="D192" s="18">
        <v>1</v>
      </c>
      <c r="E192" s="19" t="s">
        <v>3</v>
      </c>
      <c r="F192" s="2" t="s">
        <v>63</v>
      </c>
      <c r="G192" s="2" t="s">
        <v>15</v>
      </c>
      <c r="H192" s="1">
        <v>29468</v>
      </c>
      <c r="I192" s="3">
        <v>59130</v>
      </c>
      <c r="J192" s="2" t="s">
        <v>317</v>
      </c>
      <c r="K192" s="2" t="s">
        <v>308</v>
      </c>
      <c r="L192" s="1"/>
      <c r="M192" s="1"/>
      <c r="N192" s="1"/>
      <c r="O192" s="25">
        <f t="shared" si="8"/>
        <v>33</v>
      </c>
      <c r="P192" s="26" t="str">
        <f t="shared" si="6"/>
        <v>DUD COR</v>
      </c>
      <c r="Q192" s="27" t="str">
        <f>IF(AND($F192="",$E192=""),"",
IF(OR(AND(I192="",J192="",K192=""),AND(I192="",K192="france")),"manque info",
IF(K192&lt;&gt;"France","G",
IF(OR(I192={62155;62520;62630;62780}),"A",
IF(LEFT(I192,2)="62","B",
IF(LEFT(I192,2)="59","C",
IF(LEFT(I192,2)={"02";"60";"80"},"d",
IF(LEFT(I192,2)={"75";"77";"78";"91";"92";"93";"94";"95"},"E","F"
))))))))</f>
        <v>C</v>
      </c>
    </row>
    <row r="193" spans="1:17" x14ac:dyDescent="0.2">
      <c r="A193" s="6">
        <f t="shared" ca="1" si="7"/>
        <v>13190</v>
      </c>
      <c r="B193" s="30">
        <v>2013</v>
      </c>
      <c r="C193" s="30">
        <v>8</v>
      </c>
      <c r="D193" s="18">
        <v>1</v>
      </c>
      <c r="E193" s="19" t="s">
        <v>12</v>
      </c>
      <c r="F193" s="2" t="s">
        <v>38</v>
      </c>
      <c r="G193" s="2" t="s">
        <v>0</v>
      </c>
      <c r="H193" s="1">
        <v>28965</v>
      </c>
      <c r="I193" s="3">
        <v>75000</v>
      </c>
      <c r="J193" s="2" t="s">
        <v>287</v>
      </c>
      <c r="K193" s="2" t="s">
        <v>308</v>
      </c>
      <c r="L193" s="1"/>
      <c r="M193" s="1"/>
      <c r="N193" s="1"/>
      <c r="O193" s="25">
        <f t="shared" si="8"/>
        <v>34</v>
      </c>
      <c r="P193" s="26" t="str">
        <f t="shared" si="6"/>
        <v>BEB GRE</v>
      </c>
      <c r="Q193" s="27" t="str">
        <f>IF(AND($F193="",$E193=""),"",
IF(OR(AND(I193="",J193="",K193=""),AND(I193="",K193="france")),"manque info",
IF(K193&lt;&gt;"France","G",
IF(OR(I193={62155;62520;62630;62780}),"A",
IF(LEFT(I193,2)="62","B",
IF(LEFT(I193,2)="59","C",
IF(LEFT(I193,2)={"02";"60";"80"},"d",
IF(LEFT(I193,2)={"75";"77";"78";"91";"92";"93";"94";"95"},"E","F"
))))))))</f>
        <v>E</v>
      </c>
    </row>
    <row r="194" spans="1:17" x14ac:dyDescent="0.2">
      <c r="A194" s="6">
        <f t="shared" ca="1" si="7"/>
        <v>13191</v>
      </c>
      <c r="B194" s="30">
        <v>2013</v>
      </c>
      <c r="C194" s="30">
        <v>8</v>
      </c>
      <c r="D194" s="18">
        <v>0</v>
      </c>
      <c r="E194" s="19" t="s">
        <v>62</v>
      </c>
      <c r="F194" s="2" t="s">
        <v>61</v>
      </c>
      <c r="G194" s="2" t="s">
        <v>15</v>
      </c>
      <c r="H194" s="1">
        <v>28957</v>
      </c>
      <c r="I194" s="3">
        <v>59880</v>
      </c>
      <c r="J194" s="2" t="s">
        <v>318</v>
      </c>
      <c r="K194" s="2" t="s">
        <v>308</v>
      </c>
      <c r="L194" s="1"/>
      <c r="M194" s="1"/>
      <c r="N194" s="1"/>
      <c r="O194" s="25">
        <f t="shared" si="8"/>
        <v>34</v>
      </c>
      <c r="P194" s="26" t="str">
        <f t="shared" si="6"/>
        <v>NON CAR</v>
      </c>
      <c r="Q194" s="27" t="str">
        <f>IF(AND($F194="",$E194=""),"",
IF(OR(AND(I194="",J194="",K194=""),AND(I194="",K194="france")),"manque info",
IF(K194&lt;&gt;"France","G",
IF(OR(I194={62155;62520;62630;62780}),"A",
IF(LEFT(I194,2)="62","B",
IF(LEFT(I194,2)="59","C",
IF(LEFT(I194,2)={"02";"60";"80"},"d",
IF(LEFT(I194,2)={"75";"77";"78";"91";"92";"93";"94";"95"},"E","F"
))))))))</f>
        <v>C</v>
      </c>
    </row>
    <row r="195" spans="1:17" x14ac:dyDescent="0.2">
      <c r="A195" s="6">
        <f t="shared" ca="1" si="7"/>
        <v>13192</v>
      </c>
      <c r="B195" s="30">
        <v>2013</v>
      </c>
      <c r="C195" s="30">
        <v>8</v>
      </c>
      <c r="D195" s="18">
        <v>1</v>
      </c>
      <c r="E195" s="19" t="s">
        <v>60</v>
      </c>
      <c r="F195" s="2" t="s">
        <v>59</v>
      </c>
      <c r="G195" s="2" t="s">
        <v>0</v>
      </c>
      <c r="H195" s="1">
        <v>29190</v>
      </c>
      <c r="I195" s="3">
        <v>59336</v>
      </c>
      <c r="J195" s="2" t="s">
        <v>319</v>
      </c>
      <c r="K195" s="2" t="s">
        <v>236</v>
      </c>
      <c r="L195" s="1"/>
      <c r="M195" s="1"/>
      <c r="N195" s="1"/>
      <c r="O195" s="25">
        <f t="shared" si="8"/>
        <v>34</v>
      </c>
      <c r="P195" s="26" t="str">
        <f t="shared" ref="P195:P230" si="9">+E195&amp;" "&amp;F195</f>
        <v>GOG SEB</v>
      </c>
      <c r="Q195" s="27" t="str">
        <f>IF(AND($F195="",$E195=""),"",
IF(OR(AND(I195="",J195="",K195=""),AND(I195="",K195="france")),"manque info",
IF(K195&lt;&gt;"France","G",
IF(OR(I195={62155;62520;62630;62780}),"A",
IF(LEFT(I195,2)="62","B",
IF(LEFT(I195,2)="59","C",
IF(LEFT(I195,2)={"02";"60";"80"},"d",
IF(LEFT(I195,2)={"75";"77";"78";"91";"92";"93";"94";"95"},"E","F"
))))))))</f>
        <v>C</v>
      </c>
    </row>
    <row r="196" spans="1:17" x14ac:dyDescent="0.2">
      <c r="A196" s="6">
        <f t="shared" ca="1" si="7"/>
        <v>13193</v>
      </c>
      <c r="B196" s="30">
        <v>2013</v>
      </c>
      <c r="C196" s="30">
        <v>8</v>
      </c>
      <c r="D196" s="18">
        <v>1</v>
      </c>
      <c r="E196" s="19" t="s">
        <v>8</v>
      </c>
      <c r="F196" s="2" t="s">
        <v>58</v>
      </c>
      <c r="G196" s="2" t="s">
        <v>0</v>
      </c>
      <c r="H196" s="1">
        <v>29131</v>
      </c>
      <c r="I196" s="3">
        <v>91130</v>
      </c>
      <c r="J196" s="2" t="s">
        <v>320</v>
      </c>
      <c r="K196" s="2" t="s">
        <v>308</v>
      </c>
      <c r="L196" s="1"/>
      <c r="M196" s="1"/>
      <c r="N196" s="1"/>
      <c r="O196" s="25">
        <f t="shared" si="8"/>
        <v>34</v>
      </c>
      <c r="P196" s="26" t="str">
        <f t="shared" si="9"/>
        <v>DED JUL</v>
      </c>
      <c r="Q196" s="27" t="str">
        <f>IF(AND($F196="",$E196=""),"",
IF(OR(AND(I196="",J196="",K196=""),AND(I196="",K196="france")),"manque info",
IF(K196&lt;&gt;"France","G",
IF(OR(I196={62155;62520;62630;62780}),"A",
IF(LEFT(I196,2)="62","B",
IF(LEFT(I196,2)="59","C",
IF(LEFT(I196,2)={"02";"60";"80"},"d",
IF(LEFT(I196,2)={"75";"77";"78";"91";"92";"93";"94";"95"},"E","F"
))))))))</f>
        <v>F</v>
      </c>
    </row>
    <row r="197" spans="1:17" x14ac:dyDescent="0.2">
      <c r="A197" s="6">
        <f t="shared" ref="A197:A232" ca="1" si="10">IF(OR(ISTEXT(B196),B197&lt;&gt;YEAR(TODAY())),VALUE(RIGHT(YEAR(TODAY()),2))*1000+1,A196+1)</f>
        <v>13194</v>
      </c>
      <c r="B197" s="30">
        <v>2013</v>
      </c>
      <c r="C197" s="30">
        <v>8</v>
      </c>
      <c r="D197" s="18">
        <v>0</v>
      </c>
      <c r="E197" s="19" t="s">
        <v>22</v>
      </c>
      <c r="F197" s="2" t="s">
        <v>57</v>
      </c>
      <c r="G197" s="2" t="s">
        <v>0</v>
      </c>
      <c r="H197" s="1">
        <v>28700</v>
      </c>
      <c r="I197" s="3">
        <v>95480</v>
      </c>
      <c r="J197" s="2" t="s">
        <v>321</v>
      </c>
      <c r="K197" s="9" t="s">
        <v>308</v>
      </c>
      <c r="L197" s="1"/>
      <c r="M197" s="1"/>
      <c r="N197" s="1"/>
      <c r="O197" s="25">
        <f t="shared" ref="O197:O232" si="11">(B197)-YEAR(H197)</f>
        <v>35</v>
      </c>
      <c r="P197" s="26" t="str">
        <f t="shared" si="9"/>
        <v>CAC REM</v>
      </c>
      <c r="Q197" s="27" t="str">
        <f>IF(AND($F197="",$E197=""),"",
IF(OR(AND(I197="",J197="",K197=""),AND(I197="",K197="france")),"manque info",
IF(K197&lt;&gt;"France","G",
IF(OR(I197={62155;62520;62630;62780}),"A",
IF(LEFT(I197,2)="62","B",
IF(LEFT(I197,2)="59","C",
IF(LEFT(I197,2)={"02";"60";"80"},"d",
IF(LEFT(I197,2)={"75";"77";"78";"91";"92";"93";"94";"95"},"E","F"
))))))))</f>
        <v>F</v>
      </c>
    </row>
    <row r="198" spans="1:17" x14ac:dyDescent="0.2">
      <c r="A198" s="6">
        <f t="shared" ca="1" si="10"/>
        <v>13195</v>
      </c>
      <c r="B198" s="30">
        <v>2013</v>
      </c>
      <c r="C198" s="30">
        <v>8</v>
      </c>
      <c r="D198" s="18">
        <v>0</v>
      </c>
      <c r="E198" s="19" t="s">
        <v>56</v>
      </c>
      <c r="F198" s="2" t="s">
        <v>55</v>
      </c>
      <c r="G198" s="2" t="s">
        <v>0</v>
      </c>
      <c r="H198" s="1">
        <v>28023</v>
      </c>
      <c r="I198" s="3">
        <v>91130</v>
      </c>
      <c r="J198" s="2" t="s">
        <v>320</v>
      </c>
      <c r="K198" s="2" t="s">
        <v>220</v>
      </c>
      <c r="L198" s="1"/>
      <c r="M198" s="1"/>
      <c r="N198" s="1"/>
      <c r="O198" s="25">
        <f t="shared" si="11"/>
        <v>37</v>
      </c>
      <c r="P198" s="26" t="str">
        <f t="shared" si="9"/>
        <v>RIR GAU</v>
      </c>
      <c r="Q198" s="27" t="str">
        <f>IF(AND($F198="",$E198=""),"",
IF(OR(AND(I198="",J198="",K198=""),AND(I198="",K198="france")),"manque info",
IF(K198&lt;&gt;"France","G",
IF(OR(I198={62155;62520;62630;62780}),"A",
IF(LEFT(I198,2)="62","B",
IF(LEFT(I198,2)="59","C",
IF(LEFT(I198,2)={"02";"60";"80"},"d",
IF(LEFT(I198,2)={"75";"77";"78";"91";"92";"93";"94";"95"},"E","F"
))))))))</f>
        <v>F</v>
      </c>
    </row>
    <row r="199" spans="1:17" x14ac:dyDescent="0.2">
      <c r="A199" s="6">
        <f t="shared" ca="1" si="10"/>
        <v>13196</v>
      </c>
      <c r="B199" s="30">
        <v>2013</v>
      </c>
      <c r="C199" s="30">
        <v>8</v>
      </c>
      <c r="D199" s="18">
        <v>1</v>
      </c>
      <c r="E199" s="19" t="s">
        <v>54</v>
      </c>
      <c r="F199" s="2" t="s">
        <v>4</v>
      </c>
      <c r="G199" s="2" t="s">
        <v>0</v>
      </c>
      <c r="H199" s="1">
        <v>27895</v>
      </c>
      <c r="I199" s="3">
        <v>95720</v>
      </c>
      <c r="J199" s="2" t="s">
        <v>322</v>
      </c>
      <c r="K199" s="2" t="s">
        <v>308</v>
      </c>
      <c r="L199" s="1"/>
      <c r="M199" s="1"/>
      <c r="N199" s="1"/>
      <c r="O199" s="25">
        <f t="shared" si="11"/>
        <v>37</v>
      </c>
      <c r="P199" s="26" t="str">
        <f t="shared" si="9"/>
        <v>CUC FAB</v>
      </c>
      <c r="Q199" s="27" t="str">
        <f>IF(AND($F199="",$E199=""),"",
IF(OR(AND(I199="",J199="",K199=""),AND(I199="",K199="france")),"manque info",
IF(K199&lt;&gt;"France","G",
IF(OR(I199={62155;62520;62630;62780}),"A",
IF(LEFT(I199,2)="62","B",
IF(LEFT(I199,2)="59","C",
IF(LEFT(I199,2)={"02";"60";"80"},"d",
IF(LEFT(I199,2)={"75";"77";"78";"91";"92";"93";"94";"95"},"E","F"
))))))))</f>
        <v>F</v>
      </c>
    </row>
    <row r="200" spans="1:17" x14ac:dyDescent="0.2">
      <c r="A200" s="6">
        <f t="shared" ca="1" si="10"/>
        <v>13197</v>
      </c>
      <c r="B200" s="30">
        <v>2013</v>
      </c>
      <c r="C200" s="30">
        <v>8</v>
      </c>
      <c r="D200" s="18">
        <v>1</v>
      </c>
      <c r="E200" s="19" t="s">
        <v>3</v>
      </c>
      <c r="F200" s="2" t="s">
        <v>53</v>
      </c>
      <c r="G200" s="2" t="s">
        <v>15</v>
      </c>
      <c r="H200" s="1">
        <v>28105</v>
      </c>
      <c r="I200" s="3">
        <v>95720</v>
      </c>
      <c r="J200" s="2" t="s">
        <v>322</v>
      </c>
      <c r="K200" s="2" t="s">
        <v>308</v>
      </c>
      <c r="L200" s="1"/>
      <c r="M200" s="1"/>
      <c r="N200" s="1"/>
      <c r="O200" s="25">
        <f t="shared" si="11"/>
        <v>37</v>
      </c>
      <c r="P200" s="26" t="str">
        <f t="shared" si="9"/>
        <v>DUD BEA</v>
      </c>
      <c r="Q200" s="27" t="str">
        <f>IF(AND($F200="",$E200=""),"",
IF(OR(AND(I200="",J200="",K200=""),AND(I200="",K200="france")),"manque info",
IF(K200&lt;&gt;"France","G",
IF(OR(I200={62155;62520;62630;62780}),"A",
IF(LEFT(I200,2)="62","B",
IF(LEFT(I200,2)="59","C",
IF(LEFT(I200,2)={"02";"60";"80"},"d",
IF(LEFT(I200,2)={"75";"77";"78";"91";"92";"93";"94";"95"},"E","F"
))))))))</f>
        <v>F</v>
      </c>
    </row>
    <row r="201" spans="1:17" x14ac:dyDescent="0.2">
      <c r="A201" s="6">
        <f t="shared" ca="1" si="10"/>
        <v>13198</v>
      </c>
      <c r="B201" s="30">
        <v>2013</v>
      </c>
      <c r="C201" s="30">
        <v>8</v>
      </c>
      <c r="D201" s="18">
        <v>0</v>
      </c>
      <c r="E201" s="19" t="s">
        <v>52</v>
      </c>
      <c r="F201" s="2" t="s">
        <v>51</v>
      </c>
      <c r="G201" s="2" t="s">
        <v>15</v>
      </c>
      <c r="H201" s="1">
        <v>27416</v>
      </c>
      <c r="I201" s="3">
        <v>95720</v>
      </c>
      <c r="J201" s="2" t="s">
        <v>322</v>
      </c>
      <c r="K201" s="2" t="s">
        <v>308</v>
      </c>
      <c r="L201" s="1"/>
      <c r="M201" s="1"/>
      <c r="N201" s="1"/>
      <c r="O201" s="25">
        <f t="shared" si="11"/>
        <v>38</v>
      </c>
      <c r="P201" s="26" t="str">
        <f t="shared" si="9"/>
        <v>ESE CEL</v>
      </c>
      <c r="Q201" s="27" t="str">
        <f>IF(AND($F201="",$E201=""),"",
IF(OR(AND(I201="",J201="",K201=""),AND(I201="",K201="france")),"manque info",
IF(K201&lt;&gt;"France","G",
IF(OR(I201={62155;62520;62630;62780}),"A",
IF(LEFT(I201,2)="62","B",
IF(LEFT(I201,2)="59","C",
IF(LEFT(I201,2)={"02";"60";"80"},"d",
IF(LEFT(I201,2)={"75";"77";"78";"91";"92";"93";"94";"95"},"E","F"
))))))))</f>
        <v>F</v>
      </c>
    </row>
    <row r="202" spans="1:17" x14ac:dyDescent="0.2">
      <c r="A202" s="6">
        <f t="shared" ca="1" si="10"/>
        <v>13199</v>
      </c>
      <c r="B202" s="30">
        <v>2013</v>
      </c>
      <c r="C202" s="30">
        <v>8</v>
      </c>
      <c r="D202" s="18">
        <v>0</v>
      </c>
      <c r="E202" s="19" t="s">
        <v>3</v>
      </c>
      <c r="F202" s="2" t="s">
        <v>50</v>
      </c>
      <c r="G202" s="2" t="s">
        <v>0</v>
      </c>
      <c r="H202" s="1">
        <v>27667</v>
      </c>
      <c r="I202" s="3">
        <v>59158</v>
      </c>
      <c r="J202" s="2" t="s">
        <v>323</v>
      </c>
      <c r="K202" s="2" t="s">
        <v>308</v>
      </c>
      <c r="L202" s="1"/>
      <c r="M202" s="1"/>
      <c r="N202" s="1"/>
      <c r="O202" s="25">
        <f t="shared" si="11"/>
        <v>38</v>
      </c>
      <c r="P202" s="26" t="str">
        <f t="shared" si="9"/>
        <v>DUD CHR</v>
      </c>
      <c r="Q202" s="27" t="str">
        <f>IF(AND($F202="",$E202=""),"",
IF(OR(AND(I202="",J202="",K202=""),AND(I202="",K202="france")),"manque info",
IF(K202&lt;&gt;"France","G",
IF(OR(I202={62155;62520;62630;62780}),"A",
IF(LEFT(I202,2)="62","B",
IF(LEFT(I202,2)="59","C",
IF(LEFT(I202,2)={"02";"60";"80"},"d",
IF(LEFT(I202,2)={"75";"77";"78";"91";"92";"93";"94";"95"},"E","F"
))))))))</f>
        <v>C</v>
      </c>
    </row>
    <row r="203" spans="1:17" x14ac:dyDescent="0.2">
      <c r="A203" s="6">
        <f t="shared" ca="1" si="10"/>
        <v>13200</v>
      </c>
      <c r="B203" s="30">
        <v>2013</v>
      </c>
      <c r="C203" s="30">
        <v>8</v>
      </c>
      <c r="D203" s="18">
        <v>1</v>
      </c>
      <c r="E203" s="19" t="s">
        <v>8</v>
      </c>
      <c r="F203" s="2" t="s">
        <v>49</v>
      </c>
      <c r="G203" s="2" t="s">
        <v>0</v>
      </c>
      <c r="H203" s="1">
        <v>27361</v>
      </c>
      <c r="I203" s="3">
        <v>59158</v>
      </c>
      <c r="J203" s="2" t="s">
        <v>323</v>
      </c>
      <c r="K203" s="9" t="s">
        <v>208</v>
      </c>
      <c r="L203" s="1"/>
      <c r="M203" s="1"/>
      <c r="N203" s="1"/>
      <c r="O203" s="25">
        <f t="shared" si="11"/>
        <v>39</v>
      </c>
      <c r="P203" s="26" t="str">
        <f t="shared" si="9"/>
        <v>DED JC</v>
      </c>
      <c r="Q203" s="27" t="str">
        <f>IF(AND($F203="",$E203=""),"",
IF(OR(AND(I203="",J203="",K203=""),AND(I203="",K203="france")),"manque info",
IF(K203&lt;&gt;"France","G",
IF(OR(I203={62155;62520;62630;62780}),"A",
IF(LEFT(I203,2)="62","B",
IF(LEFT(I203,2)="59","C",
IF(LEFT(I203,2)={"02";"60";"80"},"d",
IF(LEFT(I203,2)={"75";"77";"78";"91";"92";"93";"94";"95"},"E","F"
))))))))</f>
        <v>C</v>
      </c>
    </row>
    <row r="204" spans="1:17" x14ac:dyDescent="0.2">
      <c r="A204" s="6">
        <f t="shared" ca="1" si="10"/>
        <v>13201</v>
      </c>
      <c r="B204" s="30">
        <v>2013</v>
      </c>
      <c r="C204" s="30">
        <v>8</v>
      </c>
      <c r="D204" s="18">
        <v>1</v>
      </c>
      <c r="E204" s="19" t="s">
        <v>8</v>
      </c>
      <c r="F204" s="2" t="s">
        <v>48</v>
      </c>
      <c r="G204" s="2" t="s">
        <v>0</v>
      </c>
      <c r="H204" s="1">
        <v>27166</v>
      </c>
      <c r="I204" s="3">
        <v>59158</v>
      </c>
      <c r="J204" s="2" t="s">
        <v>323</v>
      </c>
      <c r="K204" s="2" t="s">
        <v>308</v>
      </c>
      <c r="L204" s="1"/>
      <c r="M204" s="1"/>
      <c r="N204" s="1"/>
      <c r="O204" s="25">
        <f t="shared" si="11"/>
        <v>39</v>
      </c>
      <c r="P204" s="26" t="str">
        <f t="shared" si="9"/>
        <v>DED MAX</v>
      </c>
      <c r="Q204" s="27" t="str">
        <f>IF(AND($F204="",$E204=""),"",
IF(OR(AND(I204="",J204="",K204=""),AND(I204="",K204="france")),"manque info",
IF(K204&lt;&gt;"France","G",
IF(OR(I204={62155;62520;62630;62780}),"A",
IF(LEFT(I204,2)="62","B",
IF(LEFT(I204,2)="59","C",
IF(LEFT(I204,2)={"02";"60";"80"},"d",
IF(LEFT(I204,2)={"75";"77";"78";"91";"92";"93";"94";"95"},"E","F"
))))))))</f>
        <v>C</v>
      </c>
    </row>
    <row r="205" spans="1:17" x14ac:dyDescent="0.2">
      <c r="A205" s="6">
        <f t="shared" ca="1" si="10"/>
        <v>13202</v>
      </c>
      <c r="B205" s="30">
        <v>2013</v>
      </c>
      <c r="C205" s="30">
        <v>8</v>
      </c>
      <c r="D205" s="18">
        <v>0</v>
      </c>
      <c r="E205" s="19" t="s">
        <v>47</v>
      </c>
      <c r="F205" s="2" t="s">
        <v>46</v>
      </c>
      <c r="G205" s="2" t="s">
        <v>15</v>
      </c>
      <c r="H205" s="1">
        <v>27094</v>
      </c>
      <c r="I205" s="3">
        <v>59158</v>
      </c>
      <c r="J205" s="2" t="s">
        <v>323</v>
      </c>
      <c r="K205" s="2" t="s">
        <v>308</v>
      </c>
      <c r="L205" s="1"/>
      <c r="M205" s="1"/>
      <c r="N205" s="1"/>
      <c r="O205" s="25">
        <f t="shared" si="11"/>
        <v>39</v>
      </c>
      <c r="P205" s="26" t="str">
        <f t="shared" si="9"/>
        <v>DID MEL</v>
      </c>
      <c r="Q205" s="27" t="str">
        <f>IF(AND($F205="",$E205=""),"",
IF(OR(AND(I205="",J205="",K205=""),AND(I205="",K205="france")),"manque info",
IF(K205&lt;&gt;"France","G",
IF(OR(I205={62155;62520;62630;62780}),"A",
IF(LEFT(I205,2)="62","B",
IF(LEFT(I205,2)="59","C",
IF(LEFT(I205,2)={"02";"60";"80"},"d",
IF(LEFT(I205,2)={"75";"77";"78";"91";"92";"93";"94";"95"},"E","F"
))))))))</f>
        <v>C</v>
      </c>
    </row>
    <row r="206" spans="1:17" x14ac:dyDescent="0.2">
      <c r="A206" s="6">
        <f t="shared" ca="1" si="10"/>
        <v>13203</v>
      </c>
      <c r="B206" s="30">
        <v>2013</v>
      </c>
      <c r="C206" s="30">
        <v>8</v>
      </c>
      <c r="D206" s="18">
        <v>1</v>
      </c>
      <c r="E206" s="19" t="s">
        <v>40</v>
      </c>
      <c r="F206" s="2" t="s">
        <v>45</v>
      </c>
      <c r="G206" s="2" t="s">
        <v>15</v>
      </c>
      <c r="H206" s="1">
        <v>26842</v>
      </c>
      <c r="I206" s="3"/>
      <c r="J206" s="2"/>
      <c r="K206" s="2" t="s">
        <v>324</v>
      </c>
      <c r="L206" s="1"/>
      <c r="M206" s="1"/>
      <c r="N206" s="1"/>
      <c r="O206" s="25">
        <f t="shared" si="11"/>
        <v>40</v>
      </c>
      <c r="P206" s="26" t="str">
        <f t="shared" si="9"/>
        <v>JAJ ALE</v>
      </c>
      <c r="Q206" s="27" t="str">
        <f>IF(AND($F206="",$E206=""),"",
IF(OR(AND(I206="",J206="",K206=""),AND(I206="",K206="france")),"manque info",
IF(K206&lt;&gt;"France","G",
IF(OR(I206={62155;62520;62630;62780}),"A",
IF(LEFT(I206,2)="62","B",
IF(LEFT(I206,2)="59","C",
IF(LEFT(I206,2)={"02";"60";"80"},"d",
IF(LEFT(I206,2)={"75";"77";"78";"91";"92";"93";"94";"95"},"E","F"
))))))))</f>
        <v>G</v>
      </c>
    </row>
    <row r="207" spans="1:17" x14ac:dyDescent="0.2">
      <c r="A207" s="6">
        <f t="shared" ca="1" si="10"/>
        <v>13204</v>
      </c>
      <c r="B207" s="30">
        <v>2013</v>
      </c>
      <c r="C207" s="30">
        <v>8</v>
      </c>
      <c r="D207" s="18">
        <v>1</v>
      </c>
      <c r="E207" s="19" t="s">
        <v>44</v>
      </c>
      <c r="F207" s="2" t="s">
        <v>43</v>
      </c>
      <c r="G207" s="2" t="s">
        <v>0</v>
      </c>
      <c r="H207" s="1">
        <v>26873</v>
      </c>
      <c r="I207" s="3">
        <v>59130</v>
      </c>
      <c r="J207" s="2" t="s">
        <v>317</v>
      </c>
      <c r="K207" s="9" t="s">
        <v>308</v>
      </c>
      <c r="L207" s="1"/>
      <c r="M207" s="1"/>
      <c r="N207" s="1"/>
      <c r="O207" s="25">
        <f t="shared" si="11"/>
        <v>40</v>
      </c>
      <c r="P207" s="26" t="str">
        <f t="shared" si="9"/>
        <v>LHL FRA</v>
      </c>
      <c r="Q207" s="27" t="str">
        <f>IF(AND($F207="",$E207=""),"",
IF(OR(AND(I207="",J207="",K207=""),AND(I207="",K207="france")),"manque info",
IF(K207&lt;&gt;"France","G",
IF(OR(I207={62155;62520;62630;62780}),"A",
IF(LEFT(I207,2)="62","B",
IF(LEFT(I207,2)="59","C",
IF(LEFT(I207,2)={"02";"60";"80"},"d",
IF(LEFT(I207,2)={"75";"77";"78";"91";"92";"93";"94";"95"},"E","F"
))))))))</f>
        <v>C</v>
      </c>
    </row>
    <row r="208" spans="1:17" x14ac:dyDescent="0.2">
      <c r="A208" s="6">
        <f t="shared" ca="1" si="10"/>
        <v>13205</v>
      </c>
      <c r="B208" s="30">
        <v>2013</v>
      </c>
      <c r="C208" s="30">
        <v>8</v>
      </c>
      <c r="D208" s="18">
        <v>0</v>
      </c>
      <c r="E208" s="19" t="s">
        <v>42</v>
      </c>
      <c r="F208" s="2" t="s">
        <v>41</v>
      </c>
      <c r="G208" s="12" t="s">
        <v>0</v>
      </c>
      <c r="H208" s="1">
        <v>26987</v>
      </c>
      <c r="I208" s="3">
        <v>75015</v>
      </c>
      <c r="J208" s="2" t="s">
        <v>287</v>
      </c>
      <c r="K208" s="2" t="s">
        <v>308</v>
      </c>
      <c r="L208" s="1"/>
      <c r="M208" s="1"/>
      <c r="N208" s="1"/>
      <c r="O208" s="25">
        <f t="shared" si="11"/>
        <v>40</v>
      </c>
      <c r="P208" s="26" t="str">
        <f t="shared" si="9"/>
        <v>GRG FRE</v>
      </c>
      <c r="Q208" s="27" t="str">
        <f>IF(AND($F208="",$E208=""),"",
IF(OR(AND(I208="",J208="",K208=""),AND(I208="",K208="france")),"manque info",
IF(K208&lt;&gt;"France","G",
IF(OR(I208={62155;62520;62630;62780}),"A",
IF(LEFT(I208,2)="62","B",
IF(LEFT(I208,2)="59","C",
IF(LEFT(I208,2)={"02";"60";"80"},"d",
IF(LEFT(I208,2)={"75";"77";"78";"91";"92";"93";"94";"95"},"E","F"
))))))))</f>
        <v>E</v>
      </c>
    </row>
    <row r="209" spans="1:17" x14ac:dyDescent="0.2">
      <c r="A209" s="6">
        <f t="shared" ca="1" si="10"/>
        <v>13206</v>
      </c>
      <c r="B209" s="30">
        <v>2013</v>
      </c>
      <c r="C209" s="30">
        <v>8</v>
      </c>
      <c r="D209" s="18">
        <v>0</v>
      </c>
      <c r="E209" s="19" t="s">
        <v>40</v>
      </c>
      <c r="F209" s="2" t="s">
        <v>39</v>
      </c>
      <c r="G209" s="2" t="s">
        <v>0</v>
      </c>
      <c r="H209" s="1">
        <v>26432</v>
      </c>
      <c r="I209" s="3">
        <v>59000</v>
      </c>
      <c r="J209" s="2" t="s">
        <v>292</v>
      </c>
      <c r="K209" s="2" t="s">
        <v>308</v>
      </c>
      <c r="L209" s="1"/>
      <c r="M209" s="1"/>
      <c r="N209" s="1"/>
      <c r="O209" s="25">
        <f t="shared" si="11"/>
        <v>41</v>
      </c>
      <c r="P209" s="26" t="str">
        <f t="shared" si="9"/>
        <v>JAJ IVA</v>
      </c>
      <c r="Q209" s="27" t="str">
        <f>IF(AND($F209="",$E209=""),"",
IF(OR(AND(I209="",J209="",K209=""),AND(I209="",K209="france")),"manque info",
IF(K209&lt;&gt;"France","G",
IF(OR(I209={62155;62520;62630;62780}),"A",
IF(LEFT(I209,2)="62","B",
IF(LEFT(I209,2)="59","C",
IF(LEFT(I209,2)={"02";"60";"80"},"d",
IF(LEFT(I209,2)={"75";"77";"78";"91";"92";"93";"94";"95"},"E","F"
))))))))</f>
        <v>C</v>
      </c>
    </row>
    <row r="210" spans="1:17" x14ac:dyDescent="0.2">
      <c r="A210" s="6">
        <f t="shared" ca="1" si="10"/>
        <v>13207</v>
      </c>
      <c r="B210" s="30">
        <v>2013</v>
      </c>
      <c r="C210" s="30">
        <v>8</v>
      </c>
      <c r="D210" s="18">
        <v>1</v>
      </c>
      <c r="E210" s="19" t="s">
        <v>22</v>
      </c>
      <c r="F210" s="2" t="s">
        <v>38</v>
      </c>
      <c r="G210" s="2"/>
      <c r="H210" s="1">
        <v>26511</v>
      </c>
      <c r="I210" s="3">
        <v>59700</v>
      </c>
      <c r="J210" s="2" t="s">
        <v>230</v>
      </c>
      <c r="K210" s="2" t="s">
        <v>308</v>
      </c>
      <c r="L210" s="1"/>
      <c r="M210" s="1">
        <v>-67</v>
      </c>
      <c r="N210" s="1"/>
      <c r="O210" s="25">
        <f t="shared" si="11"/>
        <v>41</v>
      </c>
      <c r="P210" s="26" t="s">
        <v>352</v>
      </c>
      <c r="Q210" s="27" t="s">
        <v>339</v>
      </c>
    </row>
    <row r="211" spans="1:17" x14ac:dyDescent="0.2">
      <c r="A211" s="6">
        <f t="shared" ca="1" si="10"/>
        <v>13208</v>
      </c>
      <c r="B211" s="30">
        <v>2013</v>
      </c>
      <c r="C211" s="30">
        <v>8</v>
      </c>
      <c r="D211" s="18">
        <v>1</v>
      </c>
      <c r="E211" s="19" t="s">
        <v>37</v>
      </c>
      <c r="F211" s="2" t="s">
        <v>36</v>
      </c>
      <c r="G211" s="2" t="s">
        <v>0</v>
      </c>
      <c r="H211" s="1">
        <v>26630</v>
      </c>
      <c r="I211" s="3">
        <v>75015</v>
      </c>
      <c r="J211" s="2" t="s">
        <v>287</v>
      </c>
      <c r="K211" s="2" t="s">
        <v>308</v>
      </c>
      <c r="L211" s="1"/>
      <c r="M211" s="1"/>
      <c r="N211" s="1"/>
      <c r="O211" s="25">
        <f t="shared" si="11"/>
        <v>41</v>
      </c>
      <c r="P211" s="26" t="str">
        <f t="shared" si="9"/>
        <v>TAT MIK</v>
      </c>
      <c r="Q211" s="27" t="str">
        <f>IF(AND($F211="",$E211=""),"",
IF(OR(AND(I211="",J211="",K211=""),AND(I211="",K211="france")),"manque info",
IF(K211&lt;&gt;"France","G",
IF(OR(I211={62155;62520;62630;62780}),"A",
IF(LEFT(I211,2)="62","B",
IF(LEFT(I211,2)="59","C",
IF(LEFT(I211,2)={"02";"60";"80"},"d",
IF(LEFT(I211,2)={"75";"77";"78";"91";"92";"93";"94";"95"},"E","F"
))))))))</f>
        <v>E</v>
      </c>
    </row>
    <row r="212" spans="1:17" x14ac:dyDescent="0.2">
      <c r="A212" s="6">
        <f t="shared" ca="1" si="10"/>
        <v>13209</v>
      </c>
      <c r="B212" s="30">
        <v>2013</v>
      </c>
      <c r="C212" s="30">
        <v>8</v>
      </c>
      <c r="D212" s="18">
        <v>0</v>
      </c>
      <c r="E212" s="19" t="s">
        <v>35</v>
      </c>
      <c r="F212" s="2" t="s">
        <v>34</v>
      </c>
      <c r="G212" s="2" t="s">
        <v>0</v>
      </c>
      <c r="H212" s="1">
        <v>26538</v>
      </c>
      <c r="I212" s="3">
        <v>59000</v>
      </c>
      <c r="J212" s="2" t="s">
        <v>292</v>
      </c>
      <c r="K212" s="2" t="s">
        <v>308</v>
      </c>
      <c r="L212" s="1"/>
      <c r="M212" s="1"/>
      <c r="N212" s="1"/>
      <c r="O212" s="25">
        <f t="shared" si="11"/>
        <v>41</v>
      </c>
      <c r="P212" s="26" t="str">
        <f t="shared" si="9"/>
        <v>OBO XAV</v>
      </c>
      <c r="Q212" s="27" t="str">
        <f>IF(AND($F212="",$E212=""),"",
IF(OR(AND(I212="",J212="",K212=""),AND(I212="",K212="france")),"manque info",
IF(K212&lt;&gt;"France","G",
IF(OR(I212={62155;62520;62630;62780}),"A",
IF(LEFT(I212,2)="62","B",
IF(LEFT(I212,2)="59","C",
IF(LEFT(I212,2)={"02";"60";"80"},"d",
IF(LEFT(I212,2)={"75";"77";"78";"91";"92";"93";"94";"95"},"E","F"
))))))))</f>
        <v>C</v>
      </c>
    </row>
    <row r="213" spans="1:17" x14ac:dyDescent="0.2">
      <c r="A213" s="6">
        <f t="shared" ca="1" si="10"/>
        <v>13210</v>
      </c>
      <c r="B213" s="30">
        <v>2013</v>
      </c>
      <c r="C213" s="30">
        <v>8</v>
      </c>
      <c r="D213" s="18">
        <v>0</v>
      </c>
      <c r="E213" s="19" t="s">
        <v>33</v>
      </c>
      <c r="F213" s="2" t="s">
        <v>32</v>
      </c>
      <c r="G213" s="2" t="s">
        <v>0</v>
      </c>
      <c r="H213" s="1">
        <v>26632</v>
      </c>
      <c r="I213" s="3">
        <v>0</v>
      </c>
      <c r="J213" s="2" t="s">
        <v>325</v>
      </c>
      <c r="K213" s="9" t="s">
        <v>326</v>
      </c>
      <c r="L213" s="1"/>
      <c r="M213" s="1"/>
      <c r="N213" s="1"/>
      <c r="O213" s="25">
        <f t="shared" si="11"/>
        <v>41</v>
      </c>
      <c r="P213" s="26" t="str">
        <f t="shared" si="9"/>
        <v>BOB SYL</v>
      </c>
      <c r="Q213" s="27" t="str">
        <f>IF(AND($F213="",$E213=""),"",
IF(OR(AND(I213="",J213="",K213=""),AND(I213="",K213="france")),"manque info",
IF(K213&lt;&gt;"France","G",
IF(OR(I213={62155;62520;62630;62780}),"A",
IF(LEFT(I213,2)="62","B",
IF(LEFT(I213,2)="59","C",
IF(LEFT(I213,2)={"02";"60";"80"},"d",
IF(LEFT(I213,2)={"75";"77";"78";"91";"92";"93";"94";"95"},"E","F"
))))))))</f>
        <v>G</v>
      </c>
    </row>
    <row r="214" spans="1:17" x14ac:dyDescent="0.2">
      <c r="A214" s="6">
        <f t="shared" ca="1" si="10"/>
        <v>13211</v>
      </c>
      <c r="B214" s="30">
        <v>2013</v>
      </c>
      <c r="C214" s="30">
        <v>8</v>
      </c>
      <c r="D214" s="18">
        <v>1</v>
      </c>
      <c r="E214" s="19" t="s">
        <v>10</v>
      </c>
      <c r="F214" s="2" t="s">
        <v>32</v>
      </c>
      <c r="G214" s="2" t="s">
        <v>15</v>
      </c>
      <c r="H214" s="1">
        <v>26260</v>
      </c>
      <c r="I214" s="3">
        <v>75012</v>
      </c>
      <c r="J214" s="2" t="s">
        <v>287</v>
      </c>
      <c r="K214" s="2" t="s">
        <v>308</v>
      </c>
      <c r="L214" s="1"/>
      <c r="M214" s="1"/>
      <c r="N214" s="1"/>
      <c r="O214" s="25">
        <f t="shared" si="11"/>
        <v>42</v>
      </c>
      <c r="P214" s="26" t="str">
        <f t="shared" si="9"/>
        <v>LEL SYL</v>
      </c>
      <c r="Q214" s="27" t="str">
        <f>IF(AND($F214="",$E214=""),"",
IF(OR(AND(I214="",J214="",K214=""),AND(I214="",K214="france")),"manque info",
IF(K214&lt;&gt;"France","G",
IF(OR(I214={62155;62520;62630;62780}),"A",
IF(LEFT(I214,2)="62","B",
IF(LEFT(I214,2)="59","C",
IF(LEFT(I214,2)={"02";"60";"80"},"d",
IF(LEFT(I214,2)={"75";"77";"78";"91";"92";"93";"94";"95"},"E","F"
))))))))</f>
        <v>E</v>
      </c>
    </row>
    <row r="215" spans="1:17" x14ac:dyDescent="0.2">
      <c r="A215" s="6">
        <f t="shared" ca="1" si="10"/>
        <v>13212</v>
      </c>
      <c r="B215" s="30">
        <v>2013</v>
      </c>
      <c r="C215" s="30">
        <v>8</v>
      </c>
      <c r="D215" s="18">
        <v>1</v>
      </c>
      <c r="E215" s="19" t="s">
        <v>31</v>
      </c>
      <c r="F215" s="2" t="s">
        <v>30</v>
      </c>
      <c r="G215" s="2" t="s">
        <v>0</v>
      </c>
      <c r="H215" s="1">
        <v>25851</v>
      </c>
      <c r="I215" s="3">
        <v>38880</v>
      </c>
      <c r="J215" s="2" t="s">
        <v>327</v>
      </c>
      <c r="K215" s="2" t="s">
        <v>308</v>
      </c>
      <c r="L215" s="1"/>
      <c r="M215" s="1"/>
      <c r="N215" s="1"/>
      <c r="O215" s="25">
        <f t="shared" si="11"/>
        <v>43</v>
      </c>
      <c r="P215" s="26" t="str">
        <f t="shared" si="9"/>
        <v>LOL SAC</v>
      </c>
      <c r="Q215" s="27" t="str">
        <f>IF(AND($F215="",$E215=""),"",
IF(OR(AND(I215="",J215="",K215=""),AND(I215="",K215="france")),"manque info",
IF(K215&lt;&gt;"France","G",
IF(OR(I215={62155;62520;62630;62780}),"A",
IF(LEFT(I215,2)="62","B",
IF(LEFT(I215,2)="59","C",
IF(LEFT(I215,2)={"02";"60";"80"},"d",
IF(LEFT(I215,2)={"75";"77";"78";"91";"92";"93";"94";"95"},"E","F"
))))))))</f>
        <v>F</v>
      </c>
    </row>
    <row r="216" spans="1:17" x14ac:dyDescent="0.2">
      <c r="A216" s="6">
        <f t="shared" ca="1" si="10"/>
        <v>13213</v>
      </c>
      <c r="B216" s="30">
        <v>2013</v>
      </c>
      <c r="C216" s="30">
        <v>8</v>
      </c>
      <c r="D216" s="18">
        <v>0</v>
      </c>
      <c r="E216" s="19" t="s">
        <v>3</v>
      </c>
      <c r="F216" s="2" t="s">
        <v>29</v>
      </c>
      <c r="G216" s="2" t="s">
        <v>0</v>
      </c>
      <c r="H216" s="1">
        <v>25686</v>
      </c>
      <c r="I216" s="3">
        <v>59130</v>
      </c>
      <c r="J216" s="2" t="s">
        <v>317</v>
      </c>
      <c r="K216" s="9" t="s">
        <v>236</v>
      </c>
      <c r="L216" s="1"/>
      <c r="M216" s="1"/>
      <c r="N216" s="1"/>
      <c r="O216" s="25">
        <f t="shared" si="11"/>
        <v>43</v>
      </c>
      <c r="P216" s="26" t="str">
        <f t="shared" si="9"/>
        <v>DUD PHI</v>
      </c>
      <c r="Q216" s="27" t="str">
        <f>IF(AND($F216="",$E216=""),"",
IF(OR(AND(I216="",J216="",K216=""),AND(I216="",K216="france")),"manque info",
IF(K216&lt;&gt;"France","G",
IF(OR(I216={62155;62520;62630;62780}),"A",
IF(LEFT(I216,2)="62","B",
IF(LEFT(I216,2)="59","C",
IF(LEFT(I216,2)={"02";"60";"80"},"d",
IF(LEFT(I216,2)={"75";"77";"78";"91";"92";"93";"94";"95"},"E","F"
))))))))</f>
        <v>C</v>
      </c>
    </row>
    <row r="217" spans="1:17" x14ac:dyDescent="0.2">
      <c r="A217" s="6">
        <f t="shared" ca="1" si="10"/>
        <v>13214</v>
      </c>
      <c r="B217" s="30">
        <v>2013</v>
      </c>
      <c r="C217" s="30">
        <v>8</v>
      </c>
      <c r="D217" s="18">
        <v>1</v>
      </c>
      <c r="E217" s="19" t="s">
        <v>28</v>
      </c>
      <c r="F217" s="2" t="s">
        <v>27</v>
      </c>
      <c r="G217" s="2" t="s">
        <v>0</v>
      </c>
      <c r="H217" s="1">
        <v>25591</v>
      </c>
      <c r="I217" s="3">
        <v>59560</v>
      </c>
      <c r="J217" s="2" t="s">
        <v>328</v>
      </c>
      <c r="K217" s="2" t="s">
        <v>236</v>
      </c>
      <c r="L217" s="1"/>
      <c r="M217" s="1"/>
      <c r="N217" s="1"/>
      <c r="O217" s="25">
        <f t="shared" si="11"/>
        <v>43</v>
      </c>
      <c r="P217" s="26" t="str">
        <f t="shared" si="9"/>
        <v>FOF DAN</v>
      </c>
      <c r="Q217" s="27" t="str">
        <f>IF(AND($F217="",$E217=""),"",
IF(OR(AND(I217="",J217="",K217=""),AND(I217="",K217="france")),"manque info",
IF(K217&lt;&gt;"France","G",
IF(OR(I217={62155;62520;62630;62780}),"A",
IF(LEFT(I217,2)="62","B",
IF(LEFT(I217,2)="59","C",
IF(LEFT(I217,2)={"02";"60";"80"},"d",
IF(LEFT(I217,2)={"75";"77";"78";"91";"92";"93";"94";"95"},"E","F"
))))))))</f>
        <v>C</v>
      </c>
    </row>
    <row r="218" spans="1:17" x14ac:dyDescent="0.2">
      <c r="A218" s="6">
        <f t="shared" ca="1" si="10"/>
        <v>13215</v>
      </c>
      <c r="B218" s="30">
        <v>2013</v>
      </c>
      <c r="C218" s="30">
        <v>8</v>
      </c>
      <c r="D218" s="18">
        <v>1</v>
      </c>
      <c r="E218" s="19" t="s">
        <v>26</v>
      </c>
      <c r="F218" s="2" t="s">
        <v>25</v>
      </c>
      <c r="G218" s="2" t="s">
        <v>15</v>
      </c>
      <c r="H218" s="1">
        <v>25568</v>
      </c>
      <c r="I218" s="3">
        <v>59560</v>
      </c>
      <c r="J218" s="2" t="s">
        <v>328</v>
      </c>
      <c r="K218" s="2" t="s">
        <v>236</v>
      </c>
      <c r="L218" s="1"/>
      <c r="M218" s="1"/>
      <c r="N218" s="1"/>
      <c r="O218" s="25">
        <f t="shared" si="11"/>
        <v>44</v>
      </c>
      <c r="P218" s="26" t="str">
        <f t="shared" si="9"/>
        <v>BRB ARI</v>
      </c>
      <c r="Q218" s="27" t="str">
        <f>IF(AND($F218="",$E218=""),"",
IF(OR(AND(I218="",J218="",K218=""),AND(I218="",K218="france")),"manque info",
IF(K218&lt;&gt;"France","G",
IF(OR(I218={62155;62520;62630;62780}),"A",
IF(LEFT(I218,2)="62","B",
IF(LEFT(I218,2)="59","C",
IF(LEFT(I218,2)={"02";"60";"80"},"d",
IF(LEFT(I218,2)={"75";"77";"78";"91";"92";"93";"94";"95"},"E","F"
))))))))</f>
        <v>C</v>
      </c>
    </row>
    <row r="219" spans="1:17" x14ac:dyDescent="0.2">
      <c r="A219" s="6">
        <f t="shared" ca="1" si="10"/>
        <v>13216</v>
      </c>
      <c r="B219" s="30">
        <v>2013</v>
      </c>
      <c r="C219" s="30">
        <v>8</v>
      </c>
      <c r="D219" s="18">
        <v>0</v>
      </c>
      <c r="E219" s="19" t="s">
        <v>24</v>
      </c>
      <c r="F219" s="2" t="s">
        <v>23</v>
      </c>
      <c r="G219" s="2" t="s">
        <v>0</v>
      </c>
      <c r="H219" s="1">
        <v>24963</v>
      </c>
      <c r="I219" s="3">
        <v>59560</v>
      </c>
      <c r="J219" s="2" t="s">
        <v>328</v>
      </c>
      <c r="K219" s="2" t="s">
        <v>236</v>
      </c>
      <c r="L219" s="1"/>
      <c r="M219" s="1"/>
      <c r="N219" s="1"/>
      <c r="O219" s="25">
        <f t="shared" si="11"/>
        <v>45</v>
      </c>
      <c r="P219" s="26" t="str">
        <f>+E219&amp;" "&amp;F219</f>
        <v>LAL ALI</v>
      </c>
      <c r="Q219" s="27" t="str">
        <f>IF(AND($F219="",$E219=""),"",
IF(OR(AND(I219="",J219="",K219=""),AND(I219="",K219="france")),"manque info",
IF(K219&lt;&gt;"France","G",
IF(OR(I219={62155;62520;62630;62780}),"A",
IF(LEFT(I219,2)="62","B",
IF(LEFT(I219,2)="59","C",
IF(LEFT(I219,2)={"02";"60";"80"},"d",
IF(LEFT(I219,2)={"75";"77";"78";"91";"92";"93";"94";"95"},"E","F"
))))))))</f>
        <v>C</v>
      </c>
    </row>
    <row r="220" spans="1:17" x14ac:dyDescent="0.2">
      <c r="A220" s="6">
        <f t="shared" ca="1" si="10"/>
        <v>13217</v>
      </c>
      <c r="B220" s="30">
        <v>2013</v>
      </c>
      <c r="C220" s="30">
        <v>8</v>
      </c>
      <c r="D220" s="18">
        <v>1</v>
      </c>
      <c r="E220" s="19" t="s">
        <v>22</v>
      </c>
      <c r="F220" s="2" t="s">
        <v>21</v>
      </c>
      <c r="G220" s="2" t="s">
        <v>0</v>
      </c>
      <c r="H220" s="1">
        <v>25052</v>
      </c>
      <c r="I220" s="3">
        <v>59560</v>
      </c>
      <c r="J220" s="2" t="s">
        <v>328</v>
      </c>
      <c r="K220" s="2" t="s">
        <v>236</v>
      </c>
      <c r="L220" s="1"/>
      <c r="M220" s="1"/>
      <c r="N220" s="1"/>
      <c r="O220" s="25">
        <f t="shared" si="11"/>
        <v>45</v>
      </c>
      <c r="P220" s="26" t="str">
        <f t="shared" si="9"/>
        <v>CAC MAN</v>
      </c>
      <c r="Q220" s="27" t="str">
        <f>IF(AND($F220="",$E220=""),"",
IF(OR(AND(I220="",J220="",K220=""),AND(I220="",K220="france")),"manque info",
IF(K220&lt;&gt;"France","G",
IF(OR(I220={62155;62520;62630;62780}),"A",
IF(LEFT(I220,2)="62","B",
IF(LEFT(I220,2)="59","C",
IF(LEFT(I220,2)={"02";"60";"80"},"d",
IF(LEFT(I220,2)={"75";"77";"78";"91";"92";"93";"94";"95"},"E","F"
))))))))</f>
        <v>C</v>
      </c>
    </row>
    <row r="221" spans="1:17" x14ac:dyDescent="0.2">
      <c r="A221" s="6">
        <f t="shared" ca="1" si="10"/>
        <v>13218</v>
      </c>
      <c r="B221" s="30">
        <v>2013</v>
      </c>
      <c r="C221" s="30">
        <v>8</v>
      </c>
      <c r="D221" s="18">
        <v>1</v>
      </c>
      <c r="E221" s="19" t="s">
        <v>20</v>
      </c>
      <c r="F221" s="2" t="s">
        <v>19</v>
      </c>
      <c r="G221" s="2" t="s">
        <v>0</v>
      </c>
      <c r="H221" s="1">
        <v>24755</v>
      </c>
      <c r="I221" s="21">
        <v>78600</v>
      </c>
      <c r="J221" s="19" t="s">
        <v>329</v>
      </c>
      <c r="K221" s="2" t="s">
        <v>236</v>
      </c>
      <c r="L221" s="1"/>
      <c r="M221" s="1"/>
      <c r="N221" s="1"/>
      <c r="O221" s="25">
        <f t="shared" si="11"/>
        <v>46</v>
      </c>
      <c r="P221" s="26" t="str">
        <f t="shared" si="9"/>
        <v>JEJ STE</v>
      </c>
      <c r="Q221" s="27" t="str">
        <f>IF(AND($F221="",$E221=""),"",
IF(OR(AND(I221="",J221="",K221=""),AND(I221="",K221="france")),"manque info",
IF(K221&lt;&gt;"France","G",
IF(OR(I221={62155;62520;62630;62780}),"A",
IF(LEFT(I221,2)="62","B",
IF(LEFT(I221,2)="59","C",
IF(LEFT(I221,2)={"02";"60";"80"},"d",
IF(LEFT(I221,2)={"75";"77";"78";"91";"92";"93";"94";"95"},"E","F"
))))))))</f>
        <v>F</v>
      </c>
    </row>
    <row r="222" spans="1:17" x14ac:dyDescent="0.2">
      <c r="A222" s="6">
        <f t="shared" ca="1" si="10"/>
        <v>13219</v>
      </c>
      <c r="B222" s="30">
        <v>2013</v>
      </c>
      <c r="C222" s="30">
        <v>8</v>
      </c>
      <c r="D222" s="18">
        <v>0</v>
      </c>
      <c r="E222" s="19" t="s">
        <v>3</v>
      </c>
      <c r="F222" s="2" t="s">
        <v>18</v>
      </c>
      <c r="G222" s="2" t="s">
        <v>0</v>
      </c>
      <c r="H222" s="1">
        <v>24485</v>
      </c>
      <c r="I222" s="21">
        <v>80200</v>
      </c>
      <c r="J222" s="19" t="s">
        <v>330</v>
      </c>
      <c r="K222" s="2" t="s">
        <v>236</v>
      </c>
      <c r="L222" s="1"/>
      <c r="M222" s="1"/>
      <c r="N222" s="1"/>
      <c r="O222" s="25">
        <f t="shared" si="11"/>
        <v>46</v>
      </c>
      <c r="P222" s="26" t="str">
        <f t="shared" si="9"/>
        <v>DUD PIE</v>
      </c>
      <c r="Q222" s="27" t="str">
        <f>IF(AND($F222="",$E222=""),"",
IF(OR(AND(I222="",J222="",K222=""),AND(I222="",K222="france")),"manque info",
IF(K222&lt;&gt;"France","G",
IF(OR(I222={62155;62520;62630;62780}),"A",
IF(LEFT(I222,2)="62","B",
IF(LEFT(I222,2)="59","C",
IF(LEFT(I222,2)={"02";"60";"80"},"d",
IF(LEFT(I222,2)={"75";"77";"78";"91";"92";"93";"94";"95"},"E","F"
))))))))</f>
        <v>F</v>
      </c>
    </row>
    <row r="223" spans="1:17" x14ac:dyDescent="0.2">
      <c r="A223" s="6">
        <f t="shared" ca="1" si="10"/>
        <v>13220</v>
      </c>
      <c r="B223" s="30">
        <v>2013</v>
      </c>
      <c r="C223" s="30">
        <v>8</v>
      </c>
      <c r="D223" s="18">
        <v>1</v>
      </c>
      <c r="E223" s="19" t="s">
        <v>17</v>
      </c>
      <c r="F223" s="2" t="s">
        <v>16</v>
      </c>
      <c r="G223" s="2" t="s">
        <v>15</v>
      </c>
      <c r="H223" s="1">
        <v>24464</v>
      </c>
      <c r="I223" s="21">
        <v>80200</v>
      </c>
      <c r="J223" s="19" t="s">
        <v>330</v>
      </c>
      <c r="K223" s="2" t="s">
        <v>236</v>
      </c>
      <c r="L223" s="1"/>
      <c r="M223" s="1"/>
      <c r="N223" s="1"/>
      <c r="O223" s="25">
        <f t="shared" si="11"/>
        <v>47</v>
      </c>
      <c r="P223" s="26" t="str">
        <f t="shared" si="9"/>
        <v>HEH LAU</v>
      </c>
      <c r="Q223" s="27" t="str">
        <f>IF(AND($F223="",$E223=""),"",
IF(OR(AND(I223="",J223="",K223=""),AND(I223="",K223="france")),"manque info",
IF(K223&lt;&gt;"France","G",
IF(OR(I223={62155;62520;62630;62780}),"A",
IF(LEFT(I223,2)="62","B",
IF(LEFT(I223,2)="59","C",
IF(LEFT(I223,2)={"02";"60";"80"},"d",
IF(LEFT(I223,2)={"75";"77";"78";"91";"92";"93";"94";"95"},"E","F"
))))))))</f>
        <v>F</v>
      </c>
    </row>
    <row r="224" spans="1:17" x14ac:dyDescent="0.2">
      <c r="A224" s="6">
        <f t="shared" ca="1" si="10"/>
        <v>13221</v>
      </c>
      <c r="B224" s="30">
        <v>2013</v>
      </c>
      <c r="C224" s="30">
        <v>8</v>
      </c>
      <c r="D224" s="18">
        <v>0</v>
      </c>
      <c r="E224" s="19" t="s">
        <v>14</v>
      </c>
      <c r="F224" s="2" t="s">
        <v>13</v>
      </c>
      <c r="G224" s="2" t="s">
        <v>0</v>
      </c>
      <c r="H224" s="1">
        <v>23450</v>
      </c>
      <c r="I224" s="21">
        <v>78600</v>
      </c>
      <c r="J224" s="19" t="s">
        <v>329</v>
      </c>
      <c r="K224" s="2" t="s">
        <v>236</v>
      </c>
      <c r="L224" s="1"/>
      <c r="M224" s="1"/>
      <c r="N224" s="1"/>
      <c r="O224" s="25">
        <f t="shared" si="11"/>
        <v>49</v>
      </c>
      <c r="P224" s="26" t="str">
        <f t="shared" si="9"/>
        <v>HAH ERI</v>
      </c>
      <c r="Q224" s="27" t="str">
        <f>IF(AND($F224="",$E224=""),"",
IF(OR(AND(I224="",J224="",K224=""),AND(I224="",K224="france")),"manque info",
IF(K224&lt;&gt;"France","G",
IF(OR(I224={62155;62520;62630;62780}),"A",
IF(LEFT(I224,2)="62","B",
IF(LEFT(I224,2)="59","C",
IF(LEFT(I224,2)={"02";"60";"80"},"d",
IF(LEFT(I224,2)={"75";"77";"78";"91";"92";"93";"94";"95"},"E","F"
))))))))</f>
        <v>F</v>
      </c>
    </row>
    <row r="225" spans="1:18" x14ac:dyDescent="0.2">
      <c r="A225" s="6">
        <f t="shared" ca="1" si="10"/>
        <v>13222</v>
      </c>
      <c r="B225" s="30">
        <v>2013</v>
      </c>
      <c r="C225" s="30">
        <v>8</v>
      </c>
      <c r="D225" s="18">
        <v>1</v>
      </c>
      <c r="E225" s="19" t="s">
        <v>12</v>
      </c>
      <c r="F225" s="2" t="s">
        <v>11</v>
      </c>
      <c r="G225" s="2" t="s">
        <v>0</v>
      </c>
      <c r="H225" s="1">
        <v>22693</v>
      </c>
      <c r="I225" s="21">
        <v>78600</v>
      </c>
      <c r="J225" s="19" t="s">
        <v>329</v>
      </c>
      <c r="K225" s="2" t="s">
        <v>236</v>
      </c>
      <c r="L225" s="1"/>
      <c r="M225" s="1"/>
      <c r="N225" s="1"/>
      <c r="O225" s="25">
        <f t="shared" si="11"/>
        <v>51</v>
      </c>
      <c r="P225" s="26" t="str">
        <f t="shared" si="9"/>
        <v>BEB J-J</v>
      </c>
      <c r="Q225" s="27" t="str">
        <f>IF(AND($F225="",$E225=""),"",
IF(OR(AND(I225="",J225="",K225=""),AND(I225="",K225="france")),"manque info",
IF(K225&lt;&gt;"France","G",
IF(OR(I225={62155;62520;62630;62780}),"A",
IF(LEFT(I225,2)="62","B",
IF(LEFT(I225,2)="59","C",
IF(LEFT(I225,2)={"02";"60";"80"},"d",
IF(LEFT(I225,2)={"75";"77";"78";"91";"92";"93";"94";"95"},"E","F"
))))))))</f>
        <v>F</v>
      </c>
    </row>
    <row r="226" spans="1:18" x14ac:dyDescent="0.2">
      <c r="A226" s="6">
        <f t="shared" ca="1" si="10"/>
        <v>13223</v>
      </c>
      <c r="B226" s="30">
        <v>2013</v>
      </c>
      <c r="C226" s="30">
        <v>8</v>
      </c>
      <c r="D226" s="18">
        <v>0</v>
      </c>
      <c r="E226" s="19" t="s">
        <v>10</v>
      </c>
      <c r="F226" s="2" t="s">
        <v>9</v>
      </c>
      <c r="G226" s="2" t="s">
        <v>0</v>
      </c>
      <c r="H226" s="1">
        <v>22784</v>
      </c>
      <c r="I226" s="21">
        <v>78600</v>
      </c>
      <c r="J226" s="19" t="s">
        <v>329</v>
      </c>
      <c r="K226" s="2" t="s">
        <v>236</v>
      </c>
      <c r="L226" s="1"/>
      <c r="M226" s="1"/>
      <c r="N226" s="1"/>
      <c r="O226" s="25">
        <f t="shared" si="11"/>
        <v>51</v>
      </c>
      <c r="P226" s="26" t="str">
        <f t="shared" si="9"/>
        <v>LEL BEN</v>
      </c>
      <c r="Q226" s="27" t="str">
        <f>IF(AND($F226="",$E226=""),"",
IF(OR(AND(I226="",J226="",K226=""),AND(I226="",K226="france")),"manque info",
IF(K226&lt;&gt;"France","G",
IF(OR(I226={62155;62520;62630;62780}),"A",
IF(LEFT(I226,2)="62","B",
IF(LEFT(I226,2)="59","C",
IF(LEFT(I226,2)={"02";"60";"80"},"d",
IF(LEFT(I226,2)={"75";"77";"78";"91";"92";"93";"94";"95"},"E","F"
))))))))</f>
        <v>F</v>
      </c>
    </row>
    <row r="227" spans="1:18" x14ac:dyDescent="0.2">
      <c r="A227" s="6">
        <f t="shared" ca="1" si="10"/>
        <v>13224</v>
      </c>
      <c r="B227" s="30">
        <v>2013</v>
      </c>
      <c r="C227" s="30">
        <v>8</v>
      </c>
      <c r="D227" s="18">
        <v>1</v>
      </c>
      <c r="E227" s="19" t="s">
        <v>8</v>
      </c>
      <c r="F227" s="2" t="s">
        <v>7</v>
      </c>
      <c r="G227" s="2" t="s">
        <v>0</v>
      </c>
      <c r="H227" s="1">
        <v>22691</v>
      </c>
      <c r="I227" s="21">
        <v>78600</v>
      </c>
      <c r="J227" s="19" t="s">
        <v>329</v>
      </c>
      <c r="K227" s="2" t="s">
        <v>236</v>
      </c>
      <c r="L227" s="1"/>
      <c r="M227" s="1"/>
      <c r="N227" s="1"/>
      <c r="O227" s="25">
        <f t="shared" si="11"/>
        <v>51</v>
      </c>
      <c r="P227" s="26" t="str">
        <f t="shared" si="9"/>
        <v>DED DEN</v>
      </c>
      <c r="Q227" s="27" t="str">
        <f>IF(AND($F227="",$E227=""),"",
IF(OR(AND(I227="",J227="",K227=""),AND(I227="",K227="france")),"manque info",
IF(K227&lt;&gt;"France","G",
IF(OR(I227={62155;62520;62630;62780}),"A",
IF(LEFT(I227,2)="62","B",
IF(LEFT(I227,2)="59","C",
IF(LEFT(I227,2)={"02";"60";"80"},"d",
IF(LEFT(I227,2)={"75";"77";"78";"91";"92";"93";"94";"95"},"E","F"
))))))))</f>
        <v>F</v>
      </c>
    </row>
    <row r="228" spans="1:18" x14ac:dyDescent="0.2">
      <c r="A228" s="6">
        <f t="shared" ca="1" si="10"/>
        <v>13225</v>
      </c>
      <c r="B228" s="30">
        <v>2013</v>
      </c>
      <c r="C228" s="30">
        <v>8</v>
      </c>
      <c r="D228" s="18">
        <v>1</v>
      </c>
      <c r="E228" s="19" t="s">
        <v>6</v>
      </c>
      <c r="F228" s="2" t="s">
        <v>5</v>
      </c>
      <c r="G228" s="2" t="s">
        <v>0</v>
      </c>
      <c r="H228" s="1">
        <v>22496</v>
      </c>
      <c r="I228" s="21">
        <v>78600</v>
      </c>
      <c r="J228" s="19" t="s">
        <v>329</v>
      </c>
      <c r="K228" s="2" t="s">
        <v>236</v>
      </c>
      <c r="L228" s="1"/>
      <c r="M228" s="1"/>
      <c r="N228" s="1"/>
      <c r="O228" s="25">
        <f t="shared" si="11"/>
        <v>52</v>
      </c>
      <c r="P228" s="26" t="str">
        <f t="shared" si="9"/>
        <v>KAK PAS</v>
      </c>
      <c r="Q228" s="27" t="str">
        <f>IF(AND($F228="",$E228=""),"",
IF(OR(AND(I228="",J228="",K228=""),AND(I228="",K228="france")),"manque info",
IF(K228&lt;&gt;"France","G",
IF(OR(I228={62155;62520;62630;62780}),"A",
IF(LEFT(I228,2)="62","B",
IF(LEFT(I228,2)="59","C",
IF(LEFT(I228,2)={"02";"60";"80"},"d",
IF(LEFT(I228,2)={"75";"77";"78";"91";"92";"93";"94";"95"},"E","F"
))))))))</f>
        <v>F</v>
      </c>
    </row>
    <row r="229" spans="1:18" x14ac:dyDescent="0.2">
      <c r="A229" s="6">
        <f t="shared" ca="1" si="10"/>
        <v>13226</v>
      </c>
      <c r="B229" s="30">
        <v>2013</v>
      </c>
      <c r="C229" s="30">
        <v>8</v>
      </c>
      <c r="D229" s="18">
        <v>0</v>
      </c>
      <c r="E229" s="19" t="s">
        <v>3</v>
      </c>
      <c r="F229" s="2" t="s">
        <v>4</v>
      </c>
      <c r="G229" s="2" t="s">
        <v>0</v>
      </c>
      <c r="H229" s="1">
        <v>22123</v>
      </c>
      <c r="I229" s="21">
        <v>78600</v>
      </c>
      <c r="J229" s="19" t="s">
        <v>329</v>
      </c>
      <c r="K229" s="2" t="s">
        <v>236</v>
      </c>
      <c r="L229" s="1"/>
      <c r="M229" s="1"/>
      <c r="N229" s="1"/>
      <c r="O229" s="25">
        <f t="shared" si="11"/>
        <v>53</v>
      </c>
      <c r="P229" s="26" t="str">
        <f t="shared" si="9"/>
        <v>DUD FAB</v>
      </c>
      <c r="Q229" s="27" t="str">
        <f>IF(AND($F229="",$E229=""),"",
IF(OR(AND(I229="",J229="",K229=""),AND(I229="",K229="france")),"manque info",
IF(K229&lt;&gt;"France","G",
IF(OR(I229={62155;62520;62630;62780}),"A",
IF(LEFT(I229,2)="62","B",
IF(LEFT(I229,2)="59","C",
IF(LEFT(I229,2)={"02";"60";"80"},"d",
IF(LEFT(I229,2)={"75";"77";"78";"91";"92";"93";"94";"95"},"E","F"
))))))))</f>
        <v>F</v>
      </c>
    </row>
    <row r="230" spans="1:18" x14ac:dyDescent="0.2">
      <c r="A230" s="6">
        <f t="shared" ca="1" si="10"/>
        <v>13227</v>
      </c>
      <c r="B230" s="30">
        <v>2013</v>
      </c>
      <c r="C230" s="30">
        <v>8</v>
      </c>
      <c r="D230" s="18">
        <v>1</v>
      </c>
      <c r="E230" s="19" t="s">
        <v>3</v>
      </c>
      <c r="F230" s="2" t="s">
        <v>2</v>
      </c>
      <c r="G230" s="2" t="s">
        <v>0</v>
      </c>
      <c r="H230" s="1">
        <v>20424</v>
      </c>
      <c r="I230" s="21">
        <v>78600</v>
      </c>
      <c r="J230" s="19" t="s">
        <v>329</v>
      </c>
      <c r="K230" s="2" t="s">
        <v>236</v>
      </c>
      <c r="L230" s="1"/>
      <c r="M230" s="1"/>
      <c r="N230" s="1"/>
      <c r="O230" s="25">
        <f t="shared" si="11"/>
        <v>58</v>
      </c>
      <c r="P230" s="26" t="str">
        <f t="shared" si="9"/>
        <v>DUD JED</v>
      </c>
      <c r="Q230" s="27" t="str">
        <f>IF(AND($F230="",$E230=""),"",
IF(OR(AND(I230="",J230="",K230=""),AND(I230="",K230="france")),"manque info",
IF(K230&lt;&gt;"France","G",
IF(OR(I230={62155;62520;62630;62780}),"A",
IF(LEFT(I230,2)="62","B",
IF(LEFT(I230,2)="59","C",
IF(LEFT(I230,2)={"02";"60";"80"},"d",
IF(LEFT(I230,2)={"75";"77";"78";"91";"92";"93";"94";"95"},"E","F"
))))))))</f>
        <v>F</v>
      </c>
    </row>
    <row r="231" spans="1:18" x14ac:dyDescent="0.2">
      <c r="A231" s="6">
        <f t="shared" ca="1" si="10"/>
        <v>13228</v>
      </c>
      <c r="B231" s="30">
        <v>2013</v>
      </c>
      <c r="C231" s="30">
        <v>8</v>
      </c>
      <c r="D231" s="18">
        <v>1</v>
      </c>
      <c r="E231" s="19" t="s">
        <v>334</v>
      </c>
      <c r="F231" s="2" t="s">
        <v>1</v>
      </c>
      <c r="G231" s="2" t="s">
        <v>0</v>
      </c>
      <c r="H231" s="1">
        <v>15342</v>
      </c>
      <c r="I231" s="21">
        <v>78600</v>
      </c>
      <c r="J231" s="19" t="s">
        <v>329</v>
      </c>
      <c r="K231" s="2" t="s">
        <v>236</v>
      </c>
      <c r="L231" s="1"/>
      <c r="M231" s="1"/>
      <c r="N231" s="1"/>
      <c r="O231" s="25">
        <f t="shared" si="11"/>
        <v>71</v>
      </c>
      <c r="P231" s="26" t="s">
        <v>335</v>
      </c>
      <c r="Q231" s="27" t="str">
        <f>IF(AND($F231="",$E231=""),"",
IF(OR(AND(I231="",J231="",K231=""),AND(I231="",K231="france")),"manque info",
IF(K231&lt;&gt;"France","G",
IF(OR(I231={62155;62520;62630;62780}),"A",
IF(LEFT(I231,2)="62","B",
IF(LEFT(I231,2)="59","C",
IF(LEFT(I231,2)={"02";"60";"80"},"d",
IF(LEFT(I231,2)={"75";"77";"78";"91";"92";"93";"94";"95"},"E","F"
))))))))</f>
        <v>F</v>
      </c>
    </row>
    <row r="232" spans="1:18" x14ac:dyDescent="0.2">
      <c r="A232" s="6">
        <f t="shared" ca="1" si="10"/>
        <v>13229</v>
      </c>
      <c r="B232" s="30">
        <f ca="1">YEAR(NOW())</f>
        <v>2013</v>
      </c>
      <c r="C232" s="30">
        <f ca="1">MONTH(NOW())</f>
        <v>8</v>
      </c>
      <c r="D232" s="18">
        <v>0</v>
      </c>
      <c r="E232" s="19" t="s">
        <v>353</v>
      </c>
      <c r="F232" s="2" t="s">
        <v>1</v>
      </c>
      <c r="G232" s="2" t="s">
        <v>0</v>
      </c>
      <c r="H232" s="1">
        <v>15342</v>
      </c>
      <c r="I232" s="3">
        <v>78600</v>
      </c>
      <c r="J232" s="2" t="s">
        <v>329</v>
      </c>
      <c r="K232" s="2" t="s">
        <v>236</v>
      </c>
      <c r="L232" s="1"/>
      <c r="M232" s="1"/>
      <c r="N232" s="1"/>
      <c r="O232" s="25">
        <f t="shared" ca="1" si="11"/>
        <v>71</v>
      </c>
      <c r="P232" s="26" t="s">
        <v>354</v>
      </c>
      <c r="Q232" s="27" t="s">
        <v>15</v>
      </c>
      <c r="R232" s="22"/>
    </row>
    <row r="233" spans="1:18" x14ac:dyDescent="0.2">
      <c r="Q233" s="23" t="str">
        <f t="shared" ref="Q233:Q267" si="12">IF(AND($F233="",$G233=""),"",IF(I233="","",IF(K233&lt;&gt;"FRANCE","E",IF(OR(I233=62155,I233=62520,I233=62630,I233=62780),"A",IF(LEFT(I233,2)="62","B",IF(LEFT(I233,2)="59","C",IF(LEFT(I233,2)="80","D")))))))</f>
        <v/>
      </c>
    </row>
    <row r="234" spans="1:18" x14ac:dyDescent="0.2">
      <c r="Q234" s="23" t="str">
        <f t="shared" si="12"/>
        <v/>
      </c>
    </row>
    <row r="235" spans="1:18" x14ac:dyDescent="0.2">
      <c r="Q235" s="23" t="str">
        <f t="shared" si="12"/>
        <v/>
      </c>
    </row>
    <row r="236" spans="1:18" x14ac:dyDescent="0.2">
      <c r="Q236" s="23" t="str">
        <f t="shared" si="12"/>
        <v/>
      </c>
    </row>
    <row r="237" spans="1:18" x14ac:dyDescent="0.2">
      <c r="Q237" s="23" t="str">
        <f t="shared" si="12"/>
        <v/>
      </c>
    </row>
    <row r="238" spans="1:18" x14ac:dyDescent="0.2">
      <c r="Q238" s="23" t="str">
        <f t="shared" si="12"/>
        <v/>
      </c>
    </row>
    <row r="239" spans="1:18" x14ac:dyDescent="0.2">
      <c r="Q239" s="23" t="str">
        <f t="shared" si="12"/>
        <v/>
      </c>
    </row>
    <row r="240" spans="1:18" x14ac:dyDescent="0.2">
      <c r="Q240" s="23" t="str">
        <f t="shared" si="12"/>
        <v/>
      </c>
    </row>
    <row r="241" spans="17:17" x14ac:dyDescent="0.2">
      <c r="Q241" s="23" t="str">
        <f t="shared" si="12"/>
        <v/>
      </c>
    </row>
    <row r="242" spans="17:17" x14ac:dyDescent="0.2">
      <c r="Q242" s="23" t="str">
        <f t="shared" si="12"/>
        <v/>
      </c>
    </row>
    <row r="243" spans="17:17" x14ac:dyDescent="0.2">
      <c r="Q243" s="23" t="str">
        <f t="shared" si="12"/>
        <v/>
      </c>
    </row>
    <row r="244" spans="17:17" x14ac:dyDescent="0.2">
      <c r="Q244" s="23" t="str">
        <f t="shared" si="12"/>
        <v/>
      </c>
    </row>
    <row r="245" spans="17:17" x14ac:dyDescent="0.2">
      <c r="Q245" s="23" t="str">
        <f t="shared" si="12"/>
        <v/>
      </c>
    </row>
    <row r="246" spans="17:17" x14ac:dyDescent="0.2">
      <c r="Q246" s="23" t="str">
        <f t="shared" si="12"/>
        <v/>
      </c>
    </row>
    <row r="247" spans="17:17" x14ac:dyDescent="0.2">
      <c r="Q247" s="23" t="str">
        <f t="shared" si="12"/>
        <v/>
      </c>
    </row>
    <row r="248" spans="17:17" x14ac:dyDescent="0.2">
      <c r="Q248" s="23" t="str">
        <f t="shared" si="12"/>
        <v/>
      </c>
    </row>
    <row r="249" spans="17:17" x14ac:dyDescent="0.2">
      <c r="Q249" s="23" t="str">
        <f t="shared" si="12"/>
        <v/>
      </c>
    </row>
    <row r="250" spans="17:17" x14ac:dyDescent="0.2">
      <c r="Q250" s="23" t="str">
        <f t="shared" si="12"/>
        <v/>
      </c>
    </row>
    <row r="251" spans="17:17" x14ac:dyDescent="0.2">
      <c r="Q251" s="23" t="str">
        <f t="shared" si="12"/>
        <v/>
      </c>
    </row>
    <row r="252" spans="17:17" x14ac:dyDescent="0.2">
      <c r="Q252" s="23" t="str">
        <f t="shared" si="12"/>
        <v/>
      </c>
    </row>
    <row r="253" spans="17:17" x14ac:dyDescent="0.2">
      <c r="Q253" s="23" t="str">
        <f t="shared" si="12"/>
        <v/>
      </c>
    </row>
    <row r="254" spans="17:17" x14ac:dyDescent="0.2">
      <c r="Q254" s="23" t="str">
        <f t="shared" si="12"/>
        <v/>
      </c>
    </row>
    <row r="255" spans="17:17" x14ac:dyDescent="0.2">
      <c r="Q255" s="23" t="str">
        <f t="shared" si="12"/>
        <v/>
      </c>
    </row>
    <row r="256" spans="17:17" x14ac:dyDescent="0.2">
      <c r="Q256" s="23" t="str">
        <f t="shared" si="12"/>
        <v/>
      </c>
    </row>
    <row r="257" spans="17:17" x14ac:dyDescent="0.2">
      <c r="Q257" s="23" t="str">
        <f t="shared" si="12"/>
        <v/>
      </c>
    </row>
    <row r="258" spans="17:17" x14ac:dyDescent="0.2">
      <c r="Q258" s="23" t="str">
        <f t="shared" si="12"/>
        <v/>
      </c>
    </row>
    <row r="259" spans="17:17" x14ac:dyDescent="0.2">
      <c r="Q259" s="23" t="str">
        <f t="shared" si="12"/>
        <v/>
      </c>
    </row>
    <row r="260" spans="17:17" x14ac:dyDescent="0.2">
      <c r="Q260" s="23" t="str">
        <f t="shared" si="12"/>
        <v/>
      </c>
    </row>
    <row r="261" spans="17:17" x14ac:dyDescent="0.2">
      <c r="Q261" s="23" t="str">
        <f t="shared" si="12"/>
        <v/>
      </c>
    </row>
    <row r="262" spans="17:17" x14ac:dyDescent="0.2">
      <c r="Q262" s="23" t="str">
        <f t="shared" si="12"/>
        <v/>
      </c>
    </row>
    <row r="263" spans="17:17" x14ac:dyDescent="0.2">
      <c r="Q263" s="23" t="str">
        <f t="shared" si="12"/>
        <v/>
      </c>
    </row>
    <row r="264" spans="17:17" x14ac:dyDescent="0.2">
      <c r="Q264" s="23" t="str">
        <f t="shared" si="12"/>
        <v/>
      </c>
    </row>
    <row r="265" spans="17:17" x14ac:dyDescent="0.2">
      <c r="Q265" s="23" t="str">
        <f t="shared" si="12"/>
        <v/>
      </c>
    </row>
    <row r="266" spans="17:17" x14ac:dyDescent="0.2">
      <c r="Q266" s="23" t="str">
        <f t="shared" si="12"/>
        <v/>
      </c>
    </row>
    <row r="267" spans="17:17" x14ac:dyDescent="0.2">
      <c r="Q267" s="23" t="str">
        <f t="shared" si="12"/>
        <v/>
      </c>
    </row>
  </sheetData>
  <dataValidations count="1">
    <dataValidation type="list" allowBlank="1" showInputMessage="1" showErrorMessage="1" sqref="D3:D232">
      <formula1>Fois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LISTING</vt:lpstr>
      <vt:lpstr>Feuil1</vt:lpstr>
      <vt:lpstr>stats</vt:lpstr>
      <vt:lpstr>Feuil3</vt:lpstr>
      <vt:lpstr>Fois</vt:lpstr>
      <vt:lpstr>Sexe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sans nom</dc:creator>
  <cp:lastModifiedBy>Michel</cp:lastModifiedBy>
  <dcterms:created xsi:type="dcterms:W3CDTF">2013-08-02T13:27:38Z</dcterms:created>
  <dcterms:modified xsi:type="dcterms:W3CDTF">2013-08-04T22:48:13Z</dcterms:modified>
</cp:coreProperties>
</file>