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65" yWindow="-75" windowWidth="25440" windowHeight="12240" tabRatio="937"/>
  </bookViews>
  <sheets>
    <sheet name="Données" sheetId="395" r:id="rId1"/>
    <sheet name="01 juil" sheetId="1" r:id="rId2"/>
    <sheet name="02 juil" sheetId="2" r:id="rId3"/>
    <sheet name="03 juil" sheetId="3" r:id="rId4"/>
    <sheet name="04 juil" sheetId="4" r:id="rId5"/>
    <sheet name="05 juil" sheetId="6" r:id="rId6"/>
    <sheet name="06 juil" sheetId="7" r:id="rId7"/>
    <sheet name="07 juil" sheetId="8" r:id="rId8"/>
    <sheet name="08 juil" sheetId="9" r:id="rId9"/>
    <sheet name="09 juil" sheetId="10" r:id="rId10"/>
    <sheet name="10 juil" sheetId="11" r:id="rId11"/>
    <sheet name="11 juil" sheetId="12" r:id="rId12"/>
    <sheet name="12 juil" sheetId="13" r:id="rId13"/>
    <sheet name="13 juil" sheetId="14" r:id="rId14"/>
    <sheet name="14 juil" sheetId="15" r:id="rId15"/>
    <sheet name="15 juil" sheetId="17" r:id="rId16"/>
    <sheet name="16 juil" sheetId="18" r:id="rId17"/>
    <sheet name="17 juil" sheetId="19" r:id="rId18"/>
    <sheet name="18 juil" sheetId="20" r:id="rId19"/>
    <sheet name="19 juil" sheetId="22" r:id="rId20"/>
    <sheet name="20 juil" sheetId="23" r:id="rId21"/>
    <sheet name="21 juil" sheetId="24" r:id="rId22"/>
    <sheet name="22 juil" sheetId="25" r:id="rId23"/>
    <sheet name="23 juil" sheetId="26" r:id="rId24"/>
    <sheet name="24 juil" sheetId="27" r:id="rId25"/>
    <sheet name="25 juil" sheetId="28" r:id="rId26"/>
    <sheet name="26 juil" sheetId="29" r:id="rId27"/>
    <sheet name="27 juil" sheetId="30" r:id="rId28"/>
    <sheet name="28 juil" sheetId="32" r:id="rId29"/>
    <sheet name="29 juil" sheetId="33" r:id="rId30"/>
    <sheet name="30 juil" sheetId="34" r:id="rId31"/>
    <sheet name="31 juil" sheetId="35" r:id="rId32"/>
  </sheets>
  <calcPr calcId="145621" iterate="1" concurrentCalc="0"/>
</workbook>
</file>

<file path=xl/calcChain.xml><?xml version="1.0" encoding="utf-8"?>
<calcChain xmlns="http://schemas.openxmlformats.org/spreadsheetml/2006/main">
  <c r="A4" i="395" l="1"/>
  <c r="A5" i="395"/>
  <c r="A6" i="395"/>
  <c r="A7" i="395"/>
  <c r="A8" i="395"/>
  <c r="A9" i="395"/>
  <c r="A10" i="395"/>
  <c r="A11" i="395"/>
  <c r="A12" i="395"/>
  <c r="A13" i="395"/>
  <c r="A14" i="395"/>
  <c r="A15" i="395"/>
  <c r="A16" i="395"/>
  <c r="A17" i="395"/>
  <c r="A18" i="395"/>
  <c r="A19" i="395"/>
  <c r="A20" i="395"/>
  <c r="A21" i="395"/>
  <c r="A22" i="395"/>
  <c r="A23" i="395"/>
  <c r="A24" i="395"/>
  <c r="A25" i="395"/>
  <c r="A26" i="395"/>
  <c r="A27" i="395"/>
  <c r="A28" i="395"/>
  <c r="A29" i="395"/>
  <c r="A30" i="395"/>
  <c r="A31" i="395"/>
  <c r="A32" i="395"/>
  <c r="A3" i="395"/>
  <c r="A1" i="2"/>
  <c r="A1" i="3"/>
  <c r="A1" i="4"/>
  <c r="A1" i="6"/>
  <c r="A1" i="7"/>
  <c r="A1" i="8"/>
  <c r="A1" i="9"/>
  <c r="A1" i="10"/>
  <c r="A1" i="11"/>
  <c r="A1" i="12"/>
  <c r="A1" i="13"/>
  <c r="A1" i="14"/>
  <c r="A1" i="15"/>
  <c r="A1" i="17"/>
  <c r="A1" i="18"/>
  <c r="A1" i="19"/>
  <c r="A1" i="20"/>
  <c r="A1" i="22"/>
  <c r="A1" i="23"/>
  <c r="A1" i="24"/>
  <c r="A1" i="25"/>
  <c r="A1" i="26"/>
  <c r="A1" i="27"/>
  <c r="A1" i="28"/>
  <c r="A1" i="29"/>
  <c r="A1" i="30"/>
  <c r="A1" i="32"/>
  <c r="A1" i="33"/>
  <c r="A1" i="34"/>
  <c r="A1" i="35"/>
  <c r="A1" i="1"/>
  <c r="B4" i="1"/>
  <c r="E4" i="1"/>
  <c r="H4" i="1"/>
  <c r="B4" i="2"/>
  <c r="E4" i="2"/>
  <c r="H4" i="2"/>
  <c r="B4" i="3"/>
  <c r="E4" i="3"/>
  <c r="H4" i="3"/>
  <c r="B4" i="4"/>
  <c r="E4" i="4"/>
  <c r="H4" i="4"/>
  <c r="B4" i="6"/>
  <c r="E4" i="6"/>
  <c r="H4" i="6"/>
  <c r="B4" i="7"/>
  <c r="E4" i="7"/>
  <c r="H4" i="7"/>
  <c r="B4" i="8"/>
  <c r="E4" i="8"/>
  <c r="H4" i="8"/>
  <c r="B4" i="9"/>
  <c r="E4" i="9"/>
  <c r="H4" i="9"/>
  <c r="B4" i="10"/>
  <c r="E4" i="10"/>
  <c r="H4" i="10"/>
  <c r="B4" i="11"/>
  <c r="E4" i="11"/>
  <c r="H4" i="11"/>
  <c r="B4" i="12"/>
  <c r="E4" i="12"/>
  <c r="H4" i="12"/>
  <c r="B4" i="13"/>
  <c r="E4" i="13"/>
  <c r="H4" i="13"/>
  <c r="B4" i="14"/>
  <c r="E4" i="14"/>
  <c r="H4" i="14"/>
  <c r="B4" i="15"/>
  <c r="E4" i="15"/>
  <c r="H4" i="15"/>
  <c r="B4" i="17"/>
  <c r="E4" i="17"/>
  <c r="H4" i="17"/>
  <c r="B4" i="18"/>
  <c r="E4" i="18"/>
  <c r="H4" i="18"/>
  <c r="B4" i="19"/>
  <c r="E4" i="19"/>
  <c r="H4" i="19"/>
  <c r="B4" i="20"/>
  <c r="E4" i="20"/>
  <c r="H4" i="20"/>
  <c r="B4" i="22"/>
  <c r="E4" i="22"/>
  <c r="H4" i="22"/>
  <c r="B4" i="23"/>
  <c r="E4" i="23"/>
  <c r="H4" i="23"/>
  <c r="B4" i="24"/>
  <c r="E4" i="24"/>
  <c r="H4" i="24"/>
  <c r="B4" i="25"/>
  <c r="E4" i="25"/>
  <c r="H4" i="25"/>
  <c r="B4" i="26"/>
  <c r="E4" i="26"/>
  <c r="H4" i="26"/>
  <c r="B4" i="27"/>
  <c r="E4" i="27"/>
  <c r="H4" i="27"/>
  <c r="B4" i="28"/>
  <c r="E4" i="28"/>
  <c r="H4" i="28"/>
  <c r="B4" i="29"/>
  <c r="E4" i="29"/>
  <c r="H4" i="29"/>
  <c r="B4" i="30"/>
  <c r="E4" i="30"/>
  <c r="H4" i="30"/>
  <c r="B4" i="32"/>
  <c r="E4" i="32"/>
  <c r="H4" i="32"/>
  <c r="B4" i="33"/>
  <c r="E4" i="33"/>
  <c r="H4" i="33"/>
  <c r="B4" i="34"/>
  <c r="E4" i="34"/>
  <c r="H4" i="34"/>
  <c r="B4" i="35"/>
  <c r="E4" i="35"/>
  <c r="H4" i="35"/>
  <c r="B5" i="1"/>
  <c r="E5" i="1"/>
  <c r="H5" i="1"/>
  <c r="B5" i="2"/>
  <c r="E5" i="2"/>
  <c r="H5" i="2"/>
  <c r="B5" i="3"/>
  <c r="E5" i="3"/>
  <c r="H5" i="3"/>
  <c r="B5" i="4"/>
  <c r="E5" i="4"/>
  <c r="H5" i="4"/>
  <c r="B5" i="6"/>
  <c r="E5" i="6"/>
  <c r="H5" i="6"/>
  <c r="B5" i="7"/>
  <c r="E5" i="7"/>
  <c r="H5" i="7"/>
  <c r="B5" i="8"/>
  <c r="E5" i="8"/>
  <c r="H5" i="8"/>
  <c r="B5" i="9"/>
  <c r="E5" i="9"/>
  <c r="H5" i="9"/>
  <c r="B5" i="10"/>
  <c r="E5" i="10"/>
  <c r="H5" i="10"/>
  <c r="B5" i="11"/>
  <c r="E5" i="11"/>
  <c r="H5" i="11"/>
  <c r="B5" i="12"/>
  <c r="E5" i="12"/>
  <c r="H5" i="12"/>
  <c r="B5" i="13"/>
  <c r="E5" i="13"/>
  <c r="H5" i="13"/>
  <c r="B5" i="14"/>
  <c r="E5" i="14"/>
  <c r="H5" i="14"/>
  <c r="B5" i="15"/>
  <c r="E5" i="15"/>
  <c r="H5" i="15"/>
  <c r="B5" i="17"/>
  <c r="E5" i="17"/>
  <c r="H5" i="17"/>
  <c r="B5" i="18"/>
  <c r="E5" i="18"/>
  <c r="H5" i="18"/>
  <c r="B5" i="19"/>
  <c r="E5" i="19"/>
  <c r="H5" i="19"/>
  <c r="B5" i="20"/>
  <c r="E5" i="20"/>
  <c r="H5" i="20"/>
  <c r="B5" i="22"/>
  <c r="E5" i="22"/>
  <c r="H5" i="22"/>
  <c r="B5" i="23"/>
  <c r="E5" i="23"/>
  <c r="H5" i="23"/>
  <c r="B5" i="24"/>
  <c r="E5" i="24"/>
  <c r="H5" i="24"/>
  <c r="B5" i="25"/>
  <c r="E5" i="25"/>
  <c r="H5" i="25"/>
  <c r="B5" i="26"/>
  <c r="E5" i="26"/>
  <c r="H5" i="26"/>
  <c r="B5" i="27"/>
  <c r="E5" i="27"/>
  <c r="H5" i="27"/>
  <c r="B5" i="28"/>
  <c r="E5" i="28"/>
  <c r="H5" i="28"/>
  <c r="B5" i="29"/>
  <c r="E5" i="29"/>
  <c r="H5" i="29"/>
  <c r="B5" i="30"/>
  <c r="E5" i="30"/>
  <c r="H5" i="30"/>
  <c r="B5" i="32"/>
  <c r="E5" i="32"/>
  <c r="H5" i="32"/>
  <c r="B5" i="33"/>
  <c r="E5" i="33"/>
  <c r="H5" i="33"/>
  <c r="B5" i="34"/>
  <c r="E5" i="34"/>
  <c r="H5" i="34"/>
  <c r="B5" i="35"/>
  <c r="E5" i="35"/>
  <c r="H5" i="35"/>
  <c r="B6" i="1"/>
  <c r="E6" i="1"/>
  <c r="H6" i="1"/>
  <c r="B6" i="2"/>
  <c r="E6" i="2"/>
  <c r="H6" i="2"/>
  <c r="B6" i="3"/>
  <c r="E6" i="3"/>
  <c r="H6" i="3"/>
  <c r="B6" i="4"/>
  <c r="E6" i="4"/>
  <c r="H6" i="4"/>
  <c r="B6" i="6"/>
  <c r="E6" i="6"/>
  <c r="H6" i="6"/>
  <c r="B6" i="7"/>
  <c r="E6" i="7"/>
  <c r="H6" i="7"/>
  <c r="B6" i="8"/>
  <c r="E6" i="8"/>
  <c r="H6" i="8"/>
  <c r="B6" i="9"/>
  <c r="E6" i="9"/>
  <c r="H6" i="9"/>
  <c r="B6" i="10"/>
  <c r="E6" i="10"/>
  <c r="H6" i="10"/>
  <c r="B6" i="11"/>
  <c r="E6" i="11"/>
  <c r="H6" i="11"/>
  <c r="B6" i="12"/>
  <c r="E6" i="12"/>
  <c r="H6" i="12"/>
  <c r="B6" i="13"/>
  <c r="E6" i="13"/>
  <c r="H6" i="13"/>
  <c r="B6" i="14"/>
  <c r="E6" i="14"/>
  <c r="H6" i="14"/>
  <c r="B6" i="15"/>
  <c r="E6" i="15"/>
  <c r="H6" i="15"/>
  <c r="B6" i="17"/>
  <c r="E6" i="17"/>
  <c r="H6" i="17"/>
  <c r="B6" i="18"/>
  <c r="E6" i="18"/>
  <c r="H6" i="18"/>
  <c r="B6" i="19"/>
  <c r="E6" i="19"/>
  <c r="H6" i="19"/>
  <c r="B6" i="20"/>
  <c r="E6" i="20"/>
  <c r="H6" i="20"/>
  <c r="B6" i="22"/>
  <c r="E6" i="22"/>
  <c r="H6" i="22"/>
  <c r="B6" i="23"/>
  <c r="E6" i="23"/>
  <c r="H6" i="23"/>
  <c r="B6" i="24"/>
  <c r="E6" i="24"/>
  <c r="H6" i="24"/>
  <c r="B6" i="25"/>
  <c r="E6" i="25"/>
  <c r="H6" i="25"/>
  <c r="B6" i="26"/>
  <c r="E6" i="26"/>
  <c r="H6" i="26"/>
  <c r="B6" i="27"/>
  <c r="E6" i="27"/>
  <c r="H6" i="27"/>
  <c r="B6" i="28"/>
  <c r="E6" i="28"/>
  <c r="H6" i="28"/>
  <c r="B6" i="29"/>
  <c r="E6" i="29"/>
  <c r="H6" i="29"/>
  <c r="B6" i="30"/>
  <c r="E6" i="30"/>
  <c r="H6" i="30"/>
  <c r="B6" i="32"/>
  <c r="E6" i="32"/>
  <c r="H6" i="32"/>
  <c r="B6" i="33"/>
  <c r="E6" i="33"/>
  <c r="H6" i="33"/>
  <c r="B6" i="34"/>
  <c r="E6" i="34"/>
  <c r="H6" i="34"/>
  <c r="B6" i="35"/>
  <c r="E6" i="35"/>
  <c r="H6" i="35"/>
  <c r="B7" i="1"/>
  <c r="E7" i="1"/>
  <c r="H7" i="1"/>
  <c r="B7" i="2"/>
  <c r="E7" i="2"/>
  <c r="H7" i="2"/>
  <c r="B7" i="3"/>
  <c r="E7" i="3"/>
  <c r="H7" i="3"/>
  <c r="B7" i="4"/>
  <c r="E7" i="4"/>
  <c r="H7" i="4"/>
  <c r="B7" i="6"/>
  <c r="E7" i="6"/>
  <c r="H7" i="6"/>
  <c r="B7" i="7"/>
  <c r="E7" i="7"/>
  <c r="H7" i="7"/>
  <c r="B7" i="8"/>
  <c r="E7" i="8"/>
  <c r="H7" i="8"/>
  <c r="B7" i="9"/>
  <c r="E7" i="9"/>
  <c r="H7" i="9"/>
  <c r="B7" i="10"/>
  <c r="E7" i="10"/>
  <c r="H7" i="10"/>
  <c r="B7" i="11"/>
  <c r="E7" i="11"/>
  <c r="H7" i="11"/>
  <c r="B7" i="12"/>
  <c r="E7" i="12"/>
  <c r="H7" i="12"/>
  <c r="B7" i="13"/>
  <c r="E7" i="13"/>
  <c r="H7" i="13"/>
  <c r="B7" i="14"/>
  <c r="E7" i="14"/>
  <c r="H7" i="14"/>
  <c r="B7" i="15"/>
  <c r="E7" i="15"/>
  <c r="H7" i="15"/>
  <c r="B7" i="17"/>
  <c r="E7" i="17"/>
  <c r="H7" i="17"/>
  <c r="B7" i="18"/>
  <c r="E7" i="18"/>
  <c r="H7" i="18"/>
  <c r="B7" i="19"/>
  <c r="E7" i="19"/>
  <c r="H7" i="19"/>
  <c r="B7" i="20"/>
  <c r="E7" i="20"/>
  <c r="H7" i="20"/>
  <c r="B7" i="22"/>
  <c r="E7" i="22"/>
  <c r="H7" i="22"/>
  <c r="B7" i="23"/>
  <c r="E7" i="23"/>
  <c r="H7" i="23"/>
  <c r="B7" i="24"/>
  <c r="E7" i="24"/>
  <c r="H7" i="24"/>
  <c r="B7" i="25"/>
  <c r="E7" i="25"/>
  <c r="H7" i="25"/>
  <c r="B7" i="26"/>
  <c r="E7" i="26"/>
  <c r="H7" i="26"/>
  <c r="B7" i="27"/>
  <c r="E7" i="27"/>
  <c r="H7" i="27"/>
  <c r="B7" i="28"/>
  <c r="E7" i="28"/>
  <c r="H7" i="28"/>
  <c r="B7" i="29"/>
  <c r="E7" i="29"/>
  <c r="H7" i="29"/>
  <c r="B7" i="30"/>
  <c r="E7" i="30"/>
  <c r="H7" i="30"/>
  <c r="B7" i="32"/>
  <c r="E7" i="32"/>
  <c r="H7" i="32"/>
  <c r="B7" i="33"/>
  <c r="E7" i="33"/>
  <c r="H7" i="33"/>
  <c r="B7" i="34"/>
  <c r="E7" i="34"/>
  <c r="H7" i="34"/>
  <c r="B7" i="35"/>
  <c r="E7" i="35"/>
  <c r="H7" i="35"/>
  <c r="B8" i="1"/>
  <c r="E8" i="1"/>
  <c r="H8" i="1"/>
  <c r="B8" i="2"/>
  <c r="E8" i="2"/>
  <c r="H8" i="2"/>
  <c r="B8" i="3"/>
  <c r="E8" i="3"/>
  <c r="H8" i="3"/>
  <c r="B8" i="4"/>
  <c r="E8" i="4"/>
  <c r="H8" i="4"/>
  <c r="B8" i="6"/>
  <c r="E8" i="6"/>
  <c r="H8" i="6"/>
  <c r="B8" i="7"/>
  <c r="E8" i="7"/>
  <c r="H8" i="7"/>
  <c r="B8" i="8"/>
  <c r="E8" i="8"/>
  <c r="H8" i="8"/>
  <c r="B8" i="9"/>
  <c r="E8" i="9"/>
  <c r="H8" i="9"/>
  <c r="B8" i="10"/>
  <c r="E8" i="10"/>
  <c r="H8" i="10"/>
  <c r="B8" i="11"/>
  <c r="E8" i="11"/>
  <c r="H8" i="11"/>
  <c r="B8" i="12"/>
  <c r="E8" i="12"/>
  <c r="H8" i="12"/>
  <c r="B8" i="13"/>
  <c r="E8" i="13"/>
  <c r="H8" i="13"/>
  <c r="B8" i="14"/>
  <c r="E8" i="14"/>
  <c r="H8" i="14"/>
  <c r="B8" i="15"/>
  <c r="E8" i="15"/>
  <c r="H8" i="15"/>
  <c r="B8" i="17"/>
  <c r="E8" i="17"/>
  <c r="H8" i="17"/>
  <c r="B8" i="18"/>
  <c r="E8" i="18"/>
  <c r="H8" i="18"/>
  <c r="B8" i="19"/>
  <c r="E8" i="19"/>
  <c r="H8" i="19"/>
  <c r="B8" i="20"/>
  <c r="E8" i="20"/>
  <c r="H8" i="20"/>
  <c r="B8" i="22"/>
  <c r="E8" i="22"/>
  <c r="H8" i="22"/>
  <c r="B8" i="23"/>
  <c r="E8" i="23"/>
  <c r="H8" i="23"/>
  <c r="B8" i="24"/>
  <c r="E8" i="24"/>
  <c r="H8" i="24"/>
  <c r="B8" i="25"/>
  <c r="E8" i="25"/>
  <c r="H8" i="25"/>
  <c r="B8" i="26"/>
  <c r="E8" i="26"/>
  <c r="H8" i="26"/>
  <c r="B8" i="27"/>
  <c r="E8" i="27"/>
  <c r="H8" i="27"/>
  <c r="B8" i="28"/>
  <c r="E8" i="28"/>
  <c r="H8" i="28"/>
  <c r="B8" i="29"/>
  <c r="E8" i="29"/>
  <c r="H8" i="29"/>
  <c r="B8" i="30"/>
  <c r="E8" i="30"/>
  <c r="H8" i="30"/>
  <c r="B8" i="32"/>
  <c r="E8" i="32"/>
  <c r="H8" i="32"/>
  <c r="B8" i="33"/>
  <c r="E8" i="33"/>
  <c r="H8" i="33"/>
  <c r="B8" i="34"/>
  <c r="E8" i="34"/>
  <c r="H8" i="34"/>
  <c r="B8" i="35"/>
  <c r="E8" i="35"/>
  <c r="H8" i="35"/>
  <c r="B9" i="1"/>
  <c r="E9" i="1"/>
  <c r="H9" i="1"/>
  <c r="B9" i="2"/>
  <c r="E9" i="2"/>
  <c r="H9" i="2"/>
  <c r="B9" i="3"/>
  <c r="E9" i="3"/>
  <c r="H9" i="3"/>
  <c r="B9" i="4"/>
  <c r="E9" i="4"/>
  <c r="H9" i="4"/>
  <c r="B9" i="6"/>
  <c r="E9" i="6"/>
  <c r="H9" i="6"/>
  <c r="B9" i="7"/>
  <c r="E9" i="7"/>
  <c r="H9" i="7"/>
  <c r="B9" i="8"/>
  <c r="E9" i="8"/>
  <c r="H9" i="8"/>
  <c r="B9" i="9"/>
  <c r="E9" i="9"/>
  <c r="H9" i="9"/>
  <c r="B9" i="10"/>
  <c r="E9" i="10"/>
  <c r="H9" i="10"/>
  <c r="B9" i="11"/>
  <c r="E9" i="11"/>
  <c r="H9" i="11"/>
  <c r="B9" i="12"/>
  <c r="E9" i="12"/>
  <c r="H9" i="12"/>
  <c r="B9" i="13"/>
  <c r="E9" i="13"/>
  <c r="H9" i="13"/>
  <c r="B9" i="14"/>
  <c r="E9" i="14"/>
  <c r="H9" i="14"/>
  <c r="B9" i="15"/>
  <c r="E9" i="15"/>
  <c r="H9" i="15"/>
  <c r="B9" i="17"/>
  <c r="E9" i="17"/>
  <c r="H9" i="17"/>
  <c r="B9" i="18"/>
  <c r="E9" i="18"/>
  <c r="H9" i="18"/>
  <c r="B9" i="19"/>
  <c r="E9" i="19"/>
  <c r="H9" i="19"/>
  <c r="B9" i="20"/>
  <c r="E9" i="20"/>
  <c r="H9" i="20"/>
  <c r="B9" i="22"/>
  <c r="E9" i="22"/>
  <c r="H9" i="22"/>
  <c r="B9" i="23"/>
  <c r="E9" i="23"/>
  <c r="H9" i="23"/>
  <c r="B9" i="24"/>
  <c r="E9" i="24"/>
  <c r="H9" i="24"/>
  <c r="B9" i="25"/>
  <c r="E9" i="25"/>
  <c r="H9" i="25"/>
  <c r="B9" i="26"/>
  <c r="E9" i="26"/>
  <c r="H9" i="26"/>
  <c r="B9" i="27"/>
  <c r="E9" i="27"/>
  <c r="H9" i="27"/>
  <c r="B9" i="28"/>
  <c r="E9" i="28"/>
  <c r="H9" i="28"/>
  <c r="B9" i="29"/>
  <c r="E9" i="29"/>
  <c r="H9" i="29"/>
  <c r="B9" i="30"/>
  <c r="E9" i="30"/>
  <c r="H9" i="30"/>
  <c r="B9" i="32"/>
  <c r="E9" i="32"/>
  <c r="H9" i="32"/>
  <c r="B9" i="33"/>
  <c r="E9" i="33"/>
  <c r="H9" i="33"/>
  <c r="B9" i="34"/>
  <c r="E9" i="34"/>
  <c r="H9" i="34"/>
  <c r="B9" i="35"/>
  <c r="E9" i="35"/>
  <c r="H9" i="35"/>
  <c r="B10" i="1"/>
  <c r="E10" i="1"/>
  <c r="H10" i="1"/>
  <c r="B10" i="2"/>
  <c r="E10" i="2"/>
  <c r="H10" i="2"/>
  <c r="B10" i="3"/>
  <c r="E10" i="3"/>
  <c r="H10" i="3"/>
  <c r="B10" i="4"/>
  <c r="E10" i="4"/>
  <c r="H10" i="4"/>
  <c r="B10" i="6"/>
  <c r="E10" i="6"/>
  <c r="H10" i="6"/>
  <c r="B10" i="7"/>
  <c r="E10" i="7"/>
  <c r="H10" i="7"/>
  <c r="B10" i="8"/>
  <c r="E10" i="8"/>
  <c r="H10" i="8"/>
  <c r="B10" i="9"/>
  <c r="E10" i="9"/>
  <c r="H10" i="9"/>
  <c r="B10" i="10"/>
  <c r="E10" i="10"/>
  <c r="H10" i="10"/>
  <c r="B10" i="11"/>
  <c r="E10" i="11"/>
  <c r="H10" i="11"/>
  <c r="B10" i="12"/>
  <c r="E10" i="12"/>
  <c r="H10" i="12"/>
  <c r="B10" i="13"/>
  <c r="E10" i="13"/>
  <c r="H10" i="13"/>
  <c r="B10" i="14"/>
  <c r="E10" i="14"/>
  <c r="H10" i="14"/>
  <c r="B10" i="15"/>
  <c r="E10" i="15"/>
  <c r="H10" i="15"/>
  <c r="B10" i="17"/>
  <c r="E10" i="17"/>
  <c r="H10" i="17"/>
  <c r="B10" i="18"/>
  <c r="E10" i="18"/>
  <c r="H10" i="18"/>
  <c r="B10" i="19"/>
  <c r="E10" i="19"/>
  <c r="H10" i="19"/>
  <c r="B10" i="20"/>
  <c r="E10" i="20"/>
  <c r="H10" i="20"/>
  <c r="B10" i="22"/>
  <c r="E10" i="22"/>
  <c r="H10" i="22"/>
  <c r="B10" i="23"/>
  <c r="E10" i="23"/>
  <c r="H10" i="23"/>
  <c r="B10" i="24"/>
  <c r="E10" i="24"/>
  <c r="H10" i="24"/>
  <c r="B10" i="25"/>
  <c r="E10" i="25"/>
  <c r="H10" i="25"/>
  <c r="B10" i="26"/>
  <c r="E10" i="26"/>
  <c r="H10" i="26"/>
  <c r="B10" i="27"/>
  <c r="E10" i="27"/>
  <c r="H10" i="27"/>
  <c r="B10" i="28"/>
  <c r="E10" i="28"/>
  <c r="H10" i="28"/>
  <c r="B10" i="29"/>
  <c r="E10" i="29"/>
  <c r="H10" i="29"/>
  <c r="B10" i="30"/>
  <c r="E10" i="30"/>
  <c r="H10" i="30"/>
  <c r="B10" i="32"/>
  <c r="E10" i="32"/>
  <c r="H10" i="32"/>
  <c r="B10" i="33"/>
  <c r="E10" i="33"/>
  <c r="H10" i="33"/>
  <c r="B10" i="34"/>
  <c r="E10" i="34"/>
  <c r="H10" i="34"/>
  <c r="B10" i="35"/>
  <c r="E10" i="35"/>
  <c r="H10" i="35"/>
  <c r="B11" i="1"/>
  <c r="E11" i="1"/>
  <c r="H11" i="1"/>
  <c r="B11" i="2"/>
  <c r="E11" i="2"/>
  <c r="H11" i="2"/>
  <c r="B11" i="3"/>
  <c r="E11" i="3"/>
  <c r="H11" i="3"/>
  <c r="B11" i="4"/>
  <c r="E11" i="4"/>
  <c r="H11" i="4"/>
  <c r="B11" i="6"/>
  <c r="E11" i="6"/>
  <c r="H11" i="6"/>
  <c r="B11" i="7"/>
  <c r="E11" i="7"/>
  <c r="H11" i="7"/>
  <c r="B11" i="8"/>
  <c r="E11" i="8"/>
  <c r="H11" i="8"/>
  <c r="B11" i="9"/>
  <c r="E11" i="9"/>
  <c r="H11" i="9"/>
  <c r="B11" i="10"/>
  <c r="E11" i="10"/>
  <c r="H11" i="10"/>
  <c r="B11" i="11"/>
  <c r="E11" i="11"/>
  <c r="H11" i="11"/>
  <c r="B11" i="12"/>
  <c r="E11" i="12"/>
  <c r="H11" i="12"/>
  <c r="B11" i="13"/>
  <c r="E11" i="13"/>
  <c r="H11" i="13"/>
  <c r="B11" i="14"/>
  <c r="E11" i="14"/>
  <c r="H11" i="14"/>
  <c r="B11" i="15"/>
  <c r="E11" i="15"/>
  <c r="H11" i="15"/>
  <c r="B11" i="17"/>
  <c r="E11" i="17"/>
  <c r="H11" i="17"/>
  <c r="B11" i="18"/>
  <c r="E11" i="18"/>
  <c r="H11" i="18"/>
  <c r="B11" i="19"/>
  <c r="E11" i="19"/>
  <c r="H11" i="19"/>
  <c r="B11" i="20"/>
  <c r="E11" i="20"/>
  <c r="H11" i="20"/>
  <c r="B11" i="22"/>
  <c r="E11" i="22"/>
  <c r="H11" i="22"/>
  <c r="B11" i="23"/>
  <c r="E11" i="23"/>
  <c r="H11" i="23"/>
  <c r="B11" i="24"/>
  <c r="E11" i="24"/>
  <c r="H11" i="24"/>
  <c r="B11" i="25"/>
  <c r="E11" i="25"/>
  <c r="H11" i="25"/>
  <c r="B11" i="26"/>
  <c r="E11" i="26"/>
  <c r="H11" i="26"/>
  <c r="B11" i="27"/>
  <c r="E11" i="27"/>
  <c r="H11" i="27"/>
  <c r="B11" i="28"/>
  <c r="E11" i="28"/>
  <c r="H11" i="28"/>
  <c r="B11" i="29"/>
  <c r="E11" i="29"/>
  <c r="H11" i="29"/>
  <c r="B11" i="30"/>
  <c r="E11" i="30"/>
  <c r="H11" i="30"/>
  <c r="B11" i="32"/>
  <c r="E11" i="32"/>
  <c r="H11" i="32"/>
  <c r="B11" i="33"/>
  <c r="E11" i="33"/>
  <c r="H11" i="33"/>
  <c r="B11" i="34"/>
  <c r="E11" i="34"/>
  <c r="H11" i="34"/>
  <c r="B11" i="35"/>
  <c r="E11" i="35"/>
  <c r="H11" i="35"/>
  <c r="B12" i="1"/>
  <c r="E12" i="1"/>
  <c r="H12" i="1"/>
  <c r="B12" i="2"/>
  <c r="E12" i="2"/>
  <c r="H12" i="2"/>
  <c r="B12" i="3"/>
  <c r="E12" i="3"/>
  <c r="H12" i="3"/>
  <c r="B12" i="4"/>
  <c r="E12" i="4"/>
  <c r="H12" i="4"/>
  <c r="B12" i="6"/>
  <c r="E12" i="6"/>
  <c r="H12" i="6"/>
  <c r="B12" i="7"/>
  <c r="E12" i="7"/>
  <c r="H12" i="7"/>
  <c r="B12" i="8"/>
  <c r="E12" i="8"/>
  <c r="H12" i="8"/>
  <c r="B12" i="9"/>
  <c r="E12" i="9"/>
  <c r="H12" i="9"/>
  <c r="B12" i="10"/>
  <c r="E12" i="10"/>
  <c r="H12" i="10"/>
  <c r="B12" i="11"/>
  <c r="E12" i="11"/>
  <c r="H12" i="11"/>
  <c r="B12" i="12"/>
  <c r="E12" i="12"/>
  <c r="H12" i="12"/>
  <c r="B12" i="13"/>
  <c r="E12" i="13"/>
  <c r="H12" i="13"/>
  <c r="B12" i="14"/>
  <c r="E12" i="14"/>
  <c r="H12" i="14"/>
  <c r="B12" i="15"/>
  <c r="E12" i="15"/>
  <c r="H12" i="15"/>
  <c r="B12" i="17"/>
  <c r="E12" i="17"/>
  <c r="H12" i="17"/>
  <c r="B12" i="18"/>
  <c r="E12" i="18"/>
  <c r="H12" i="18"/>
  <c r="B12" i="19"/>
  <c r="E12" i="19"/>
  <c r="H12" i="19"/>
  <c r="B12" i="20"/>
  <c r="E12" i="20"/>
  <c r="H12" i="20"/>
  <c r="B12" i="22"/>
  <c r="E12" i="22"/>
  <c r="H12" i="22"/>
  <c r="B12" i="23"/>
  <c r="E12" i="23"/>
  <c r="H12" i="23"/>
  <c r="B12" i="24"/>
  <c r="E12" i="24"/>
  <c r="H12" i="24"/>
  <c r="B12" i="25"/>
  <c r="E12" i="25"/>
  <c r="H12" i="25"/>
  <c r="B12" i="26"/>
  <c r="E12" i="26"/>
  <c r="H12" i="26"/>
  <c r="B12" i="27"/>
  <c r="E12" i="27"/>
  <c r="H12" i="27"/>
  <c r="B12" i="28"/>
  <c r="E12" i="28"/>
  <c r="H12" i="28"/>
  <c r="B12" i="29"/>
  <c r="E12" i="29"/>
  <c r="H12" i="29"/>
  <c r="B12" i="30"/>
  <c r="E12" i="30"/>
  <c r="H12" i="30"/>
  <c r="B12" i="32"/>
  <c r="E12" i="32"/>
  <c r="H12" i="32"/>
  <c r="B12" i="33"/>
  <c r="E12" i="33"/>
  <c r="H12" i="33"/>
  <c r="B12" i="34"/>
  <c r="E12" i="34"/>
  <c r="H12" i="34"/>
  <c r="B12" i="35"/>
  <c r="E12" i="35"/>
  <c r="H12" i="35"/>
  <c r="B13" i="1"/>
  <c r="E13" i="1"/>
  <c r="H13" i="1"/>
  <c r="B13" i="2"/>
  <c r="E13" i="2"/>
  <c r="H13" i="2"/>
  <c r="B13" i="3"/>
  <c r="E13" i="3"/>
  <c r="H13" i="3"/>
  <c r="B13" i="4"/>
  <c r="E13" i="4"/>
  <c r="H13" i="4"/>
  <c r="B13" i="6"/>
  <c r="E13" i="6"/>
  <c r="H13" i="6"/>
  <c r="B13" i="7"/>
  <c r="E13" i="7"/>
  <c r="H13" i="7"/>
  <c r="B13" i="8"/>
  <c r="E13" i="8"/>
  <c r="H13" i="8"/>
  <c r="B13" i="9"/>
  <c r="E13" i="9"/>
  <c r="H13" i="9"/>
  <c r="B13" i="10"/>
  <c r="E13" i="10"/>
  <c r="H13" i="10"/>
  <c r="B13" i="11"/>
  <c r="E13" i="11"/>
  <c r="H13" i="11"/>
  <c r="B13" i="12"/>
  <c r="E13" i="12"/>
  <c r="H13" i="12"/>
  <c r="B13" i="13"/>
  <c r="E13" i="13"/>
  <c r="H13" i="13"/>
  <c r="B13" i="14"/>
  <c r="E13" i="14"/>
  <c r="H13" i="14"/>
  <c r="B13" i="15"/>
  <c r="E13" i="15"/>
  <c r="H13" i="15"/>
  <c r="B13" i="17"/>
  <c r="E13" i="17"/>
  <c r="H13" i="17"/>
  <c r="B13" i="18"/>
  <c r="E13" i="18"/>
  <c r="H13" i="18"/>
  <c r="B13" i="19"/>
  <c r="E13" i="19"/>
  <c r="H13" i="19"/>
  <c r="B13" i="20"/>
  <c r="E13" i="20"/>
  <c r="H13" i="20"/>
  <c r="B13" i="22"/>
  <c r="E13" i="22"/>
  <c r="H13" i="22"/>
  <c r="B13" i="23"/>
  <c r="E13" i="23"/>
  <c r="H13" i="23"/>
  <c r="B13" i="24"/>
  <c r="E13" i="24"/>
  <c r="H13" i="24"/>
  <c r="B13" i="25"/>
  <c r="E13" i="25"/>
  <c r="H13" i="25"/>
  <c r="B13" i="26"/>
  <c r="E13" i="26"/>
  <c r="H13" i="26"/>
  <c r="B13" i="27"/>
  <c r="E13" i="27"/>
  <c r="H13" i="27"/>
  <c r="B13" i="28"/>
  <c r="E13" i="28"/>
  <c r="H13" i="28"/>
  <c r="B13" i="29"/>
  <c r="E13" i="29"/>
  <c r="H13" i="29"/>
  <c r="B13" i="30"/>
  <c r="E13" i="30"/>
  <c r="H13" i="30"/>
  <c r="B13" i="32"/>
  <c r="E13" i="32"/>
  <c r="H13" i="32"/>
  <c r="B13" i="33"/>
  <c r="E13" i="33"/>
  <c r="H13" i="33"/>
  <c r="B13" i="34"/>
  <c r="E13" i="34"/>
  <c r="H13" i="34"/>
  <c r="B13" i="35"/>
  <c r="E13" i="35"/>
  <c r="H13" i="35"/>
  <c r="B14" i="1"/>
  <c r="E14" i="1"/>
  <c r="H14" i="1"/>
  <c r="B14" i="2"/>
  <c r="E14" i="2"/>
  <c r="H14" i="2"/>
  <c r="B14" i="3"/>
  <c r="E14" i="3"/>
  <c r="H14" i="3"/>
  <c r="B14" i="4"/>
  <c r="E14" i="4"/>
  <c r="H14" i="4"/>
  <c r="B14" i="6"/>
  <c r="E14" i="6"/>
  <c r="H14" i="6"/>
  <c r="B14" i="7"/>
  <c r="E14" i="7"/>
  <c r="H14" i="7"/>
  <c r="B14" i="8"/>
  <c r="E14" i="8"/>
  <c r="H14" i="8"/>
  <c r="B14" i="9"/>
  <c r="E14" i="9"/>
  <c r="H14" i="9"/>
  <c r="B14" i="10"/>
  <c r="E14" i="10"/>
  <c r="H14" i="10"/>
  <c r="B14" i="11"/>
  <c r="E14" i="11"/>
  <c r="H14" i="11"/>
  <c r="B14" i="12"/>
  <c r="E14" i="12"/>
  <c r="H14" i="12"/>
  <c r="B14" i="13"/>
  <c r="E14" i="13"/>
  <c r="H14" i="13"/>
  <c r="B14" i="14"/>
  <c r="E14" i="14"/>
  <c r="H14" i="14"/>
  <c r="B14" i="15"/>
  <c r="E14" i="15"/>
  <c r="H14" i="15"/>
  <c r="B14" i="17"/>
  <c r="E14" i="17"/>
  <c r="H14" i="17"/>
  <c r="B14" i="18"/>
  <c r="E14" i="18"/>
  <c r="H14" i="18"/>
  <c r="B14" i="19"/>
  <c r="E14" i="19"/>
  <c r="H14" i="19"/>
  <c r="B14" i="20"/>
  <c r="E14" i="20"/>
  <c r="H14" i="20"/>
  <c r="B14" i="22"/>
  <c r="E14" i="22"/>
  <c r="H14" i="22"/>
  <c r="B14" i="23"/>
  <c r="E14" i="23"/>
  <c r="H14" i="23"/>
  <c r="B14" i="24"/>
  <c r="E14" i="24"/>
  <c r="H14" i="24"/>
  <c r="B14" i="25"/>
  <c r="E14" i="25"/>
  <c r="H14" i="25"/>
  <c r="B14" i="26"/>
  <c r="E14" i="26"/>
  <c r="H14" i="26"/>
  <c r="B14" i="27"/>
  <c r="E14" i="27"/>
  <c r="H14" i="27"/>
  <c r="B14" i="28"/>
  <c r="E14" i="28"/>
  <c r="H14" i="28"/>
  <c r="B14" i="29"/>
  <c r="E14" i="29"/>
  <c r="H14" i="29"/>
  <c r="B14" i="30"/>
  <c r="E14" i="30"/>
  <c r="H14" i="30"/>
  <c r="B14" i="32"/>
  <c r="E14" i="32"/>
  <c r="H14" i="32"/>
  <c r="B14" i="33"/>
  <c r="E14" i="33"/>
  <c r="H14" i="33"/>
  <c r="B14" i="34"/>
  <c r="E14" i="34"/>
  <c r="H14" i="34"/>
  <c r="B14" i="35"/>
  <c r="E14" i="35"/>
  <c r="H14" i="35"/>
  <c r="B15" i="1"/>
  <c r="E15" i="1"/>
  <c r="H15" i="1"/>
  <c r="B15" i="2"/>
  <c r="E15" i="2"/>
  <c r="H15" i="2"/>
  <c r="B15" i="3"/>
  <c r="E15" i="3"/>
  <c r="H15" i="3"/>
  <c r="B15" i="4"/>
  <c r="E15" i="4"/>
  <c r="H15" i="4"/>
  <c r="B15" i="6"/>
  <c r="E15" i="6"/>
  <c r="H15" i="6"/>
  <c r="B15" i="7"/>
  <c r="E15" i="7"/>
  <c r="H15" i="7"/>
  <c r="B15" i="8"/>
  <c r="E15" i="8"/>
  <c r="H15" i="8"/>
  <c r="B15" i="9"/>
  <c r="E15" i="9"/>
  <c r="H15" i="9"/>
  <c r="B15" i="10"/>
  <c r="E15" i="10"/>
  <c r="H15" i="10"/>
  <c r="B15" i="11"/>
  <c r="E15" i="11"/>
  <c r="H15" i="11"/>
  <c r="B15" i="12"/>
  <c r="E15" i="12"/>
  <c r="H15" i="12"/>
  <c r="B15" i="13"/>
  <c r="E15" i="13"/>
  <c r="H15" i="13"/>
  <c r="B15" i="14"/>
  <c r="E15" i="14"/>
  <c r="H15" i="14"/>
  <c r="B15" i="15"/>
  <c r="E15" i="15"/>
  <c r="H15" i="15"/>
  <c r="B15" i="17"/>
  <c r="E15" i="17"/>
  <c r="H15" i="17"/>
  <c r="B15" i="18"/>
  <c r="E15" i="18"/>
  <c r="H15" i="18"/>
  <c r="B15" i="19"/>
  <c r="E15" i="19"/>
  <c r="H15" i="19"/>
  <c r="B15" i="20"/>
  <c r="E15" i="20"/>
  <c r="H15" i="20"/>
  <c r="B15" i="22"/>
  <c r="E15" i="22"/>
  <c r="H15" i="22"/>
  <c r="B15" i="23"/>
  <c r="E15" i="23"/>
  <c r="H15" i="23"/>
  <c r="B15" i="24"/>
  <c r="E15" i="24"/>
  <c r="H15" i="24"/>
  <c r="B15" i="25"/>
  <c r="E15" i="25"/>
  <c r="H15" i="25"/>
  <c r="B15" i="26"/>
  <c r="E15" i="26"/>
  <c r="H15" i="26"/>
  <c r="B15" i="27"/>
  <c r="E15" i="27"/>
  <c r="H15" i="27"/>
  <c r="B15" i="28"/>
  <c r="E15" i="28"/>
  <c r="H15" i="28"/>
  <c r="B15" i="29"/>
  <c r="E15" i="29"/>
  <c r="H15" i="29"/>
  <c r="B15" i="30"/>
  <c r="E15" i="30"/>
  <c r="H15" i="30"/>
  <c r="B15" i="32"/>
  <c r="E15" i="32"/>
  <c r="H15" i="32"/>
  <c r="B15" i="33"/>
  <c r="E15" i="33"/>
  <c r="H15" i="33"/>
  <c r="B15" i="34"/>
  <c r="E15" i="34"/>
  <c r="H15" i="34"/>
  <c r="B15" i="35"/>
  <c r="E15" i="35"/>
  <c r="H15" i="35"/>
  <c r="B16" i="1"/>
  <c r="E16" i="1"/>
  <c r="H16" i="1"/>
  <c r="B16" i="2"/>
  <c r="E16" i="2"/>
  <c r="H16" i="2"/>
  <c r="B16" i="3"/>
  <c r="E16" i="3"/>
  <c r="H16" i="3"/>
  <c r="B16" i="4"/>
  <c r="E16" i="4"/>
  <c r="H16" i="4"/>
  <c r="B16" i="6"/>
  <c r="E16" i="6"/>
  <c r="H16" i="6"/>
  <c r="B16" i="7"/>
  <c r="E16" i="7"/>
  <c r="H16" i="7"/>
  <c r="B16" i="8"/>
  <c r="E16" i="8"/>
  <c r="H16" i="8"/>
  <c r="B16" i="9"/>
  <c r="E16" i="9"/>
  <c r="H16" i="9"/>
  <c r="B16" i="10"/>
  <c r="E16" i="10"/>
  <c r="H16" i="10"/>
  <c r="B16" i="11"/>
  <c r="E16" i="11"/>
  <c r="H16" i="11"/>
  <c r="B16" i="12"/>
  <c r="E16" i="12"/>
  <c r="H16" i="12"/>
  <c r="B16" i="13"/>
  <c r="E16" i="13"/>
  <c r="H16" i="13"/>
  <c r="B16" i="14"/>
  <c r="E16" i="14"/>
  <c r="H16" i="14"/>
  <c r="B16" i="15"/>
  <c r="E16" i="15"/>
  <c r="H16" i="15"/>
  <c r="B16" i="17"/>
  <c r="E16" i="17"/>
  <c r="H16" i="17"/>
  <c r="B16" i="18"/>
  <c r="E16" i="18"/>
  <c r="H16" i="18"/>
  <c r="B16" i="19"/>
  <c r="E16" i="19"/>
  <c r="H16" i="19"/>
  <c r="B16" i="20"/>
  <c r="E16" i="20"/>
  <c r="H16" i="20"/>
  <c r="B16" i="22"/>
  <c r="E16" i="22"/>
  <c r="H16" i="22"/>
  <c r="B16" i="23"/>
  <c r="E16" i="23"/>
  <c r="H16" i="23"/>
  <c r="B16" i="24"/>
  <c r="E16" i="24"/>
  <c r="H16" i="24"/>
  <c r="B16" i="25"/>
  <c r="E16" i="25"/>
  <c r="H16" i="25"/>
  <c r="B16" i="26"/>
  <c r="E16" i="26"/>
  <c r="H16" i="26"/>
  <c r="B16" i="27"/>
  <c r="E16" i="27"/>
  <c r="H16" i="27"/>
  <c r="B16" i="28"/>
  <c r="E16" i="28"/>
  <c r="H16" i="28"/>
  <c r="B16" i="29"/>
  <c r="E16" i="29"/>
  <c r="H16" i="29"/>
  <c r="B16" i="30"/>
  <c r="E16" i="30"/>
  <c r="H16" i="30"/>
  <c r="B16" i="32"/>
  <c r="E16" i="32"/>
  <c r="H16" i="32"/>
  <c r="B16" i="33"/>
  <c r="E16" i="33"/>
  <c r="H16" i="33"/>
  <c r="B16" i="34"/>
  <c r="E16" i="34"/>
  <c r="H16" i="34"/>
  <c r="B16" i="35"/>
  <c r="E16" i="35"/>
  <c r="H16" i="35"/>
  <c r="B17" i="1"/>
  <c r="E17" i="1"/>
  <c r="H17" i="1"/>
  <c r="B17" i="2"/>
  <c r="E17" i="2"/>
  <c r="H17" i="2"/>
  <c r="B17" i="3"/>
  <c r="E17" i="3"/>
  <c r="H17" i="3"/>
  <c r="B17" i="4"/>
  <c r="E17" i="4"/>
  <c r="H17" i="4"/>
  <c r="B17" i="6"/>
  <c r="E17" i="6"/>
  <c r="H17" i="6"/>
  <c r="B17" i="7"/>
  <c r="E17" i="7"/>
  <c r="H17" i="7"/>
  <c r="B17" i="8"/>
  <c r="E17" i="8"/>
  <c r="H17" i="8"/>
  <c r="B17" i="9"/>
  <c r="E17" i="9"/>
  <c r="H17" i="9"/>
  <c r="B17" i="10"/>
  <c r="E17" i="10"/>
  <c r="H17" i="10"/>
  <c r="B17" i="11"/>
  <c r="E17" i="11"/>
  <c r="H17" i="11"/>
  <c r="B17" i="12"/>
  <c r="E17" i="12"/>
  <c r="H17" i="12"/>
  <c r="B17" i="13"/>
  <c r="E17" i="13"/>
  <c r="H17" i="13"/>
  <c r="B17" i="14"/>
  <c r="E17" i="14"/>
  <c r="H17" i="14"/>
  <c r="B17" i="15"/>
  <c r="E17" i="15"/>
  <c r="H17" i="15"/>
  <c r="B17" i="17"/>
  <c r="E17" i="17"/>
  <c r="H17" i="17"/>
  <c r="B17" i="18"/>
  <c r="E17" i="18"/>
  <c r="H17" i="18"/>
  <c r="B17" i="19"/>
  <c r="E17" i="19"/>
  <c r="H17" i="19"/>
  <c r="B17" i="20"/>
  <c r="E17" i="20"/>
  <c r="H17" i="20"/>
  <c r="B17" i="22"/>
  <c r="E17" i="22"/>
  <c r="H17" i="22"/>
  <c r="B17" i="23"/>
  <c r="E17" i="23"/>
  <c r="H17" i="23"/>
  <c r="B17" i="24"/>
  <c r="E17" i="24"/>
  <c r="H17" i="24"/>
  <c r="B17" i="25"/>
  <c r="E17" i="25"/>
  <c r="H17" i="25"/>
  <c r="B17" i="26"/>
  <c r="E17" i="26"/>
  <c r="H17" i="26"/>
  <c r="B17" i="27"/>
  <c r="E17" i="27"/>
  <c r="H17" i="27"/>
  <c r="B17" i="28"/>
  <c r="E17" i="28"/>
  <c r="H17" i="28"/>
  <c r="B17" i="29"/>
  <c r="E17" i="29"/>
  <c r="H17" i="29"/>
  <c r="B17" i="30"/>
  <c r="E17" i="30"/>
  <c r="H17" i="30"/>
  <c r="B17" i="32"/>
  <c r="E17" i="32"/>
  <c r="H17" i="32"/>
  <c r="B17" i="33"/>
  <c r="E17" i="33"/>
  <c r="H17" i="33"/>
  <c r="B17" i="34"/>
  <c r="E17" i="34"/>
  <c r="H17" i="34"/>
  <c r="B17" i="35"/>
  <c r="E17" i="35"/>
  <c r="H17" i="35"/>
  <c r="B18" i="1"/>
  <c r="E18" i="1"/>
  <c r="H18" i="1"/>
  <c r="B18" i="2"/>
  <c r="E18" i="2"/>
  <c r="H18" i="2"/>
  <c r="B18" i="3"/>
  <c r="E18" i="3"/>
  <c r="H18" i="3"/>
  <c r="B18" i="4"/>
  <c r="E18" i="4"/>
  <c r="H18" i="4"/>
  <c r="B18" i="6"/>
  <c r="E18" i="6"/>
  <c r="H18" i="6"/>
  <c r="B18" i="7"/>
  <c r="E18" i="7"/>
  <c r="H18" i="7"/>
  <c r="B18" i="8"/>
  <c r="E18" i="8"/>
  <c r="H18" i="8"/>
  <c r="B18" i="9"/>
  <c r="E18" i="9"/>
  <c r="H18" i="9"/>
  <c r="B18" i="10"/>
  <c r="E18" i="10"/>
  <c r="H18" i="10"/>
  <c r="B18" i="11"/>
  <c r="E18" i="11"/>
  <c r="H18" i="11"/>
  <c r="B18" i="12"/>
  <c r="E18" i="12"/>
  <c r="H18" i="12"/>
  <c r="B18" i="13"/>
  <c r="E18" i="13"/>
  <c r="H18" i="13"/>
  <c r="B18" i="14"/>
  <c r="E18" i="14"/>
  <c r="H18" i="14"/>
  <c r="B18" i="15"/>
  <c r="E18" i="15"/>
  <c r="H18" i="15"/>
  <c r="B18" i="17"/>
  <c r="E18" i="17"/>
  <c r="H18" i="17"/>
  <c r="B18" i="18"/>
  <c r="E18" i="18"/>
  <c r="H18" i="18"/>
  <c r="B18" i="19"/>
  <c r="E18" i="19"/>
  <c r="H18" i="19"/>
  <c r="B18" i="20"/>
  <c r="E18" i="20"/>
  <c r="H18" i="20"/>
  <c r="B18" i="22"/>
  <c r="E18" i="22"/>
  <c r="H18" i="22"/>
  <c r="B18" i="23"/>
  <c r="E18" i="23"/>
  <c r="H18" i="23"/>
  <c r="B18" i="24"/>
  <c r="E18" i="24"/>
  <c r="H18" i="24"/>
  <c r="B18" i="25"/>
  <c r="E18" i="25"/>
  <c r="H18" i="25"/>
  <c r="B18" i="26"/>
  <c r="E18" i="26"/>
  <c r="H18" i="26"/>
  <c r="B18" i="27"/>
  <c r="E18" i="27"/>
  <c r="H18" i="27"/>
  <c r="B18" i="28"/>
  <c r="E18" i="28"/>
  <c r="H18" i="28"/>
  <c r="B18" i="29"/>
  <c r="E18" i="29"/>
  <c r="H18" i="29"/>
  <c r="B18" i="30"/>
  <c r="E18" i="30"/>
  <c r="H18" i="30"/>
  <c r="B18" i="32"/>
  <c r="E18" i="32"/>
  <c r="H18" i="32"/>
  <c r="B18" i="33"/>
  <c r="E18" i="33"/>
  <c r="H18" i="33"/>
  <c r="B18" i="34"/>
  <c r="E18" i="34"/>
  <c r="H18" i="34"/>
  <c r="B18" i="35"/>
  <c r="E18" i="35"/>
  <c r="H18" i="35"/>
  <c r="B19" i="1"/>
  <c r="E19" i="1"/>
  <c r="H19" i="1"/>
  <c r="B19" i="2"/>
  <c r="E19" i="2"/>
  <c r="H19" i="2"/>
  <c r="B19" i="3"/>
  <c r="E19" i="3"/>
  <c r="H19" i="3"/>
  <c r="B19" i="4"/>
  <c r="E19" i="4"/>
  <c r="H19" i="4"/>
  <c r="B19" i="6"/>
  <c r="E19" i="6"/>
  <c r="H19" i="6"/>
  <c r="B19" i="7"/>
  <c r="E19" i="7"/>
  <c r="H19" i="7"/>
  <c r="B19" i="8"/>
  <c r="E19" i="8"/>
  <c r="H19" i="8"/>
  <c r="B19" i="9"/>
  <c r="E19" i="9"/>
  <c r="H19" i="9"/>
  <c r="B19" i="10"/>
  <c r="E19" i="10"/>
  <c r="H19" i="10"/>
  <c r="B19" i="11"/>
  <c r="E19" i="11"/>
  <c r="H19" i="11"/>
  <c r="B19" i="12"/>
  <c r="E19" i="12"/>
  <c r="H19" i="12"/>
  <c r="B19" i="13"/>
  <c r="E19" i="13"/>
  <c r="H19" i="13"/>
  <c r="B19" i="14"/>
  <c r="E19" i="14"/>
  <c r="H19" i="14"/>
  <c r="B19" i="15"/>
  <c r="E19" i="15"/>
  <c r="H19" i="15"/>
  <c r="B19" i="17"/>
  <c r="E19" i="17"/>
  <c r="H19" i="17"/>
  <c r="B19" i="18"/>
  <c r="E19" i="18"/>
  <c r="H19" i="18"/>
  <c r="B19" i="19"/>
  <c r="E19" i="19"/>
  <c r="H19" i="19"/>
  <c r="B19" i="20"/>
  <c r="E19" i="20"/>
  <c r="H19" i="20"/>
  <c r="B19" i="22"/>
  <c r="E19" i="22"/>
  <c r="H19" i="22"/>
  <c r="B19" i="23"/>
  <c r="E19" i="23"/>
  <c r="H19" i="23"/>
  <c r="B19" i="24"/>
  <c r="E19" i="24"/>
  <c r="H19" i="24"/>
  <c r="B19" i="25"/>
  <c r="E19" i="25"/>
  <c r="H19" i="25"/>
  <c r="B19" i="26"/>
  <c r="E19" i="26"/>
  <c r="H19" i="26"/>
  <c r="B19" i="27"/>
  <c r="E19" i="27"/>
  <c r="H19" i="27"/>
  <c r="B19" i="28"/>
  <c r="E19" i="28"/>
  <c r="H19" i="28"/>
  <c r="B19" i="29"/>
  <c r="E19" i="29"/>
  <c r="H19" i="29"/>
  <c r="B19" i="30"/>
  <c r="E19" i="30"/>
  <c r="H19" i="30"/>
  <c r="B19" i="32"/>
  <c r="E19" i="32"/>
  <c r="H19" i="32"/>
  <c r="B19" i="33"/>
  <c r="E19" i="33"/>
  <c r="H19" i="33"/>
  <c r="B19" i="34"/>
  <c r="E19" i="34"/>
  <c r="H19" i="34"/>
  <c r="B19" i="35"/>
  <c r="E19" i="35"/>
  <c r="H19" i="35"/>
  <c r="B20" i="1"/>
  <c r="E20" i="1"/>
  <c r="H20" i="1"/>
  <c r="B20" i="2"/>
  <c r="E20" i="2"/>
  <c r="H20" i="2"/>
  <c r="B20" i="3"/>
  <c r="E20" i="3"/>
  <c r="H20" i="3"/>
  <c r="B20" i="4"/>
  <c r="E20" i="4"/>
  <c r="H20" i="4"/>
  <c r="B20" i="6"/>
  <c r="E20" i="6"/>
  <c r="H20" i="6"/>
  <c r="B20" i="7"/>
  <c r="E20" i="7"/>
  <c r="H20" i="7"/>
  <c r="B20" i="8"/>
  <c r="E20" i="8"/>
  <c r="H20" i="8"/>
  <c r="B20" i="9"/>
  <c r="E20" i="9"/>
  <c r="H20" i="9"/>
  <c r="B20" i="10"/>
  <c r="E20" i="10"/>
  <c r="H20" i="10"/>
  <c r="B20" i="11"/>
  <c r="E20" i="11"/>
  <c r="H20" i="11"/>
  <c r="B20" i="12"/>
  <c r="E20" i="12"/>
  <c r="H20" i="12"/>
  <c r="B20" i="13"/>
  <c r="E20" i="13"/>
  <c r="H20" i="13"/>
  <c r="B20" i="14"/>
  <c r="E20" i="14"/>
  <c r="H20" i="14"/>
  <c r="B20" i="15"/>
  <c r="E20" i="15"/>
  <c r="H20" i="15"/>
  <c r="B20" i="17"/>
  <c r="E20" i="17"/>
  <c r="H20" i="17"/>
  <c r="B20" i="18"/>
  <c r="E20" i="18"/>
  <c r="H20" i="18"/>
  <c r="B20" i="19"/>
  <c r="E20" i="19"/>
  <c r="H20" i="19"/>
  <c r="B20" i="20"/>
  <c r="E20" i="20"/>
  <c r="H20" i="20"/>
  <c r="B20" i="22"/>
  <c r="E20" i="22"/>
  <c r="H20" i="22"/>
  <c r="B20" i="23"/>
  <c r="E20" i="23"/>
  <c r="H20" i="23"/>
  <c r="B20" i="24"/>
  <c r="E20" i="24"/>
  <c r="H20" i="24"/>
  <c r="B20" i="25"/>
  <c r="E20" i="25"/>
  <c r="H20" i="25"/>
  <c r="B20" i="26"/>
  <c r="E20" i="26"/>
  <c r="H20" i="26"/>
  <c r="B20" i="27"/>
  <c r="E20" i="27"/>
  <c r="H20" i="27"/>
  <c r="B20" i="28"/>
  <c r="E20" i="28"/>
  <c r="H20" i="28"/>
  <c r="B20" i="29"/>
  <c r="E20" i="29"/>
  <c r="H20" i="29"/>
  <c r="B20" i="30"/>
  <c r="E20" i="30"/>
  <c r="H20" i="30"/>
  <c r="B20" i="32"/>
  <c r="E20" i="32"/>
  <c r="H20" i="32"/>
  <c r="B20" i="33"/>
  <c r="E20" i="33"/>
  <c r="H20" i="33"/>
  <c r="B20" i="34"/>
  <c r="E20" i="34"/>
  <c r="H20" i="34"/>
  <c r="B20" i="35"/>
  <c r="E20" i="35"/>
  <c r="H20" i="35"/>
  <c r="B21" i="1"/>
  <c r="E21" i="1"/>
  <c r="H21" i="1"/>
  <c r="B21" i="2"/>
  <c r="E21" i="2"/>
  <c r="H21" i="2"/>
  <c r="B21" i="3"/>
  <c r="E21" i="3"/>
  <c r="H21" i="3"/>
  <c r="B21" i="4"/>
  <c r="E21" i="4"/>
  <c r="H21" i="4"/>
  <c r="B21" i="6"/>
  <c r="E21" i="6"/>
  <c r="H21" i="6"/>
  <c r="B21" i="7"/>
  <c r="E21" i="7"/>
  <c r="H21" i="7"/>
  <c r="B21" i="8"/>
  <c r="E21" i="8"/>
  <c r="H21" i="8"/>
  <c r="B21" i="9"/>
  <c r="E21" i="9"/>
  <c r="H21" i="9"/>
  <c r="B21" i="10"/>
  <c r="E21" i="10"/>
  <c r="H21" i="10"/>
  <c r="B21" i="11"/>
  <c r="E21" i="11"/>
  <c r="H21" i="11"/>
  <c r="B21" i="12"/>
  <c r="E21" i="12"/>
  <c r="H21" i="12"/>
  <c r="B21" i="13"/>
  <c r="E21" i="13"/>
  <c r="H21" i="13"/>
  <c r="B21" i="14"/>
  <c r="E21" i="14"/>
  <c r="H21" i="14"/>
  <c r="B21" i="15"/>
  <c r="E21" i="15"/>
  <c r="H21" i="15"/>
  <c r="B21" i="17"/>
  <c r="E21" i="17"/>
  <c r="H21" i="17"/>
  <c r="B21" i="18"/>
  <c r="E21" i="18"/>
  <c r="H21" i="18"/>
  <c r="B21" i="19"/>
  <c r="E21" i="19"/>
  <c r="H21" i="19"/>
  <c r="B21" i="20"/>
  <c r="E21" i="20"/>
  <c r="H21" i="20"/>
  <c r="B21" i="22"/>
  <c r="E21" i="22"/>
  <c r="H21" i="22"/>
  <c r="B21" i="23"/>
  <c r="E21" i="23"/>
  <c r="H21" i="23"/>
  <c r="B21" i="24"/>
  <c r="E21" i="24"/>
  <c r="H21" i="24"/>
  <c r="B21" i="25"/>
  <c r="E21" i="25"/>
  <c r="H21" i="25"/>
  <c r="B21" i="26"/>
  <c r="E21" i="26"/>
  <c r="H21" i="26"/>
  <c r="B21" i="27"/>
  <c r="E21" i="27"/>
  <c r="H21" i="27"/>
  <c r="B21" i="28"/>
  <c r="E21" i="28"/>
  <c r="H21" i="28"/>
  <c r="B21" i="29"/>
  <c r="E21" i="29"/>
  <c r="H21" i="29"/>
  <c r="B21" i="30"/>
  <c r="E21" i="30"/>
  <c r="H21" i="30"/>
  <c r="B21" i="32"/>
  <c r="E21" i="32"/>
  <c r="H21" i="32"/>
  <c r="B21" i="33"/>
  <c r="E21" i="33"/>
  <c r="H21" i="33"/>
  <c r="B21" i="34"/>
  <c r="E21" i="34"/>
  <c r="H21" i="34"/>
  <c r="B21" i="35"/>
  <c r="E21" i="35"/>
  <c r="H21" i="35"/>
  <c r="B22" i="1"/>
  <c r="E22" i="1"/>
  <c r="H22" i="1"/>
  <c r="B22" i="2"/>
  <c r="E22" i="2"/>
  <c r="H22" i="2"/>
  <c r="B22" i="3"/>
  <c r="E22" i="3"/>
  <c r="H22" i="3"/>
  <c r="B22" i="4"/>
  <c r="E22" i="4"/>
  <c r="H22" i="4"/>
  <c r="B22" i="6"/>
  <c r="E22" i="6"/>
  <c r="H22" i="6"/>
  <c r="B22" i="7"/>
  <c r="E22" i="7"/>
  <c r="H22" i="7"/>
  <c r="B22" i="8"/>
  <c r="E22" i="8"/>
  <c r="H22" i="8"/>
  <c r="B22" i="9"/>
  <c r="E22" i="9"/>
  <c r="H22" i="9"/>
  <c r="B22" i="10"/>
  <c r="E22" i="10"/>
  <c r="H22" i="10"/>
  <c r="B22" i="11"/>
  <c r="E22" i="11"/>
  <c r="H22" i="11"/>
  <c r="B22" i="12"/>
  <c r="E22" i="12"/>
  <c r="H22" i="12"/>
  <c r="B22" i="13"/>
  <c r="E22" i="13"/>
  <c r="H22" i="13"/>
  <c r="B22" i="14"/>
  <c r="E22" i="14"/>
  <c r="H22" i="14"/>
  <c r="B22" i="15"/>
  <c r="E22" i="15"/>
  <c r="H22" i="15"/>
  <c r="B22" i="17"/>
  <c r="E22" i="17"/>
  <c r="H22" i="17"/>
  <c r="B22" i="18"/>
  <c r="E22" i="18"/>
  <c r="H22" i="18"/>
  <c r="B22" i="19"/>
  <c r="E22" i="19"/>
  <c r="H22" i="19"/>
  <c r="B22" i="20"/>
  <c r="E22" i="20"/>
  <c r="H22" i="20"/>
  <c r="B22" i="22"/>
  <c r="E22" i="22"/>
  <c r="H22" i="22"/>
  <c r="B22" i="23"/>
  <c r="E22" i="23"/>
  <c r="H22" i="23"/>
  <c r="B22" i="24"/>
  <c r="E22" i="24"/>
  <c r="H22" i="24"/>
  <c r="B22" i="25"/>
  <c r="E22" i="25"/>
  <c r="H22" i="25"/>
  <c r="B22" i="26"/>
  <c r="E22" i="26"/>
  <c r="H22" i="26"/>
  <c r="B22" i="27"/>
  <c r="E22" i="27"/>
  <c r="H22" i="27"/>
  <c r="B22" i="28"/>
  <c r="E22" i="28"/>
  <c r="H22" i="28"/>
  <c r="B22" i="29"/>
  <c r="E22" i="29"/>
  <c r="H22" i="29"/>
  <c r="B22" i="30"/>
  <c r="E22" i="30"/>
  <c r="H22" i="30"/>
  <c r="B22" i="32"/>
  <c r="E22" i="32"/>
  <c r="H22" i="32"/>
  <c r="B22" i="33"/>
  <c r="E22" i="33"/>
  <c r="H22" i="33"/>
  <c r="B22" i="34"/>
  <c r="E22" i="34"/>
  <c r="H22" i="34"/>
  <c r="B22" i="35"/>
  <c r="E22" i="35"/>
  <c r="H22" i="35"/>
  <c r="B23" i="1"/>
  <c r="E23" i="1"/>
  <c r="H23" i="1"/>
  <c r="B23" i="2"/>
  <c r="E23" i="2"/>
  <c r="H23" i="2"/>
  <c r="B23" i="3"/>
  <c r="E23" i="3"/>
  <c r="H23" i="3"/>
  <c r="B23" i="4"/>
  <c r="E23" i="4"/>
  <c r="H23" i="4"/>
  <c r="B23" i="6"/>
  <c r="E23" i="6"/>
  <c r="H23" i="6"/>
  <c r="B23" i="7"/>
  <c r="E23" i="7"/>
  <c r="H23" i="7"/>
  <c r="B23" i="8"/>
  <c r="E23" i="8"/>
  <c r="H23" i="8"/>
  <c r="B23" i="9"/>
  <c r="E23" i="9"/>
  <c r="H23" i="9"/>
  <c r="B23" i="10"/>
  <c r="E23" i="10"/>
  <c r="H23" i="10"/>
  <c r="B23" i="11"/>
  <c r="E23" i="11"/>
  <c r="H23" i="11"/>
  <c r="B23" i="12"/>
  <c r="E23" i="12"/>
  <c r="H23" i="12"/>
  <c r="B23" i="13"/>
  <c r="E23" i="13"/>
  <c r="H23" i="13"/>
  <c r="B23" i="14"/>
  <c r="E23" i="14"/>
  <c r="H23" i="14"/>
  <c r="B23" i="15"/>
  <c r="E23" i="15"/>
  <c r="H23" i="15"/>
  <c r="B23" i="17"/>
  <c r="E23" i="17"/>
  <c r="H23" i="17"/>
  <c r="B23" i="18"/>
  <c r="E23" i="18"/>
  <c r="H23" i="18"/>
  <c r="B23" i="19"/>
  <c r="E23" i="19"/>
  <c r="H23" i="19"/>
  <c r="B23" i="20"/>
  <c r="E23" i="20"/>
  <c r="H23" i="20"/>
  <c r="B23" i="22"/>
  <c r="E23" i="22"/>
  <c r="H23" i="22"/>
  <c r="B23" i="23"/>
  <c r="E23" i="23"/>
  <c r="H23" i="23"/>
  <c r="B23" i="24"/>
  <c r="E23" i="24"/>
  <c r="H23" i="24"/>
  <c r="B23" i="25"/>
  <c r="E23" i="25"/>
  <c r="H23" i="25"/>
  <c r="B23" i="26"/>
  <c r="E23" i="26"/>
  <c r="H23" i="26"/>
  <c r="B23" i="27"/>
  <c r="E23" i="27"/>
  <c r="H23" i="27"/>
  <c r="B23" i="28"/>
  <c r="E23" i="28"/>
  <c r="H23" i="28"/>
  <c r="B23" i="29"/>
  <c r="E23" i="29"/>
  <c r="H23" i="29"/>
  <c r="B23" i="30"/>
  <c r="E23" i="30"/>
  <c r="H23" i="30"/>
  <c r="B23" i="32"/>
  <c r="E23" i="32"/>
  <c r="H23" i="32"/>
  <c r="B23" i="33"/>
  <c r="E23" i="33"/>
  <c r="H23" i="33"/>
  <c r="B23" i="34"/>
  <c r="E23" i="34"/>
  <c r="H23" i="34"/>
  <c r="B23" i="35"/>
  <c r="E23" i="35"/>
  <c r="H23" i="35"/>
  <c r="B24" i="1"/>
  <c r="E24" i="1"/>
  <c r="H24" i="1"/>
  <c r="B24" i="2"/>
  <c r="E24" i="2"/>
  <c r="H24" i="2"/>
  <c r="B24" i="3"/>
  <c r="E24" i="3"/>
  <c r="H24" i="3"/>
  <c r="B24" i="4"/>
  <c r="E24" i="4"/>
  <c r="H24" i="4"/>
  <c r="B24" i="6"/>
  <c r="E24" i="6"/>
  <c r="H24" i="6"/>
  <c r="B24" i="7"/>
  <c r="E24" i="7"/>
  <c r="H24" i="7"/>
  <c r="B24" i="8"/>
  <c r="E24" i="8"/>
  <c r="H24" i="8"/>
  <c r="B24" i="9"/>
  <c r="E24" i="9"/>
  <c r="H24" i="9"/>
  <c r="B24" i="10"/>
  <c r="E24" i="10"/>
  <c r="H24" i="10"/>
  <c r="B24" i="11"/>
  <c r="E24" i="11"/>
  <c r="H24" i="11"/>
  <c r="B24" i="12"/>
  <c r="E24" i="12"/>
  <c r="H24" i="12"/>
  <c r="B24" i="13"/>
  <c r="E24" i="13"/>
  <c r="H24" i="13"/>
  <c r="B24" i="14"/>
  <c r="E24" i="14"/>
  <c r="H24" i="14"/>
  <c r="B24" i="15"/>
  <c r="E24" i="15"/>
  <c r="H24" i="15"/>
  <c r="B24" i="17"/>
  <c r="E24" i="17"/>
  <c r="H24" i="17"/>
  <c r="B24" i="18"/>
  <c r="E24" i="18"/>
  <c r="H24" i="18"/>
  <c r="B24" i="19"/>
  <c r="E24" i="19"/>
  <c r="H24" i="19"/>
  <c r="B24" i="20"/>
  <c r="E24" i="20"/>
  <c r="H24" i="20"/>
  <c r="B24" i="22"/>
  <c r="E24" i="22"/>
  <c r="H24" i="22"/>
  <c r="B24" i="23"/>
  <c r="E24" i="23"/>
  <c r="H24" i="23"/>
  <c r="B24" i="24"/>
  <c r="E24" i="24"/>
  <c r="H24" i="24"/>
  <c r="B24" i="25"/>
  <c r="E24" i="25"/>
  <c r="H24" i="25"/>
  <c r="B24" i="26"/>
  <c r="E24" i="26"/>
  <c r="H24" i="26"/>
  <c r="B24" i="27"/>
  <c r="E24" i="27"/>
  <c r="H24" i="27"/>
  <c r="B24" i="28"/>
  <c r="E24" i="28"/>
  <c r="H24" i="28"/>
  <c r="B24" i="29"/>
  <c r="E24" i="29"/>
  <c r="H24" i="29"/>
  <c r="B24" i="30"/>
  <c r="E24" i="30"/>
  <c r="H24" i="30"/>
  <c r="B24" i="32"/>
  <c r="E24" i="32"/>
  <c r="H24" i="32"/>
  <c r="B24" i="33"/>
  <c r="E24" i="33"/>
  <c r="H24" i="33"/>
  <c r="B24" i="34"/>
  <c r="E24" i="34"/>
  <c r="H24" i="34"/>
  <c r="B24" i="35"/>
  <c r="E24" i="35"/>
  <c r="H24" i="35"/>
  <c r="B25" i="1"/>
  <c r="E25" i="1"/>
  <c r="H25" i="1"/>
  <c r="B25" i="2"/>
  <c r="E25" i="2"/>
  <c r="H25" i="2"/>
  <c r="B25" i="3"/>
  <c r="E25" i="3"/>
  <c r="H25" i="3"/>
  <c r="B25" i="4"/>
  <c r="E25" i="4"/>
  <c r="H25" i="4"/>
  <c r="B25" i="6"/>
  <c r="E25" i="6"/>
  <c r="H25" i="6"/>
  <c r="B25" i="7"/>
  <c r="E25" i="7"/>
  <c r="H25" i="7"/>
  <c r="B25" i="8"/>
  <c r="E25" i="8"/>
  <c r="H25" i="8"/>
  <c r="B25" i="9"/>
  <c r="E25" i="9"/>
  <c r="H25" i="9"/>
  <c r="B25" i="10"/>
  <c r="E25" i="10"/>
  <c r="H25" i="10"/>
  <c r="B25" i="11"/>
  <c r="E25" i="11"/>
  <c r="H25" i="11"/>
  <c r="B25" i="12"/>
  <c r="E25" i="12"/>
  <c r="H25" i="12"/>
  <c r="B25" i="13"/>
  <c r="E25" i="13"/>
  <c r="H25" i="13"/>
  <c r="B25" i="14"/>
  <c r="E25" i="14"/>
  <c r="H25" i="14"/>
  <c r="B25" i="15"/>
  <c r="E25" i="15"/>
  <c r="H25" i="15"/>
  <c r="B25" i="17"/>
  <c r="E25" i="17"/>
  <c r="H25" i="17"/>
  <c r="B25" i="18"/>
  <c r="E25" i="18"/>
  <c r="H25" i="18"/>
  <c r="B25" i="19"/>
  <c r="E25" i="19"/>
  <c r="H25" i="19"/>
  <c r="B25" i="20"/>
  <c r="E25" i="20"/>
  <c r="H25" i="20"/>
  <c r="B25" i="22"/>
  <c r="E25" i="22"/>
  <c r="H25" i="22"/>
  <c r="B25" i="23"/>
  <c r="E25" i="23"/>
  <c r="H25" i="23"/>
  <c r="B25" i="24"/>
  <c r="E25" i="24"/>
  <c r="H25" i="24"/>
  <c r="B25" i="25"/>
  <c r="E25" i="25"/>
  <c r="H25" i="25"/>
  <c r="B25" i="26"/>
  <c r="E25" i="26"/>
  <c r="H25" i="26"/>
  <c r="B25" i="27"/>
  <c r="E25" i="27"/>
  <c r="H25" i="27"/>
  <c r="B25" i="28"/>
  <c r="E25" i="28"/>
  <c r="H25" i="28"/>
  <c r="B25" i="29"/>
  <c r="E25" i="29"/>
  <c r="H25" i="29"/>
  <c r="B25" i="30"/>
  <c r="E25" i="30"/>
  <c r="H25" i="30"/>
  <c r="B25" i="32"/>
  <c r="E25" i="32"/>
  <c r="H25" i="32"/>
  <c r="B25" i="33"/>
  <c r="E25" i="33"/>
  <c r="H25" i="33"/>
  <c r="B25" i="34"/>
  <c r="E25" i="34"/>
  <c r="H25" i="34"/>
  <c r="B25" i="35"/>
  <c r="E25" i="35"/>
  <c r="H25" i="35"/>
  <c r="B26" i="1"/>
  <c r="E26" i="1"/>
  <c r="H26" i="1"/>
  <c r="B26" i="2"/>
  <c r="E26" i="2"/>
  <c r="H26" i="2"/>
  <c r="B26" i="3"/>
  <c r="E26" i="3"/>
  <c r="H26" i="3"/>
  <c r="B26" i="4"/>
  <c r="E26" i="4"/>
  <c r="H26" i="4"/>
  <c r="B26" i="6"/>
  <c r="E26" i="6"/>
  <c r="H26" i="6"/>
  <c r="B26" i="7"/>
  <c r="E26" i="7"/>
  <c r="H26" i="7"/>
  <c r="B26" i="8"/>
  <c r="E26" i="8"/>
  <c r="H26" i="8"/>
  <c r="B26" i="9"/>
  <c r="E26" i="9"/>
  <c r="H26" i="9"/>
  <c r="B26" i="10"/>
  <c r="E26" i="10"/>
  <c r="H26" i="10"/>
  <c r="B26" i="11"/>
  <c r="E26" i="11"/>
  <c r="H26" i="11"/>
  <c r="B26" i="12"/>
  <c r="E26" i="12"/>
  <c r="H26" i="12"/>
  <c r="B26" i="13"/>
  <c r="E26" i="13"/>
  <c r="H26" i="13"/>
  <c r="B26" i="14"/>
  <c r="E26" i="14"/>
  <c r="H26" i="14"/>
  <c r="B26" i="15"/>
  <c r="E26" i="15"/>
  <c r="H26" i="15"/>
  <c r="B26" i="17"/>
  <c r="E26" i="17"/>
  <c r="H26" i="17"/>
  <c r="B26" i="18"/>
  <c r="E26" i="18"/>
  <c r="H26" i="18"/>
  <c r="B26" i="19"/>
  <c r="E26" i="19"/>
  <c r="H26" i="19"/>
  <c r="B26" i="20"/>
  <c r="E26" i="20"/>
  <c r="H26" i="20"/>
  <c r="B26" i="22"/>
  <c r="E26" i="22"/>
  <c r="H26" i="22"/>
  <c r="B26" i="23"/>
  <c r="E26" i="23"/>
  <c r="H26" i="23"/>
  <c r="B26" i="24"/>
  <c r="E26" i="24"/>
  <c r="H26" i="24"/>
  <c r="B26" i="25"/>
  <c r="E26" i="25"/>
  <c r="H26" i="25"/>
  <c r="B26" i="26"/>
  <c r="E26" i="26"/>
  <c r="H26" i="26"/>
  <c r="B26" i="27"/>
  <c r="E26" i="27"/>
  <c r="H26" i="27"/>
  <c r="B26" i="28"/>
  <c r="E26" i="28"/>
  <c r="H26" i="28"/>
  <c r="B26" i="29"/>
  <c r="E26" i="29"/>
  <c r="H26" i="29"/>
  <c r="B26" i="30"/>
  <c r="E26" i="30"/>
  <c r="H26" i="30"/>
  <c r="B26" i="32"/>
  <c r="E26" i="32"/>
  <c r="H26" i="32"/>
  <c r="B26" i="33"/>
  <c r="E26" i="33"/>
  <c r="H26" i="33"/>
  <c r="B26" i="34"/>
  <c r="E26" i="34"/>
  <c r="H26" i="34"/>
  <c r="B26" i="35"/>
  <c r="E26" i="35"/>
  <c r="H26" i="35"/>
  <c r="B27" i="1"/>
  <c r="E27" i="1"/>
  <c r="H27" i="1"/>
  <c r="B27" i="2"/>
  <c r="E27" i="2"/>
  <c r="H27" i="2"/>
  <c r="B27" i="3"/>
  <c r="E27" i="3"/>
  <c r="H27" i="3"/>
  <c r="B27" i="4"/>
  <c r="E27" i="4"/>
  <c r="H27" i="4"/>
  <c r="B27" i="6"/>
  <c r="E27" i="6"/>
  <c r="H27" i="6"/>
  <c r="B27" i="7"/>
  <c r="E27" i="7"/>
  <c r="H27" i="7"/>
  <c r="B27" i="8"/>
  <c r="E27" i="8"/>
  <c r="H27" i="8"/>
  <c r="B27" i="9"/>
  <c r="E27" i="9"/>
  <c r="H27" i="9"/>
  <c r="B27" i="10"/>
  <c r="E27" i="10"/>
  <c r="H27" i="10"/>
  <c r="B27" i="11"/>
  <c r="E27" i="11"/>
  <c r="H27" i="11"/>
  <c r="B27" i="12"/>
  <c r="E27" i="12"/>
  <c r="H27" i="12"/>
  <c r="B27" i="13"/>
  <c r="E27" i="13"/>
  <c r="H27" i="13"/>
  <c r="B27" i="14"/>
  <c r="E27" i="14"/>
  <c r="H27" i="14"/>
  <c r="B27" i="15"/>
  <c r="E27" i="15"/>
  <c r="H27" i="15"/>
  <c r="B27" i="17"/>
  <c r="E27" i="17"/>
  <c r="H27" i="17"/>
  <c r="B27" i="18"/>
  <c r="E27" i="18"/>
  <c r="H27" i="18"/>
  <c r="B27" i="19"/>
  <c r="E27" i="19"/>
  <c r="H27" i="19"/>
  <c r="B27" i="20"/>
  <c r="E27" i="20"/>
  <c r="H27" i="20"/>
  <c r="B27" i="22"/>
  <c r="E27" i="22"/>
  <c r="H27" i="22"/>
  <c r="B27" i="23"/>
  <c r="E27" i="23"/>
  <c r="H27" i="23"/>
  <c r="B27" i="24"/>
  <c r="E27" i="24"/>
  <c r="H27" i="24"/>
  <c r="B27" i="25"/>
  <c r="E27" i="25"/>
  <c r="H27" i="25"/>
  <c r="B27" i="26"/>
  <c r="E27" i="26"/>
  <c r="H27" i="26"/>
  <c r="B27" i="27"/>
  <c r="E27" i="27"/>
  <c r="H27" i="27"/>
  <c r="B27" i="28"/>
  <c r="E27" i="28"/>
  <c r="H27" i="28"/>
  <c r="B27" i="29"/>
  <c r="E27" i="29"/>
  <c r="H27" i="29"/>
  <c r="B27" i="30"/>
  <c r="E27" i="30"/>
  <c r="H27" i="30"/>
  <c r="B27" i="32"/>
  <c r="E27" i="32"/>
  <c r="H27" i="32"/>
  <c r="B27" i="33"/>
  <c r="E27" i="33"/>
  <c r="H27" i="33"/>
  <c r="B27" i="34"/>
  <c r="E27" i="34"/>
  <c r="H27" i="34"/>
  <c r="B27" i="35"/>
  <c r="E27" i="35"/>
  <c r="H27" i="35"/>
  <c r="B28" i="1"/>
  <c r="E28" i="1"/>
  <c r="H28" i="1"/>
  <c r="B28" i="2"/>
  <c r="E28" i="2"/>
  <c r="H28" i="2"/>
  <c r="B28" i="3"/>
  <c r="E28" i="3"/>
  <c r="H28" i="3"/>
  <c r="B28" i="4"/>
  <c r="E28" i="4"/>
  <c r="H28" i="4"/>
  <c r="B28" i="6"/>
  <c r="E28" i="6"/>
  <c r="H28" i="6"/>
  <c r="B28" i="7"/>
  <c r="E28" i="7"/>
  <c r="H28" i="7"/>
  <c r="B28" i="8"/>
  <c r="E28" i="8"/>
  <c r="H28" i="8"/>
  <c r="B28" i="9"/>
  <c r="E28" i="9"/>
  <c r="H28" i="9"/>
  <c r="B28" i="10"/>
  <c r="E28" i="10"/>
  <c r="H28" i="10"/>
  <c r="B28" i="11"/>
  <c r="E28" i="11"/>
  <c r="H28" i="11"/>
  <c r="B28" i="12"/>
  <c r="E28" i="12"/>
  <c r="H28" i="12"/>
  <c r="B28" i="13"/>
  <c r="E28" i="13"/>
  <c r="H28" i="13"/>
  <c r="B28" i="14"/>
  <c r="E28" i="14"/>
  <c r="H28" i="14"/>
  <c r="B28" i="15"/>
  <c r="E28" i="15"/>
  <c r="H28" i="15"/>
  <c r="B28" i="17"/>
  <c r="E28" i="17"/>
  <c r="H28" i="17"/>
  <c r="B28" i="18"/>
  <c r="E28" i="18"/>
  <c r="H28" i="18"/>
  <c r="B28" i="19"/>
  <c r="E28" i="19"/>
  <c r="H28" i="19"/>
  <c r="B28" i="20"/>
  <c r="E28" i="20"/>
  <c r="H28" i="20"/>
  <c r="B28" i="22"/>
  <c r="E28" i="22"/>
  <c r="H28" i="22"/>
  <c r="B28" i="23"/>
  <c r="E28" i="23"/>
  <c r="H28" i="23"/>
  <c r="B28" i="24"/>
  <c r="E28" i="24"/>
  <c r="H28" i="24"/>
  <c r="B28" i="25"/>
  <c r="E28" i="25"/>
  <c r="H28" i="25"/>
  <c r="B28" i="26"/>
  <c r="E28" i="26"/>
  <c r="H28" i="26"/>
  <c r="B28" i="27"/>
  <c r="E28" i="27"/>
  <c r="H28" i="27"/>
  <c r="B28" i="28"/>
  <c r="E28" i="28"/>
  <c r="H28" i="28"/>
  <c r="B28" i="29"/>
  <c r="E28" i="29"/>
  <c r="H28" i="29"/>
  <c r="B28" i="30"/>
  <c r="E28" i="30"/>
  <c r="H28" i="30"/>
  <c r="B28" i="32"/>
  <c r="E28" i="32"/>
  <c r="H28" i="32"/>
  <c r="B28" i="33"/>
  <c r="E28" i="33"/>
  <c r="H28" i="33"/>
  <c r="B28" i="34"/>
  <c r="E28" i="34"/>
  <c r="H28" i="34"/>
  <c r="B28" i="35"/>
  <c r="E28" i="35"/>
  <c r="H28" i="35"/>
  <c r="S5" i="2"/>
  <c r="U5" i="2"/>
  <c r="S6" i="2"/>
  <c r="U6" i="2"/>
  <c r="S7" i="2"/>
  <c r="U7" i="2"/>
  <c r="S8" i="2"/>
  <c r="U8" i="2"/>
  <c r="S9" i="2"/>
  <c r="U9" i="2"/>
  <c r="S10" i="2"/>
  <c r="U10" i="2"/>
  <c r="S11" i="2"/>
  <c r="U11" i="2"/>
  <c r="S12" i="2"/>
  <c r="U12" i="2"/>
  <c r="S13" i="2"/>
  <c r="U13" i="2"/>
  <c r="S14" i="2"/>
  <c r="U14" i="2"/>
  <c r="S15" i="2"/>
  <c r="U15" i="2"/>
  <c r="S16" i="2"/>
  <c r="U16" i="2"/>
  <c r="S17" i="2"/>
  <c r="U17" i="2"/>
  <c r="S18" i="2"/>
  <c r="U18" i="2"/>
  <c r="S19" i="2"/>
  <c r="U19" i="2"/>
  <c r="S20" i="2"/>
  <c r="U20" i="2"/>
  <c r="S21" i="2"/>
  <c r="U21" i="2"/>
  <c r="S22" i="2"/>
  <c r="U22" i="2"/>
  <c r="S23" i="2"/>
  <c r="U23" i="2"/>
  <c r="S24" i="2"/>
  <c r="U24" i="2"/>
  <c r="S25" i="2"/>
  <c r="U25" i="2"/>
  <c r="S26" i="2"/>
  <c r="U26" i="2"/>
  <c r="S27" i="2"/>
  <c r="U27" i="2"/>
  <c r="S28" i="2"/>
  <c r="U28" i="2"/>
  <c r="S5" i="3"/>
  <c r="U5" i="3"/>
  <c r="S6" i="3"/>
  <c r="U6" i="3"/>
  <c r="S7" i="3"/>
  <c r="U7" i="3"/>
  <c r="S8" i="3"/>
  <c r="U8" i="3"/>
  <c r="S9" i="3"/>
  <c r="U9" i="3"/>
  <c r="S10" i="3"/>
  <c r="U10" i="3"/>
  <c r="S11" i="3"/>
  <c r="U11" i="3"/>
  <c r="S12" i="3"/>
  <c r="U12" i="3"/>
  <c r="S13" i="3"/>
  <c r="U13" i="3"/>
  <c r="S14" i="3"/>
  <c r="U14" i="3"/>
  <c r="S15" i="3"/>
  <c r="U15" i="3"/>
  <c r="S16" i="3"/>
  <c r="U16" i="3"/>
  <c r="S17" i="3"/>
  <c r="U17" i="3"/>
  <c r="S18" i="3"/>
  <c r="U18" i="3"/>
  <c r="S19" i="3"/>
  <c r="U19" i="3"/>
  <c r="S20" i="3"/>
  <c r="U20" i="3"/>
  <c r="S21" i="3"/>
  <c r="U21" i="3"/>
  <c r="S22" i="3"/>
  <c r="U22" i="3"/>
  <c r="S23" i="3"/>
  <c r="U23" i="3"/>
  <c r="S24" i="3"/>
  <c r="U24" i="3"/>
  <c r="S25" i="3"/>
  <c r="U25" i="3"/>
  <c r="S26" i="3"/>
  <c r="U26" i="3"/>
  <c r="S27" i="3"/>
  <c r="U27" i="3"/>
  <c r="S28" i="3"/>
  <c r="U28" i="3"/>
  <c r="S5" i="4"/>
  <c r="U5" i="4"/>
  <c r="S6" i="4"/>
  <c r="U6" i="4"/>
  <c r="S7" i="4"/>
  <c r="U7" i="4"/>
  <c r="S8" i="4"/>
  <c r="U8" i="4"/>
  <c r="S9" i="4"/>
  <c r="U9" i="4"/>
  <c r="S10" i="4"/>
  <c r="U10" i="4"/>
  <c r="S11" i="4"/>
  <c r="U11" i="4"/>
  <c r="S12" i="4"/>
  <c r="U12" i="4"/>
  <c r="S13" i="4"/>
  <c r="U13" i="4"/>
  <c r="S14" i="4"/>
  <c r="U14" i="4"/>
  <c r="S15" i="4"/>
  <c r="U15" i="4"/>
  <c r="S16" i="4"/>
  <c r="U16" i="4"/>
  <c r="S17" i="4"/>
  <c r="U17" i="4"/>
  <c r="S18" i="4"/>
  <c r="U18" i="4"/>
  <c r="S19" i="4"/>
  <c r="U19" i="4"/>
  <c r="S20" i="4"/>
  <c r="U20" i="4"/>
  <c r="S21" i="4"/>
  <c r="U21" i="4"/>
  <c r="S22" i="4"/>
  <c r="U22" i="4"/>
  <c r="S23" i="4"/>
  <c r="U23" i="4"/>
  <c r="S24" i="4"/>
  <c r="U24" i="4"/>
  <c r="S25" i="4"/>
  <c r="U25" i="4"/>
  <c r="S26" i="4"/>
  <c r="U26" i="4"/>
  <c r="S27" i="4"/>
  <c r="U27" i="4"/>
  <c r="S28" i="4"/>
  <c r="U28" i="4"/>
  <c r="S5" i="6"/>
  <c r="U5" i="6"/>
  <c r="S6" i="6"/>
  <c r="U6" i="6"/>
  <c r="S7" i="6"/>
  <c r="U7" i="6"/>
  <c r="S8" i="6"/>
  <c r="U8" i="6"/>
  <c r="S9" i="6"/>
  <c r="U9" i="6"/>
  <c r="S10" i="6"/>
  <c r="U10" i="6"/>
  <c r="S11" i="6"/>
  <c r="U11" i="6"/>
  <c r="S12" i="6"/>
  <c r="U12" i="6"/>
  <c r="S13" i="6"/>
  <c r="U13" i="6"/>
  <c r="S14" i="6"/>
  <c r="U14" i="6"/>
  <c r="S15" i="6"/>
  <c r="U15" i="6"/>
  <c r="S16" i="6"/>
  <c r="U16" i="6"/>
  <c r="S17" i="6"/>
  <c r="U17" i="6"/>
  <c r="S18" i="6"/>
  <c r="U18" i="6"/>
  <c r="S19" i="6"/>
  <c r="U19" i="6"/>
  <c r="S20" i="6"/>
  <c r="U20" i="6"/>
  <c r="S21" i="6"/>
  <c r="U21" i="6"/>
  <c r="S22" i="6"/>
  <c r="U22" i="6"/>
  <c r="S23" i="6"/>
  <c r="U23" i="6"/>
  <c r="S24" i="6"/>
  <c r="U24" i="6"/>
  <c r="S25" i="6"/>
  <c r="U25" i="6"/>
  <c r="S26" i="6"/>
  <c r="U26" i="6"/>
  <c r="S27" i="6"/>
  <c r="U27" i="6"/>
  <c r="S28" i="6"/>
  <c r="U28" i="6"/>
  <c r="S5" i="7"/>
  <c r="U5" i="7"/>
  <c r="S6" i="7"/>
  <c r="U6" i="7"/>
  <c r="S7" i="7"/>
  <c r="U7" i="7"/>
  <c r="S8" i="7"/>
  <c r="U8" i="7"/>
  <c r="S9" i="7"/>
  <c r="U9" i="7"/>
  <c r="S10" i="7"/>
  <c r="U10" i="7"/>
  <c r="S11" i="7"/>
  <c r="U11" i="7"/>
  <c r="S12" i="7"/>
  <c r="U12" i="7"/>
  <c r="S13" i="7"/>
  <c r="U13" i="7"/>
  <c r="S14" i="7"/>
  <c r="U14" i="7"/>
  <c r="S15" i="7"/>
  <c r="U15" i="7"/>
  <c r="S16" i="7"/>
  <c r="U16" i="7"/>
  <c r="S17" i="7"/>
  <c r="U17" i="7"/>
  <c r="S18" i="7"/>
  <c r="U18" i="7"/>
  <c r="S19" i="7"/>
  <c r="U19" i="7"/>
  <c r="S20" i="7"/>
  <c r="U20" i="7"/>
  <c r="S21" i="7"/>
  <c r="U21" i="7"/>
  <c r="S22" i="7"/>
  <c r="U22" i="7"/>
  <c r="S23" i="7"/>
  <c r="U23" i="7"/>
  <c r="S24" i="7"/>
  <c r="U24" i="7"/>
  <c r="S25" i="7"/>
  <c r="U25" i="7"/>
  <c r="S26" i="7"/>
  <c r="U26" i="7"/>
  <c r="S27" i="7"/>
  <c r="U27" i="7"/>
  <c r="S28" i="7"/>
  <c r="U28" i="7"/>
  <c r="S5" i="8"/>
  <c r="U5" i="8"/>
  <c r="S6" i="8"/>
  <c r="U6" i="8"/>
  <c r="S7" i="8"/>
  <c r="U7" i="8"/>
  <c r="S8" i="8"/>
  <c r="U8" i="8"/>
  <c r="S9" i="8"/>
  <c r="U9" i="8"/>
  <c r="S10" i="8"/>
  <c r="U10" i="8"/>
  <c r="S11" i="8"/>
  <c r="U11" i="8"/>
  <c r="S12" i="8"/>
  <c r="U12" i="8"/>
  <c r="S13" i="8"/>
  <c r="U13" i="8"/>
  <c r="S14" i="8"/>
  <c r="U14" i="8"/>
  <c r="S15" i="8"/>
  <c r="U15" i="8"/>
  <c r="S16" i="8"/>
  <c r="U16" i="8"/>
  <c r="S17" i="8"/>
  <c r="U17" i="8"/>
  <c r="S18" i="8"/>
  <c r="U18" i="8"/>
  <c r="S19" i="8"/>
  <c r="U19" i="8"/>
  <c r="S20" i="8"/>
  <c r="U20" i="8"/>
  <c r="S21" i="8"/>
  <c r="U21" i="8"/>
  <c r="S22" i="8"/>
  <c r="U22" i="8"/>
  <c r="S23" i="8"/>
  <c r="U23" i="8"/>
  <c r="S24" i="8"/>
  <c r="U24" i="8"/>
  <c r="S25" i="8"/>
  <c r="U25" i="8"/>
  <c r="S26" i="8"/>
  <c r="U26" i="8"/>
  <c r="S27" i="8"/>
  <c r="U27" i="8"/>
  <c r="S28" i="8"/>
  <c r="U28" i="8"/>
  <c r="S5" i="9"/>
  <c r="U5" i="9"/>
  <c r="S6" i="9"/>
  <c r="U6" i="9"/>
  <c r="S7" i="9"/>
  <c r="U7" i="9"/>
  <c r="S8" i="9"/>
  <c r="U8" i="9"/>
  <c r="S9" i="9"/>
  <c r="U9" i="9"/>
  <c r="S10" i="9"/>
  <c r="U10" i="9"/>
  <c r="S11" i="9"/>
  <c r="U11" i="9"/>
  <c r="S12" i="9"/>
  <c r="U12" i="9"/>
  <c r="S13" i="9"/>
  <c r="U13" i="9"/>
  <c r="S14" i="9"/>
  <c r="U14" i="9"/>
  <c r="S15" i="9"/>
  <c r="U15" i="9"/>
  <c r="S16" i="9"/>
  <c r="U16" i="9"/>
  <c r="S17" i="9"/>
  <c r="U17" i="9"/>
  <c r="S18" i="9"/>
  <c r="U18" i="9"/>
  <c r="S19" i="9"/>
  <c r="U19" i="9"/>
  <c r="S20" i="9"/>
  <c r="U20" i="9"/>
  <c r="S21" i="9"/>
  <c r="U21" i="9"/>
  <c r="S22" i="9"/>
  <c r="U22" i="9"/>
  <c r="S23" i="9"/>
  <c r="U23" i="9"/>
  <c r="S24" i="9"/>
  <c r="U24" i="9"/>
  <c r="S25" i="9"/>
  <c r="U25" i="9"/>
  <c r="S26" i="9"/>
  <c r="U26" i="9"/>
  <c r="S27" i="9"/>
  <c r="U27" i="9"/>
  <c r="S28" i="9"/>
  <c r="U28" i="9"/>
  <c r="S5" i="10"/>
  <c r="U5" i="10"/>
  <c r="S6" i="10"/>
  <c r="U6" i="10"/>
  <c r="S7" i="10"/>
  <c r="U7" i="10"/>
  <c r="S8" i="10"/>
  <c r="U8" i="10"/>
  <c r="S9" i="10"/>
  <c r="U9" i="10"/>
  <c r="S10" i="10"/>
  <c r="U10" i="10"/>
  <c r="S11" i="10"/>
  <c r="U11" i="10"/>
  <c r="S12" i="10"/>
  <c r="U12" i="10"/>
  <c r="S13" i="10"/>
  <c r="U13" i="10"/>
  <c r="S14" i="10"/>
  <c r="U14" i="10"/>
  <c r="S15" i="10"/>
  <c r="U15" i="10"/>
  <c r="S16" i="10"/>
  <c r="U16" i="10"/>
  <c r="S17" i="10"/>
  <c r="U17" i="10"/>
  <c r="S18" i="10"/>
  <c r="U18" i="10"/>
  <c r="S19" i="10"/>
  <c r="U19" i="10"/>
  <c r="S20" i="10"/>
  <c r="U20" i="10"/>
  <c r="S21" i="10"/>
  <c r="U21" i="10"/>
  <c r="S22" i="10"/>
  <c r="U22" i="10"/>
  <c r="S23" i="10"/>
  <c r="U23" i="10"/>
  <c r="S24" i="10"/>
  <c r="U24" i="10"/>
  <c r="S25" i="10"/>
  <c r="U25" i="10"/>
  <c r="S26" i="10"/>
  <c r="U26" i="10"/>
  <c r="S27" i="10"/>
  <c r="U27" i="10"/>
  <c r="S28" i="10"/>
  <c r="U28" i="10"/>
  <c r="S5" i="11"/>
  <c r="U5" i="11"/>
  <c r="S6" i="11"/>
  <c r="U6" i="11"/>
  <c r="S7" i="11"/>
  <c r="U7" i="11"/>
  <c r="S8" i="11"/>
  <c r="U8" i="11"/>
  <c r="S9" i="11"/>
  <c r="U9" i="11"/>
  <c r="S10" i="11"/>
  <c r="U10" i="11"/>
  <c r="S11" i="11"/>
  <c r="U11" i="11"/>
  <c r="S12" i="11"/>
  <c r="U12" i="11"/>
  <c r="S13" i="11"/>
  <c r="U13" i="11"/>
  <c r="S14" i="11"/>
  <c r="U14" i="11"/>
  <c r="S15" i="11"/>
  <c r="U15" i="11"/>
  <c r="S16" i="11"/>
  <c r="U16" i="11"/>
  <c r="S17" i="11"/>
  <c r="U17" i="11"/>
  <c r="S18" i="11"/>
  <c r="U18" i="11"/>
  <c r="S19" i="11"/>
  <c r="U19" i="11"/>
  <c r="S20" i="11"/>
  <c r="U20" i="11"/>
  <c r="S21" i="11"/>
  <c r="U21" i="11"/>
  <c r="S22" i="11"/>
  <c r="U22" i="11"/>
  <c r="S23" i="11"/>
  <c r="U23" i="11"/>
  <c r="S24" i="11"/>
  <c r="U24" i="11"/>
  <c r="S25" i="11"/>
  <c r="U25" i="11"/>
  <c r="S26" i="11"/>
  <c r="U26" i="11"/>
  <c r="S27" i="11"/>
  <c r="U27" i="11"/>
  <c r="S28" i="11"/>
  <c r="U28" i="11"/>
  <c r="S5" i="12"/>
  <c r="U5" i="12"/>
  <c r="S6" i="12"/>
  <c r="U6" i="12"/>
  <c r="S7" i="12"/>
  <c r="U7" i="12"/>
  <c r="S8" i="12"/>
  <c r="U8" i="12"/>
  <c r="S9" i="12"/>
  <c r="U9" i="12"/>
  <c r="S10" i="12"/>
  <c r="U10" i="12"/>
  <c r="S11" i="12"/>
  <c r="U11" i="12"/>
  <c r="S12" i="12"/>
  <c r="U12" i="12"/>
  <c r="S13" i="12"/>
  <c r="U13" i="12"/>
  <c r="S14" i="12"/>
  <c r="U14" i="12"/>
  <c r="S15" i="12"/>
  <c r="U15" i="12"/>
  <c r="S16" i="12"/>
  <c r="U16" i="12"/>
  <c r="S17" i="12"/>
  <c r="U17" i="12"/>
  <c r="S18" i="12"/>
  <c r="U18" i="12"/>
  <c r="S19" i="12"/>
  <c r="U19" i="12"/>
  <c r="S20" i="12"/>
  <c r="U20" i="12"/>
  <c r="S21" i="12"/>
  <c r="U21" i="12"/>
  <c r="S22" i="12"/>
  <c r="U22" i="12"/>
  <c r="S23" i="12"/>
  <c r="U23" i="12"/>
  <c r="S24" i="12"/>
  <c r="U24" i="12"/>
  <c r="S25" i="12"/>
  <c r="U25" i="12"/>
  <c r="S26" i="12"/>
  <c r="U26" i="12"/>
  <c r="S27" i="12"/>
  <c r="U27" i="12"/>
  <c r="S28" i="12"/>
  <c r="U28" i="12"/>
  <c r="S5" i="13"/>
  <c r="U5" i="13"/>
  <c r="S6" i="13"/>
  <c r="U6" i="13"/>
  <c r="S7" i="13"/>
  <c r="U7" i="13"/>
  <c r="S8" i="13"/>
  <c r="U8" i="13"/>
  <c r="S9" i="13"/>
  <c r="U9" i="13"/>
  <c r="S10" i="13"/>
  <c r="U10" i="13"/>
  <c r="S11" i="13"/>
  <c r="U11" i="13"/>
  <c r="S12" i="13"/>
  <c r="U12" i="13"/>
  <c r="S13" i="13"/>
  <c r="U13" i="13"/>
  <c r="S14" i="13"/>
  <c r="U14" i="13"/>
  <c r="S15" i="13"/>
  <c r="U15" i="13"/>
  <c r="S16" i="13"/>
  <c r="U16" i="13"/>
  <c r="S17" i="13"/>
  <c r="U17" i="13"/>
  <c r="S18" i="13"/>
  <c r="U18" i="13"/>
  <c r="S19" i="13"/>
  <c r="U19" i="13"/>
  <c r="S20" i="13"/>
  <c r="U20" i="13"/>
  <c r="S21" i="13"/>
  <c r="U21" i="13"/>
  <c r="S22" i="13"/>
  <c r="U22" i="13"/>
  <c r="S23" i="13"/>
  <c r="U23" i="13"/>
  <c r="S24" i="13"/>
  <c r="U24" i="13"/>
  <c r="S25" i="13"/>
  <c r="U25" i="13"/>
  <c r="S26" i="13"/>
  <c r="U26" i="13"/>
  <c r="S27" i="13"/>
  <c r="U27" i="13"/>
  <c r="S28" i="13"/>
  <c r="U28" i="13"/>
  <c r="S5" i="14"/>
  <c r="U5" i="14"/>
  <c r="S6" i="14"/>
  <c r="U6" i="14"/>
  <c r="S7" i="14"/>
  <c r="U7" i="14"/>
  <c r="S8" i="14"/>
  <c r="U8" i="14"/>
  <c r="S9" i="14"/>
  <c r="U9" i="14"/>
  <c r="S10" i="14"/>
  <c r="U10" i="14"/>
  <c r="S11" i="14"/>
  <c r="U11" i="14"/>
  <c r="S12" i="14"/>
  <c r="U12" i="14"/>
  <c r="S13" i="14"/>
  <c r="U13" i="14"/>
  <c r="S14" i="14"/>
  <c r="U14" i="14"/>
  <c r="S15" i="14"/>
  <c r="U15" i="14"/>
  <c r="S16" i="14"/>
  <c r="U16" i="14"/>
  <c r="S17" i="14"/>
  <c r="U17" i="14"/>
  <c r="S18" i="14"/>
  <c r="U18" i="14"/>
  <c r="S19" i="14"/>
  <c r="U19" i="14"/>
  <c r="S20" i="14"/>
  <c r="U20" i="14"/>
  <c r="S21" i="14"/>
  <c r="U21" i="14"/>
  <c r="S22" i="14"/>
  <c r="U22" i="14"/>
  <c r="S23" i="14"/>
  <c r="U23" i="14"/>
  <c r="S24" i="14"/>
  <c r="U24" i="14"/>
  <c r="S25" i="14"/>
  <c r="U25" i="14"/>
  <c r="S26" i="14"/>
  <c r="U26" i="14"/>
  <c r="S27" i="14"/>
  <c r="U27" i="14"/>
  <c r="S28" i="14"/>
  <c r="U28" i="14"/>
  <c r="S5" i="15"/>
  <c r="U5" i="15"/>
  <c r="S6" i="15"/>
  <c r="U6" i="15"/>
  <c r="S7" i="15"/>
  <c r="U7" i="15"/>
  <c r="S8" i="15"/>
  <c r="U8" i="15"/>
  <c r="S9" i="15"/>
  <c r="U9" i="15"/>
  <c r="S10" i="15"/>
  <c r="U10" i="15"/>
  <c r="S11" i="15"/>
  <c r="U11" i="15"/>
  <c r="S12" i="15"/>
  <c r="U12" i="15"/>
  <c r="S13" i="15"/>
  <c r="U13" i="15"/>
  <c r="S14" i="15"/>
  <c r="U14" i="15"/>
  <c r="S15" i="15"/>
  <c r="U15" i="15"/>
  <c r="S16" i="15"/>
  <c r="U16" i="15"/>
  <c r="S17" i="15"/>
  <c r="U17" i="15"/>
  <c r="S18" i="15"/>
  <c r="U18" i="15"/>
  <c r="S19" i="15"/>
  <c r="U19" i="15"/>
  <c r="S20" i="15"/>
  <c r="U20" i="15"/>
  <c r="S21" i="15"/>
  <c r="U21" i="15"/>
  <c r="S22" i="15"/>
  <c r="U22" i="15"/>
  <c r="S23" i="15"/>
  <c r="U23" i="15"/>
  <c r="S24" i="15"/>
  <c r="U24" i="15"/>
  <c r="S25" i="15"/>
  <c r="U25" i="15"/>
  <c r="S26" i="15"/>
  <c r="U26" i="15"/>
  <c r="S27" i="15"/>
  <c r="U27" i="15"/>
  <c r="S28" i="15"/>
  <c r="U28" i="15"/>
  <c r="S5" i="17"/>
  <c r="U5" i="17"/>
  <c r="S6" i="17"/>
  <c r="U6" i="17"/>
  <c r="S7" i="17"/>
  <c r="U7" i="17"/>
  <c r="S8" i="17"/>
  <c r="U8" i="17"/>
  <c r="S9" i="17"/>
  <c r="U9" i="17"/>
  <c r="S10" i="17"/>
  <c r="U10" i="17"/>
  <c r="S11" i="17"/>
  <c r="U11" i="17"/>
  <c r="S12" i="17"/>
  <c r="U12" i="17"/>
  <c r="S13" i="17"/>
  <c r="U13" i="17"/>
  <c r="S14" i="17"/>
  <c r="U14" i="17"/>
  <c r="S15" i="17"/>
  <c r="U15" i="17"/>
  <c r="S16" i="17"/>
  <c r="U16" i="17"/>
  <c r="S17" i="17"/>
  <c r="U17" i="17"/>
  <c r="S18" i="17"/>
  <c r="U18" i="17"/>
  <c r="S19" i="17"/>
  <c r="U19" i="17"/>
  <c r="S20" i="17"/>
  <c r="U20" i="17"/>
  <c r="S21" i="17"/>
  <c r="U21" i="17"/>
  <c r="S22" i="17"/>
  <c r="U22" i="17"/>
  <c r="S23" i="17"/>
  <c r="U23" i="17"/>
  <c r="S24" i="17"/>
  <c r="U24" i="17"/>
  <c r="S25" i="17"/>
  <c r="U25" i="17"/>
  <c r="S26" i="17"/>
  <c r="U26" i="17"/>
  <c r="S27" i="17"/>
  <c r="U27" i="17"/>
  <c r="S28" i="17"/>
  <c r="U28" i="17"/>
  <c r="S5" i="18"/>
  <c r="U5" i="18"/>
  <c r="S6" i="18"/>
  <c r="U6" i="18"/>
  <c r="S7" i="18"/>
  <c r="U7" i="18"/>
  <c r="S8" i="18"/>
  <c r="U8" i="18"/>
  <c r="S9" i="18"/>
  <c r="U9" i="18"/>
  <c r="S10" i="18"/>
  <c r="U10" i="18"/>
  <c r="S11" i="18"/>
  <c r="U11" i="18"/>
  <c r="S12" i="18"/>
  <c r="U12" i="18"/>
  <c r="S13" i="18"/>
  <c r="U13" i="18"/>
  <c r="S14" i="18"/>
  <c r="U14" i="18"/>
  <c r="S15" i="18"/>
  <c r="U15" i="18"/>
  <c r="S16" i="18"/>
  <c r="U16" i="18"/>
  <c r="S17" i="18"/>
  <c r="U17" i="18"/>
  <c r="S18" i="18"/>
  <c r="U18" i="18"/>
  <c r="S19" i="18"/>
  <c r="U19" i="18"/>
  <c r="S20" i="18"/>
  <c r="U20" i="18"/>
  <c r="S21" i="18"/>
  <c r="U21" i="18"/>
  <c r="S22" i="18"/>
  <c r="U22" i="18"/>
  <c r="S23" i="18"/>
  <c r="U23" i="18"/>
  <c r="S24" i="18"/>
  <c r="U24" i="18"/>
  <c r="S25" i="18"/>
  <c r="U25" i="18"/>
  <c r="S26" i="18"/>
  <c r="U26" i="18"/>
  <c r="S27" i="18"/>
  <c r="U27" i="18"/>
  <c r="S28" i="18"/>
  <c r="U28" i="18"/>
  <c r="S5" i="19"/>
  <c r="U5" i="19"/>
  <c r="S6" i="19"/>
  <c r="U6" i="19"/>
  <c r="S7" i="19"/>
  <c r="U7" i="19"/>
  <c r="S8" i="19"/>
  <c r="U8" i="19"/>
  <c r="S9" i="19"/>
  <c r="U9" i="19"/>
  <c r="S10" i="19"/>
  <c r="U10" i="19"/>
  <c r="S11" i="19"/>
  <c r="U11" i="19"/>
  <c r="S12" i="19"/>
  <c r="U12" i="19"/>
  <c r="S13" i="19"/>
  <c r="U13" i="19"/>
  <c r="S14" i="19"/>
  <c r="U14" i="19"/>
  <c r="S15" i="19"/>
  <c r="U15" i="19"/>
  <c r="S16" i="19"/>
  <c r="U16" i="19"/>
  <c r="S17" i="19"/>
  <c r="U17" i="19"/>
  <c r="S18" i="19"/>
  <c r="U18" i="19"/>
  <c r="S19" i="19"/>
  <c r="U19" i="19"/>
  <c r="S20" i="19"/>
  <c r="U20" i="19"/>
  <c r="S21" i="19"/>
  <c r="U21" i="19"/>
  <c r="S22" i="19"/>
  <c r="U22" i="19"/>
  <c r="S23" i="19"/>
  <c r="U23" i="19"/>
  <c r="S24" i="19"/>
  <c r="U24" i="19"/>
  <c r="S25" i="19"/>
  <c r="U25" i="19"/>
  <c r="S26" i="19"/>
  <c r="U26" i="19"/>
  <c r="S27" i="19"/>
  <c r="U27" i="19"/>
  <c r="S28" i="19"/>
  <c r="U28" i="19"/>
  <c r="S5" i="20"/>
  <c r="U5" i="20"/>
  <c r="S6" i="20"/>
  <c r="U6" i="20"/>
  <c r="S7" i="20"/>
  <c r="U7" i="20"/>
  <c r="S8" i="20"/>
  <c r="U8" i="20"/>
  <c r="S9" i="20"/>
  <c r="U9" i="20"/>
  <c r="S10" i="20"/>
  <c r="U10" i="20"/>
  <c r="S11" i="20"/>
  <c r="U11" i="20"/>
  <c r="S12" i="20"/>
  <c r="U12" i="20"/>
  <c r="S13" i="20"/>
  <c r="U13" i="20"/>
  <c r="S14" i="20"/>
  <c r="U14" i="20"/>
  <c r="S15" i="20"/>
  <c r="U15" i="20"/>
  <c r="S16" i="20"/>
  <c r="U16" i="20"/>
  <c r="S17" i="20"/>
  <c r="U17" i="20"/>
  <c r="S18" i="20"/>
  <c r="U18" i="20"/>
  <c r="S19" i="20"/>
  <c r="U19" i="20"/>
  <c r="S20" i="20"/>
  <c r="U20" i="20"/>
  <c r="S21" i="20"/>
  <c r="U21" i="20"/>
  <c r="S22" i="20"/>
  <c r="U22" i="20"/>
  <c r="S23" i="20"/>
  <c r="U23" i="20"/>
  <c r="S24" i="20"/>
  <c r="U24" i="20"/>
  <c r="S25" i="20"/>
  <c r="U25" i="20"/>
  <c r="S26" i="20"/>
  <c r="U26" i="20"/>
  <c r="S27" i="20"/>
  <c r="U27" i="20"/>
  <c r="S28" i="20"/>
  <c r="U28" i="20"/>
  <c r="S5" i="22"/>
  <c r="U5" i="22"/>
  <c r="S6" i="22"/>
  <c r="U6" i="22"/>
  <c r="S7" i="22"/>
  <c r="U7" i="22"/>
  <c r="S8" i="22"/>
  <c r="U8" i="22"/>
  <c r="S9" i="22"/>
  <c r="U9" i="22"/>
  <c r="S10" i="22"/>
  <c r="U10" i="22"/>
  <c r="S11" i="22"/>
  <c r="U11" i="22"/>
  <c r="S12" i="22"/>
  <c r="U12" i="22"/>
  <c r="S13" i="22"/>
  <c r="U13" i="22"/>
  <c r="S14" i="22"/>
  <c r="U14" i="22"/>
  <c r="S15" i="22"/>
  <c r="U15" i="22"/>
  <c r="S16" i="22"/>
  <c r="U16" i="22"/>
  <c r="S17" i="22"/>
  <c r="U17" i="22"/>
  <c r="S18" i="22"/>
  <c r="U18" i="22"/>
  <c r="S19" i="22"/>
  <c r="U19" i="22"/>
  <c r="S20" i="22"/>
  <c r="U20" i="22"/>
  <c r="S21" i="22"/>
  <c r="U21" i="22"/>
  <c r="S22" i="22"/>
  <c r="U22" i="22"/>
  <c r="S23" i="22"/>
  <c r="U23" i="22"/>
  <c r="S24" i="22"/>
  <c r="U24" i="22"/>
  <c r="S25" i="22"/>
  <c r="U25" i="22"/>
  <c r="S26" i="22"/>
  <c r="U26" i="22"/>
  <c r="S27" i="22"/>
  <c r="U27" i="22"/>
  <c r="S28" i="22"/>
  <c r="U28" i="22"/>
  <c r="S5" i="23"/>
  <c r="U5" i="23"/>
  <c r="S6" i="23"/>
  <c r="U6" i="23"/>
  <c r="S7" i="23"/>
  <c r="U7" i="23"/>
  <c r="S8" i="23"/>
  <c r="U8" i="23"/>
  <c r="S9" i="23"/>
  <c r="U9" i="23"/>
  <c r="S10" i="23"/>
  <c r="U10" i="23"/>
  <c r="S11" i="23"/>
  <c r="U11" i="23"/>
  <c r="S12" i="23"/>
  <c r="U12" i="23"/>
  <c r="S13" i="23"/>
  <c r="U13" i="23"/>
  <c r="S14" i="23"/>
  <c r="U14" i="23"/>
  <c r="S15" i="23"/>
  <c r="U15" i="23"/>
  <c r="S16" i="23"/>
  <c r="U16" i="23"/>
  <c r="S17" i="23"/>
  <c r="U17" i="23"/>
  <c r="S18" i="23"/>
  <c r="U18" i="23"/>
  <c r="S19" i="23"/>
  <c r="U19" i="23"/>
  <c r="S20" i="23"/>
  <c r="U20" i="23"/>
  <c r="S21" i="23"/>
  <c r="U21" i="23"/>
  <c r="S22" i="23"/>
  <c r="U22" i="23"/>
  <c r="S23" i="23"/>
  <c r="U23" i="23"/>
  <c r="S24" i="23"/>
  <c r="U24" i="23"/>
  <c r="S25" i="23"/>
  <c r="U25" i="23"/>
  <c r="S26" i="23"/>
  <c r="U26" i="23"/>
  <c r="S27" i="23"/>
  <c r="U27" i="23"/>
  <c r="S28" i="23"/>
  <c r="U28" i="23"/>
  <c r="S5" i="24"/>
  <c r="U5" i="24"/>
  <c r="S6" i="24"/>
  <c r="U6" i="24"/>
  <c r="S7" i="24"/>
  <c r="U7" i="24"/>
  <c r="S8" i="24"/>
  <c r="U8" i="24"/>
  <c r="S9" i="24"/>
  <c r="U9" i="24"/>
  <c r="S10" i="24"/>
  <c r="U10" i="24"/>
  <c r="S11" i="24"/>
  <c r="U11" i="24"/>
  <c r="S12" i="24"/>
  <c r="U12" i="24"/>
  <c r="S13" i="24"/>
  <c r="U13" i="24"/>
  <c r="S14" i="24"/>
  <c r="U14" i="24"/>
  <c r="S15" i="24"/>
  <c r="U15" i="24"/>
  <c r="S16" i="24"/>
  <c r="U16" i="24"/>
  <c r="S17" i="24"/>
  <c r="U17" i="24"/>
  <c r="S18" i="24"/>
  <c r="U18" i="24"/>
  <c r="S19" i="24"/>
  <c r="U19" i="24"/>
  <c r="S20" i="24"/>
  <c r="U20" i="24"/>
  <c r="S21" i="24"/>
  <c r="U21" i="24"/>
  <c r="S22" i="24"/>
  <c r="U22" i="24"/>
  <c r="S23" i="24"/>
  <c r="U23" i="24"/>
  <c r="S24" i="24"/>
  <c r="U24" i="24"/>
  <c r="S25" i="24"/>
  <c r="U25" i="24"/>
  <c r="S26" i="24"/>
  <c r="U26" i="24"/>
  <c r="S27" i="24"/>
  <c r="U27" i="24"/>
  <c r="S28" i="24"/>
  <c r="U28" i="24"/>
  <c r="S5" i="25"/>
  <c r="U5" i="25"/>
  <c r="S6" i="25"/>
  <c r="U6" i="25"/>
  <c r="S7" i="25"/>
  <c r="U7" i="25"/>
  <c r="S8" i="25"/>
  <c r="U8" i="25"/>
  <c r="S9" i="25"/>
  <c r="U9" i="25"/>
  <c r="S10" i="25"/>
  <c r="U10" i="25"/>
  <c r="S11" i="25"/>
  <c r="U11" i="25"/>
  <c r="S12" i="25"/>
  <c r="U12" i="25"/>
  <c r="S13" i="25"/>
  <c r="U13" i="25"/>
  <c r="S14" i="25"/>
  <c r="U14" i="25"/>
  <c r="S15" i="25"/>
  <c r="U15" i="25"/>
  <c r="S16" i="25"/>
  <c r="U16" i="25"/>
  <c r="S17" i="25"/>
  <c r="U17" i="25"/>
  <c r="S18" i="25"/>
  <c r="U18" i="25"/>
  <c r="S19" i="25"/>
  <c r="U19" i="25"/>
  <c r="S20" i="25"/>
  <c r="U20" i="25"/>
  <c r="S21" i="25"/>
  <c r="U21" i="25"/>
  <c r="S22" i="25"/>
  <c r="U22" i="25"/>
  <c r="S23" i="25"/>
  <c r="U23" i="25"/>
  <c r="S24" i="25"/>
  <c r="U24" i="25"/>
  <c r="S25" i="25"/>
  <c r="U25" i="25"/>
  <c r="S26" i="25"/>
  <c r="U26" i="25"/>
  <c r="S27" i="25"/>
  <c r="U27" i="25"/>
  <c r="S28" i="25"/>
  <c r="U28" i="25"/>
  <c r="S5" i="26"/>
  <c r="U5" i="26"/>
  <c r="S6" i="26"/>
  <c r="U6" i="26"/>
  <c r="S7" i="26"/>
  <c r="U7" i="26"/>
  <c r="S8" i="26"/>
  <c r="U8" i="26"/>
  <c r="S9" i="26"/>
  <c r="U9" i="26"/>
  <c r="S10" i="26"/>
  <c r="U10" i="26"/>
  <c r="S11" i="26"/>
  <c r="U11" i="26"/>
  <c r="S12" i="26"/>
  <c r="U12" i="26"/>
  <c r="S13" i="26"/>
  <c r="U13" i="26"/>
  <c r="S14" i="26"/>
  <c r="U14" i="26"/>
  <c r="S15" i="26"/>
  <c r="U15" i="26"/>
  <c r="S16" i="26"/>
  <c r="U16" i="26"/>
  <c r="S17" i="26"/>
  <c r="U17" i="26"/>
  <c r="S18" i="26"/>
  <c r="U18" i="26"/>
  <c r="S19" i="26"/>
  <c r="U19" i="26"/>
  <c r="S20" i="26"/>
  <c r="U20" i="26"/>
  <c r="S21" i="26"/>
  <c r="U21" i="26"/>
  <c r="S22" i="26"/>
  <c r="U22" i="26"/>
  <c r="S23" i="26"/>
  <c r="U23" i="26"/>
  <c r="S24" i="26"/>
  <c r="U24" i="26"/>
  <c r="S25" i="26"/>
  <c r="U25" i="26"/>
  <c r="S26" i="26"/>
  <c r="U26" i="26"/>
  <c r="S27" i="26"/>
  <c r="U27" i="26"/>
  <c r="S28" i="26"/>
  <c r="U28" i="26"/>
  <c r="S5" i="27"/>
  <c r="U5" i="27"/>
  <c r="S6" i="27"/>
  <c r="U6" i="27"/>
  <c r="S7" i="27"/>
  <c r="U7" i="27"/>
  <c r="S8" i="27"/>
  <c r="U8" i="27"/>
  <c r="S9" i="27"/>
  <c r="U9" i="27"/>
  <c r="S10" i="27"/>
  <c r="U10" i="27"/>
  <c r="S11" i="27"/>
  <c r="U11" i="27"/>
  <c r="S12" i="27"/>
  <c r="U12" i="27"/>
  <c r="S13" i="27"/>
  <c r="U13" i="27"/>
  <c r="S14" i="27"/>
  <c r="U14" i="27"/>
  <c r="S15" i="27"/>
  <c r="U15" i="27"/>
  <c r="S16" i="27"/>
  <c r="U16" i="27"/>
  <c r="S17" i="27"/>
  <c r="U17" i="27"/>
  <c r="S18" i="27"/>
  <c r="U18" i="27"/>
  <c r="S19" i="27"/>
  <c r="U19" i="27"/>
  <c r="S20" i="27"/>
  <c r="U20" i="27"/>
  <c r="S21" i="27"/>
  <c r="U21" i="27"/>
  <c r="S22" i="27"/>
  <c r="U22" i="27"/>
  <c r="S23" i="27"/>
  <c r="U23" i="27"/>
  <c r="S24" i="27"/>
  <c r="U24" i="27"/>
  <c r="S25" i="27"/>
  <c r="U25" i="27"/>
  <c r="S26" i="27"/>
  <c r="U26" i="27"/>
  <c r="S27" i="27"/>
  <c r="U27" i="27"/>
  <c r="S28" i="27"/>
  <c r="U28" i="27"/>
  <c r="S5" i="28"/>
  <c r="U5" i="28"/>
  <c r="S6" i="28"/>
  <c r="U6" i="28"/>
  <c r="S7" i="28"/>
  <c r="U7" i="28"/>
  <c r="S8" i="28"/>
  <c r="U8" i="28"/>
  <c r="S9" i="28"/>
  <c r="U9" i="28"/>
  <c r="S10" i="28"/>
  <c r="U10" i="28"/>
  <c r="S11" i="28"/>
  <c r="U11" i="28"/>
  <c r="S12" i="28"/>
  <c r="U12" i="28"/>
  <c r="S13" i="28"/>
  <c r="U13" i="28"/>
  <c r="S14" i="28"/>
  <c r="U14" i="28"/>
  <c r="S15" i="28"/>
  <c r="U15" i="28"/>
  <c r="S16" i="28"/>
  <c r="U16" i="28"/>
  <c r="S17" i="28"/>
  <c r="U17" i="28"/>
  <c r="S18" i="28"/>
  <c r="U18" i="28"/>
  <c r="S19" i="28"/>
  <c r="U19" i="28"/>
  <c r="S20" i="28"/>
  <c r="U20" i="28"/>
  <c r="S21" i="28"/>
  <c r="U21" i="28"/>
  <c r="S22" i="28"/>
  <c r="U22" i="28"/>
  <c r="S23" i="28"/>
  <c r="U23" i="28"/>
  <c r="S24" i="28"/>
  <c r="U24" i="28"/>
  <c r="S25" i="28"/>
  <c r="U25" i="28"/>
  <c r="S26" i="28"/>
  <c r="U26" i="28"/>
  <c r="S27" i="28"/>
  <c r="U27" i="28"/>
  <c r="S28" i="28"/>
  <c r="U28" i="28"/>
  <c r="S5" i="29"/>
  <c r="U5" i="29"/>
  <c r="S6" i="29"/>
  <c r="U6" i="29"/>
  <c r="S7" i="29"/>
  <c r="U7" i="29"/>
  <c r="S8" i="29"/>
  <c r="U8" i="29"/>
  <c r="S9" i="29"/>
  <c r="U9" i="29"/>
  <c r="S10" i="29"/>
  <c r="U10" i="29"/>
  <c r="S11" i="29"/>
  <c r="U11" i="29"/>
  <c r="S12" i="29"/>
  <c r="U12" i="29"/>
  <c r="S13" i="29"/>
  <c r="U13" i="29"/>
  <c r="S14" i="29"/>
  <c r="U14" i="29"/>
  <c r="S15" i="29"/>
  <c r="U15" i="29"/>
  <c r="S16" i="29"/>
  <c r="U16" i="29"/>
  <c r="S17" i="29"/>
  <c r="U17" i="29"/>
  <c r="S18" i="29"/>
  <c r="U18" i="29"/>
  <c r="S19" i="29"/>
  <c r="U19" i="29"/>
  <c r="S20" i="29"/>
  <c r="U20" i="29"/>
  <c r="S21" i="29"/>
  <c r="U21" i="29"/>
  <c r="S22" i="29"/>
  <c r="U22" i="29"/>
  <c r="S23" i="29"/>
  <c r="U23" i="29"/>
  <c r="S24" i="29"/>
  <c r="U24" i="29"/>
  <c r="S25" i="29"/>
  <c r="U25" i="29"/>
  <c r="S26" i="29"/>
  <c r="U26" i="29"/>
  <c r="S27" i="29"/>
  <c r="U27" i="29"/>
  <c r="S28" i="29"/>
  <c r="U28" i="29"/>
  <c r="S5" i="30"/>
  <c r="U5" i="30"/>
  <c r="S6" i="30"/>
  <c r="U6" i="30"/>
  <c r="S7" i="30"/>
  <c r="U7" i="30"/>
  <c r="S8" i="30"/>
  <c r="U8" i="30"/>
  <c r="S9" i="30"/>
  <c r="U9" i="30"/>
  <c r="S10" i="30"/>
  <c r="U10" i="30"/>
  <c r="S11" i="30"/>
  <c r="U11" i="30"/>
  <c r="S12" i="30"/>
  <c r="U12" i="30"/>
  <c r="S13" i="30"/>
  <c r="U13" i="30"/>
  <c r="S14" i="30"/>
  <c r="U14" i="30"/>
  <c r="S15" i="30"/>
  <c r="U15" i="30"/>
  <c r="S16" i="30"/>
  <c r="U16" i="30"/>
  <c r="S17" i="30"/>
  <c r="U17" i="30"/>
  <c r="S18" i="30"/>
  <c r="U18" i="30"/>
  <c r="S19" i="30"/>
  <c r="U19" i="30"/>
  <c r="S20" i="30"/>
  <c r="U20" i="30"/>
  <c r="S21" i="30"/>
  <c r="U21" i="30"/>
  <c r="S22" i="30"/>
  <c r="U22" i="30"/>
  <c r="S23" i="30"/>
  <c r="U23" i="30"/>
  <c r="S24" i="30"/>
  <c r="U24" i="30"/>
  <c r="S25" i="30"/>
  <c r="U25" i="30"/>
  <c r="S26" i="30"/>
  <c r="U26" i="30"/>
  <c r="S27" i="30"/>
  <c r="U27" i="30"/>
  <c r="S28" i="30"/>
  <c r="U28" i="30"/>
  <c r="S5" i="32"/>
  <c r="U5" i="32"/>
  <c r="S6" i="32"/>
  <c r="U6" i="32"/>
  <c r="S7" i="32"/>
  <c r="U7" i="32"/>
  <c r="S8" i="32"/>
  <c r="U8" i="32"/>
  <c r="S9" i="32"/>
  <c r="U9" i="32"/>
  <c r="S10" i="32"/>
  <c r="U10" i="32"/>
  <c r="S11" i="32"/>
  <c r="U11" i="32"/>
  <c r="S12" i="32"/>
  <c r="U12" i="32"/>
  <c r="S13" i="32"/>
  <c r="U13" i="32"/>
  <c r="S14" i="32"/>
  <c r="U14" i="32"/>
  <c r="S15" i="32"/>
  <c r="U15" i="32"/>
  <c r="S16" i="32"/>
  <c r="U16" i="32"/>
  <c r="S17" i="32"/>
  <c r="U17" i="32"/>
  <c r="S18" i="32"/>
  <c r="U18" i="32"/>
  <c r="S19" i="32"/>
  <c r="U19" i="32"/>
  <c r="S20" i="32"/>
  <c r="U20" i="32"/>
  <c r="S21" i="32"/>
  <c r="U21" i="32"/>
  <c r="S22" i="32"/>
  <c r="U22" i="32"/>
  <c r="S23" i="32"/>
  <c r="U23" i="32"/>
  <c r="S24" i="32"/>
  <c r="U24" i="32"/>
  <c r="S25" i="32"/>
  <c r="U25" i="32"/>
  <c r="S26" i="32"/>
  <c r="U26" i="32"/>
  <c r="S27" i="32"/>
  <c r="U27" i="32"/>
  <c r="S28" i="32"/>
  <c r="U28" i="32"/>
  <c r="S5" i="33"/>
  <c r="U5" i="33"/>
  <c r="S6" i="33"/>
  <c r="U6" i="33"/>
  <c r="S7" i="33"/>
  <c r="U7" i="33"/>
  <c r="S8" i="33"/>
  <c r="U8" i="33"/>
  <c r="S9" i="33"/>
  <c r="U9" i="33"/>
  <c r="S10" i="33"/>
  <c r="U10" i="33"/>
  <c r="S11" i="33"/>
  <c r="U11" i="33"/>
  <c r="S12" i="33"/>
  <c r="U12" i="33"/>
  <c r="S13" i="33"/>
  <c r="U13" i="33"/>
  <c r="S14" i="33"/>
  <c r="U14" i="33"/>
  <c r="S15" i="33"/>
  <c r="U15" i="33"/>
  <c r="S16" i="33"/>
  <c r="U16" i="33"/>
  <c r="S17" i="33"/>
  <c r="U17" i="33"/>
  <c r="S18" i="33"/>
  <c r="U18" i="33"/>
  <c r="S19" i="33"/>
  <c r="U19" i="33"/>
  <c r="S20" i="33"/>
  <c r="U20" i="33"/>
  <c r="S21" i="33"/>
  <c r="U21" i="33"/>
  <c r="S22" i="33"/>
  <c r="U22" i="33"/>
  <c r="S23" i="33"/>
  <c r="U23" i="33"/>
  <c r="S24" i="33"/>
  <c r="U24" i="33"/>
  <c r="S25" i="33"/>
  <c r="U25" i="33"/>
  <c r="S26" i="33"/>
  <c r="U26" i="33"/>
  <c r="S27" i="33"/>
  <c r="U27" i="33"/>
  <c r="S28" i="33"/>
  <c r="U28" i="33"/>
  <c r="S5" i="34"/>
  <c r="U5" i="34"/>
  <c r="S6" i="34"/>
  <c r="U6" i="34"/>
  <c r="S7" i="34"/>
  <c r="U7" i="34"/>
  <c r="S8" i="34"/>
  <c r="U8" i="34"/>
  <c r="S9" i="34"/>
  <c r="U9" i="34"/>
  <c r="S10" i="34"/>
  <c r="U10" i="34"/>
  <c r="S11" i="34"/>
  <c r="U11" i="34"/>
  <c r="S12" i="34"/>
  <c r="U12" i="34"/>
  <c r="S13" i="34"/>
  <c r="U13" i="34"/>
  <c r="S14" i="34"/>
  <c r="U14" i="34"/>
  <c r="S15" i="34"/>
  <c r="U15" i="34"/>
  <c r="S16" i="34"/>
  <c r="U16" i="34"/>
  <c r="S17" i="34"/>
  <c r="U17" i="34"/>
  <c r="S18" i="34"/>
  <c r="U18" i="34"/>
  <c r="S19" i="34"/>
  <c r="U19" i="34"/>
  <c r="S20" i="34"/>
  <c r="U20" i="34"/>
  <c r="S21" i="34"/>
  <c r="U21" i="34"/>
  <c r="S22" i="34"/>
  <c r="U22" i="34"/>
  <c r="S23" i="34"/>
  <c r="U23" i="34"/>
  <c r="S24" i="34"/>
  <c r="U24" i="34"/>
  <c r="S25" i="34"/>
  <c r="U25" i="34"/>
  <c r="S26" i="34"/>
  <c r="U26" i="34"/>
  <c r="S27" i="34"/>
  <c r="U27" i="34"/>
  <c r="S28" i="34"/>
  <c r="U28" i="34"/>
  <c r="S5" i="35"/>
  <c r="U5" i="35"/>
  <c r="S6" i="35"/>
  <c r="U6" i="35"/>
  <c r="S7" i="35"/>
  <c r="U7" i="35"/>
  <c r="S8" i="35"/>
  <c r="U8" i="35"/>
  <c r="S9" i="35"/>
  <c r="U9" i="35"/>
  <c r="S10" i="35"/>
  <c r="U10" i="35"/>
  <c r="S11" i="35"/>
  <c r="U11" i="35"/>
  <c r="S12" i="35"/>
  <c r="U12" i="35"/>
  <c r="S13" i="35"/>
  <c r="U13" i="35"/>
  <c r="S14" i="35"/>
  <c r="U14" i="35"/>
  <c r="S15" i="35"/>
  <c r="U15" i="35"/>
  <c r="S16" i="35"/>
  <c r="U16" i="35"/>
  <c r="S17" i="35"/>
  <c r="U17" i="35"/>
  <c r="S18" i="35"/>
  <c r="U18" i="35"/>
  <c r="S19" i="35"/>
  <c r="U19" i="35"/>
  <c r="S20" i="35"/>
  <c r="U20" i="35"/>
  <c r="S21" i="35"/>
  <c r="U21" i="35"/>
  <c r="S22" i="35"/>
  <c r="U22" i="35"/>
  <c r="S23" i="35"/>
  <c r="U23" i="35"/>
  <c r="S24" i="35"/>
  <c r="U24" i="35"/>
  <c r="S25" i="35"/>
  <c r="U25" i="35"/>
  <c r="S26" i="35"/>
  <c r="U26" i="35"/>
  <c r="S27" i="35"/>
  <c r="U27" i="35"/>
  <c r="S28" i="35"/>
  <c r="U28" i="35"/>
  <c r="S5" i="1"/>
  <c r="U5" i="1"/>
  <c r="S6" i="1"/>
  <c r="U6" i="1"/>
  <c r="S7" i="1"/>
  <c r="U7" i="1"/>
  <c r="S8" i="1"/>
  <c r="U8" i="1"/>
  <c r="S9" i="1"/>
  <c r="U9" i="1"/>
  <c r="S10" i="1"/>
  <c r="U10" i="1"/>
  <c r="S11" i="1"/>
  <c r="U11" i="1"/>
  <c r="S12" i="1"/>
  <c r="U12" i="1"/>
  <c r="S13" i="1"/>
  <c r="U13" i="1"/>
  <c r="S14" i="1"/>
  <c r="U14" i="1"/>
  <c r="S15" i="1"/>
  <c r="U15" i="1"/>
  <c r="S16" i="1"/>
  <c r="U16" i="1"/>
  <c r="S17" i="1"/>
  <c r="U17" i="1"/>
  <c r="S18" i="1"/>
  <c r="U18" i="1"/>
  <c r="S19" i="1"/>
  <c r="U19" i="1"/>
  <c r="S20" i="1"/>
  <c r="U20" i="1"/>
  <c r="S21" i="1"/>
  <c r="U21" i="1"/>
  <c r="S22" i="1"/>
  <c r="U22" i="1"/>
  <c r="S23" i="1"/>
  <c r="U23" i="1"/>
  <c r="S24" i="1"/>
  <c r="U24" i="1"/>
  <c r="S25" i="1"/>
  <c r="U25" i="1"/>
  <c r="S26" i="1"/>
  <c r="U26" i="1"/>
  <c r="S27" i="1"/>
  <c r="U27" i="1"/>
  <c r="S28" i="1"/>
  <c r="U28" i="1"/>
  <c r="S4" i="2"/>
  <c r="U4" i="2"/>
  <c r="S4" i="3"/>
  <c r="U4" i="3"/>
  <c r="S4" i="4"/>
  <c r="U4" i="4"/>
  <c r="S4" i="6"/>
  <c r="U4" i="6"/>
  <c r="S4" i="7"/>
  <c r="U4" i="7"/>
  <c r="S4" i="8"/>
  <c r="U4" i="8"/>
  <c r="S4" i="9"/>
  <c r="U4" i="9"/>
  <c r="S4" i="10"/>
  <c r="U4" i="10"/>
  <c r="S4" i="11"/>
  <c r="U4" i="11"/>
  <c r="S4" i="12"/>
  <c r="U4" i="12"/>
  <c r="S4" i="13"/>
  <c r="U4" i="13"/>
  <c r="S4" i="14"/>
  <c r="U4" i="14"/>
  <c r="S4" i="15"/>
  <c r="U4" i="15"/>
  <c r="S4" i="17"/>
  <c r="U4" i="17"/>
  <c r="S4" i="18"/>
  <c r="U4" i="18"/>
  <c r="S4" i="19"/>
  <c r="U4" i="19"/>
  <c r="S4" i="20"/>
  <c r="U4" i="20"/>
  <c r="S4" i="22"/>
  <c r="U4" i="22"/>
  <c r="S4" i="23"/>
  <c r="U4" i="23"/>
  <c r="S4" i="24"/>
  <c r="U4" i="24"/>
  <c r="S4" i="25"/>
  <c r="U4" i="25"/>
  <c r="S4" i="26"/>
  <c r="U4" i="26"/>
  <c r="S4" i="27"/>
  <c r="U4" i="27"/>
  <c r="S4" i="28"/>
  <c r="U4" i="28"/>
  <c r="S4" i="29"/>
  <c r="U4" i="29"/>
  <c r="S4" i="30"/>
  <c r="U4" i="30"/>
  <c r="S4" i="32"/>
  <c r="U4" i="32"/>
  <c r="S4" i="33"/>
  <c r="U4" i="33"/>
  <c r="S4" i="34"/>
  <c r="U4" i="34"/>
  <c r="S4" i="35"/>
  <c r="U4" i="35"/>
  <c r="S4" i="1"/>
  <c r="U4" i="1"/>
  <c r="W5" i="2"/>
  <c r="Y5" i="2"/>
  <c r="W6" i="2"/>
  <c r="Y6" i="2"/>
  <c r="W7" i="2"/>
  <c r="Y7" i="2"/>
  <c r="W8" i="2"/>
  <c r="Y8" i="2"/>
  <c r="W9" i="2"/>
  <c r="Y9" i="2"/>
  <c r="W10" i="2"/>
  <c r="Y10" i="2"/>
  <c r="W11" i="2"/>
  <c r="Y11" i="2"/>
  <c r="W12" i="2"/>
  <c r="Y12" i="2"/>
  <c r="W13" i="2"/>
  <c r="Y13" i="2"/>
  <c r="W14" i="2"/>
  <c r="Y14" i="2"/>
  <c r="W15" i="2"/>
  <c r="Y15" i="2"/>
  <c r="W16" i="2"/>
  <c r="Y16" i="2"/>
  <c r="W17" i="2"/>
  <c r="Y17" i="2"/>
  <c r="W18" i="2"/>
  <c r="Y18" i="2"/>
  <c r="W19" i="2"/>
  <c r="Y19" i="2"/>
  <c r="W20" i="2"/>
  <c r="Y20" i="2"/>
  <c r="W21" i="2"/>
  <c r="Y21" i="2"/>
  <c r="W22" i="2"/>
  <c r="Y22" i="2"/>
  <c r="W23" i="2"/>
  <c r="Y23" i="2"/>
  <c r="W24" i="2"/>
  <c r="Y24" i="2"/>
  <c r="W25" i="2"/>
  <c r="Y25" i="2"/>
  <c r="W26" i="2"/>
  <c r="Y26" i="2"/>
  <c r="W27" i="2"/>
  <c r="Y27" i="2"/>
  <c r="W28" i="2"/>
  <c r="Y28" i="2"/>
  <c r="W5" i="3"/>
  <c r="Y5" i="3"/>
  <c r="W6" i="3"/>
  <c r="Y6" i="3"/>
  <c r="W7" i="3"/>
  <c r="Y7" i="3"/>
  <c r="W8" i="3"/>
  <c r="Y8" i="3"/>
  <c r="W9" i="3"/>
  <c r="Y9" i="3"/>
  <c r="W10" i="3"/>
  <c r="Y10" i="3"/>
  <c r="W11" i="3"/>
  <c r="Y11" i="3"/>
  <c r="W12" i="3"/>
  <c r="Y12" i="3"/>
  <c r="W13" i="3"/>
  <c r="Y13" i="3"/>
  <c r="W14" i="3"/>
  <c r="Y14" i="3"/>
  <c r="W15" i="3"/>
  <c r="Y15" i="3"/>
  <c r="W16" i="3"/>
  <c r="Y16" i="3"/>
  <c r="W17" i="3"/>
  <c r="Y17" i="3"/>
  <c r="W18" i="3"/>
  <c r="Y18" i="3"/>
  <c r="W19" i="3"/>
  <c r="Y19" i="3"/>
  <c r="W20" i="3"/>
  <c r="Y20" i="3"/>
  <c r="W21" i="3"/>
  <c r="Y21" i="3"/>
  <c r="W22" i="3"/>
  <c r="Y22" i="3"/>
  <c r="W23" i="3"/>
  <c r="Y23" i="3"/>
  <c r="W24" i="3"/>
  <c r="Y24" i="3"/>
  <c r="W25" i="3"/>
  <c r="Y25" i="3"/>
  <c r="W26" i="3"/>
  <c r="Y26" i="3"/>
  <c r="W27" i="3"/>
  <c r="Y27" i="3"/>
  <c r="W28" i="3"/>
  <c r="Y28" i="3"/>
  <c r="W5" i="4"/>
  <c r="Y5" i="4"/>
  <c r="W6" i="4"/>
  <c r="Y6" i="4"/>
  <c r="W7" i="4"/>
  <c r="Y7" i="4"/>
  <c r="W8" i="4"/>
  <c r="Y8" i="4"/>
  <c r="W9" i="4"/>
  <c r="Y9" i="4"/>
  <c r="W10" i="4"/>
  <c r="Y10" i="4"/>
  <c r="W11" i="4"/>
  <c r="Y11" i="4"/>
  <c r="W12" i="4"/>
  <c r="Y12" i="4"/>
  <c r="W13" i="4"/>
  <c r="Y13" i="4"/>
  <c r="W14" i="4"/>
  <c r="Y14" i="4"/>
  <c r="W15" i="4"/>
  <c r="Y15" i="4"/>
  <c r="W16" i="4"/>
  <c r="Y16" i="4"/>
  <c r="W17" i="4"/>
  <c r="Y17" i="4"/>
  <c r="W18" i="4"/>
  <c r="Y18" i="4"/>
  <c r="W19" i="4"/>
  <c r="Y19" i="4"/>
  <c r="W20" i="4"/>
  <c r="Y20" i="4"/>
  <c r="W21" i="4"/>
  <c r="Y21" i="4"/>
  <c r="W22" i="4"/>
  <c r="Y22" i="4"/>
  <c r="W23" i="4"/>
  <c r="Y23" i="4"/>
  <c r="W24" i="4"/>
  <c r="Y24" i="4"/>
  <c r="W25" i="4"/>
  <c r="Y25" i="4"/>
  <c r="W26" i="4"/>
  <c r="Y26" i="4"/>
  <c r="W27" i="4"/>
  <c r="Y27" i="4"/>
  <c r="W28" i="4"/>
  <c r="Y28" i="4"/>
  <c r="W5" i="6"/>
  <c r="Y5" i="6"/>
  <c r="W6" i="6"/>
  <c r="Y6" i="6"/>
  <c r="W7" i="6"/>
  <c r="Y7" i="6"/>
  <c r="W8" i="6"/>
  <c r="Y8" i="6"/>
  <c r="W9" i="6"/>
  <c r="Y9" i="6"/>
  <c r="W10" i="6"/>
  <c r="Y10" i="6"/>
  <c r="W11" i="6"/>
  <c r="Y11" i="6"/>
  <c r="W12" i="6"/>
  <c r="Y12" i="6"/>
  <c r="W13" i="6"/>
  <c r="Y13" i="6"/>
  <c r="W14" i="6"/>
  <c r="Y14" i="6"/>
  <c r="W15" i="6"/>
  <c r="Y15" i="6"/>
  <c r="W16" i="6"/>
  <c r="Y16" i="6"/>
  <c r="W17" i="6"/>
  <c r="Y17" i="6"/>
  <c r="W18" i="6"/>
  <c r="Y18" i="6"/>
  <c r="W19" i="6"/>
  <c r="Y19" i="6"/>
  <c r="W20" i="6"/>
  <c r="Y20" i="6"/>
  <c r="W21" i="6"/>
  <c r="Y21" i="6"/>
  <c r="W22" i="6"/>
  <c r="Y22" i="6"/>
  <c r="W23" i="6"/>
  <c r="Y23" i="6"/>
  <c r="W24" i="6"/>
  <c r="Y24" i="6"/>
  <c r="W25" i="6"/>
  <c r="Y25" i="6"/>
  <c r="W26" i="6"/>
  <c r="Y26" i="6"/>
  <c r="W27" i="6"/>
  <c r="Y27" i="6"/>
  <c r="W28" i="6"/>
  <c r="Y28" i="6"/>
  <c r="W5" i="7"/>
  <c r="Y5" i="7"/>
  <c r="W6" i="7"/>
  <c r="Y6" i="7"/>
  <c r="W7" i="7"/>
  <c r="Y7" i="7"/>
  <c r="W8" i="7"/>
  <c r="Y8" i="7"/>
  <c r="W9" i="7"/>
  <c r="Y9" i="7"/>
  <c r="W10" i="7"/>
  <c r="Y10" i="7"/>
  <c r="W11" i="7"/>
  <c r="Y11" i="7"/>
  <c r="W12" i="7"/>
  <c r="Y12" i="7"/>
  <c r="W13" i="7"/>
  <c r="Y13" i="7"/>
  <c r="W14" i="7"/>
  <c r="Y14" i="7"/>
  <c r="W15" i="7"/>
  <c r="Y15" i="7"/>
  <c r="W16" i="7"/>
  <c r="Y16" i="7"/>
  <c r="W17" i="7"/>
  <c r="Y17" i="7"/>
  <c r="W18" i="7"/>
  <c r="Y18" i="7"/>
  <c r="W19" i="7"/>
  <c r="Y19" i="7"/>
  <c r="W20" i="7"/>
  <c r="Y20" i="7"/>
  <c r="W21" i="7"/>
  <c r="Y21" i="7"/>
  <c r="W22" i="7"/>
  <c r="Y22" i="7"/>
  <c r="W23" i="7"/>
  <c r="Y23" i="7"/>
  <c r="W24" i="7"/>
  <c r="Y24" i="7"/>
  <c r="W25" i="7"/>
  <c r="Y25" i="7"/>
  <c r="W26" i="7"/>
  <c r="Y26" i="7"/>
  <c r="W27" i="7"/>
  <c r="Y27" i="7"/>
  <c r="W28" i="7"/>
  <c r="Y28" i="7"/>
  <c r="W5" i="8"/>
  <c r="Y5" i="8"/>
  <c r="W6" i="8"/>
  <c r="Y6" i="8"/>
  <c r="W7" i="8"/>
  <c r="Y7" i="8"/>
  <c r="W8" i="8"/>
  <c r="Y8" i="8"/>
  <c r="W9" i="8"/>
  <c r="Y9" i="8"/>
  <c r="W10" i="8"/>
  <c r="Y10" i="8"/>
  <c r="W11" i="8"/>
  <c r="Y11" i="8"/>
  <c r="W12" i="8"/>
  <c r="Y12" i="8"/>
  <c r="W13" i="8"/>
  <c r="Y13" i="8"/>
  <c r="W14" i="8"/>
  <c r="Y14" i="8"/>
  <c r="W15" i="8"/>
  <c r="Y15" i="8"/>
  <c r="W16" i="8"/>
  <c r="Y16" i="8"/>
  <c r="W17" i="8"/>
  <c r="Y17" i="8"/>
  <c r="W18" i="8"/>
  <c r="Y18" i="8"/>
  <c r="W19" i="8"/>
  <c r="Y19" i="8"/>
  <c r="W20" i="8"/>
  <c r="Y20" i="8"/>
  <c r="W21" i="8"/>
  <c r="Y21" i="8"/>
  <c r="W22" i="8"/>
  <c r="Y22" i="8"/>
  <c r="W23" i="8"/>
  <c r="Y23" i="8"/>
  <c r="W24" i="8"/>
  <c r="Y24" i="8"/>
  <c r="W25" i="8"/>
  <c r="Y25" i="8"/>
  <c r="W26" i="8"/>
  <c r="Y26" i="8"/>
  <c r="W27" i="8"/>
  <c r="Y27" i="8"/>
  <c r="W28" i="8"/>
  <c r="Y28" i="8"/>
  <c r="W5" i="9"/>
  <c r="Y5" i="9"/>
  <c r="W6" i="9"/>
  <c r="Y6" i="9"/>
  <c r="W7" i="9"/>
  <c r="Y7" i="9"/>
  <c r="W8" i="9"/>
  <c r="Y8" i="9"/>
  <c r="W9" i="9"/>
  <c r="Y9" i="9"/>
  <c r="W10" i="9"/>
  <c r="Y10" i="9"/>
  <c r="W11" i="9"/>
  <c r="Y11" i="9"/>
  <c r="W12" i="9"/>
  <c r="Y12" i="9"/>
  <c r="W13" i="9"/>
  <c r="Y13" i="9"/>
  <c r="W14" i="9"/>
  <c r="Y14" i="9"/>
  <c r="W15" i="9"/>
  <c r="Y15" i="9"/>
  <c r="W16" i="9"/>
  <c r="Y16" i="9"/>
  <c r="W17" i="9"/>
  <c r="Y17" i="9"/>
  <c r="W18" i="9"/>
  <c r="Y18" i="9"/>
  <c r="W19" i="9"/>
  <c r="Y19" i="9"/>
  <c r="W20" i="9"/>
  <c r="Y20" i="9"/>
  <c r="W21" i="9"/>
  <c r="Y21" i="9"/>
  <c r="W22" i="9"/>
  <c r="Y22" i="9"/>
  <c r="W23" i="9"/>
  <c r="Y23" i="9"/>
  <c r="W24" i="9"/>
  <c r="Y24" i="9"/>
  <c r="W25" i="9"/>
  <c r="Y25" i="9"/>
  <c r="W26" i="9"/>
  <c r="Y26" i="9"/>
  <c r="W27" i="9"/>
  <c r="Y27" i="9"/>
  <c r="W28" i="9"/>
  <c r="Y28" i="9"/>
  <c r="W5" i="10"/>
  <c r="Y5" i="10"/>
  <c r="W6" i="10"/>
  <c r="Y6" i="10"/>
  <c r="W7" i="10"/>
  <c r="Y7" i="10"/>
  <c r="W8" i="10"/>
  <c r="Y8" i="10"/>
  <c r="W9" i="10"/>
  <c r="Y9" i="10"/>
  <c r="W10" i="10"/>
  <c r="Y10" i="10"/>
  <c r="W11" i="10"/>
  <c r="Y11" i="10"/>
  <c r="W12" i="10"/>
  <c r="Y12" i="10"/>
  <c r="W13" i="10"/>
  <c r="Y13" i="10"/>
  <c r="W14" i="10"/>
  <c r="Y14" i="10"/>
  <c r="W15" i="10"/>
  <c r="Y15" i="10"/>
  <c r="W16" i="10"/>
  <c r="Y16" i="10"/>
  <c r="W17" i="10"/>
  <c r="Y17" i="10"/>
  <c r="W18" i="10"/>
  <c r="Y18" i="10"/>
  <c r="W19" i="10"/>
  <c r="Y19" i="10"/>
  <c r="W20" i="10"/>
  <c r="Y20" i="10"/>
  <c r="W21" i="10"/>
  <c r="Y21" i="10"/>
  <c r="W22" i="10"/>
  <c r="Y22" i="10"/>
  <c r="W23" i="10"/>
  <c r="Y23" i="10"/>
  <c r="W24" i="10"/>
  <c r="Y24" i="10"/>
  <c r="W25" i="10"/>
  <c r="Y25" i="10"/>
  <c r="W26" i="10"/>
  <c r="Y26" i="10"/>
  <c r="W27" i="10"/>
  <c r="Y27" i="10"/>
  <c r="W28" i="10"/>
  <c r="Y28" i="10"/>
  <c r="W5" i="11"/>
  <c r="Y5" i="11"/>
  <c r="W6" i="11"/>
  <c r="Y6" i="11"/>
  <c r="W7" i="11"/>
  <c r="Y7" i="11"/>
  <c r="W8" i="11"/>
  <c r="Y8" i="11"/>
  <c r="W9" i="11"/>
  <c r="Y9" i="11"/>
  <c r="W10" i="11"/>
  <c r="Y10" i="11"/>
  <c r="W11" i="11"/>
  <c r="Y11" i="11"/>
  <c r="W12" i="11"/>
  <c r="Y12" i="11"/>
  <c r="W13" i="11"/>
  <c r="Y13" i="11"/>
  <c r="W14" i="11"/>
  <c r="Y14" i="11"/>
  <c r="W15" i="11"/>
  <c r="Y15" i="11"/>
  <c r="W16" i="11"/>
  <c r="Y16" i="11"/>
  <c r="W17" i="11"/>
  <c r="Y17" i="11"/>
  <c r="W18" i="11"/>
  <c r="Y18" i="11"/>
  <c r="W19" i="11"/>
  <c r="Y19" i="11"/>
  <c r="W20" i="11"/>
  <c r="Y20" i="11"/>
  <c r="W21" i="11"/>
  <c r="Y21" i="11"/>
  <c r="W22" i="11"/>
  <c r="Y22" i="11"/>
  <c r="W23" i="11"/>
  <c r="Y23" i="11"/>
  <c r="W24" i="11"/>
  <c r="Y24" i="11"/>
  <c r="W25" i="11"/>
  <c r="Y25" i="11"/>
  <c r="W26" i="11"/>
  <c r="Y26" i="11"/>
  <c r="W27" i="11"/>
  <c r="Y27" i="11"/>
  <c r="W28" i="11"/>
  <c r="Y28" i="11"/>
  <c r="W5" i="12"/>
  <c r="Y5" i="12"/>
  <c r="W6" i="12"/>
  <c r="Y6" i="12"/>
  <c r="W7" i="12"/>
  <c r="Y7" i="12"/>
  <c r="W8" i="12"/>
  <c r="Y8" i="12"/>
  <c r="W9" i="12"/>
  <c r="Y9" i="12"/>
  <c r="W10" i="12"/>
  <c r="Y10" i="12"/>
  <c r="W11" i="12"/>
  <c r="Y11" i="12"/>
  <c r="W12" i="12"/>
  <c r="Y12" i="12"/>
  <c r="W13" i="12"/>
  <c r="Y13" i="12"/>
  <c r="W14" i="12"/>
  <c r="Y14" i="12"/>
  <c r="W15" i="12"/>
  <c r="Y15" i="12"/>
  <c r="W16" i="12"/>
  <c r="Y16" i="12"/>
  <c r="W17" i="12"/>
  <c r="Y17" i="12"/>
  <c r="W18" i="12"/>
  <c r="Y18" i="12"/>
  <c r="W19" i="12"/>
  <c r="Y19" i="12"/>
  <c r="W20" i="12"/>
  <c r="Y20" i="12"/>
  <c r="W21" i="12"/>
  <c r="Y21" i="12"/>
  <c r="W22" i="12"/>
  <c r="Y22" i="12"/>
  <c r="W23" i="12"/>
  <c r="Y23" i="12"/>
  <c r="W24" i="12"/>
  <c r="Y24" i="12"/>
  <c r="W25" i="12"/>
  <c r="Y25" i="12"/>
  <c r="W26" i="12"/>
  <c r="Y26" i="12"/>
  <c r="W27" i="12"/>
  <c r="Y27" i="12"/>
  <c r="W28" i="12"/>
  <c r="Y28" i="12"/>
  <c r="W5" i="13"/>
  <c r="Y5" i="13"/>
  <c r="W6" i="13"/>
  <c r="Y6" i="13"/>
  <c r="W7" i="13"/>
  <c r="Y7" i="13"/>
  <c r="W8" i="13"/>
  <c r="Y8" i="13"/>
  <c r="W9" i="13"/>
  <c r="Y9" i="13"/>
  <c r="W10" i="13"/>
  <c r="Y10" i="13"/>
  <c r="W11" i="13"/>
  <c r="Y11" i="13"/>
  <c r="W12" i="13"/>
  <c r="Y12" i="13"/>
  <c r="W13" i="13"/>
  <c r="Y13" i="13"/>
  <c r="W14" i="13"/>
  <c r="Y14" i="13"/>
  <c r="W15" i="13"/>
  <c r="Y15" i="13"/>
  <c r="W16" i="13"/>
  <c r="Y16" i="13"/>
  <c r="W17" i="13"/>
  <c r="Y17" i="13"/>
  <c r="W18" i="13"/>
  <c r="Y18" i="13"/>
  <c r="W19" i="13"/>
  <c r="Y19" i="13"/>
  <c r="W20" i="13"/>
  <c r="Y20" i="13"/>
  <c r="W21" i="13"/>
  <c r="Y21" i="13"/>
  <c r="W22" i="13"/>
  <c r="Y22" i="13"/>
  <c r="W23" i="13"/>
  <c r="Y23" i="13"/>
  <c r="W24" i="13"/>
  <c r="Y24" i="13"/>
  <c r="W25" i="13"/>
  <c r="Y25" i="13"/>
  <c r="W26" i="13"/>
  <c r="Y26" i="13"/>
  <c r="W27" i="13"/>
  <c r="Y27" i="13"/>
  <c r="W28" i="13"/>
  <c r="Y28" i="13"/>
  <c r="W5" i="14"/>
  <c r="Y5" i="14"/>
  <c r="W6" i="14"/>
  <c r="Y6" i="14"/>
  <c r="W7" i="14"/>
  <c r="Y7" i="14"/>
  <c r="W8" i="14"/>
  <c r="Y8" i="14"/>
  <c r="W9" i="14"/>
  <c r="Y9" i="14"/>
  <c r="W10" i="14"/>
  <c r="Y10" i="14"/>
  <c r="W11" i="14"/>
  <c r="Y11" i="14"/>
  <c r="W12" i="14"/>
  <c r="Y12" i="14"/>
  <c r="W13" i="14"/>
  <c r="Y13" i="14"/>
  <c r="W14" i="14"/>
  <c r="Y14" i="14"/>
  <c r="W15" i="14"/>
  <c r="Y15" i="14"/>
  <c r="W16" i="14"/>
  <c r="Y16" i="14"/>
  <c r="W17" i="14"/>
  <c r="Y17" i="14"/>
  <c r="W18" i="14"/>
  <c r="Y18" i="14"/>
  <c r="W19" i="14"/>
  <c r="Y19" i="14"/>
  <c r="W20" i="14"/>
  <c r="Y20" i="14"/>
  <c r="W21" i="14"/>
  <c r="Y21" i="14"/>
  <c r="W22" i="14"/>
  <c r="Y22" i="14"/>
  <c r="W23" i="14"/>
  <c r="Y23" i="14"/>
  <c r="W24" i="14"/>
  <c r="Y24" i="14"/>
  <c r="W25" i="14"/>
  <c r="Y25" i="14"/>
  <c r="W26" i="14"/>
  <c r="Y26" i="14"/>
  <c r="W27" i="14"/>
  <c r="Y27" i="14"/>
  <c r="W28" i="14"/>
  <c r="Y28" i="14"/>
  <c r="W5" i="15"/>
  <c r="Y5" i="15"/>
  <c r="W6" i="15"/>
  <c r="Y6" i="15"/>
  <c r="W7" i="15"/>
  <c r="Y7" i="15"/>
  <c r="W8" i="15"/>
  <c r="Y8" i="15"/>
  <c r="W9" i="15"/>
  <c r="Y9" i="15"/>
  <c r="W10" i="15"/>
  <c r="Y10" i="15"/>
  <c r="W11" i="15"/>
  <c r="Y11" i="15"/>
  <c r="W12" i="15"/>
  <c r="Y12" i="15"/>
  <c r="W13" i="15"/>
  <c r="Y13" i="15"/>
  <c r="W14" i="15"/>
  <c r="Y14" i="15"/>
  <c r="W15" i="15"/>
  <c r="Y15" i="15"/>
  <c r="W16" i="15"/>
  <c r="Y16" i="15"/>
  <c r="W17" i="15"/>
  <c r="Y17" i="15"/>
  <c r="W18" i="15"/>
  <c r="Y18" i="15"/>
  <c r="W19" i="15"/>
  <c r="Y19" i="15"/>
  <c r="W20" i="15"/>
  <c r="Y20" i="15"/>
  <c r="W21" i="15"/>
  <c r="Y21" i="15"/>
  <c r="W22" i="15"/>
  <c r="Y22" i="15"/>
  <c r="W23" i="15"/>
  <c r="Y23" i="15"/>
  <c r="W24" i="15"/>
  <c r="Y24" i="15"/>
  <c r="W25" i="15"/>
  <c r="Y25" i="15"/>
  <c r="W26" i="15"/>
  <c r="Y26" i="15"/>
  <c r="W27" i="15"/>
  <c r="Y27" i="15"/>
  <c r="W28" i="15"/>
  <c r="Y28" i="15"/>
  <c r="W5" i="17"/>
  <c r="Y5" i="17"/>
  <c r="W6" i="17"/>
  <c r="Y6" i="17"/>
  <c r="W7" i="17"/>
  <c r="Y7" i="17"/>
  <c r="W8" i="17"/>
  <c r="Y8" i="17"/>
  <c r="W9" i="17"/>
  <c r="Y9" i="17"/>
  <c r="W10" i="17"/>
  <c r="Y10" i="17"/>
  <c r="W11" i="17"/>
  <c r="Y11" i="17"/>
  <c r="W12" i="17"/>
  <c r="Y12" i="17"/>
  <c r="W13" i="17"/>
  <c r="Y13" i="17"/>
  <c r="W14" i="17"/>
  <c r="Y14" i="17"/>
  <c r="W15" i="17"/>
  <c r="Y15" i="17"/>
  <c r="W16" i="17"/>
  <c r="Y16" i="17"/>
  <c r="W17" i="17"/>
  <c r="Y17" i="17"/>
  <c r="W18" i="17"/>
  <c r="Y18" i="17"/>
  <c r="W19" i="17"/>
  <c r="Y19" i="17"/>
  <c r="W20" i="17"/>
  <c r="Y20" i="17"/>
  <c r="W21" i="17"/>
  <c r="Y21" i="17"/>
  <c r="W22" i="17"/>
  <c r="Y22" i="17"/>
  <c r="W23" i="17"/>
  <c r="Y23" i="17"/>
  <c r="W24" i="17"/>
  <c r="Y24" i="17"/>
  <c r="W25" i="17"/>
  <c r="Y25" i="17"/>
  <c r="W26" i="17"/>
  <c r="Y26" i="17"/>
  <c r="W27" i="17"/>
  <c r="Y27" i="17"/>
  <c r="W28" i="17"/>
  <c r="Y28" i="17"/>
  <c r="W5" i="18"/>
  <c r="Y5" i="18"/>
  <c r="W6" i="18"/>
  <c r="Y6" i="18"/>
  <c r="W7" i="18"/>
  <c r="Y7" i="18"/>
  <c r="W8" i="18"/>
  <c r="Y8" i="18"/>
  <c r="W9" i="18"/>
  <c r="Y9" i="18"/>
  <c r="W10" i="18"/>
  <c r="Y10" i="18"/>
  <c r="W11" i="18"/>
  <c r="Y11" i="18"/>
  <c r="W12" i="18"/>
  <c r="Y12" i="18"/>
  <c r="W13" i="18"/>
  <c r="Y13" i="18"/>
  <c r="W14" i="18"/>
  <c r="Y14" i="18"/>
  <c r="W15" i="18"/>
  <c r="Y15" i="18"/>
  <c r="W16" i="18"/>
  <c r="Y16" i="18"/>
  <c r="W17" i="18"/>
  <c r="Y17" i="18"/>
  <c r="W18" i="18"/>
  <c r="Y18" i="18"/>
  <c r="W19" i="18"/>
  <c r="Y19" i="18"/>
  <c r="W20" i="18"/>
  <c r="Y20" i="18"/>
  <c r="W21" i="18"/>
  <c r="Y21" i="18"/>
  <c r="W22" i="18"/>
  <c r="Y22" i="18"/>
  <c r="W23" i="18"/>
  <c r="Y23" i="18"/>
  <c r="W24" i="18"/>
  <c r="Y24" i="18"/>
  <c r="W25" i="18"/>
  <c r="Y25" i="18"/>
  <c r="W26" i="18"/>
  <c r="Y26" i="18"/>
  <c r="W27" i="18"/>
  <c r="Y27" i="18"/>
  <c r="W28" i="18"/>
  <c r="Y28" i="18"/>
  <c r="W5" i="19"/>
  <c r="Y5" i="19"/>
  <c r="W6" i="19"/>
  <c r="Y6" i="19"/>
  <c r="W7" i="19"/>
  <c r="Y7" i="19"/>
  <c r="W8" i="19"/>
  <c r="Y8" i="19"/>
  <c r="W9" i="19"/>
  <c r="Y9" i="19"/>
  <c r="W10" i="19"/>
  <c r="Y10" i="19"/>
  <c r="W11" i="19"/>
  <c r="Y11" i="19"/>
  <c r="W12" i="19"/>
  <c r="Y12" i="19"/>
  <c r="W13" i="19"/>
  <c r="Y13" i="19"/>
  <c r="W14" i="19"/>
  <c r="Y14" i="19"/>
  <c r="W15" i="19"/>
  <c r="Y15" i="19"/>
  <c r="W16" i="19"/>
  <c r="Y16" i="19"/>
  <c r="W17" i="19"/>
  <c r="Y17" i="19"/>
  <c r="W18" i="19"/>
  <c r="Y18" i="19"/>
  <c r="W19" i="19"/>
  <c r="Y19" i="19"/>
  <c r="W20" i="19"/>
  <c r="Y20" i="19"/>
  <c r="W21" i="19"/>
  <c r="Y21" i="19"/>
  <c r="W22" i="19"/>
  <c r="Y22" i="19"/>
  <c r="W23" i="19"/>
  <c r="Y23" i="19"/>
  <c r="W24" i="19"/>
  <c r="Y24" i="19"/>
  <c r="W25" i="19"/>
  <c r="Y25" i="19"/>
  <c r="W26" i="19"/>
  <c r="Y26" i="19"/>
  <c r="W27" i="19"/>
  <c r="Y27" i="19"/>
  <c r="W28" i="19"/>
  <c r="Y28" i="19"/>
  <c r="W5" i="20"/>
  <c r="Y5" i="20"/>
  <c r="W6" i="20"/>
  <c r="Y6" i="20"/>
  <c r="W7" i="20"/>
  <c r="Y7" i="20"/>
  <c r="W8" i="20"/>
  <c r="Y8" i="20"/>
  <c r="W9" i="20"/>
  <c r="Y9" i="20"/>
  <c r="W10" i="20"/>
  <c r="Y10" i="20"/>
  <c r="W11" i="20"/>
  <c r="Y11" i="20"/>
  <c r="W12" i="20"/>
  <c r="Y12" i="20"/>
  <c r="W13" i="20"/>
  <c r="Y13" i="20"/>
  <c r="W14" i="20"/>
  <c r="Y14" i="20"/>
  <c r="W15" i="20"/>
  <c r="Y15" i="20"/>
  <c r="W16" i="20"/>
  <c r="Y16" i="20"/>
  <c r="W17" i="20"/>
  <c r="Y17" i="20"/>
  <c r="W18" i="20"/>
  <c r="Y18" i="20"/>
  <c r="W19" i="20"/>
  <c r="Y19" i="20"/>
  <c r="W20" i="20"/>
  <c r="Y20" i="20"/>
  <c r="W21" i="20"/>
  <c r="Y21" i="20"/>
  <c r="W22" i="20"/>
  <c r="Y22" i="20"/>
  <c r="W23" i="20"/>
  <c r="Y23" i="20"/>
  <c r="W24" i="20"/>
  <c r="Y24" i="20"/>
  <c r="W25" i="20"/>
  <c r="Y25" i="20"/>
  <c r="W26" i="20"/>
  <c r="Y26" i="20"/>
  <c r="W27" i="20"/>
  <c r="Y27" i="20"/>
  <c r="W28" i="20"/>
  <c r="Y28" i="20"/>
  <c r="W5" i="22"/>
  <c r="Y5" i="22"/>
  <c r="W6" i="22"/>
  <c r="Y6" i="22"/>
  <c r="W7" i="22"/>
  <c r="Y7" i="22"/>
  <c r="W8" i="22"/>
  <c r="Y8" i="22"/>
  <c r="W9" i="22"/>
  <c r="Y9" i="22"/>
  <c r="W10" i="22"/>
  <c r="Y10" i="22"/>
  <c r="W11" i="22"/>
  <c r="Y11" i="22"/>
  <c r="W12" i="22"/>
  <c r="Y12" i="22"/>
  <c r="W13" i="22"/>
  <c r="Y13" i="22"/>
  <c r="W14" i="22"/>
  <c r="Y14" i="22"/>
  <c r="W15" i="22"/>
  <c r="Y15" i="22"/>
  <c r="W16" i="22"/>
  <c r="Y16" i="22"/>
  <c r="W17" i="22"/>
  <c r="Y17" i="22"/>
  <c r="W18" i="22"/>
  <c r="Y18" i="22"/>
  <c r="W19" i="22"/>
  <c r="Y19" i="22"/>
  <c r="W20" i="22"/>
  <c r="Y20" i="22"/>
  <c r="W21" i="22"/>
  <c r="Y21" i="22"/>
  <c r="W22" i="22"/>
  <c r="Y22" i="22"/>
  <c r="W23" i="22"/>
  <c r="Y23" i="22"/>
  <c r="W24" i="22"/>
  <c r="Y24" i="22"/>
  <c r="W25" i="22"/>
  <c r="Y25" i="22"/>
  <c r="W26" i="22"/>
  <c r="Y26" i="22"/>
  <c r="W27" i="22"/>
  <c r="Y27" i="22"/>
  <c r="W28" i="22"/>
  <c r="Y28" i="22"/>
  <c r="W5" i="23"/>
  <c r="Y5" i="23"/>
  <c r="W6" i="23"/>
  <c r="Y6" i="23"/>
  <c r="W7" i="23"/>
  <c r="Y7" i="23"/>
  <c r="W8" i="23"/>
  <c r="Y8" i="23"/>
  <c r="W9" i="23"/>
  <c r="Y9" i="23"/>
  <c r="W10" i="23"/>
  <c r="Y10" i="23"/>
  <c r="W11" i="23"/>
  <c r="Y11" i="23"/>
  <c r="W12" i="23"/>
  <c r="Y12" i="23"/>
  <c r="W13" i="23"/>
  <c r="Y13" i="23"/>
  <c r="W14" i="23"/>
  <c r="Y14" i="23"/>
  <c r="W15" i="23"/>
  <c r="Y15" i="23"/>
  <c r="W16" i="23"/>
  <c r="Y16" i="23"/>
  <c r="W17" i="23"/>
  <c r="Y17" i="23"/>
  <c r="W18" i="23"/>
  <c r="Y18" i="23"/>
  <c r="W19" i="23"/>
  <c r="Y19" i="23"/>
  <c r="W20" i="23"/>
  <c r="Y20" i="23"/>
  <c r="W21" i="23"/>
  <c r="Y21" i="23"/>
  <c r="W22" i="23"/>
  <c r="Y22" i="23"/>
  <c r="W23" i="23"/>
  <c r="Y23" i="23"/>
  <c r="W24" i="23"/>
  <c r="Y24" i="23"/>
  <c r="W25" i="23"/>
  <c r="Y25" i="23"/>
  <c r="W26" i="23"/>
  <c r="Y26" i="23"/>
  <c r="W27" i="23"/>
  <c r="Y27" i="23"/>
  <c r="W28" i="23"/>
  <c r="Y28" i="23"/>
  <c r="W5" i="24"/>
  <c r="Y5" i="24"/>
  <c r="W6" i="24"/>
  <c r="Y6" i="24"/>
  <c r="W7" i="24"/>
  <c r="Y7" i="24"/>
  <c r="W8" i="24"/>
  <c r="Y8" i="24"/>
  <c r="W9" i="24"/>
  <c r="Y9" i="24"/>
  <c r="W10" i="24"/>
  <c r="Y10" i="24"/>
  <c r="W11" i="24"/>
  <c r="Y11" i="24"/>
  <c r="W12" i="24"/>
  <c r="Y12" i="24"/>
  <c r="W13" i="24"/>
  <c r="Y13" i="24"/>
  <c r="W14" i="24"/>
  <c r="Y14" i="24"/>
  <c r="W15" i="24"/>
  <c r="Y15" i="24"/>
  <c r="W16" i="24"/>
  <c r="Y16" i="24"/>
  <c r="W17" i="24"/>
  <c r="Y17" i="24"/>
  <c r="W18" i="24"/>
  <c r="Y18" i="24"/>
  <c r="W19" i="24"/>
  <c r="Y19" i="24"/>
  <c r="W20" i="24"/>
  <c r="Y20" i="24"/>
  <c r="W21" i="24"/>
  <c r="Y21" i="24"/>
  <c r="W22" i="24"/>
  <c r="Y22" i="24"/>
  <c r="W23" i="24"/>
  <c r="Y23" i="24"/>
  <c r="W24" i="24"/>
  <c r="Y24" i="24"/>
  <c r="W25" i="24"/>
  <c r="Y25" i="24"/>
  <c r="W26" i="24"/>
  <c r="Y26" i="24"/>
  <c r="W27" i="24"/>
  <c r="Y27" i="24"/>
  <c r="W28" i="24"/>
  <c r="Y28" i="24"/>
  <c r="W5" i="25"/>
  <c r="Y5" i="25"/>
  <c r="W6" i="25"/>
  <c r="Y6" i="25"/>
  <c r="W7" i="25"/>
  <c r="Y7" i="25"/>
  <c r="W8" i="25"/>
  <c r="Y8" i="25"/>
  <c r="W9" i="25"/>
  <c r="Y9" i="25"/>
  <c r="W10" i="25"/>
  <c r="Y10" i="25"/>
  <c r="W11" i="25"/>
  <c r="Y11" i="25"/>
  <c r="W12" i="25"/>
  <c r="Y12" i="25"/>
  <c r="W13" i="25"/>
  <c r="Y13" i="25"/>
  <c r="W14" i="25"/>
  <c r="Y14" i="25"/>
  <c r="W15" i="25"/>
  <c r="Y15" i="25"/>
  <c r="W16" i="25"/>
  <c r="Y16" i="25"/>
  <c r="W17" i="25"/>
  <c r="Y17" i="25"/>
  <c r="W18" i="25"/>
  <c r="Y18" i="25"/>
  <c r="W19" i="25"/>
  <c r="Y19" i="25"/>
  <c r="W20" i="25"/>
  <c r="Y20" i="25"/>
  <c r="W21" i="25"/>
  <c r="Y21" i="25"/>
  <c r="W22" i="25"/>
  <c r="Y22" i="25"/>
  <c r="W23" i="25"/>
  <c r="Y23" i="25"/>
  <c r="W24" i="25"/>
  <c r="Y24" i="25"/>
  <c r="W25" i="25"/>
  <c r="Y25" i="25"/>
  <c r="W26" i="25"/>
  <c r="Y26" i="25"/>
  <c r="W27" i="25"/>
  <c r="Y27" i="25"/>
  <c r="W28" i="25"/>
  <c r="Y28" i="25"/>
  <c r="W5" i="26"/>
  <c r="Y5" i="26"/>
  <c r="W6" i="26"/>
  <c r="Y6" i="26"/>
  <c r="W7" i="26"/>
  <c r="Y7" i="26"/>
  <c r="W8" i="26"/>
  <c r="Y8" i="26"/>
  <c r="W9" i="26"/>
  <c r="Y9" i="26"/>
  <c r="W10" i="26"/>
  <c r="Y10" i="26"/>
  <c r="W11" i="26"/>
  <c r="Y11" i="26"/>
  <c r="W12" i="26"/>
  <c r="Y12" i="26"/>
  <c r="W13" i="26"/>
  <c r="Y13" i="26"/>
  <c r="W14" i="26"/>
  <c r="Y14" i="26"/>
  <c r="W15" i="26"/>
  <c r="Y15" i="26"/>
  <c r="W16" i="26"/>
  <c r="Y16" i="26"/>
  <c r="W17" i="26"/>
  <c r="Y17" i="26"/>
  <c r="W18" i="26"/>
  <c r="Y18" i="26"/>
  <c r="W19" i="26"/>
  <c r="Y19" i="26"/>
  <c r="W20" i="26"/>
  <c r="Y20" i="26"/>
  <c r="W21" i="26"/>
  <c r="Y21" i="26"/>
  <c r="W22" i="26"/>
  <c r="Y22" i="26"/>
  <c r="W23" i="26"/>
  <c r="Y23" i="26"/>
  <c r="W24" i="26"/>
  <c r="Y24" i="26"/>
  <c r="W25" i="26"/>
  <c r="Y25" i="26"/>
  <c r="W26" i="26"/>
  <c r="Y26" i="26"/>
  <c r="W27" i="26"/>
  <c r="Y27" i="26"/>
  <c r="W28" i="26"/>
  <c r="Y28" i="26"/>
  <c r="W5" i="27"/>
  <c r="Y5" i="27"/>
  <c r="W6" i="27"/>
  <c r="Y6" i="27"/>
  <c r="W7" i="27"/>
  <c r="Y7" i="27"/>
  <c r="W8" i="27"/>
  <c r="Y8" i="27"/>
  <c r="W9" i="27"/>
  <c r="Y9" i="27"/>
  <c r="W10" i="27"/>
  <c r="Y10" i="27"/>
  <c r="W11" i="27"/>
  <c r="Y11" i="27"/>
  <c r="W12" i="27"/>
  <c r="Y12" i="27"/>
  <c r="W13" i="27"/>
  <c r="Y13" i="27"/>
  <c r="W14" i="27"/>
  <c r="Y14" i="27"/>
  <c r="W15" i="27"/>
  <c r="Y15" i="27"/>
  <c r="W16" i="27"/>
  <c r="Y16" i="27"/>
  <c r="W17" i="27"/>
  <c r="Y17" i="27"/>
  <c r="W18" i="27"/>
  <c r="Y18" i="27"/>
  <c r="W19" i="27"/>
  <c r="Y19" i="27"/>
  <c r="W20" i="27"/>
  <c r="Y20" i="27"/>
  <c r="W21" i="27"/>
  <c r="Y21" i="27"/>
  <c r="W22" i="27"/>
  <c r="Y22" i="27"/>
  <c r="W23" i="27"/>
  <c r="Y23" i="27"/>
  <c r="W24" i="27"/>
  <c r="Y24" i="27"/>
  <c r="W25" i="27"/>
  <c r="Y25" i="27"/>
  <c r="W26" i="27"/>
  <c r="Y26" i="27"/>
  <c r="W27" i="27"/>
  <c r="Y27" i="27"/>
  <c r="W28" i="27"/>
  <c r="Y28" i="27"/>
  <c r="W5" i="28"/>
  <c r="Y5" i="28"/>
  <c r="W6" i="28"/>
  <c r="Y6" i="28"/>
  <c r="W7" i="28"/>
  <c r="Y7" i="28"/>
  <c r="W8" i="28"/>
  <c r="Y8" i="28"/>
  <c r="W9" i="28"/>
  <c r="Y9" i="28"/>
  <c r="W10" i="28"/>
  <c r="Y10" i="28"/>
  <c r="W11" i="28"/>
  <c r="Y11" i="28"/>
  <c r="W12" i="28"/>
  <c r="Y12" i="28"/>
  <c r="W13" i="28"/>
  <c r="Y13" i="28"/>
  <c r="W14" i="28"/>
  <c r="Y14" i="28"/>
  <c r="W15" i="28"/>
  <c r="Y15" i="28"/>
  <c r="W16" i="28"/>
  <c r="Y16" i="28"/>
  <c r="W17" i="28"/>
  <c r="Y17" i="28"/>
  <c r="W18" i="28"/>
  <c r="Y18" i="28"/>
  <c r="W19" i="28"/>
  <c r="Y19" i="28"/>
  <c r="W20" i="28"/>
  <c r="Y20" i="28"/>
  <c r="W21" i="28"/>
  <c r="Y21" i="28"/>
  <c r="W22" i="28"/>
  <c r="Y22" i="28"/>
  <c r="W23" i="28"/>
  <c r="Y23" i="28"/>
  <c r="W24" i="28"/>
  <c r="Y24" i="28"/>
  <c r="W25" i="28"/>
  <c r="Y25" i="28"/>
  <c r="W26" i="28"/>
  <c r="Y26" i="28"/>
  <c r="W27" i="28"/>
  <c r="Y27" i="28"/>
  <c r="W28" i="28"/>
  <c r="Y28" i="28"/>
  <c r="W5" i="29"/>
  <c r="Y5" i="29"/>
  <c r="W6" i="29"/>
  <c r="Y6" i="29"/>
  <c r="W7" i="29"/>
  <c r="Y7" i="29"/>
  <c r="W8" i="29"/>
  <c r="Y8" i="29"/>
  <c r="W9" i="29"/>
  <c r="Y9" i="29"/>
  <c r="W10" i="29"/>
  <c r="Y10" i="29"/>
  <c r="W11" i="29"/>
  <c r="Y11" i="29"/>
  <c r="W12" i="29"/>
  <c r="Y12" i="29"/>
  <c r="W13" i="29"/>
  <c r="Y13" i="29"/>
  <c r="W14" i="29"/>
  <c r="Y14" i="29"/>
  <c r="W15" i="29"/>
  <c r="Y15" i="29"/>
  <c r="W16" i="29"/>
  <c r="Y16" i="29"/>
  <c r="W17" i="29"/>
  <c r="Y17" i="29"/>
  <c r="W18" i="29"/>
  <c r="Y18" i="29"/>
  <c r="W19" i="29"/>
  <c r="Y19" i="29"/>
  <c r="W20" i="29"/>
  <c r="Y20" i="29"/>
  <c r="W21" i="29"/>
  <c r="Y21" i="29"/>
  <c r="W22" i="29"/>
  <c r="Y22" i="29"/>
  <c r="W23" i="29"/>
  <c r="Y23" i="29"/>
  <c r="W24" i="29"/>
  <c r="Y24" i="29"/>
  <c r="W25" i="29"/>
  <c r="Y25" i="29"/>
  <c r="W26" i="29"/>
  <c r="Y26" i="29"/>
  <c r="W27" i="29"/>
  <c r="Y27" i="29"/>
  <c r="W28" i="29"/>
  <c r="Y28" i="29"/>
  <c r="W5" i="30"/>
  <c r="Y5" i="30"/>
  <c r="W6" i="30"/>
  <c r="Y6" i="30"/>
  <c r="W7" i="30"/>
  <c r="Y7" i="30"/>
  <c r="W8" i="30"/>
  <c r="Y8" i="30"/>
  <c r="W9" i="30"/>
  <c r="Y9" i="30"/>
  <c r="W10" i="30"/>
  <c r="Y10" i="30"/>
  <c r="W11" i="30"/>
  <c r="Y11" i="30"/>
  <c r="W12" i="30"/>
  <c r="Y12" i="30"/>
  <c r="W13" i="30"/>
  <c r="Y13" i="30"/>
  <c r="W14" i="30"/>
  <c r="Y14" i="30"/>
  <c r="W15" i="30"/>
  <c r="Y15" i="30"/>
  <c r="W16" i="30"/>
  <c r="Y16" i="30"/>
  <c r="W17" i="30"/>
  <c r="Y17" i="30"/>
  <c r="W18" i="30"/>
  <c r="Y18" i="30"/>
  <c r="W19" i="30"/>
  <c r="Y19" i="30"/>
  <c r="W20" i="30"/>
  <c r="Y20" i="30"/>
  <c r="W21" i="30"/>
  <c r="Y21" i="30"/>
  <c r="W22" i="30"/>
  <c r="Y22" i="30"/>
  <c r="W23" i="30"/>
  <c r="Y23" i="30"/>
  <c r="W24" i="30"/>
  <c r="Y24" i="30"/>
  <c r="W25" i="30"/>
  <c r="Y25" i="30"/>
  <c r="W26" i="30"/>
  <c r="Y26" i="30"/>
  <c r="W27" i="30"/>
  <c r="Y27" i="30"/>
  <c r="W28" i="30"/>
  <c r="Y28" i="30"/>
  <c r="W5" i="32"/>
  <c r="Y5" i="32"/>
  <c r="W6" i="32"/>
  <c r="Y6" i="32"/>
  <c r="W7" i="32"/>
  <c r="Y7" i="32"/>
  <c r="W8" i="32"/>
  <c r="Y8" i="32"/>
  <c r="W9" i="32"/>
  <c r="Y9" i="32"/>
  <c r="W10" i="32"/>
  <c r="Y10" i="32"/>
  <c r="W11" i="32"/>
  <c r="Y11" i="32"/>
  <c r="W12" i="32"/>
  <c r="Y12" i="32"/>
  <c r="W13" i="32"/>
  <c r="Y13" i="32"/>
  <c r="W14" i="32"/>
  <c r="Y14" i="32"/>
  <c r="W15" i="32"/>
  <c r="Y15" i="32"/>
  <c r="W16" i="32"/>
  <c r="Y16" i="32"/>
  <c r="W17" i="32"/>
  <c r="Y17" i="32"/>
  <c r="W18" i="32"/>
  <c r="Y18" i="32"/>
  <c r="W19" i="32"/>
  <c r="Y19" i="32"/>
  <c r="W20" i="32"/>
  <c r="Y20" i="32"/>
  <c r="W21" i="32"/>
  <c r="Y21" i="32"/>
  <c r="W22" i="32"/>
  <c r="Y22" i="32"/>
  <c r="W23" i="32"/>
  <c r="Y23" i="32"/>
  <c r="W24" i="32"/>
  <c r="Y24" i="32"/>
  <c r="W25" i="32"/>
  <c r="Y25" i="32"/>
  <c r="W26" i="32"/>
  <c r="Y26" i="32"/>
  <c r="W27" i="32"/>
  <c r="Y27" i="32"/>
  <c r="W28" i="32"/>
  <c r="Y28" i="32"/>
  <c r="W5" i="33"/>
  <c r="Y5" i="33"/>
  <c r="W6" i="33"/>
  <c r="Y6" i="33"/>
  <c r="W7" i="33"/>
  <c r="Y7" i="33"/>
  <c r="W8" i="33"/>
  <c r="Y8" i="33"/>
  <c r="W9" i="33"/>
  <c r="Y9" i="33"/>
  <c r="W10" i="33"/>
  <c r="Y10" i="33"/>
  <c r="W11" i="33"/>
  <c r="Y11" i="33"/>
  <c r="W12" i="33"/>
  <c r="Y12" i="33"/>
  <c r="W13" i="33"/>
  <c r="Y13" i="33"/>
  <c r="W14" i="33"/>
  <c r="Y14" i="33"/>
  <c r="W15" i="33"/>
  <c r="Y15" i="33"/>
  <c r="W16" i="33"/>
  <c r="Y16" i="33"/>
  <c r="W17" i="33"/>
  <c r="Y17" i="33"/>
  <c r="W18" i="33"/>
  <c r="Y18" i="33"/>
  <c r="W19" i="33"/>
  <c r="Y19" i="33"/>
  <c r="W20" i="33"/>
  <c r="Y20" i="33"/>
  <c r="W21" i="33"/>
  <c r="Y21" i="33"/>
  <c r="W22" i="33"/>
  <c r="Y22" i="33"/>
  <c r="W23" i="33"/>
  <c r="Y23" i="33"/>
  <c r="W24" i="33"/>
  <c r="Y24" i="33"/>
  <c r="W25" i="33"/>
  <c r="Y25" i="33"/>
  <c r="W26" i="33"/>
  <c r="Y26" i="33"/>
  <c r="W27" i="33"/>
  <c r="Y27" i="33"/>
  <c r="W28" i="33"/>
  <c r="Y28" i="33"/>
  <c r="W5" i="34"/>
  <c r="Y5" i="34"/>
  <c r="W6" i="34"/>
  <c r="Y6" i="34"/>
  <c r="W7" i="34"/>
  <c r="Y7" i="34"/>
  <c r="W8" i="34"/>
  <c r="Y8" i="34"/>
  <c r="W9" i="34"/>
  <c r="Y9" i="34"/>
  <c r="W10" i="34"/>
  <c r="Y10" i="34"/>
  <c r="W11" i="34"/>
  <c r="Y11" i="34"/>
  <c r="W12" i="34"/>
  <c r="Y12" i="34"/>
  <c r="W13" i="34"/>
  <c r="Y13" i="34"/>
  <c r="W14" i="34"/>
  <c r="Y14" i="34"/>
  <c r="W15" i="34"/>
  <c r="Y15" i="34"/>
  <c r="W16" i="34"/>
  <c r="Y16" i="34"/>
  <c r="W17" i="34"/>
  <c r="Y17" i="34"/>
  <c r="W18" i="34"/>
  <c r="Y18" i="34"/>
  <c r="W19" i="34"/>
  <c r="Y19" i="34"/>
  <c r="W20" i="34"/>
  <c r="Y20" i="34"/>
  <c r="W21" i="34"/>
  <c r="Y21" i="34"/>
  <c r="W22" i="34"/>
  <c r="Y22" i="34"/>
  <c r="W23" i="34"/>
  <c r="Y23" i="34"/>
  <c r="W24" i="34"/>
  <c r="Y24" i="34"/>
  <c r="W25" i="34"/>
  <c r="Y25" i="34"/>
  <c r="W26" i="34"/>
  <c r="Y26" i="34"/>
  <c r="W27" i="34"/>
  <c r="Y27" i="34"/>
  <c r="W28" i="34"/>
  <c r="Y28" i="34"/>
  <c r="W5" i="35"/>
  <c r="Y5" i="35"/>
  <c r="W6" i="35"/>
  <c r="Y6" i="35"/>
  <c r="W7" i="35"/>
  <c r="Y7" i="35"/>
  <c r="W8" i="35"/>
  <c r="Y8" i="35"/>
  <c r="W9" i="35"/>
  <c r="Y9" i="35"/>
  <c r="W10" i="35"/>
  <c r="Y10" i="35"/>
  <c r="W11" i="35"/>
  <c r="Y11" i="35"/>
  <c r="W12" i="35"/>
  <c r="Y12" i="35"/>
  <c r="W13" i="35"/>
  <c r="Y13" i="35"/>
  <c r="W14" i="35"/>
  <c r="Y14" i="35"/>
  <c r="W15" i="35"/>
  <c r="Y15" i="35"/>
  <c r="W16" i="35"/>
  <c r="Y16" i="35"/>
  <c r="W17" i="35"/>
  <c r="Y17" i="35"/>
  <c r="W18" i="35"/>
  <c r="Y18" i="35"/>
  <c r="W19" i="35"/>
  <c r="Y19" i="35"/>
  <c r="W20" i="35"/>
  <c r="Y20" i="35"/>
  <c r="W21" i="35"/>
  <c r="Y21" i="35"/>
  <c r="W22" i="35"/>
  <c r="Y22" i="35"/>
  <c r="W23" i="35"/>
  <c r="Y23" i="35"/>
  <c r="W24" i="35"/>
  <c r="Y24" i="35"/>
  <c r="W25" i="35"/>
  <c r="Y25" i="35"/>
  <c r="W26" i="35"/>
  <c r="Y26" i="35"/>
  <c r="W27" i="35"/>
  <c r="Y27" i="35"/>
  <c r="W28" i="35"/>
  <c r="Y28" i="35"/>
  <c r="W5" i="1"/>
  <c r="Y5" i="1"/>
  <c r="W6" i="1"/>
  <c r="Y6" i="1"/>
  <c r="W7" i="1"/>
  <c r="Y7" i="1"/>
  <c r="W8" i="1"/>
  <c r="Y8" i="1"/>
  <c r="W9" i="1"/>
  <c r="Y9" i="1"/>
  <c r="W10" i="1"/>
  <c r="Y10" i="1"/>
  <c r="W11" i="1"/>
  <c r="Y11" i="1"/>
  <c r="W12" i="1"/>
  <c r="Y12" i="1"/>
  <c r="W13" i="1"/>
  <c r="Y13" i="1"/>
  <c r="W14" i="1"/>
  <c r="Y14" i="1"/>
  <c r="W15" i="1"/>
  <c r="Y15" i="1"/>
  <c r="W16" i="1"/>
  <c r="Y16" i="1"/>
  <c r="W17" i="1"/>
  <c r="Y17" i="1"/>
  <c r="W18" i="1"/>
  <c r="Y18" i="1"/>
  <c r="W19" i="1"/>
  <c r="Y19" i="1"/>
  <c r="W20" i="1"/>
  <c r="Y20" i="1"/>
  <c r="W21" i="1"/>
  <c r="Y21" i="1"/>
  <c r="W22" i="1"/>
  <c r="Y22" i="1"/>
  <c r="W23" i="1"/>
  <c r="Y23" i="1"/>
  <c r="W24" i="1"/>
  <c r="Y24" i="1"/>
  <c r="W25" i="1"/>
  <c r="Y25" i="1"/>
  <c r="W26" i="1"/>
  <c r="Y26" i="1"/>
  <c r="W27" i="1"/>
  <c r="Y27" i="1"/>
  <c r="W28" i="1"/>
  <c r="Y28" i="1"/>
  <c r="W4" i="2"/>
  <c r="Y4" i="2"/>
  <c r="W4" i="3"/>
  <c r="Y4" i="3"/>
  <c r="W4" i="4"/>
  <c r="Y4" i="4"/>
  <c r="W4" i="6"/>
  <c r="Y4" i="6"/>
  <c r="W4" i="7"/>
  <c r="Y4" i="7"/>
  <c r="W4" i="8"/>
  <c r="Y4" i="8"/>
  <c r="W4" i="9"/>
  <c r="Y4" i="9"/>
  <c r="W4" i="10"/>
  <c r="Y4" i="10"/>
  <c r="W4" i="11"/>
  <c r="Y4" i="11"/>
  <c r="W4" i="12"/>
  <c r="Y4" i="12"/>
  <c r="W4" i="13"/>
  <c r="Y4" i="13"/>
  <c r="W4" i="14"/>
  <c r="Y4" i="14"/>
  <c r="W4" i="15"/>
  <c r="Y4" i="15"/>
  <c r="W4" i="17"/>
  <c r="Y4" i="17"/>
  <c r="W4" i="18"/>
  <c r="Y4" i="18"/>
  <c r="W4" i="19"/>
  <c r="Y4" i="19"/>
  <c r="W4" i="20"/>
  <c r="Y4" i="20"/>
  <c r="W4" i="22"/>
  <c r="Y4" i="22"/>
  <c r="W4" i="23"/>
  <c r="Y4" i="23"/>
  <c r="W4" i="24"/>
  <c r="Y4" i="24"/>
  <c r="W4" i="25"/>
  <c r="Y4" i="25"/>
  <c r="W4" i="26"/>
  <c r="Y4" i="26"/>
  <c r="W4" i="27"/>
  <c r="Y4" i="27"/>
  <c r="W4" i="28"/>
  <c r="Y4" i="28"/>
  <c r="W4" i="29"/>
  <c r="Y4" i="29"/>
  <c r="W4" i="30"/>
  <c r="Y4" i="30"/>
  <c r="W4" i="32"/>
  <c r="Y4" i="32"/>
  <c r="W4" i="33"/>
  <c r="Y4" i="33"/>
  <c r="W4" i="34"/>
  <c r="Y4" i="34"/>
  <c r="W4" i="35"/>
  <c r="Y4" i="35"/>
  <c r="W4" i="1"/>
  <c r="Y4" i="1"/>
  <c r="I4" i="2"/>
  <c r="V4" i="2"/>
  <c r="I4" i="3"/>
  <c r="V4" i="3"/>
  <c r="I4" i="4"/>
  <c r="V4" i="4"/>
  <c r="I4" i="6"/>
  <c r="V4" i="6"/>
  <c r="I4" i="7"/>
  <c r="V4" i="7"/>
  <c r="I4" i="8"/>
  <c r="V4" i="8"/>
  <c r="I4" i="9"/>
  <c r="V4" i="9"/>
  <c r="I4" i="10"/>
  <c r="V4" i="10"/>
  <c r="I4" i="11"/>
  <c r="V4" i="11"/>
  <c r="I4" i="12"/>
  <c r="V4" i="12"/>
  <c r="I4" i="13"/>
  <c r="V4" i="13"/>
  <c r="I4" i="14"/>
  <c r="V4" i="14"/>
  <c r="I4" i="15"/>
  <c r="V4" i="15"/>
  <c r="I4" i="17"/>
  <c r="V4" i="17"/>
  <c r="I4" i="18"/>
  <c r="V4" i="18"/>
  <c r="I4" i="19"/>
  <c r="V4" i="19"/>
  <c r="I4" i="20"/>
  <c r="V4" i="20"/>
  <c r="I4" i="22"/>
  <c r="V4" i="22"/>
  <c r="I4" i="23"/>
  <c r="V4" i="23"/>
  <c r="I4" i="24"/>
  <c r="V4" i="24"/>
  <c r="I4" i="25"/>
  <c r="V4" i="25"/>
  <c r="I4" i="26"/>
  <c r="V4" i="26"/>
  <c r="I4" i="27"/>
  <c r="V4" i="27"/>
  <c r="I4" i="28"/>
  <c r="V4" i="28"/>
  <c r="I4" i="29"/>
  <c r="V4" i="29"/>
  <c r="I4" i="30"/>
  <c r="V4" i="30"/>
  <c r="I4" i="32"/>
  <c r="V4" i="32"/>
  <c r="I4" i="33"/>
  <c r="V4" i="33"/>
  <c r="I4" i="34"/>
  <c r="V4" i="34"/>
  <c r="I4" i="35"/>
  <c r="V4" i="35"/>
  <c r="I4" i="1"/>
  <c r="V4" i="1"/>
  <c r="K4" i="1"/>
  <c r="Q4" i="1"/>
  <c r="K4" i="35"/>
  <c r="Q4" i="35"/>
  <c r="K4" i="34"/>
  <c r="Q4" i="34"/>
  <c r="K4" i="33"/>
  <c r="Q4" i="33"/>
  <c r="K4" i="32"/>
  <c r="Q4" i="32"/>
  <c r="K4" i="30"/>
  <c r="Q4" i="30"/>
  <c r="K4" i="29"/>
  <c r="Q4" i="29"/>
  <c r="K4" i="28"/>
  <c r="Q4" i="28"/>
  <c r="K4" i="27"/>
  <c r="Q4" i="27"/>
  <c r="K4" i="26"/>
  <c r="Q4" i="26"/>
  <c r="K4" i="25"/>
  <c r="Q4" i="25"/>
  <c r="K4" i="24"/>
  <c r="Q4" i="24"/>
  <c r="K4" i="23"/>
  <c r="Q4" i="23"/>
  <c r="K4" i="22"/>
  <c r="Q4" i="22"/>
  <c r="K4" i="20"/>
  <c r="Q4" i="20"/>
  <c r="K4" i="19"/>
  <c r="Q4" i="19"/>
  <c r="K4" i="18"/>
  <c r="Q4" i="18"/>
  <c r="K4" i="17"/>
  <c r="Q4" i="17"/>
  <c r="K4" i="15"/>
  <c r="Q4" i="15"/>
  <c r="K4" i="14"/>
  <c r="Q4" i="14"/>
  <c r="K4" i="13"/>
  <c r="Q4" i="13"/>
  <c r="K4" i="12"/>
  <c r="Q4" i="12"/>
  <c r="K4" i="11"/>
  <c r="Q4" i="11"/>
  <c r="K4" i="10"/>
  <c r="Q4" i="10"/>
  <c r="K4" i="9"/>
  <c r="Q4" i="9"/>
  <c r="K4" i="8"/>
  <c r="Q4" i="8"/>
  <c r="K4" i="7"/>
  <c r="Q4" i="7"/>
  <c r="K4" i="6"/>
  <c r="Q4" i="6"/>
  <c r="K4" i="4"/>
  <c r="Q4" i="4"/>
  <c r="K4" i="3"/>
  <c r="Q4" i="3"/>
  <c r="K4" i="2"/>
  <c r="Q4" i="2"/>
  <c r="O4" i="2"/>
  <c r="P4" i="2"/>
  <c r="O4" i="3"/>
  <c r="P4" i="3"/>
  <c r="O4" i="4"/>
  <c r="P4" i="4"/>
  <c r="O4" i="6"/>
  <c r="P4" i="6"/>
  <c r="O4" i="7"/>
  <c r="P4" i="7"/>
  <c r="O4" i="8"/>
  <c r="P4" i="8"/>
  <c r="O4" i="9"/>
  <c r="P4" i="9"/>
  <c r="O4" i="10"/>
  <c r="P4" i="10"/>
  <c r="O4" i="11"/>
  <c r="P4" i="11"/>
  <c r="O4" i="12"/>
  <c r="P4" i="12"/>
  <c r="O4" i="13"/>
  <c r="P4" i="13"/>
  <c r="O4" i="14"/>
  <c r="P4" i="14"/>
  <c r="O4" i="15"/>
  <c r="P4" i="15"/>
  <c r="O4" i="17"/>
  <c r="P4" i="17"/>
  <c r="O4" i="18"/>
  <c r="P4" i="18"/>
  <c r="O4" i="19"/>
  <c r="P4" i="19"/>
  <c r="O4" i="20"/>
  <c r="P4" i="20"/>
  <c r="O4" i="22"/>
  <c r="P4" i="22"/>
  <c r="O4" i="23"/>
  <c r="P4" i="23"/>
  <c r="O4" i="24"/>
  <c r="P4" i="24"/>
  <c r="O4" i="25"/>
  <c r="P4" i="25"/>
  <c r="O4" i="26"/>
  <c r="P4" i="26"/>
  <c r="O4" i="27"/>
  <c r="P4" i="27"/>
  <c r="O4" i="28"/>
  <c r="P4" i="28"/>
  <c r="O4" i="29"/>
  <c r="P4" i="29"/>
  <c r="O4" i="30"/>
  <c r="P4" i="30"/>
  <c r="O4" i="32"/>
  <c r="P4" i="32"/>
  <c r="O4" i="33"/>
  <c r="P4" i="33"/>
  <c r="O4" i="34"/>
  <c r="P4" i="34"/>
  <c r="O4" i="35"/>
  <c r="P4" i="35"/>
  <c r="O4" i="1"/>
  <c r="P4" i="1"/>
  <c r="I5" i="2"/>
  <c r="K5" i="2"/>
  <c r="Q5" i="2"/>
  <c r="I6" i="2"/>
  <c r="K6" i="2"/>
  <c r="Q6" i="2"/>
  <c r="K7" i="2"/>
  <c r="Q7" i="2"/>
  <c r="K8" i="2"/>
  <c r="Q8" i="2"/>
  <c r="K9" i="2"/>
  <c r="Q9" i="2"/>
  <c r="K10" i="2"/>
  <c r="Q10" i="2"/>
  <c r="K11" i="2"/>
  <c r="Q11" i="2"/>
  <c r="K12" i="2"/>
  <c r="Q12" i="2"/>
  <c r="K13" i="2"/>
  <c r="Q13" i="2"/>
  <c r="K14" i="2"/>
  <c r="Q14" i="2"/>
  <c r="K15" i="2"/>
  <c r="Q15" i="2"/>
  <c r="K16" i="2"/>
  <c r="Q16" i="2"/>
  <c r="K17" i="2"/>
  <c r="Q17" i="2"/>
  <c r="K18" i="2"/>
  <c r="Q18" i="2"/>
  <c r="K19" i="2"/>
  <c r="Q19" i="2"/>
  <c r="K20" i="2"/>
  <c r="Q20" i="2"/>
  <c r="K21" i="2"/>
  <c r="Q21" i="2"/>
  <c r="K22" i="2"/>
  <c r="Q22" i="2"/>
  <c r="K23" i="2"/>
  <c r="Q23" i="2"/>
  <c r="K24" i="2"/>
  <c r="Q24" i="2"/>
  <c r="K25" i="2"/>
  <c r="Q25" i="2"/>
  <c r="K26" i="2"/>
  <c r="Q26" i="2"/>
  <c r="K27" i="2"/>
  <c r="Q27" i="2"/>
  <c r="K28" i="2"/>
  <c r="Q28" i="2"/>
  <c r="I5" i="3"/>
  <c r="K5" i="3"/>
  <c r="Q5" i="3"/>
  <c r="I6" i="3"/>
  <c r="K6" i="3"/>
  <c r="Q6" i="3"/>
  <c r="K7" i="3"/>
  <c r="Q7" i="3"/>
  <c r="K8" i="3"/>
  <c r="Q8" i="3"/>
  <c r="K9" i="3"/>
  <c r="Q9" i="3"/>
  <c r="K10" i="3"/>
  <c r="Q10" i="3"/>
  <c r="K11" i="3"/>
  <c r="Q11" i="3"/>
  <c r="K12" i="3"/>
  <c r="Q12" i="3"/>
  <c r="K13" i="3"/>
  <c r="Q13" i="3"/>
  <c r="K14" i="3"/>
  <c r="Q14" i="3"/>
  <c r="K15" i="3"/>
  <c r="Q15" i="3"/>
  <c r="K16" i="3"/>
  <c r="Q16" i="3"/>
  <c r="K17" i="3"/>
  <c r="Q17" i="3"/>
  <c r="K18" i="3"/>
  <c r="Q18" i="3"/>
  <c r="K19" i="3"/>
  <c r="Q19" i="3"/>
  <c r="K20" i="3"/>
  <c r="Q20" i="3"/>
  <c r="K21" i="3"/>
  <c r="Q21" i="3"/>
  <c r="K22" i="3"/>
  <c r="Q22" i="3"/>
  <c r="K23" i="3"/>
  <c r="Q23" i="3"/>
  <c r="K24" i="3"/>
  <c r="Q24" i="3"/>
  <c r="K25" i="3"/>
  <c r="Q25" i="3"/>
  <c r="K26" i="3"/>
  <c r="Q26" i="3"/>
  <c r="K27" i="3"/>
  <c r="Q27" i="3"/>
  <c r="K28" i="3"/>
  <c r="Q28" i="3"/>
  <c r="I5" i="4"/>
  <c r="K5" i="4"/>
  <c r="Q5" i="4"/>
  <c r="I6" i="4"/>
  <c r="K6" i="4"/>
  <c r="Q6" i="4"/>
  <c r="K7" i="4"/>
  <c r="Q7" i="4"/>
  <c r="K8" i="4"/>
  <c r="Q8" i="4"/>
  <c r="K9" i="4"/>
  <c r="Q9" i="4"/>
  <c r="K10" i="4"/>
  <c r="Q10" i="4"/>
  <c r="K11" i="4"/>
  <c r="Q11" i="4"/>
  <c r="K12" i="4"/>
  <c r="Q12" i="4"/>
  <c r="K13" i="4"/>
  <c r="Q13" i="4"/>
  <c r="K14" i="4"/>
  <c r="Q14" i="4"/>
  <c r="K15" i="4"/>
  <c r="Q15" i="4"/>
  <c r="K16" i="4"/>
  <c r="Q16" i="4"/>
  <c r="K17" i="4"/>
  <c r="Q17" i="4"/>
  <c r="K18" i="4"/>
  <c r="Q18" i="4"/>
  <c r="K19" i="4"/>
  <c r="Q19" i="4"/>
  <c r="K20" i="4"/>
  <c r="Q20" i="4"/>
  <c r="K21" i="4"/>
  <c r="Q21" i="4"/>
  <c r="K22" i="4"/>
  <c r="Q22" i="4"/>
  <c r="K23" i="4"/>
  <c r="Q23" i="4"/>
  <c r="K24" i="4"/>
  <c r="Q24" i="4"/>
  <c r="K25" i="4"/>
  <c r="Q25" i="4"/>
  <c r="K26" i="4"/>
  <c r="Q26" i="4"/>
  <c r="K27" i="4"/>
  <c r="Q27" i="4"/>
  <c r="K28" i="4"/>
  <c r="Q28" i="4"/>
  <c r="I5" i="6"/>
  <c r="K5" i="6"/>
  <c r="Q5" i="6"/>
  <c r="I6" i="6"/>
  <c r="K6" i="6"/>
  <c r="Q6" i="6"/>
  <c r="K7" i="6"/>
  <c r="Q7" i="6"/>
  <c r="K8" i="6"/>
  <c r="Q8" i="6"/>
  <c r="K9" i="6"/>
  <c r="Q9" i="6"/>
  <c r="K10" i="6"/>
  <c r="Q10" i="6"/>
  <c r="K11" i="6"/>
  <c r="Q11" i="6"/>
  <c r="K12" i="6"/>
  <c r="Q12" i="6"/>
  <c r="K13" i="6"/>
  <c r="Q13" i="6"/>
  <c r="K14" i="6"/>
  <c r="Q14" i="6"/>
  <c r="K15" i="6"/>
  <c r="Q15" i="6"/>
  <c r="K16" i="6"/>
  <c r="Q16" i="6"/>
  <c r="K17" i="6"/>
  <c r="Q17" i="6"/>
  <c r="K18" i="6"/>
  <c r="Q18" i="6"/>
  <c r="K19" i="6"/>
  <c r="Q19" i="6"/>
  <c r="K20" i="6"/>
  <c r="Q20" i="6"/>
  <c r="K21" i="6"/>
  <c r="Q21" i="6"/>
  <c r="K22" i="6"/>
  <c r="Q22" i="6"/>
  <c r="K23" i="6"/>
  <c r="Q23" i="6"/>
  <c r="K24" i="6"/>
  <c r="Q24" i="6"/>
  <c r="K25" i="6"/>
  <c r="Q25" i="6"/>
  <c r="K26" i="6"/>
  <c r="Q26" i="6"/>
  <c r="K27" i="6"/>
  <c r="Q27" i="6"/>
  <c r="K28" i="6"/>
  <c r="Q28" i="6"/>
  <c r="I5" i="7"/>
  <c r="K5" i="7"/>
  <c r="Q5" i="7"/>
  <c r="I6" i="7"/>
  <c r="K6" i="7"/>
  <c r="Q6" i="7"/>
  <c r="K7" i="7"/>
  <c r="Q7" i="7"/>
  <c r="K8" i="7"/>
  <c r="Q8" i="7"/>
  <c r="K9" i="7"/>
  <c r="Q9" i="7"/>
  <c r="K10" i="7"/>
  <c r="Q10" i="7"/>
  <c r="K11" i="7"/>
  <c r="Q11" i="7"/>
  <c r="K12" i="7"/>
  <c r="Q12" i="7"/>
  <c r="K13" i="7"/>
  <c r="Q13" i="7"/>
  <c r="K14" i="7"/>
  <c r="Q14" i="7"/>
  <c r="K15" i="7"/>
  <c r="Q15" i="7"/>
  <c r="K16" i="7"/>
  <c r="Q16" i="7"/>
  <c r="K17" i="7"/>
  <c r="Q17" i="7"/>
  <c r="K18" i="7"/>
  <c r="Q18" i="7"/>
  <c r="K19" i="7"/>
  <c r="Q19" i="7"/>
  <c r="K20" i="7"/>
  <c r="Q20" i="7"/>
  <c r="K21" i="7"/>
  <c r="Q21" i="7"/>
  <c r="K22" i="7"/>
  <c r="Q22" i="7"/>
  <c r="K23" i="7"/>
  <c r="Q23" i="7"/>
  <c r="K24" i="7"/>
  <c r="Q24" i="7"/>
  <c r="K25" i="7"/>
  <c r="Q25" i="7"/>
  <c r="K26" i="7"/>
  <c r="Q26" i="7"/>
  <c r="K27" i="7"/>
  <c r="Q27" i="7"/>
  <c r="K28" i="7"/>
  <c r="Q28" i="7"/>
  <c r="I5" i="8"/>
  <c r="K5" i="8"/>
  <c r="Q5" i="8"/>
  <c r="I6" i="8"/>
  <c r="K6" i="8"/>
  <c r="Q6" i="8"/>
  <c r="K7" i="8"/>
  <c r="Q7" i="8"/>
  <c r="K8" i="8"/>
  <c r="Q8" i="8"/>
  <c r="K9" i="8"/>
  <c r="Q9" i="8"/>
  <c r="K10" i="8"/>
  <c r="Q10" i="8"/>
  <c r="K11" i="8"/>
  <c r="Q11" i="8"/>
  <c r="K12" i="8"/>
  <c r="Q12" i="8"/>
  <c r="K13" i="8"/>
  <c r="Q13" i="8"/>
  <c r="K14" i="8"/>
  <c r="Q14" i="8"/>
  <c r="K15" i="8"/>
  <c r="Q15" i="8"/>
  <c r="K16" i="8"/>
  <c r="Q16" i="8"/>
  <c r="K17" i="8"/>
  <c r="Q17" i="8"/>
  <c r="K18" i="8"/>
  <c r="Q18" i="8"/>
  <c r="K19" i="8"/>
  <c r="Q19" i="8"/>
  <c r="K20" i="8"/>
  <c r="Q20" i="8"/>
  <c r="K21" i="8"/>
  <c r="Q21" i="8"/>
  <c r="K22" i="8"/>
  <c r="Q22" i="8"/>
  <c r="K23" i="8"/>
  <c r="Q23" i="8"/>
  <c r="K24" i="8"/>
  <c r="Q24" i="8"/>
  <c r="K25" i="8"/>
  <c r="Q25" i="8"/>
  <c r="K26" i="8"/>
  <c r="Q26" i="8"/>
  <c r="K27" i="8"/>
  <c r="Q27" i="8"/>
  <c r="K28" i="8"/>
  <c r="Q28" i="8"/>
  <c r="I5" i="9"/>
  <c r="K5" i="9"/>
  <c r="Q5" i="9"/>
  <c r="I6" i="9"/>
  <c r="K6" i="9"/>
  <c r="Q6" i="9"/>
  <c r="K7" i="9"/>
  <c r="Q7" i="9"/>
  <c r="K8" i="9"/>
  <c r="Q8" i="9"/>
  <c r="K9" i="9"/>
  <c r="Q9" i="9"/>
  <c r="K10" i="9"/>
  <c r="Q10" i="9"/>
  <c r="K11" i="9"/>
  <c r="Q11" i="9"/>
  <c r="K12" i="9"/>
  <c r="Q12" i="9"/>
  <c r="K13" i="9"/>
  <c r="Q13" i="9"/>
  <c r="K14" i="9"/>
  <c r="Q14" i="9"/>
  <c r="K15" i="9"/>
  <c r="Q15" i="9"/>
  <c r="K16" i="9"/>
  <c r="Q16" i="9"/>
  <c r="K17" i="9"/>
  <c r="Q17" i="9"/>
  <c r="K18" i="9"/>
  <c r="Q18" i="9"/>
  <c r="K19" i="9"/>
  <c r="Q19" i="9"/>
  <c r="K20" i="9"/>
  <c r="Q20" i="9"/>
  <c r="K21" i="9"/>
  <c r="Q21" i="9"/>
  <c r="K22" i="9"/>
  <c r="Q22" i="9"/>
  <c r="K23" i="9"/>
  <c r="Q23" i="9"/>
  <c r="K24" i="9"/>
  <c r="Q24" i="9"/>
  <c r="K25" i="9"/>
  <c r="Q25" i="9"/>
  <c r="K26" i="9"/>
  <c r="Q26" i="9"/>
  <c r="K27" i="9"/>
  <c r="Q27" i="9"/>
  <c r="K28" i="9"/>
  <c r="Q28" i="9"/>
  <c r="I5" i="10"/>
  <c r="K5" i="10"/>
  <c r="Q5" i="10"/>
  <c r="I6" i="10"/>
  <c r="K6" i="10"/>
  <c r="Q6" i="10"/>
  <c r="K7" i="10"/>
  <c r="Q7" i="10"/>
  <c r="K8" i="10"/>
  <c r="Q8" i="10"/>
  <c r="K9" i="10"/>
  <c r="Q9" i="10"/>
  <c r="K10" i="10"/>
  <c r="Q10" i="10"/>
  <c r="K11" i="10"/>
  <c r="Q11" i="10"/>
  <c r="K12" i="10"/>
  <c r="Q12" i="10"/>
  <c r="K13" i="10"/>
  <c r="Q13" i="10"/>
  <c r="K14" i="10"/>
  <c r="Q14" i="10"/>
  <c r="K15" i="10"/>
  <c r="Q15" i="10"/>
  <c r="K16" i="10"/>
  <c r="Q16" i="10"/>
  <c r="K17" i="10"/>
  <c r="Q17" i="10"/>
  <c r="K18" i="10"/>
  <c r="Q18" i="10"/>
  <c r="K19" i="10"/>
  <c r="Q19" i="10"/>
  <c r="K20" i="10"/>
  <c r="Q20" i="10"/>
  <c r="K21" i="10"/>
  <c r="Q21" i="10"/>
  <c r="K22" i="10"/>
  <c r="Q22" i="10"/>
  <c r="K23" i="10"/>
  <c r="Q23" i="10"/>
  <c r="K24" i="10"/>
  <c r="Q24" i="10"/>
  <c r="K25" i="10"/>
  <c r="Q25" i="10"/>
  <c r="K26" i="10"/>
  <c r="Q26" i="10"/>
  <c r="K27" i="10"/>
  <c r="Q27" i="10"/>
  <c r="K28" i="10"/>
  <c r="Q28" i="10"/>
  <c r="I5" i="11"/>
  <c r="K5" i="11"/>
  <c r="Q5" i="11"/>
  <c r="I6" i="11"/>
  <c r="K6" i="11"/>
  <c r="Q6" i="11"/>
  <c r="K7" i="11"/>
  <c r="Q7" i="11"/>
  <c r="K8" i="11"/>
  <c r="Q8" i="11"/>
  <c r="K9" i="11"/>
  <c r="Q9" i="11"/>
  <c r="K10" i="11"/>
  <c r="Q10" i="11"/>
  <c r="K11" i="11"/>
  <c r="Q11" i="11"/>
  <c r="K12" i="11"/>
  <c r="Q12" i="11"/>
  <c r="K13" i="11"/>
  <c r="Q13" i="11"/>
  <c r="K14" i="11"/>
  <c r="Q14" i="11"/>
  <c r="K15" i="11"/>
  <c r="Q15" i="11"/>
  <c r="K16" i="11"/>
  <c r="Q16" i="11"/>
  <c r="K17" i="11"/>
  <c r="Q17" i="11"/>
  <c r="K18" i="11"/>
  <c r="Q18" i="11"/>
  <c r="K19" i="11"/>
  <c r="Q19" i="11"/>
  <c r="K20" i="11"/>
  <c r="Q20" i="11"/>
  <c r="K21" i="11"/>
  <c r="Q21" i="11"/>
  <c r="K22" i="11"/>
  <c r="Q22" i="11"/>
  <c r="K23" i="11"/>
  <c r="Q23" i="11"/>
  <c r="K24" i="11"/>
  <c r="Q24" i="11"/>
  <c r="K25" i="11"/>
  <c r="Q25" i="11"/>
  <c r="K26" i="11"/>
  <c r="Q26" i="11"/>
  <c r="K27" i="11"/>
  <c r="Q27" i="11"/>
  <c r="K28" i="11"/>
  <c r="Q28" i="11"/>
  <c r="I5" i="12"/>
  <c r="K5" i="12"/>
  <c r="Q5" i="12"/>
  <c r="I6" i="12"/>
  <c r="K6" i="12"/>
  <c r="Q6" i="12"/>
  <c r="K7" i="12"/>
  <c r="Q7" i="12"/>
  <c r="K8" i="12"/>
  <c r="Q8" i="12"/>
  <c r="K9" i="12"/>
  <c r="Q9" i="12"/>
  <c r="K10" i="12"/>
  <c r="Q10" i="12"/>
  <c r="K11" i="12"/>
  <c r="Q11" i="12"/>
  <c r="K12" i="12"/>
  <c r="Q12" i="12"/>
  <c r="K13" i="12"/>
  <c r="Q13" i="12"/>
  <c r="K14" i="12"/>
  <c r="Q14" i="12"/>
  <c r="K15" i="12"/>
  <c r="Q15" i="12"/>
  <c r="K16" i="12"/>
  <c r="Q16" i="12"/>
  <c r="K17" i="12"/>
  <c r="Q17" i="12"/>
  <c r="K18" i="12"/>
  <c r="Q18" i="12"/>
  <c r="K19" i="12"/>
  <c r="Q19" i="12"/>
  <c r="K20" i="12"/>
  <c r="Q20" i="12"/>
  <c r="K21" i="12"/>
  <c r="Q21" i="12"/>
  <c r="K22" i="12"/>
  <c r="Q22" i="12"/>
  <c r="K23" i="12"/>
  <c r="Q23" i="12"/>
  <c r="K24" i="12"/>
  <c r="Q24" i="12"/>
  <c r="K25" i="12"/>
  <c r="Q25" i="12"/>
  <c r="K26" i="12"/>
  <c r="Q26" i="12"/>
  <c r="K27" i="12"/>
  <c r="Q27" i="12"/>
  <c r="K28" i="12"/>
  <c r="Q28" i="12"/>
  <c r="I5" i="13"/>
  <c r="K5" i="13"/>
  <c r="Q5" i="13"/>
  <c r="I6" i="13"/>
  <c r="K6" i="13"/>
  <c r="Q6" i="13"/>
  <c r="K7" i="13"/>
  <c r="Q7" i="13"/>
  <c r="K8" i="13"/>
  <c r="Q8" i="13"/>
  <c r="K9" i="13"/>
  <c r="Q9" i="13"/>
  <c r="K10" i="13"/>
  <c r="Q10" i="13"/>
  <c r="K11" i="13"/>
  <c r="Q11" i="13"/>
  <c r="K12" i="13"/>
  <c r="Q12" i="13"/>
  <c r="K13" i="13"/>
  <c r="Q13" i="13"/>
  <c r="K14" i="13"/>
  <c r="Q14" i="13"/>
  <c r="K15" i="13"/>
  <c r="Q15" i="13"/>
  <c r="K16" i="13"/>
  <c r="Q16" i="13"/>
  <c r="K17" i="13"/>
  <c r="Q17" i="13"/>
  <c r="K18" i="13"/>
  <c r="Q18" i="13"/>
  <c r="K19" i="13"/>
  <c r="Q19" i="13"/>
  <c r="K20" i="13"/>
  <c r="Q20" i="13"/>
  <c r="K21" i="13"/>
  <c r="Q21" i="13"/>
  <c r="K22" i="13"/>
  <c r="Q22" i="13"/>
  <c r="K23" i="13"/>
  <c r="Q23" i="13"/>
  <c r="K24" i="13"/>
  <c r="Q24" i="13"/>
  <c r="K25" i="13"/>
  <c r="Q25" i="13"/>
  <c r="K26" i="13"/>
  <c r="Q26" i="13"/>
  <c r="K27" i="13"/>
  <c r="Q27" i="13"/>
  <c r="K28" i="13"/>
  <c r="Q28" i="13"/>
  <c r="I5" i="14"/>
  <c r="K5" i="14"/>
  <c r="Q5" i="14"/>
  <c r="I6" i="14"/>
  <c r="K6" i="14"/>
  <c r="Q6" i="14"/>
  <c r="K7" i="14"/>
  <c r="Q7" i="14"/>
  <c r="K8" i="14"/>
  <c r="Q8" i="14"/>
  <c r="K9" i="14"/>
  <c r="Q9" i="14"/>
  <c r="K10" i="14"/>
  <c r="Q10" i="14"/>
  <c r="K11" i="14"/>
  <c r="Q11" i="14"/>
  <c r="K12" i="14"/>
  <c r="Q12" i="14"/>
  <c r="K13" i="14"/>
  <c r="Q13" i="14"/>
  <c r="K14" i="14"/>
  <c r="Q14" i="14"/>
  <c r="K15" i="14"/>
  <c r="Q15" i="14"/>
  <c r="K16" i="14"/>
  <c r="Q16" i="14"/>
  <c r="K17" i="14"/>
  <c r="Q17" i="14"/>
  <c r="K18" i="14"/>
  <c r="Q18" i="14"/>
  <c r="K19" i="14"/>
  <c r="Q19" i="14"/>
  <c r="K20" i="14"/>
  <c r="Q20" i="14"/>
  <c r="K21" i="14"/>
  <c r="Q21" i="14"/>
  <c r="K22" i="14"/>
  <c r="Q22" i="14"/>
  <c r="K23" i="14"/>
  <c r="Q23" i="14"/>
  <c r="K24" i="14"/>
  <c r="Q24" i="14"/>
  <c r="K25" i="14"/>
  <c r="Q25" i="14"/>
  <c r="K26" i="14"/>
  <c r="Q26" i="14"/>
  <c r="K27" i="14"/>
  <c r="Q27" i="14"/>
  <c r="K28" i="14"/>
  <c r="Q28" i="14"/>
  <c r="I5" i="15"/>
  <c r="K5" i="15"/>
  <c r="Q5" i="15"/>
  <c r="I6" i="15"/>
  <c r="K6" i="15"/>
  <c r="Q6" i="15"/>
  <c r="K7" i="15"/>
  <c r="Q7" i="15"/>
  <c r="K8" i="15"/>
  <c r="Q8" i="15"/>
  <c r="K9" i="15"/>
  <c r="Q9" i="15"/>
  <c r="K10" i="15"/>
  <c r="Q10" i="15"/>
  <c r="K11" i="15"/>
  <c r="Q11" i="15"/>
  <c r="K12" i="15"/>
  <c r="Q12" i="15"/>
  <c r="K13" i="15"/>
  <c r="Q13" i="15"/>
  <c r="K14" i="15"/>
  <c r="Q14" i="15"/>
  <c r="K15" i="15"/>
  <c r="Q15" i="15"/>
  <c r="K16" i="15"/>
  <c r="Q16" i="15"/>
  <c r="K17" i="15"/>
  <c r="Q17" i="15"/>
  <c r="K18" i="15"/>
  <c r="Q18" i="15"/>
  <c r="K19" i="15"/>
  <c r="Q19" i="15"/>
  <c r="K20" i="15"/>
  <c r="Q20" i="15"/>
  <c r="K21" i="15"/>
  <c r="Q21" i="15"/>
  <c r="K22" i="15"/>
  <c r="Q22" i="15"/>
  <c r="K23" i="15"/>
  <c r="Q23" i="15"/>
  <c r="K24" i="15"/>
  <c r="Q24" i="15"/>
  <c r="K25" i="15"/>
  <c r="Q25" i="15"/>
  <c r="K26" i="15"/>
  <c r="Q26" i="15"/>
  <c r="K27" i="15"/>
  <c r="Q27" i="15"/>
  <c r="K28" i="15"/>
  <c r="Q28" i="15"/>
  <c r="I5" i="17"/>
  <c r="K5" i="17"/>
  <c r="Q5" i="17"/>
  <c r="I6" i="17"/>
  <c r="K6" i="17"/>
  <c r="Q6" i="17"/>
  <c r="K7" i="17"/>
  <c r="Q7" i="17"/>
  <c r="K8" i="17"/>
  <c r="Q8" i="17"/>
  <c r="K9" i="17"/>
  <c r="Q9" i="17"/>
  <c r="K10" i="17"/>
  <c r="Q10" i="17"/>
  <c r="K11" i="17"/>
  <c r="Q11" i="17"/>
  <c r="K12" i="17"/>
  <c r="Q12" i="17"/>
  <c r="K13" i="17"/>
  <c r="Q13" i="17"/>
  <c r="K14" i="17"/>
  <c r="Q14" i="17"/>
  <c r="K15" i="17"/>
  <c r="Q15" i="17"/>
  <c r="K16" i="17"/>
  <c r="Q16" i="17"/>
  <c r="K17" i="17"/>
  <c r="Q17" i="17"/>
  <c r="K18" i="17"/>
  <c r="Q18" i="17"/>
  <c r="K19" i="17"/>
  <c r="Q19" i="17"/>
  <c r="K20" i="17"/>
  <c r="Q20" i="17"/>
  <c r="K21" i="17"/>
  <c r="Q21" i="17"/>
  <c r="K22" i="17"/>
  <c r="Q22" i="17"/>
  <c r="K23" i="17"/>
  <c r="Q23" i="17"/>
  <c r="K24" i="17"/>
  <c r="Q24" i="17"/>
  <c r="K25" i="17"/>
  <c r="Q25" i="17"/>
  <c r="K26" i="17"/>
  <c r="Q26" i="17"/>
  <c r="K27" i="17"/>
  <c r="Q27" i="17"/>
  <c r="K28" i="17"/>
  <c r="Q28" i="17"/>
  <c r="I5" i="18"/>
  <c r="K5" i="18"/>
  <c r="Q5" i="18"/>
  <c r="I6" i="18"/>
  <c r="K6" i="18"/>
  <c r="Q6" i="18"/>
  <c r="K7" i="18"/>
  <c r="Q7" i="18"/>
  <c r="K8" i="18"/>
  <c r="Q8" i="18"/>
  <c r="K9" i="18"/>
  <c r="Q9" i="18"/>
  <c r="K10" i="18"/>
  <c r="Q10" i="18"/>
  <c r="K11" i="18"/>
  <c r="Q11" i="18"/>
  <c r="K12" i="18"/>
  <c r="Q12" i="18"/>
  <c r="K13" i="18"/>
  <c r="Q13" i="18"/>
  <c r="K14" i="18"/>
  <c r="Q14" i="18"/>
  <c r="K15" i="18"/>
  <c r="Q15" i="18"/>
  <c r="K16" i="18"/>
  <c r="Q16" i="18"/>
  <c r="K17" i="18"/>
  <c r="Q17" i="18"/>
  <c r="K18" i="18"/>
  <c r="Q18" i="18"/>
  <c r="K19" i="18"/>
  <c r="Q19" i="18"/>
  <c r="K20" i="18"/>
  <c r="Q20" i="18"/>
  <c r="K21" i="18"/>
  <c r="Q21" i="18"/>
  <c r="K22" i="18"/>
  <c r="Q22" i="18"/>
  <c r="K23" i="18"/>
  <c r="Q23" i="18"/>
  <c r="K24" i="18"/>
  <c r="Q24" i="18"/>
  <c r="K25" i="18"/>
  <c r="Q25" i="18"/>
  <c r="K26" i="18"/>
  <c r="Q26" i="18"/>
  <c r="K27" i="18"/>
  <c r="Q27" i="18"/>
  <c r="K28" i="18"/>
  <c r="Q28" i="18"/>
  <c r="I5" i="19"/>
  <c r="K5" i="19"/>
  <c r="Q5" i="19"/>
  <c r="I6" i="19"/>
  <c r="K6" i="19"/>
  <c r="Q6" i="19"/>
  <c r="K7" i="19"/>
  <c r="Q7" i="19"/>
  <c r="K8" i="19"/>
  <c r="Q8" i="19"/>
  <c r="K9" i="19"/>
  <c r="Q9" i="19"/>
  <c r="K10" i="19"/>
  <c r="Q10" i="19"/>
  <c r="K11" i="19"/>
  <c r="Q11" i="19"/>
  <c r="K12" i="19"/>
  <c r="Q12" i="19"/>
  <c r="K13" i="19"/>
  <c r="Q13" i="19"/>
  <c r="K14" i="19"/>
  <c r="Q14" i="19"/>
  <c r="K15" i="19"/>
  <c r="Q15" i="19"/>
  <c r="K16" i="19"/>
  <c r="Q16" i="19"/>
  <c r="K17" i="19"/>
  <c r="Q17" i="19"/>
  <c r="K18" i="19"/>
  <c r="Q18" i="19"/>
  <c r="K19" i="19"/>
  <c r="Q19" i="19"/>
  <c r="K20" i="19"/>
  <c r="Q20" i="19"/>
  <c r="K21" i="19"/>
  <c r="Q21" i="19"/>
  <c r="K22" i="19"/>
  <c r="Q22" i="19"/>
  <c r="K23" i="19"/>
  <c r="Q23" i="19"/>
  <c r="K24" i="19"/>
  <c r="Q24" i="19"/>
  <c r="K25" i="19"/>
  <c r="Q25" i="19"/>
  <c r="K26" i="19"/>
  <c r="Q26" i="19"/>
  <c r="K27" i="19"/>
  <c r="Q27" i="19"/>
  <c r="K28" i="19"/>
  <c r="Q28" i="19"/>
  <c r="I5" i="20"/>
  <c r="K5" i="20"/>
  <c r="Q5" i="20"/>
  <c r="I6" i="20"/>
  <c r="K6" i="20"/>
  <c r="Q6" i="20"/>
  <c r="K7" i="20"/>
  <c r="Q7" i="20"/>
  <c r="K8" i="20"/>
  <c r="Q8" i="20"/>
  <c r="K9" i="20"/>
  <c r="Q9" i="20"/>
  <c r="K10" i="20"/>
  <c r="Q10" i="20"/>
  <c r="K11" i="20"/>
  <c r="Q11" i="20"/>
  <c r="K12" i="20"/>
  <c r="Q12" i="20"/>
  <c r="K13" i="20"/>
  <c r="Q13" i="20"/>
  <c r="K14" i="20"/>
  <c r="Q14" i="20"/>
  <c r="K15" i="20"/>
  <c r="Q15" i="20"/>
  <c r="K16" i="20"/>
  <c r="Q16" i="20"/>
  <c r="K17" i="20"/>
  <c r="Q17" i="20"/>
  <c r="K18" i="20"/>
  <c r="Q18" i="20"/>
  <c r="K19" i="20"/>
  <c r="Q19" i="20"/>
  <c r="K20" i="20"/>
  <c r="Q20" i="20"/>
  <c r="K21" i="20"/>
  <c r="Q21" i="20"/>
  <c r="K22" i="20"/>
  <c r="Q22" i="20"/>
  <c r="K23" i="20"/>
  <c r="Q23" i="20"/>
  <c r="K24" i="20"/>
  <c r="Q24" i="20"/>
  <c r="K25" i="20"/>
  <c r="Q25" i="20"/>
  <c r="K26" i="20"/>
  <c r="Q26" i="20"/>
  <c r="K27" i="20"/>
  <c r="Q27" i="20"/>
  <c r="K28" i="20"/>
  <c r="Q28" i="20"/>
  <c r="I5" i="22"/>
  <c r="K5" i="22"/>
  <c r="Q5" i="22"/>
  <c r="I6" i="22"/>
  <c r="K6" i="22"/>
  <c r="Q6" i="22"/>
  <c r="K7" i="22"/>
  <c r="Q7" i="22"/>
  <c r="K8" i="22"/>
  <c r="Q8" i="22"/>
  <c r="K9" i="22"/>
  <c r="Q9" i="22"/>
  <c r="K10" i="22"/>
  <c r="Q10" i="22"/>
  <c r="K11" i="22"/>
  <c r="Q11" i="22"/>
  <c r="K12" i="22"/>
  <c r="Q12" i="22"/>
  <c r="K13" i="22"/>
  <c r="Q13" i="22"/>
  <c r="K14" i="22"/>
  <c r="Q14" i="22"/>
  <c r="K15" i="22"/>
  <c r="Q15" i="22"/>
  <c r="K16" i="22"/>
  <c r="Q16" i="22"/>
  <c r="K17" i="22"/>
  <c r="Q17" i="22"/>
  <c r="K18" i="22"/>
  <c r="Q18" i="22"/>
  <c r="K19" i="22"/>
  <c r="Q19" i="22"/>
  <c r="K20" i="22"/>
  <c r="Q20" i="22"/>
  <c r="K21" i="22"/>
  <c r="Q21" i="22"/>
  <c r="K22" i="22"/>
  <c r="Q22" i="22"/>
  <c r="K23" i="22"/>
  <c r="Q23" i="22"/>
  <c r="K24" i="22"/>
  <c r="Q24" i="22"/>
  <c r="K25" i="22"/>
  <c r="Q25" i="22"/>
  <c r="K26" i="22"/>
  <c r="Q26" i="22"/>
  <c r="K27" i="22"/>
  <c r="Q27" i="22"/>
  <c r="K28" i="22"/>
  <c r="Q28" i="22"/>
  <c r="I5" i="23"/>
  <c r="K5" i="23"/>
  <c r="Q5" i="23"/>
  <c r="I6" i="23"/>
  <c r="K6" i="23"/>
  <c r="Q6" i="23"/>
  <c r="K7" i="23"/>
  <c r="Q7" i="23"/>
  <c r="K8" i="23"/>
  <c r="Q8" i="23"/>
  <c r="K9" i="23"/>
  <c r="Q9" i="23"/>
  <c r="K10" i="23"/>
  <c r="Q10" i="23"/>
  <c r="K11" i="23"/>
  <c r="Q11" i="23"/>
  <c r="K12" i="23"/>
  <c r="Q12" i="23"/>
  <c r="K13" i="23"/>
  <c r="Q13" i="23"/>
  <c r="K14" i="23"/>
  <c r="Q14" i="23"/>
  <c r="K15" i="23"/>
  <c r="Q15" i="23"/>
  <c r="K16" i="23"/>
  <c r="Q16" i="23"/>
  <c r="K17" i="23"/>
  <c r="Q17" i="23"/>
  <c r="K18" i="23"/>
  <c r="Q18" i="23"/>
  <c r="K19" i="23"/>
  <c r="Q19" i="23"/>
  <c r="K20" i="23"/>
  <c r="Q20" i="23"/>
  <c r="K21" i="23"/>
  <c r="Q21" i="23"/>
  <c r="K22" i="23"/>
  <c r="Q22" i="23"/>
  <c r="K23" i="23"/>
  <c r="Q23" i="23"/>
  <c r="K24" i="23"/>
  <c r="Q24" i="23"/>
  <c r="K25" i="23"/>
  <c r="Q25" i="23"/>
  <c r="K26" i="23"/>
  <c r="Q26" i="23"/>
  <c r="K27" i="23"/>
  <c r="Q27" i="23"/>
  <c r="K28" i="23"/>
  <c r="Q28" i="23"/>
  <c r="I5" i="24"/>
  <c r="K5" i="24"/>
  <c r="Q5" i="24"/>
  <c r="I6" i="24"/>
  <c r="K6" i="24"/>
  <c r="Q6" i="24"/>
  <c r="K7" i="24"/>
  <c r="Q7" i="24"/>
  <c r="K8" i="24"/>
  <c r="Q8" i="24"/>
  <c r="K9" i="24"/>
  <c r="Q9" i="24"/>
  <c r="K10" i="24"/>
  <c r="Q10" i="24"/>
  <c r="K11" i="24"/>
  <c r="Q11" i="24"/>
  <c r="K12" i="24"/>
  <c r="Q12" i="24"/>
  <c r="K13" i="24"/>
  <c r="Q13" i="24"/>
  <c r="K14" i="24"/>
  <c r="Q14" i="24"/>
  <c r="K15" i="24"/>
  <c r="Q15" i="24"/>
  <c r="K16" i="24"/>
  <c r="Q16" i="24"/>
  <c r="K17" i="24"/>
  <c r="Q17" i="24"/>
  <c r="K18" i="24"/>
  <c r="Q18" i="24"/>
  <c r="K19" i="24"/>
  <c r="Q19" i="24"/>
  <c r="K20" i="24"/>
  <c r="Q20" i="24"/>
  <c r="K21" i="24"/>
  <c r="Q21" i="24"/>
  <c r="K22" i="24"/>
  <c r="Q22" i="24"/>
  <c r="K23" i="24"/>
  <c r="Q23" i="24"/>
  <c r="K24" i="24"/>
  <c r="Q24" i="24"/>
  <c r="K25" i="24"/>
  <c r="Q25" i="24"/>
  <c r="K26" i="24"/>
  <c r="Q26" i="24"/>
  <c r="K27" i="24"/>
  <c r="Q27" i="24"/>
  <c r="K28" i="24"/>
  <c r="Q28" i="24"/>
  <c r="I5" i="25"/>
  <c r="K5" i="25"/>
  <c r="Q5" i="25"/>
  <c r="I6" i="25"/>
  <c r="K6" i="25"/>
  <c r="Q6" i="25"/>
  <c r="K7" i="25"/>
  <c r="Q7" i="25"/>
  <c r="K8" i="25"/>
  <c r="Q8" i="25"/>
  <c r="K9" i="25"/>
  <c r="Q9" i="25"/>
  <c r="K10" i="25"/>
  <c r="Q10" i="25"/>
  <c r="K11" i="25"/>
  <c r="Q11" i="25"/>
  <c r="K12" i="25"/>
  <c r="Q12" i="25"/>
  <c r="K13" i="25"/>
  <c r="Q13" i="25"/>
  <c r="K14" i="25"/>
  <c r="Q14" i="25"/>
  <c r="K15" i="25"/>
  <c r="Q15" i="25"/>
  <c r="K16" i="25"/>
  <c r="Q16" i="25"/>
  <c r="K17" i="25"/>
  <c r="Q17" i="25"/>
  <c r="K18" i="25"/>
  <c r="Q18" i="25"/>
  <c r="K19" i="25"/>
  <c r="Q19" i="25"/>
  <c r="K20" i="25"/>
  <c r="Q20" i="25"/>
  <c r="K21" i="25"/>
  <c r="Q21" i="25"/>
  <c r="K22" i="25"/>
  <c r="Q22" i="25"/>
  <c r="K23" i="25"/>
  <c r="Q23" i="25"/>
  <c r="K24" i="25"/>
  <c r="Q24" i="25"/>
  <c r="K25" i="25"/>
  <c r="Q25" i="25"/>
  <c r="K26" i="25"/>
  <c r="Q26" i="25"/>
  <c r="K27" i="25"/>
  <c r="Q27" i="25"/>
  <c r="K28" i="25"/>
  <c r="Q28" i="25"/>
  <c r="I5" i="26"/>
  <c r="K5" i="26"/>
  <c r="Q5" i="26"/>
  <c r="I6" i="26"/>
  <c r="K6" i="26"/>
  <c r="Q6" i="26"/>
  <c r="K7" i="26"/>
  <c r="Q7" i="26"/>
  <c r="K8" i="26"/>
  <c r="Q8" i="26"/>
  <c r="K9" i="26"/>
  <c r="Q9" i="26"/>
  <c r="K10" i="26"/>
  <c r="Q10" i="26"/>
  <c r="K11" i="26"/>
  <c r="Q11" i="26"/>
  <c r="K12" i="26"/>
  <c r="Q12" i="26"/>
  <c r="K13" i="26"/>
  <c r="Q13" i="26"/>
  <c r="K14" i="26"/>
  <c r="Q14" i="26"/>
  <c r="K15" i="26"/>
  <c r="Q15" i="26"/>
  <c r="K16" i="26"/>
  <c r="Q16" i="26"/>
  <c r="K17" i="26"/>
  <c r="Q17" i="26"/>
  <c r="K18" i="26"/>
  <c r="Q18" i="26"/>
  <c r="K19" i="26"/>
  <c r="Q19" i="26"/>
  <c r="K20" i="26"/>
  <c r="Q20" i="26"/>
  <c r="K21" i="26"/>
  <c r="Q21" i="26"/>
  <c r="K22" i="26"/>
  <c r="Q22" i="26"/>
  <c r="K23" i="26"/>
  <c r="Q23" i="26"/>
  <c r="K24" i="26"/>
  <c r="Q24" i="26"/>
  <c r="K25" i="26"/>
  <c r="Q25" i="26"/>
  <c r="K26" i="26"/>
  <c r="Q26" i="26"/>
  <c r="K27" i="26"/>
  <c r="Q27" i="26"/>
  <c r="K28" i="26"/>
  <c r="Q28" i="26"/>
  <c r="I5" i="27"/>
  <c r="K5" i="27"/>
  <c r="Q5" i="27"/>
  <c r="I6" i="27"/>
  <c r="K6" i="27"/>
  <c r="Q6" i="27"/>
  <c r="K7" i="27"/>
  <c r="Q7" i="27"/>
  <c r="K8" i="27"/>
  <c r="Q8" i="27"/>
  <c r="K9" i="27"/>
  <c r="Q9" i="27"/>
  <c r="K10" i="27"/>
  <c r="Q10" i="27"/>
  <c r="K11" i="27"/>
  <c r="Q11" i="27"/>
  <c r="K12" i="27"/>
  <c r="Q12" i="27"/>
  <c r="K13" i="27"/>
  <c r="Q13" i="27"/>
  <c r="K14" i="27"/>
  <c r="Q14" i="27"/>
  <c r="K15" i="27"/>
  <c r="Q15" i="27"/>
  <c r="K16" i="27"/>
  <c r="Q16" i="27"/>
  <c r="K17" i="27"/>
  <c r="Q17" i="27"/>
  <c r="K18" i="27"/>
  <c r="Q18" i="27"/>
  <c r="K19" i="27"/>
  <c r="Q19" i="27"/>
  <c r="K20" i="27"/>
  <c r="Q20" i="27"/>
  <c r="K21" i="27"/>
  <c r="Q21" i="27"/>
  <c r="K22" i="27"/>
  <c r="Q22" i="27"/>
  <c r="K23" i="27"/>
  <c r="Q23" i="27"/>
  <c r="K24" i="27"/>
  <c r="Q24" i="27"/>
  <c r="K25" i="27"/>
  <c r="Q25" i="27"/>
  <c r="K26" i="27"/>
  <c r="Q26" i="27"/>
  <c r="K27" i="27"/>
  <c r="Q27" i="27"/>
  <c r="K28" i="27"/>
  <c r="Q28" i="27"/>
  <c r="I5" i="28"/>
  <c r="K5" i="28"/>
  <c r="Q5" i="28"/>
  <c r="I6" i="28"/>
  <c r="K6" i="28"/>
  <c r="Q6" i="28"/>
  <c r="K7" i="28"/>
  <c r="Q7" i="28"/>
  <c r="K8" i="28"/>
  <c r="Q8" i="28"/>
  <c r="K9" i="28"/>
  <c r="Q9" i="28"/>
  <c r="K10" i="28"/>
  <c r="Q10" i="28"/>
  <c r="K11" i="28"/>
  <c r="Q11" i="28"/>
  <c r="K12" i="28"/>
  <c r="Q12" i="28"/>
  <c r="K13" i="28"/>
  <c r="Q13" i="28"/>
  <c r="K14" i="28"/>
  <c r="Q14" i="28"/>
  <c r="K15" i="28"/>
  <c r="Q15" i="28"/>
  <c r="K16" i="28"/>
  <c r="Q16" i="28"/>
  <c r="K17" i="28"/>
  <c r="Q17" i="28"/>
  <c r="K18" i="28"/>
  <c r="Q18" i="28"/>
  <c r="K19" i="28"/>
  <c r="Q19" i="28"/>
  <c r="K20" i="28"/>
  <c r="Q20" i="28"/>
  <c r="K21" i="28"/>
  <c r="Q21" i="28"/>
  <c r="K22" i="28"/>
  <c r="Q22" i="28"/>
  <c r="K23" i="28"/>
  <c r="Q23" i="28"/>
  <c r="K24" i="28"/>
  <c r="Q24" i="28"/>
  <c r="K25" i="28"/>
  <c r="Q25" i="28"/>
  <c r="K26" i="28"/>
  <c r="Q26" i="28"/>
  <c r="K27" i="28"/>
  <c r="Q27" i="28"/>
  <c r="K28" i="28"/>
  <c r="Q28" i="28"/>
  <c r="I5" i="29"/>
  <c r="K5" i="29"/>
  <c r="Q5" i="29"/>
  <c r="I6" i="29"/>
  <c r="K6" i="29"/>
  <c r="Q6" i="29"/>
  <c r="K7" i="29"/>
  <c r="Q7" i="29"/>
  <c r="K8" i="29"/>
  <c r="Q8" i="29"/>
  <c r="K9" i="29"/>
  <c r="Q9" i="29"/>
  <c r="K10" i="29"/>
  <c r="Q10" i="29"/>
  <c r="K11" i="29"/>
  <c r="Q11" i="29"/>
  <c r="K12" i="29"/>
  <c r="Q12" i="29"/>
  <c r="K13" i="29"/>
  <c r="Q13" i="29"/>
  <c r="K14" i="29"/>
  <c r="Q14" i="29"/>
  <c r="K15" i="29"/>
  <c r="Q15" i="29"/>
  <c r="K16" i="29"/>
  <c r="Q16" i="29"/>
  <c r="K17" i="29"/>
  <c r="Q17" i="29"/>
  <c r="K18" i="29"/>
  <c r="Q18" i="29"/>
  <c r="K19" i="29"/>
  <c r="Q19" i="29"/>
  <c r="K20" i="29"/>
  <c r="Q20" i="29"/>
  <c r="K21" i="29"/>
  <c r="Q21" i="29"/>
  <c r="K22" i="29"/>
  <c r="Q22" i="29"/>
  <c r="K23" i="29"/>
  <c r="Q23" i="29"/>
  <c r="K24" i="29"/>
  <c r="Q24" i="29"/>
  <c r="K25" i="29"/>
  <c r="Q25" i="29"/>
  <c r="K26" i="29"/>
  <c r="Q26" i="29"/>
  <c r="K27" i="29"/>
  <c r="Q27" i="29"/>
  <c r="K28" i="29"/>
  <c r="Q28" i="29"/>
  <c r="I5" i="30"/>
  <c r="K5" i="30"/>
  <c r="Q5" i="30"/>
  <c r="I6" i="30"/>
  <c r="K6" i="30"/>
  <c r="Q6" i="30"/>
  <c r="K7" i="30"/>
  <c r="Q7" i="30"/>
  <c r="K8" i="30"/>
  <c r="Q8" i="30"/>
  <c r="K9" i="30"/>
  <c r="Q9" i="30"/>
  <c r="K10" i="30"/>
  <c r="Q10" i="30"/>
  <c r="K11" i="30"/>
  <c r="Q11" i="30"/>
  <c r="K12" i="30"/>
  <c r="Q12" i="30"/>
  <c r="K13" i="30"/>
  <c r="Q13" i="30"/>
  <c r="K14" i="30"/>
  <c r="Q14" i="30"/>
  <c r="K15" i="30"/>
  <c r="Q15" i="30"/>
  <c r="K16" i="30"/>
  <c r="Q16" i="30"/>
  <c r="K17" i="30"/>
  <c r="Q17" i="30"/>
  <c r="K18" i="30"/>
  <c r="Q18" i="30"/>
  <c r="K19" i="30"/>
  <c r="Q19" i="30"/>
  <c r="K20" i="30"/>
  <c r="Q20" i="30"/>
  <c r="K21" i="30"/>
  <c r="Q21" i="30"/>
  <c r="K22" i="30"/>
  <c r="Q22" i="30"/>
  <c r="K23" i="30"/>
  <c r="Q23" i="30"/>
  <c r="K24" i="30"/>
  <c r="Q24" i="30"/>
  <c r="K25" i="30"/>
  <c r="Q25" i="30"/>
  <c r="K26" i="30"/>
  <c r="Q26" i="30"/>
  <c r="K27" i="30"/>
  <c r="Q27" i="30"/>
  <c r="K28" i="30"/>
  <c r="Q28" i="30"/>
  <c r="I5" i="32"/>
  <c r="K5" i="32"/>
  <c r="Q5" i="32"/>
  <c r="I6" i="32"/>
  <c r="K6" i="32"/>
  <c r="Q6" i="32"/>
  <c r="K7" i="32"/>
  <c r="Q7" i="32"/>
  <c r="K8" i="32"/>
  <c r="Q8" i="32"/>
  <c r="K9" i="32"/>
  <c r="Q9" i="32"/>
  <c r="K10" i="32"/>
  <c r="Q10" i="32"/>
  <c r="K11" i="32"/>
  <c r="Q11" i="32"/>
  <c r="K12" i="32"/>
  <c r="Q12" i="32"/>
  <c r="K13" i="32"/>
  <c r="Q13" i="32"/>
  <c r="K14" i="32"/>
  <c r="Q14" i="32"/>
  <c r="K15" i="32"/>
  <c r="Q15" i="32"/>
  <c r="K16" i="32"/>
  <c r="Q16" i="32"/>
  <c r="K17" i="32"/>
  <c r="Q17" i="32"/>
  <c r="K18" i="32"/>
  <c r="Q18" i="32"/>
  <c r="K19" i="32"/>
  <c r="Q19" i="32"/>
  <c r="K20" i="32"/>
  <c r="Q20" i="32"/>
  <c r="K21" i="32"/>
  <c r="Q21" i="32"/>
  <c r="K22" i="32"/>
  <c r="Q22" i="32"/>
  <c r="K23" i="32"/>
  <c r="Q23" i="32"/>
  <c r="K24" i="32"/>
  <c r="Q24" i="32"/>
  <c r="K25" i="32"/>
  <c r="Q25" i="32"/>
  <c r="K26" i="32"/>
  <c r="Q26" i="32"/>
  <c r="K27" i="32"/>
  <c r="Q27" i="32"/>
  <c r="K28" i="32"/>
  <c r="Q28" i="32"/>
  <c r="I5" i="33"/>
  <c r="K5" i="33"/>
  <c r="Q5" i="33"/>
  <c r="I6" i="33"/>
  <c r="K6" i="33"/>
  <c r="Q6" i="33"/>
  <c r="K7" i="33"/>
  <c r="Q7" i="33"/>
  <c r="K8" i="33"/>
  <c r="Q8" i="33"/>
  <c r="K9" i="33"/>
  <c r="Q9" i="33"/>
  <c r="K10" i="33"/>
  <c r="Q10" i="33"/>
  <c r="K11" i="33"/>
  <c r="Q11" i="33"/>
  <c r="K12" i="33"/>
  <c r="Q12" i="33"/>
  <c r="K13" i="33"/>
  <c r="Q13" i="33"/>
  <c r="K14" i="33"/>
  <c r="Q14" i="33"/>
  <c r="K15" i="33"/>
  <c r="Q15" i="33"/>
  <c r="K16" i="33"/>
  <c r="Q16" i="33"/>
  <c r="K17" i="33"/>
  <c r="Q17" i="33"/>
  <c r="K18" i="33"/>
  <c r="Q18" i="33"/>
  <c r="K19" i="33"/>
  <c r="Q19" i="33"/>
  <c r="K20" i="33"/>
  <c r="Q20" i="33"/>
  <c r="K21" i="33"/>
  <c r="Q21" i="33"/>
  <c r="K22" i="33"/>
  <c r="Q22" i="33"/>
  <c r="K23" i="33"/>
  <c r="Q23" i="33"/>
  <c r="K24" i="33"/>
  <c r="Q24" i="33"/>
  <c r="K25" i="33"/>
  <c r="Q25" i="33"/>
  <c r="K26" i="33"/>
  <c r="Q26" i="33"/>
  <c r="K27" i="33"/>
  <c r="Q27" i="33"/>
  <c r="K28" i="33"/>
  <c r="Q28" i="33"/>
  <c r="I5" i="34"/>
  <c r="K5" i="34"/>
  <c r="Q5" i="34"/>
  <c r="I6" i="34"/>
  <c r="K6" i="34"/>
  <c r="Q6" i="34"/>
  <c r="K7" i="34"/>
  <c r="Q7" i="34"/>
  <c r="K8" i="34"/>
  <c r="Q8" i="34"/>
  <c r="K9" i="34"/>
  <c r="Q9" i="34"/>
  <c r="K10" i="34"/>
  <c r="Q10" i="34"/>
  <c r="K11" i="34"/>
  <c r="Q11" i="34"/>
  <c r="K12" i="34"/>
  <c r="Q12" i="34"/>
  <c r="K13" i="34"/>
  <c r="Q13" i="34"/>
  <c r="K14" i="34"/>
  <c r="Q14" i="34"/>
  <c r="K15" i="34"/>
  <c r="Q15" i="34"/>
  <c r="K16" i="34"/>
  <c r="Q16" i="34"/>
  <c r="K17" i="34"/>
  <c r="Q17" i="34"/>
  <c r="K18" i="34"/>
  <c r="Q18" i="34"/>
  <c r="K19" i="34"/>
  <c r="Q19" i="34"/>
  <c r="K20" i="34"/>
  <c r="Q20" i="34"/>
  <c r="K21" i="34"/>
  <c r="Q21" i="34"/>
  <c r="K22" i="34"/>
  <c r="Q22" i="34"/>
  <c r="K23" i="34"/>
  <c r="Q23" i="34"/>
  <c r="K24" i="34"/>
  <c r="Q24" i="34"/>
  <c r="K25" i="34"/>
  <c r="Q25" i="34"/>
  <c r="K26" i="34"/>
  <c r="Q26" i="34"/>
  <c r="K27" i="34"/>
  <c r="Q27" i="34"/>
  <c r="K28" i="34"/>
  <c r="Q28" i="34"/>
  <c r="I5" i="35"/>
  <c r="K5" i="35"/>
  <c r="Q5" i="35"/>
  <c r="I6" i="35"/>
  <c r="K6" i="35"/>
  <c r="Q6" i="35"/>
  <c r="K7" i="35"/>
  <c r="Q7" i="35"/>
  <c r="K8" i="35"/>
  <c r="Q8" i="35"/>
  <c r="K9" i="35"/>
  <c r="Q9" i="35"/>
  <c r="K10" i="35"/>
  <c r="Q10" i="35"/>
  <c r="K11" i="35"/>
  <c r="Q11" i="35"/>
  <c r="K12" i="35"/>
  <c r="Q12" i="35"/>
  <c r="K13" i="35"/>
  <c r="Q13" i="35"/>
  <c r="K14" i="35"/>
  <c r="Q14" i="35"/>
  <c r="K15" i="35"/>
  <c r="Q15" i="35"/>
  <c r="K16" i="35"/>
  <c r="Q16" i="35"/>
  <c r="K17" i="35"/>
  <c r="Q17" i="35"/>
  <c r="K18" i="35"/>
  <c r="Q18" i="35"/>
  <c r="K19" i="35"/>
  <c r="Q19" i="35"/>
  <c r="K20" i="35"/>
  <c r="Q20" i="35"/>
  <c r="K21" i="35"/>
  <c r="Q21" i="35"/>
  <c r="K22" i="35"/>
  <c r="Q22" i="35"/>
  <c r="K23" i="35"/>
  <c r="Q23" i="35"/>
  <c r="K24" i="35"/>
  <c r="Q24" i="35"/>
  <c r="K25" i="35"/>
  <c r="Q25" i="35"/>
  <c r="K26" i="35"/>
  <c r="Q26" i="35"/>
  <c r="K27" i="35"/>
  <c r="Q27" i="35"/>
  <c r="K28" i="35"/>
  <c r="Q28" i="35"/>
  <c r="I5" i="1"/>
  <c r="K5" i="1"/>
  <c r="Q5" i="1"/>
  <c r="I6" i="1"/>
  <c r="K6" i="1"/>
  <c r="Q6" i="1"/>
  <c r="K7" i="1"/>
  <c r="Q7" i="1"/>
  <c r="K8" i="1"/>
  <c r="Q8" i="1"/>
  <c r="K9" i="1"/>
  <c r="Q9" i="1"/>
  <c r="K10" i="1"/>
  <c r="Q10" i="1"/>
  <c r="K11" i="1"/>
  <c r="Q11" i="1"/>
  <c r="K12" i="1"/>
  <c r="Q12" i="1"/>
  <c r="K13" i="1"/>
  <c r="Q13" i="1"/>
  <c r="K14" i="1"/>
  <c r="Q14" i="1"/>
  <c r="K15" i="1"/>
  <c r="Q15" i="1"/>
  <c r="K16" i="1"/>
  <c r="Q16" i="1"/>
  <c r="K17" i="1"/>
  <c r="Q17" i="1"/>
  <c r="K18" i="1"/>
  <c r="Q18" i="1"/>
  <c r="K19" i="1"/>
  <c r="Q19" i="1"/>
  <c r="K20" i="1"/>
  <c r="Q20" i="1"/>
  <c r="K21" i="1"/>
  <c r="Q21" i="1"/>
  <c r="K22" i="1"/>
  <c r="Q22" i="1"/>
  <c r="K23" i="1"/>
  <c r="Q23" i="1"/>
  <c r="K24" i="1"/>
  <c r="Q24" i="1"/>
  <c r="K25" i="1"/>
  <c r="Q25" i="1"/>
  <c r="K26" i="1"/>
  <c r="Q26" i="1"/>
  <c r="K27" i="1"/>
  <c r="Q27" i="1"/>
  <c r="K28" i="1"/>
  <c r="Q28" i="1"/>
  <c r="O5" i="2"/>
  <c r="P5" i="2"/>
  <c r="O6" i="2"/>
  <c r="P6" i="2"/>
  <c r="O7" i="2"/>
  <c r="P7" i="2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27" i="2"/>
  <c r="P27" i="2"/>
  <c r="O28" i="2"/>
  <c r="P28" i="2"/>
  <c r="O5" i="3"/>
  <c r="P5" i="3"/>
  <c r="O6" i="3"/>
  <c r="P6" i="3"/>
  <c r="O7" i="3"/>
  <c r="P7" i="3"/>
  <c r="O8" i="3"/>
  <c r="P8" i="3"/>
  <c r="O9" i="3"/>
  <c r="P9" i="3"/>
  <c r="O10" i="3"/>
  <c r="P10" i="3"/>
  <c r="O11" i="3"/>
  <c r="P11" i="3"/>
  <c r="O12" i="3"/>
  <c r="P12" i="3"/>
  <c r="O13" i="3"/>
  <c r="P13" i="3"/>
  <c r="O14" i="3"/>
  <c r="P14" i="3"/>
  <c r="O15" i="3"/>
  <c r="P15" i="3"/>
  <c r="O16" i="3"/>
  <c r="P16" i="3"/>
  <c r="O17" i="3"/>
  <c r="P17" i="3"/>
  <c r="O18" i="3"/>
  <c r="P18" i="3"/>
  <c r="O19" i="3"/>
  <c r="P19" i="3"/>
  <c r="O20" i="3"/>
  <c r="P20" i="3"/>
  <c r="O21" i="3"/>
  <c r="P21" i="3"/>
  <c r="O22" i="3"/>
  <c r="P22" i="3"/>
  <c r="O23" i="3"/>
  <c r="P23" i="3"/>
  <c r="O24" i="3"/>
  <c r="P24" i="3"/>
  <c r="O25" i="3"/>
  <c r="P25" i="3"/>
  <c r="O26" i="3"/>
  <c r="P26" i="3"/>
  <c r="O27" i="3"/>
  <c r="P27" i="3"/>
  <c r="O28" i="3"/>
  <c r="P28" i="3"/>
  <c r="O5" i="4"/>
  <c r="P5" i="4"/>
  <c r="O6" i="4"/>
  <c r="P6" i="4"/>
  <c r="O7" i="4"/>
  <c r="P7" i="4"/>
  <c r="O8" i="4"/>
  <c r="P8" i="4"/>
  <c r="O9" i="4"/>
  <c r="P9" i="4"/>
  <c r="O10" i="4"/>
  <c r="P10" i="4"/>
  <c r="O11" i="4"/>
  <c r="P11" i="4"/>
  <c r="O12" i="4"/>
  <c r="P12" i="4"/>
  <c r="O13" i="4"/>
  <c r="P13" i="4"/>
  <c r="O14" i="4"/>
  <c r="P14" i="4"/>
  <c r="O15" i="4"/>
  <c r="P15" i="4"/>
  <c r="O16" i="4"/>
  <c r="P16" i="4"/>
  <c r="O17" i="4"/>
  <c r="P17" i="4"/>
  <c r="O18" i="4"/>
  <c r="P18" i="4"/>
  <c r="O19" i="4"/>
  <c r="P19" i="4"/>
  <c r="O20" i="4"/>
  <c r="P20" i="4"/>
  <c r="O21" i="4"/>
  <c r="P21" i="4"/>
  <c r="O22" i="4"/>
  <c r="P22" i="4"/>
  <c r="O23" i="4"/>
  <c r="P23" i="4"/>
  <c r="O24" i="4"/>
  <c r="P24" i="4"/>
  <c r="O25" i="4"/>
  <c r="P25" i="4"/>
  <c r="O26" i="4"/>
  <c r="P26" i="4"/>
  <c r="O27" i="4"/>
  <c r="P27" i="4"/>
  <c r="O28" i="4"/>
  <c r="P28" i="4"/>
  <c r="O5" i="6"/>
  <c r="P5" i="6"/>
  <c r="O6" i="6"/>
  <c r="P6" i="6"/>
  <c r="O7" i="6"/>
  <c r="P7" i="6"/>
  <c r="O8" i="6"/>
  <c r="P8" i="6"/>
  <c r="O9" i="6"/>
  <c r="P9" i="6"/>
  <c r="O10" i="6"/>
  <c r="P10" i="6"/>
  <c r="O11" i="6"/>
  <c r="P11" i="6"/>
  <c r="O12" i="6"/>
  <c r="P12" i="6"/>
  <c r="O13" i="6"/>
  <c r="P13" i="6"/>
  <c r="O14" i="6"/>
  <c r="P14" i="6"/>
  <c r="O15" i="6"/>
  <c r="P15" i="6"/>
  <c r="O16" i="6"/>
  <c r="P16" i="6"/>
  <c r="O17" i="6"/>
  <c r="P17" i="6"/>
  <c r="O18" i="6"/>
  <c r="P18" i="6"/>
  <c r="O19" i="6"/>
  <c r="P19" i="6"/>
  <c r="O20" i="6"/>
  <c r="P20" i="6"/>
  <c r="O21" i="6"/>
  <c r="P21" i="6"/>
  <c r="O22" i="6"/>
  <c r="P22" i="6"/>
  <c r="O23" i="6"/>
  <c r="P23" i="6"/>
  <c r="O24" i="6"/>
  <c r="P24" i="6"/>
  <c r="O25" i="6"/>
  <c r="P25" i="6"/>
  <c r="O26" i="6"/>
  <c r="P26" i="6"/>
  <c r="O27" i="6"/>
  <c r="P27" i="6"/>
  <c r="O28" i="6"/>
  <c r="P28" i="6"/>
  <c r="O5" i="7"/>
  <c r="P5" i="7"/>
  <c r="O6" i="7"/>
  <c r="P6" i="7"/>
  <c r="O7" i="7"/>
  <c r="P7" i="7"/>
  <c r="O8" i="7"/>
  <c r="P8" i="7"/>
  <c r="O9" i="7"/>
  <c r="P9" i="7"/>
  <c r="O10" i="7"/>
  <c r="P10" i="7"/>
  <c r="O11" i="7"/>
  <c r="P11" i="7"/>
  <c r="O12" i="7"/>
  <c r="P12" i="7"/>
  <c r="O13" i="7"/>
  <c r="P13" i="7"/>
  <c r="O14" i="7"/>
  <c r="P14" i="7"/>
  <c r="O15" i="7"/>
  <c r="P15" i="7"/>
  <c r="O16" i="7"/>
  <c r="P16" i="7"/>
  <c r="O17" i="7"/>
  <c r="P17" i="7"/>
  <c r="O18" i="7"/>
  <c r="P18" i="7"/>
  <c r="O19" i="7"/>
  <c r="P19" i="7"/>
  <c r="O20" i="7"/>
  <c r="P20" i="7"/>
  <c r="O21" i="7"/>
  <c r="P21" i="7"/>
  <c r="O22" i="7"/>
  <c r="P22" i="7"/>
  <c r="O23" i="7"/>
  <c r="P23" i="7"/>
  <c r="O24" i="7"/>
  <c r="P24" i="7"/>
  <c r="O25" i="7"/>
  <c r="P25" i="7"/>
  <c r="O26" i="7"/>
  <c r="P26" i="7"/>
  <c r="O27" i="7"/>
  <c r="P27" i="7"/>
  <c r="O28" i="7"/>
  <c r="P28" i="7"/>
  <c r="O5" i="8"/>
  <c r="P5" i="8"/>
  <c r="O6" i="8"/>
  <c r="P6" i="8"/>
  <c r="O7" i="8"/>
  <c r="P7" i="8"/>
  <c r="O8" i="8"/>
  <c r="P8" i="8"/>
  <c r="O9" i="8"/>
  <c r="P9" i="8"/>
  <c r="O10" i="8"/>
  <c r="P10" i="8"/>
  <c r="O11" i="8"/>
  <c r="P11" i="8"/>
  <c r="O12" i="8"/>
  <c r="P12" i="8"/>
  <c r="O13" i="8"/>
  <c r="P13" i="8"/>
  <c r="O14" i="8"/>
  <c r="P14" i="8"/>
  <c r="O15" i="8"/>
  <c r="P15" i="8"/>
  <c r="O16" i="8"/>
  <c r="P16" i="8"/>
  <c r="O17" i="8"/>
  <c r="P17" i="8"/>
  <c r="O18" i="8"/>
  <c r="P18" i="8"/>
  <c r="O19" i="8"/>
  <c r="P19" i="8"/>
  <c r="O20" i="8"/>
  <c r="P20" i="8"/>
  <c r="O21" i="8"/>
  <c r="P21" i="8"/>
  <c r="O22" i="8"/>
  <c r="P22" i="8"/>
  <c r="O23" i="8"/>
  <c r="P23" i="8"/>
  <c r="O24" i="8"/>
  <c r="P24" i="8"/>
  <c r="O25" i="8"/>
  <c r="P25" i="8"/>
  <c r="O26" i="8"/>
  <c r="P26" i="8"/>
  <c r="O27" i="8"/>
  <c r="P27" i="8"/>
  <c r="O28" i="8"/>
  <c r="P28" i="8"/>
  <c r="O5" i="9"/>
  <c r="P5" i="9"/>
  <c r="O6" i="9"/>
  <c r="P6" i="9"/>
  <c r="O7" i="9"/>
  <c r="P7" i="9"/>
  <c r="O8" i="9"/>
  <c r="P8" i="9"/>
  <c r="O9" i="9"/>
  <c r="P9" i="9"/>
  <c r="O10" i="9"/>
  <c r="P10" i="9"/>
  <c r="O11" i="9"/>
  <c r="P11" i="9"/>
  <c r="O12" i="9"/>
  <c r="P12" i="9"/>
  <c r="O13" i="9"/>
  <c r="P13" i="9"/>
  <c r="O14" i="9"/>
  <c r="P14" i="9"/>
  <c r="O15" i="9"/>
  <c r="P15" i="9"/>
  <c r="O16" i="9"/>
  <c r="P16" i="9"/>
  <c r="O17" i="9"/>
  <c r="P17" i="9"/>
  <c r="O18" i="9"/>
  <c r="P18" i="9"/>
  <c r="O19" i="9"/>
  <c r="P19" i="9"/>
  <c r="O20" i="9"/>
  <c r="P20" i="9"/>
  <c r="O21" i="9"/>
  <c r="P21" i="9"/>
  <c r="O22" i="9"/>
  <c r="P22" i="9"/>
  <c r="O23" i="9"/>
  <c r="P23" i="9"/>
  <c r="O24" i="9"/>
  <c r="P24" i="9"/>
  <c r="O25" i="9"/>
  <c r="P25" i="9"/>
  <c r="O26" i="9"/>
  <c r="P26" i="9"/>
  <c r="O27" i="9"/>
  <c r="P27" i="9"/>
  <c r="O28" i="9"/>
  <c r="P28" i="9"/>
  <c r="O5" i="10"/>
  <c r="P5" i="10"/>
  <c r="O6" i="10"/>
  <c r="P6" i="10"/>
  <c r="O7" i="10"/>
  <c r="P7" i="10"/>
  <c r="O8" i="10"/>
  <c r="P8" i="10"/>
  <c r="O9" i="10"/>
  <c r="P9" i="10"/>
  <c r="O10" i="10"/>
  <c r="P10" i="10"/>
  <c r="O11" i="10"/>
  <c r="P11" i="10"/>
  <c r="O12" i="10"/>
  <c r="P12" i="10"/>
  <c r="O13" i="10"/>
  <c r="P13" i="10"/>
  <c r="O14" i="10"/>
  <c r="P14" i="10"/>
  <c r="O15" i="10"/>
  <c r="P15" i="10"/>
  <c r="O16" i="10"/>
  <c r="P16" i="10"/>
  <c r="O17" i="10"/>
  <c r="P17" i="10"/>
  <c r="O18" i="10"/>
  <c r="P18" i="10"/>
  <c r="O19" i="10"/>
  <c r="P19" i="10"/>
  <c r="O20" i="10"/>
  <c r="P20" i="10"/>
  <c r="O21" i="10"/>
  <c r="P21" i="10"/>
  <c r="O22" i="10"/>
  <c r="P22" i="10"/>
  <c r="O23" i="10"/>
  <c r="P23" i="10"/>
  <c r="O24" i="10"/>
  <c r="P24" i="10"/>
  <c r="O25" i="10"/>
  <c r="P25" i="10"/>
  <c r="O26" i="10"/>
  <c r="P26" i="10"/>
  <c r="O27" i="10"/>
  <c r="P27" i="10"/>
  <c r="O28" i="10"/>
  <c r="P28" i="10"/>
  <c r="O5" i="11"/>
  <c r="P5" i="11"/>
  <c r="O6" i="11"/>
  <c r="P6" i="11"/>
  <c r="O7" i="11"/>
  <c r="P7" i="11"/>
  <c r="O8" i="11"/>
  <c r="P8" i="11"/>
  <c r="O9" i="11"/>
  <c r="P9" i="11"/>
  <c r="O10" i="11"/>
  <c r="P10" i="11"/>
  <c r="O11" i="11"/>
  <c r="P11" i="11"/>
  <c r="O12" i="11"/>
  <c r="P12" i="11"/>
  <c r="O13" i="11"/>
  <c r="P13" i="11"/>
  <c r="O14" i="11"/>
  <c r="P14" i="11"/>
  <c r="O15" i="11"/>
  <c r="P15" i="11"/>
  <c r="O16" i="11"/>
  <c r="P16" i="11"/>
  <c r="O17" i="11"/>
  <c r="P17" i="11"/>
  <c r="O18" i="11"/>
  <c r="P18" i="11"/>
  <c r="O19" i="11"/>
  <c r="P19" i="11"/>
  <c r="O20" i="11"/>
  <c r="P20" i="11"/>
  <c r="O21" i="11"/>
  <c r="P21" i="11"/>
  <c r="O22" i="11"/>
  <c r="P22" i="11"/>
  <c r="O23" i="11"/>
  <c r="P23" i="11"/>
  <c r="O24" i="11"/>
  <c r="P24" i="11"/>
  <c r="O25" i="11"/>
  <c r="P25" i="11"/>
  <c r="O26" i="11"/>
  <c r="P26" i="11"/>
  <c r="O27" i="11"/>
  <c r="P27" i="11"/>
  <c r="O28" i="11"/>
  <c r="P28" i="11"/>
  <c r="O5" i="12"/>
  <c r="P5" i="12"/>
  <c r="O6" i="12"/>
  <c r="P6" i="12"/>
  <c r="O7" i="12"/>
  <c r="P7" i="12"/>
  <c r="O8" i="12"/>
  <c r="P8" i="12"/>
  <c r="O9" i="12"/>
  <c r="P9" i="12"/>
  <c r="O10" i="12"/>
  <c r="P10" i="12"/>
  <c r="O11" i="12"/>
  <c r="P11" i="12"/>
  <c r="O12" i="12"/>
  <c r="P12" i="12"/>
  <c r="O13" i="12"/>
  <c r="P13" i="12"/>
  <c r="O14" i="12"/>
  <c r="P14" i="12"/>
  <c r="O15" i="12"/>
  <c r="P15" i="12"/>
  <c r="O16" i="12"/>
  <c r="P16" i="12"/>
  <c r="O17" i="12"/>
  <c r="P17" i="12"/>
  <c r="O18" i="12"/>
  <c r="P18" i="12"/>
  <c r="O19" i="12"/>
  <c r="P19" i="12"/>
  <c r="O20" i="12"/>
  <c r="P20" i="12"/>
  <c r="O21" i="12"/>
  <c r="P21" i="12"/>
  <c r="O22" i="12"/>
  <c r="P22" i="12"/>
  <c r="O23" i="12"/>
  <c r="P23" i="12"/>
  <c r="O24" i="12"/>
  <c r="P24" i="12"/>
  <c r="O25" i="12"/>
  <c r="P25" i="12"/>
  <c r="O26" i="12"/>
  <c r="P26" i="12"/>
  <c r="O27" i="12"/>
  <c r="P27" i="12"/>
  <c r="O28" i="12"/>
  <c r="P28" i="12"/>
  <c r="O5" i="13"/>
  <c r="P5" i="13"/>
  <c r="O6" i="13"/>
  <c r="P6" i="13"/>
  <c r="O7" i="13"/>
  <c r="P7" i="13"/>
  <c r="O8" i="13"/>
  <c r="P8" i="13"/>
  <c r="O9" i="13"/>
  <c r="P9" i="13"/>
  <c r="O10" i="13"/>
  <c r="P10" i="13"/>
  <c r="O11" i="13"/>
  <c r="P11" i="13"/>
  <c r="O12" i="13"/>
  <c r="P12" i="13"/>
  <c r="O13" i="13"/>
  <c r="P13" i="13"/>
  <c r="O14" i="13"/>
  <c r="P14" i="13"/>
  <c r="O15" i="13"/>
  <c r="P15" i="13"/>
  <c r="O16" i="13"/>
  <c r="P16" i="13"/>
  <c r="O17" i="13"/>
  <c r="P17" i="13"/>
  <c r="O18" i="13"/>
  <c r="P18" i="13"/>
  <c r="O19" i="13"/>
  <c r="P19" i="13"/>
  <c r="O20" i="13"/>
  <c r="P20" i="13"/>
  <c r="O21" i="13"/>
  <c r="P21" i="13"/>
  <c r="O22" i="13"/>
  <c r="P22" i="13"/>
  <c r="O23" i="13"/>
  <c r="P23" i="13"/>
  <c r="O24" i="13"/>
  <c r="P24" i="13"/>
  <c r="O25" i="13"/>
  <c r="P25" i="13"/>
  <c r="O26" i="13"/>
  <c r="P26" i="13"/>
  <c r="O27" i="13"/>
  <c r="P27" i="13"/>
  <c r="O28" i="13"/>
  <c r="P28" i="13"/>
  <c r="O5" i="14"/>
  <c r="P5" i="14"/>
  <c r="O6" i="14"/>
  <c r="P6" i="14"/>
  <c r="O7" i="14"/>
  <c r="P7" i="14"/>
  <c r="O8" i="14"/>
  <c r="P8" i="14"/>
  <c r="O9" i="14"/>
  <c r="P9" i="14"/>
  <c r="O10" i="14"/>
  <c r="P10" i="14"/>
  <c r="O11" i="14"/>
  <c r="P11" i="14"/>
  <c r="O12" i="14"/>
  <c r="P12" i="14"/>
  <c r="O13" i="14"/>
  <c r="P13" i="14"/>
  <c r="O14" i="14"/>
  <c r="P14" i="14"/>
  <c r="O15" i="14"/>
  <c r="P15" i="14"/>
  <c r="O16" i="14"/>
  <c r="P16" i="14"/>
  <c r="O17" i="14"/>
  <c r="P17" i="14"/>
  <c r="O18" i="14"/>
  <c r="P18" i="14"/>
  <c r="O19" i="14"/>
  <c r="P19" i="14"/>
  <c r="O20" i="14"/>
  <c r="P20" i="14"/>
  <c r="O21" i="14"/>
  <c r="P21" i="14"/>
  <c r="O22" i="14"/>
  <c r="P22" i="14"/>
  <c r="O23" i="14"/>
  <c r="P23" i="14"/>
  <c r="O24" i="14"/>
  <c r="P24" i="14"/>
  <c r="O25" i="14"/>
  <c r="P25" i="14"/>
  <c r="O26" i="14"/>
  <c r="P26" i="14"/>
  <c r="O27" i="14"/>
  <c r="P27" i="14"/>
  <c r="O28" i="14"/>
  <c r="P28" i="14"/>
  <c r="O5" i="15"/>
  <c r="P5" i="15"/>
  <c r="O6" i="15"/>
  <c r="P6" i="15"/>
  <c r="O7" i="15"/>
  <c r="P7" i="15"/>
  <c r="O8" i="15"/>
  <c r="P8" i="15"/>
  <c r="O9" i="15"/>
  <c r="P9" i="15"/>
  <c r="O10" i="15"/>
  <c r="P10" i="15"/>
  <c r="O11" i="15"/>
  <c r="P11" i="15"/>
  <c r="O12" i="15"/>
  <c r="P12" i="15"/>
  <c r="O13" i="15"/>
  <c r="P13" i="15"/>
  <c r="O14" i="15"/>
  <c r="P14" i="15"/>
  <c r="O15" i="15"/>
  <c r="P15" i="15"/>
  <c r="O16" i="15"/>
  <c r="P16" i="15"/>
  <c r="O17" i="15"/>
  <c r="P17" i="15"/>
  <c r="O18" i="15"/>
  <c r="P18" i="15"/>
  <c r="O19" i="15"/>
  <c r="P19" i="15"/>
  <c r="O20" i="15"/>
  <c r="P20" i="15"/>
  <c r="O21" i="15"/>
  <c r="P21" i="15"/>
  <c r="O22" i="15"/>
  <c r="P22" i="15"/>
  <c r="O23" i="15"/>
  <c r="P23" i="15"/>
  <c r="O24" i="15"/>
  <c r="P24" i="15"/>
  <c r="O25" i="15"/>
  <c r="P25" i="15"/>
  <c r="O26" i="15"/>
  <c r="P26" i="15"/>
  <c r="O27" i="15"/>
  <c r="P27" i="15"/>
  <c r="O28" i="15"/>
  <c r="P28" i="15"/>
  <c r="O5" i="17"/>
  <c r="P5" i="17"/>
  <c r="O6" i="17"/>
  <c r="P6" i="17"/>
  <c r="O7" i="17"/>
  <c r="P7" i="17"/>
  <c r="O8" i="17"/>
  <c r="P8" i="17"/>
  <c r="O9" i="17"/>
  <c r="P9" i="17"/>
  <c r="O10" i="17"/>
  <c r="P10" i="17"/>
  <c r="O11" i="17"/>
  <c r="P11" i="17"/>
  <c r="O12" i="17"/>
  <c r="P12" i="17"/>
  <c r="O13" i="17"/>
  <c r="P13" i="17"/>
  <c r="O14" i="17"/>
  <c r="P14" i="17"/>
  <c r="O15" i="17"/>
  <c r="P15" i="17"/>
  <c r="O16" i="17"/>
  <c r="P16" i="17"/>
  <c r="O17" i="17"/>
  <c r="P17" i="17"/>
  <c r="O18" i="17"/>
  <c r="P18" i="17"/>
  <c r="O19" i="17"/>
  <c r="P19" i="17"/>
  <c r="O20" i="17"/>
  <c r="P20" i="17"/>
  <c r="O21" i="17"/>
  <c r="P21" i="17"/>
  <c r="O22" i="17"/>
  <c r="P22" i="17"/>
  <c r="O23" i="17"/>
  <c r="P23" i="17"/>
  <c r="O24" i="17"/>
  <c r="P24" i="17"/>
  <c r="O25" i="17"/>
  <c r="P25" i="17"/>
  <c r="O26" i="17"/>
  <c r="P26" i="17"/>
  <c r="O27" i="17"/>
  <c r="P27" i="17"/>
  <c r="O28" i="17"/>
  <c r="P28" i="17"/>
  <c r="O5" i="18"/>
  <c r="P5" i="18"/>
  <c r="O6" i="18"/>
  <c r="P6" i="18"/>
  <c r="O7" i="18"/>
  <c r="P7" i="18"/>
  <c r="O8" i="18"/>
  <c r="P8" i="18"/>
  <c r="O9" i="18"/>
  <c r="P9" i="18"/>
  <c r="O10" i="18"/>
  <c r="P10" i="18"/>
  <c r="O11" i="18"/>
  <c r="P11" i="18"/>
  <c r="O12" i="18"/>
  <c r="P12" i="18"/>
  <c r="O13" i="18"/>
  <c r="P13" i="18"/>
  <c r="O14" i="18"/>
  <c r="P14" i="18"/>
  <c r="O15" i="18"/>
  <c r="P15" i="18"/>
  <c r="O16" i="18"/>
  <c r="P16" i="18"/>
  <c r="O17" i="18"/>
  <c r="P17" i="18"/>
  <c r="O18" i="18"/>
  <c r="P18" i="18"/>
  <c r="O19" i="18"/>
  <c r="P19" i="18"/>
  <c r="O20" i="18"/>
  <c r="P20" i="18"/>
  <c r="O21" i="18"/>
  <c r="P21" i="18"/>
  <c r="O22" i="18"/>
  <c r="P22" i="18"/>
  <c r="O23" i="18"/>
  <c r="P23" i="18"/>
  <c r="O24" i="18"/>
  <c r="P24" i="18"/>
  <c r="O25" i="18"/>
  <c r="P25" i="18"/>
  <c r="O26" i="18"/>
  <c r="P26" i="18"/>
  <c r="O27" i="18"/>
  <c r="P27" i="18"/>
  <c r="O28" i="18"/>
  <c r="P28" i="18"/>
  <c r="O5" i="19"/>
  <c r="P5" i="19"/>
  <c r="O6" i="19"/>
  <c r="P6" i="19"/>
  <c r="O7" i="19"/>
  <c r="P7" i="19"/>
  <c r="O8" i="19"/>
  <c r="P8" i="19"/>
  <c r="O9" i="19"/>
  <c r="P9" i="19"/>
  <c r="O10" i="19"/>
  <c r="P10" i="19"/>
  <c r="O11" i="19"/>
  <c r="P11" i="19"/>
  <c r="O12" i="19"/>
  <c r="P12" i="19"/>
  <c r="O13" i="19"/>
  <c r="P13" i="19"/>
  <c r="O14" i="19"/>
  <c r="P14" i="19"/>
  <c r="O15" i="19"/>
  <c r="P15" i="19"/>
  <c r="O16" i="19"/>
  <c r="P16" i="19"/>
  <c r="O17" i="19"/>
  <c r="P17" i="19"/>
  <c r="O18" i="19"/>
  <c r="P18" i="19"/>
  <c r="O19" i="19"/>
  <c r="P19" i="19"/>
  <c r="O20" i="19"/>
  <c r="P20" i="19"/>
  <c r="O21" i="19"/>
  <c r="P21" i="19"/>
  <c r="O22" i="19"/>
  <c r="P22" i="19"/>
  <c r="O23" i="19"/>
  <c r="P23" i="19"/>
  <c r="O24" i="19"/>
  <c r="P24" i="19"/>
  <c r="O25" i="19"/>
  <c r="P25" i="19"/>
  <c r="O26" i="19"/>
  <c r="P26" i="19"/>
  <c r="O27" i="19"/>
  <c r="P27" i="19"/>
  <c r="O28" i="19"/>
  <c r="P28" i="19"/>
  <c r="O5" i="20"/>
  <c r="P5" i="20"/>
  <c r="O6" i="20"/>
  <c r="P6" i="20"/>
  <c r="O7" i="20"/>
  <c r="P7" i="20"/>
  <c r="O8" i="20"/>
  <c r="P8" i="20"/>
  <c r="O9" i="20"/>
  <c r="P9" i="20"/>
  <c r="O10" i="20"/>
  <c r="P10" i="20"/>
  <c r="O11" i="20"/>
  <c r="P11" i="20"/>
  <c r="O12" i="20"/>
  <c r="P12" i="20"/>
  <c r="O13" i="20"/>
  <c r="P13" i="20"/>
  <c r="O14" i="20"/>
  <c r="P14" i="20"/>
  <c r="O15" i="20"/>
  <c r="P15" i="20"/>
  <c r="O16" i="20"/>
  <c r="P16" i="20"/>
  <c r="O17" i="20"/>
  <c r="P17" i="20"/>
  <c r="O18" i="20"/>
  <c r="P18" i="20"/>
  <c r="O19" i="20"/>
  <c r="P19" i="20"/>
  <c r="O20" i="20"/>
  <c r="P20" i="20"/>
  <c r="O21" i="20"/>
  <c r="P21" i="20"/>
  <c r="O22" i="20"/>
  <c r="P22" i="20"/>
  <c r="O23" i="20"/>
  <c r="P23" i="20"/>
  <c r="O24" i="20"/>
  <c r="P24" i="20"/>
  <c r="O25" i="20"/>
  <c r="P25" i="20"/>
  <c r="O26" i="20"/>
  <c r="P26" i="20"/>
  <c r="O27" i="20"/>
  <c r="P27" i="20"/>
  <c r="O28" i="20"/>
  <c r="P28" i="20"/>
  <c r="O5" i="22"/>
  <c r="P5" i="22"/>
  <c r="O6" i="22"/>
  <c r="P6" i="22"/>
  <c r="O7" i="22"/>
  <c r="P7" i="22"/>
  <c r="O8" i="22"/>
  <c r="P8" i="22"/>
  <c r="O9" i="22"/>
  <c r="P9" i="22"/>
  <c r="O10" i="22"/>
  <c r="P10" i="22"/>
  <c r="O11" i="22"/>
  <c r="P11" i="22"/>
  <c r="O12" i="22"/>
  <c r="P12" i="22"/>
  <c r="O13" i="22"/>
  <c r="P13" i="22"/>
  <c r="O14" i="22"/>
  <c r="P14" i="22"/>
  <c r="O15" i="22"/>
  <c r="P15" i="22"/>
  <c r="O16" i="22"/>
  <c r="P16" i="22"/>
  <c r="O17" i="22"/>
  <c r="P17" i="22"/>
  <c r="O18" i="22"/>
  <c r="P18" i="22"/>
  <c r="O19" i="22"/>
  <c r="P19" i="22"/>
  <c r="O20" i="22"/>
  <c r="P20" i="22"/>
  <c r="O21" i="22"/>
  <c r="P21" i="22"/>
  <c r="O22" i="22"/>
  <c r="P22" i="22"/>
  <c r="O23" i="22"/>
  <c r="P23" i="22"/>
  <c r="O24" i="22"/>
  <c r="P24" i="22"/>
  <c r="O25" i="22"/>
  <c r="P25" i="22"/>
  <c r="O26" i="22"/>
  <c r="P26" i="22"/>
  <c r="O27" i="22"/>
  <c r="P27" i="22"/>
  <c r="O28" i="22"/>
  <c r="P28" i="22"/>
  <c r="O5" i="23"/>
  <c r="P5" i="23"/>
  <c r="O6" i="23"/>
  <c r="P6" i="23"/>
  <c r="O7" i="23"/>
  <c r="P7" i="23"/>
  <c r="O8" i="23"/>
  <c r="P8" i="23"/>
  <c r="O9" i="23"/>
  <c r="P9" i="23"/>
  <c r="O10" i="23"/>
  <c r="P10" i="23"/>
  <c r="O11" i="23"/>
  <c r="P11" i="23"/>
  <c r="O12" i="23"/>
  <c r="P12" i="23"/>
  <c r="O13" i="23"/>
  <c r="P13" i="23"/>
  <c r="O14" i="23"/>
  <c r="P14" i="23"/>
  <c r="O15" i="23"/>
  <c r="P15" i="23"/>
  <c r="O16" i="23"/>
  <c r="P16" i="23"/>
  <c r="O17" i="23"/>
  <c r="P17" i="23"/>
  <c r="O18" i="23"/>
  <c r="P18" i="23"/>
  <c r="O19" i="23"/>
  <c r="P19" i="23"/>
  <c r="O20" i="23"/>
  <c r="P20" i="23"/>
  <c r="O21" i="23"/>
  <c r="P21" i="23"/>
  <c r="O22" i="23"/>
  <c r="P22" i="23"/>
  <c r="O23" i="23"/>
  <c r="P23" i="23"/>
  <c r="O24" i="23"/>
  <c r="P24" i="23"/>
  <c r="O25" i="23"/>
  <c r="P25" i="23"/>
  <c r="O26" i="23"/>
  <c r="P26" i="23"/>
  <c r="O27" i="23"/>
  <c r="P27" i="23"/>
  <c r="O28" i="23"/>
  <c r="P28" i="23"/>
  <c r="O5" i="24"/>
  <c r="P5" i="24"/>
  <c r="O6" i="24"/>
  <c r="P6" i="24"/>
  <c r="O7" i="24"/>
  <c r="P7" i="24"/>
  <c r="O8" i="24"/>
  <c r="P8" i="24"/>
  <c r="O9" i="24"/>
  <c r="P9" i="24"/>
  <c r="O10" i="24"/>
  <c r="P10" i="24"/>
  <c r="O11" i="24"/>
  <c r="P11" i="24"/>
  <c r="O12" i="24"/>
  <c r="P12" i="24"/>
  <c r="O13" i="24"/>
  <c r="P13" i="24"/>
  <c r="O14" i="24"/>
  <c r="P14" i="24"/>
  <c r="O15" i="24"/>
  <c r="P15" i="24"/>
  <c r="O16" i="24"/>
  <c r="P16" i="24"/>
  <c r="O17" i="24"/>
  <c r="P17" i="24"/>
  <c r="O18" i="24"/>
  <c r="P18" i="24"/>
  <c r="O19" i="24"/>
  <c r="P19" i="24"/>
  <c r="O20" i="24"/>
  <c r="P20" i="24"/>
  <c r="O21" i="24"/>
  <c r="P21" i="24"/>
  <c r="O22" i="24"/>
  <c r="P22" i="24"/>
  <c r="O23" i="24"/>
  <c r="P23" i="24"/>
  <c r="O24" i="24"/>
  <c r="P24" i="24"/>
  <c r="O25" i="24"/>
  <c r="P25" i="24"/>
  <c r="O26" i="24"/>
  <c r="P26" i="24"/>
  <c r="O27" i="24"/>
  <c r="P27" i="24"/>
  <c r="O28" i="24"/>
  <c r="P28" i="24"/>
  <c r="O5" i="25"/>
  <c r="P5" i="25"/>
  <c r="O6" i="25"/>
  <c r="P6" i="25"/>
  <c r="O7" i="25"/>
  <c r="P7" i="25"/>
  <c r="O8" i="25"/>
  <c r="P8" i="25"/>
  <c r="O9" i="25"/>
  <c r="P9" i="25"/>
  <c r="O10" i="25"/>
  <c r="P10" i="25"/>
  <c r="O11" i="25"/>
  <c r="P11" i="25"/>
  <c r="O12" i="25"/>
  <c r="P12" i="25"/>
  <c r="O13" i="25"/>
  <c r="P13" i="25"/>
  <c r="O14" i="25"/>
  <c r="P14" i="25"/>
  <c r="O15" i="25"/>
  <c r="P15" i="25"/>
  <c r="O16" i="25"/>
  <c r="P16" i="25"/>
  <c r="O17" i="25"/>
  <c r="P17" i="25"/>
  <c r="O18" i="25"/>
  <c r="P18" i="25"/>
  <c r="O19" i="25"/>
  <c r="P19" i="25"/>
  <c r="O20" i="25"/>
  <c r="P20" i="25"/>
  <c r="O21" i="25"/>
  <c r="P21" i="25"/>
  <c r="O22" i="25"/>
  <c r="P22" i="25"/>
  <c r="O23" i="25"/>
  <c r="P23" i="25"/>
  <c r="O24" i="25"/>
  <c r="P24" i="25"/>
  <c r="O25" i="25"/>
  <c r="P25" i="25"/>
  <c r="O26" i="25"/>
  <c r="P26" i="25"/>
  <c r="O27" i="25"/>
  <c r="P27" i="25"/>
  <c r="O28" i="25"/>
  <c r="P28" i="25"/>
  <c r="O5" i="26"/>
  <c r="P5" i="26"/>
  <c r="O6" i="26"/>
  <c r="P6" i="26"/>
  <c r="O7" i="26"/>
  <c r="P7" i="26"/>
  <c r="O8" i="26"/>
  <c r="P8" i="26"/>
  <c r="O9" i="26"/>
  <c r="P9" i="26"/>
  <c r="O10" i="26"/>
  <c r="P10" i="26"/>
  <c r="O11" i="26"/>
  <c r="P11" i="26"/>
  <c r="O12" i="26"/>
  <c r="P12" i="26"/>
  <c r="O13" i="26"/>
  <c r="P13" i="26"/>
  <c r="O14" i="26"/>
  <c r="P14" i="26"/>
  <c r="O15" i="26"/>
  <c r="P15" i="26"/>
  <c r="O16" i="26"/>
  <c r="P16" i="26"/>
  <c r="O17" i="26"/>
  <c r="P17" i="26"/>
  <c r="O18" i="26"/>
  <c r="P18" i="26"/>
  <c r="O19" i="26"/>
  <c r="P19" i="26"/>
  <c r="O20" i="26"/>
  <c r="P20" i="26"/>
  <c r="O21" i="26"/>
  <c r="P21" i="26"/>
  <c r="O22" i="26"/>
  <c r="P22" i="26"/>
  <c r="O23" i="26"/>
  <c r="P23" i="26"/>
  <c r="O24" i="26"/>
  <c r="P24" i="26"/>
  <c r="O25" i="26"/>
  <c r="P25" i="26"/>
  <c r="O26" i="26"/>
  <c r="P26" i="26"/>
  <c r="O27" i="26"/>
  <c r="P27" i="26"/>
  <c r="O28" i="26"/>
  <c r="P28" i="26"/>
  <c r="O5" i="27"/>
  <c r="P5" i="27"/>
  <c r="O6" i="27"/>
  <c r="P6" i="27"/>
  <c r="O7" i="27"/>
  <c r="P7" i="27"/>
  <c r="O8" i="27"/>
  <c r="P8" i="27"/>
  <c r="O9" i="27"/>
  <c r="P9" i="27"/>
  <c r="O10" i="27"/>
  <c r="P10" i="27"/>
  <c r="O11" i="27"/>
  <c r="P11" i="27"/>
  <c r="O12" i="27"/>
  <c r="P12" i="27"/>
  <c r="O13" i="27"/>
  <c r="P13" i="27"/>
  <c r="O14" i="27"/>
  <c r="P14" i="27"/>
  <c r="O15" i="27"/>
  <c r="P15" i="27"/>
  <c r="O16" i="27"/>
  <c r="P16" i="27"/>
  <c r="O17" i="27"/>
  <c r="P17" i="27"/>
  <c r="O18" i="27"/>
  <c r="P18" i="27"/>
  <c r="O19" i="27"/>
  <c r="P19" i="27"/>
  <c r="O20" i="27"/>
  <c r="P20" i="27"/>
  <c r="O21" i="27"/>
  <c r="P21" i="27"/>
  <c r="O22" i="27"/>
  <c r="P22" i="27"/>
  <c r="O23" i="27"/>
  <c r="P23" i="27"/>
  <c r="O24" i="27"/>
  <c r="P24" i="27"/>
  <c r="O25" i="27"/>
  <c r="P25" i="27"/>
  <c r="O26" i="27"/>
  <c r="P26" i="27"/>
  <c r="O27" i="27"/>
  <c r="P27" i="27"/>
  <c r="O28" i="27"/>
  <c r="P28" i="27"/>
  <c r="O5" i="28"/>
  <c r="P5" i="28"/>
  <c r="O6" i="28"/>
  <c r="P6" i="28"/>
  <c r="O7" i="28"/>
  <c r="P7" i="28"/>
  <c r="O8" i="28"/>
  <c r="P8" i="28"/>
  <c r="O9" i="28"/>
  <c r="P9" i="28"/>
  <c r="O10" i="28"/>
  <c r="P10" i="28"/>
  <c r="O11" i="28"/>
  <c r="P11" i="28"/>
  <c r="O12" i="28"/>
  <c r="P12" i="28"/>
  <c r="O13" i="28"/>
  <c r="P13" i="28"/>
  <c r="O14" i="28"/>
  <c r="P14" i="28"/>
  <c r="O15" i="28"/>
  <c r="P15" i="28"/>
  <c r="O16" i="28"/>
  <c r="P16" i="28"/>
  <c r="O17" i="28"/>
  <c r="P17" i="28"/>
  <c r="O18" i="28"/>
  <c r="P18" i="28"/>
  <c r="O19" i="28"/>
  <c r="P19" i="28"/>
  <c r="O20" i="28"/>
  <c r="P20" i="28"/>
  <c r="O21" i="28"/>
  <c r="P21" i="28"/>
  <c r="O22" i="28"/>
  <c r="P22" i="28"/>
  <c r="O23" i="28"/>
  <c r="P23" i="28"/>
  <c r="O24" i="28"/>
  <c r="P24" i="28"/>
  <c r="O25" i="28"/>
  <c r="P25" i="28"/>
  <c r="O26" i="28"/>
  <c r="P26" i="28"/>
  <c r="O27" i="28"/>
  <c r="P27" i="28"/>
  <c r="O28" i="28"/>
  <c r="P28" i="28"/>
  <c r="O5" i="29"/>
  <c r="P5" i="29"/>
  <c r="O6" i="29"/>
  <c r="P6" i="29"/>
  <c r="O7" i="29"/>
  <c r="P7" i="29"/>
  <c r="O8" i="29"/>
  <c r="P8" i="29"/>
  <c r="O9" i="29"/>
  <c r="P9" i="29"/>
  <c r="O10" i="29"/>
  <c r="P10" i="29"/>
  <c r="O11" i="29"/>
  <c r="P11" i="29"/>
  <c r="O12" i="29"/>
  <c r="P12" i="29"/>
  <c r="O13" i="29"/>
  <c r="P13" i="29"/>
  <c r="O14" i="29"/>
  <c r="P14" i="29"/>
  <c r="O15" i="29"/>
  <c r="P15" i="29"/>
  <c r="O16" i="29"/>
  <c r="P16" i="29"/>
  <c r="O17" i="29"/>
  <c r="P17" i="29"/>
  <c r="O18" i="29"/>
  <c r="P18" i="29"/>
  <c r="O19" i="29"/>
  <c r="P19" i="29"/>
  <c r="O20" i="29"/>
  <c r="P20" i="29"/>
  <c r="O21" i="29"/>
  <c r="P21" i="29"/>
  <c r="O22" i="29"/>
  <c r="P22" i="29"/>
  <c r="O23" i="29"/>
  <c r="P23" i="29"/>
  <c r="O24" i="29"/>
  <c r="P24" i="29"/>
  <c r="O25" i="29"/>
  <c r="P25" i="29"/>
  <c r="O26" i="29"/>
  <c r="P26" i="29"/>
  <c r="O27" i="29"/>
  <c r="P27" i="29"/>
  <c r="O28" i="29"/>
  <c r="P28" i="29"/>
  <c r="O5" i="30"/>
  <c r="P5" i="30"/>
  <c r="O6" i="30"/>
  <c r="P6" i="30"/>
  <c r="O7" i="30"/>
  <c r="P7" i="30"/>
  <c r="O8" i="30"/>
  <c r="P8" i="30"/>
  <c r="O9" i="30"/>
  <c r="P9" i="30"/>
  <c r="O10" i="30"/>
  <c r="P10" i="30"/>
  <c r="O11" i="30"/>
  <c r="P11" i="30"/>
  <c r="O12" i="30"/>
  <c r="P12" i="30"/>
  <c r="O13" i="30"/>
  <c r="P13" i="30"/>
  <c r="O14" i="30"/>
  <c r="P14" i="30"/>
  <c r="O15" i="30"/>
  <c r="P15" i="30"/>
  <c r="O16" i="30"/>
  <c r="P16" i="30"/>
  <c r="O17" i="30"/>
  <c r="P17" i="30"/>
  <c r="O18" i="30"/>
  <c r="P18" i="30"/>
  <c r="O19" i="30"/>
  <c r="P19" i="30"/>
  <c r="O20" i="30"/>
  <c r="P20" i="30"/>
  <c r="O21" i="30"/>
  <c r="P21" i="30"/>
  <c r="O22" i="30"/>
  <c r="P22" i="30"/>
  <c r="O23" i="30"/>
  <c r="P23" i="30"/>
  <c r="O24" i="30"/>
  <c r="P24" i="30"/>
  <c r="O25" i="30"/>
  <c r="P25" i="30"/>
  <c r="O26" i="30"/>
  <c r="P26" i="30"/>
  <c r="O27" i="30"/>
  <c r="P27" i="30"/>
  <c r="O28" i="30"/>
  <c r="P28" i="30"/>
  <c r="O5" i="32"/>
  <c r="P5" i="32"/>
  <c r="O6" i="32"/>
  <c r="P6" i="32"/>
  <c r="O7" i="32"/>
  <c r="P7" i="32"/>
  <c r="O8" i="32"/>
  <c r="P8" i="32"/>
  <c r="O9" i="32"/>
  <c r="P9" i="32"/>
  <c r="O10" i="32"/>
  <c r="P10" i="32"/>
  <c r="O11" i="32"/>
  <c r="P11" i="32"/>
  <c r="O12" i="32"/>
  <c r="P12" i="32"/>
  <c r="O13" i="32"/>
  <c r="P13" i="32"/>
  <c r="O14" i="32"/>
  <c r="P14" i="32"/>
  <c r="O15" i="32"/>
  <c r="P15" i="32"/>
  <c r="O16" i="32"/>
  <c r="P16" i="32"/>
  <c r="O17" i="32"/>
  <c r="P17" i="32"/>
  <c r="O18" i="32"/>
  <c r="P18" i="32"/>
  <c r="O19" i="32"/>
  <c r="P19" i="32"/>
  <c r="O20" i="32"/>
  <c r="P20" i="32"/>
  <c r="O21" i="32"/>
  <c r="P21" i="32"/>
  <c r="O22" i="32"/>
  <c r="P22" i="32"/>
  <c r="O23" i="32"/>
  <c r="P23" i="32"/>
  <c r="O24" i="32"/>
  <c r="P24" i="32"/>
  <c r="O25" i="32"/>
  <c r="P25" i="32"/>
  <c r="O26" i="32"/>
  <c r="P26" i="32"/>
  <c r="O27" i="32"/>
  <c r="P27" i="32"/>
  <c r="O28" i="32"/>
  <c r="P28" i="32"/>
  <c r="O5" i="33"/>
  <c r="P5" i="33"/>
  <c r="O6" i="33"/>
  <c r="P6" i="33"/>
  <c r="O7" i="33"/>
  <c r="P7" i="33"/>
  <c r="O8" i="33"/>
  <c r="P8" i="33"/>
  <c r="O9" i="33"/>
  <c r="P9" i="33"/>
  <c r="O10" i="33"/>
  <c r="P10" i="33"/>
  <c r="O11" i="33"/>
  <c r="P11" i="33"/>
  <c r="O12" i="33"/>
  <c r="P12" i="33"/>
  <c r="O13" i="33"/>
  <c r="P13" i="33"/>
  <c r="O14" i="33"/>
  <c r="P14" i="33"/>
  <c r="O15" i="33"/>
  <c r="P15" i="33"/>
  <c r="O16" i="33"/>
  <c r="P16" i="33"/>
  <c r="O17" i="33"/>
  <c r="P17" i="33"/>
  <c r="O18" i="33"/>
  <c r="P18" i="33"/>
  <c r="O19" i="33"/>
  <c r="P19" i="33"/>
  <c r="O20" i="33"/>
  <c r="P20" i="33"/>
  <c r="O21" i="33"/>
  <c r="P21" i="33"/>
  <c r="O22" i="33"/>
  <c r="P22" i="33"/>
  <c r="O23" i="33"/>
  <c r="P23" i="33"/>
  <c r="O24" i="33"/>
  <c r="P24" i="33"/>
  <c r="O25" i="33"/>
  <c r="P25" i="33"/>
  <c r="O26" i="33"/>
  <c r="P26" i="33"/>
  <c r="O27" i="33"/>
  <c r="P27" i="33"/>
  <c r="O28" i="33"/>
  <c r="P28" i="33"/>
  <c r="O5" i="34"/>
  <c r="P5" i="34"/>
  <c r="O6" i="34"/>
  <c r="P6" i="34"/>
  <c r="O7" i="34"/>
  <c r="P7" i="34"/>
  <c r="O8" i="34"/>
  <c r="P8" i="34"/>
  <c r="O9" i="34"/>
  <c r="P9" i="34"/>
  <c r="O10" i="34"/>
  <c r="P10" i="34"/>
  <c r="O11" i="34"/>
  <c r="P11" i="34"/>
  <c r="O12" i="34"/>
  <c r="P12" i="34"/>
  <c r="O13" i="34"/>
  <c r="P13" i="34"/>
  <c r="O14" i="34"/>
  <c r="P14" i="34"/>
  <c r="O15" i="34"/>
  <c r="P15" i="34"/>
  <c r="O16" i="34"/>
  <c r="P16" i="34"/>
  <c r="O17" i="34"/>
  <c r="P17" i="34"/>
  <c r="O18" i="34"/>
  <c r="P18" i="34"/>
  <c r="O19" i="34"/>
  <c r="P19" i="34"/>
  <c r="O20" i="34"/>
  <c r="P20" i="34"/>
  <c r="O21" i="34"/>
  <c r="P21" i="34"/>
  <c r="O22" i="34"/>
  <c r="P22" i="34"/>
  <c r="O23" i="34"/>
  <c r="P23" i="34"/>
  <c r="O24" i="34"/>
  <c r="P24" i="34"/>
  <c r="O25" i="34"/>
  <c r="P25" i="34"/>
  <c r="O26" i="34"/>
  <c r="P26" i="34"/>
  <c r="O27" i="34"/>
  <c r="P27" i="34"/>
  <c r="O28" i="34"/>
  <c r="P28" i="34"/>
  <c r="O5" i="35"/>
  <c r="P5" i="35"/>
  <c r="O6" i="35"/>
  <c r="P6" i="35"/>
  <c r="O7" i="35"/>
  <c r="P7" i="35"/>
  <c r="O8" i="35"/>
  <c r="P8" i="35"/>
  <c r="O9" i="35"/>
  <c r="P9" i="35"/>
  <c r="O10" i="35"/>
  <c r="P10" i="35"/>
  <c r="O11" i="35"/>
  <c r="P11" i="35"/>
  <c r="O12" i="35"/>
  <c r="P12" i="35"/>
  <c r="O13" i="35"/>
  <c r="P13" i="35"/>
  <c r="O14" i="35"/>
  <c r="P14" i="35"/>
  <c r="O15" i="35"/>
  <c r="P15" i="35"/>
  <c r="O16" i="35"/>
  <c r="P16" i="35"/>
  <c r="O17" i="35"/>
  <c r="P17" i="35"/>
  <c r="O18" i="35"/>
  <c r="P18" i="35"/>
  <c r="O19" i="35"/>
  <c r="P19" i="35"/>
  <c r="O20" i="35"/>
  <c r="P20" i="35"/>
  <c r="O21" i="35"/>
  <c r="P21" i="35"/>
  <c r="O22" i="35"/>
  <c r="P22" i="35"/>
  <c r="O23" i="35"/>
  <c r="P23" i="35"/>
  <c r="O24" i="35"/>
  <c r="P24" i="35"/>
  <c r="O25" i="35"/>
  <c r="P25" i="35"/>
  <c r="O26" i="35"/>
  <c r="P26" i="35"/>
  <c r="O27" i="35"/>
  <c r="P27" i="35"/>
  <c r="O28" i="35"/>
  <c r="P28" i="35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Y29" i="2"/>
  <c r="Y29" i="3"/>
  <c r="Y29" i="4"/>
  <c r="Y29" i="6"/>
  <c r="Y29" i="7"/>
  <c r="Y29" i="8"/>
  <c r="Y29" i="9"/>
  <c r="Y29" i="10"/>
  <c r="Y29" i="11"/>
  <c r="Y29" i="12"/>
  <c r="Y29" i="13"/>
  <c r="Y29" i="14"/>
  <c r="Y29" i="15"/>
  <c r="Y29" i="17"/>
  <c r="Y29" i="18"/>
  <c r="Y29" i="19"/>
  <c r="Y29" i="20"/>
  <c r="Y29" i="22"/>
  <c r="Y29" i="23"/>
  <c r="Y29" i="24"/>
  <c r="Y29" i="25"/>
  <c r="Y29" i="26"/>
  <c r="Y29" i="27"/>
  <c r="Y29" i="28"/>
  <c r="Y29" i="29"/>
  <c r="Y29" i="30"/>
  <c r="Y29" i="32"/>
  <c r="Y29" i="33"/>
  <c r="Y29" i="34"/>
  <c r="Y29" i="35"/>
  <c r="Y29" i="1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5" i="15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5" i="18"/>
  <c r="L6" i="18"/>
  <c r="L7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24" i="18"/>
  <c r="L25" i="18"/>
  <c r="L26" i="18"/>
  <c r="L27" i="18"/>
  <c r="L28" i="18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5" i="20"/>
  <c r="L6" i="20"/>
  <c r="L7" i="20"/>
  <c r="L8" i="20"/>
  <c r="L9" i="20"/>
  <c r="L10" i="20"/>
  <c r="L11" i="20"/>
  <c r="L12" i="20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5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5" i="23"/>
  <c r="L6" i="23"/>
  <c r="L7" i="23"/>
  <c r="L8" i="23"/>
  <c r="L9" i="23"/>
  <c r="L10" i="23"/>
  <c r="L11" i="23"/>
  <c r="L12" i="23"/>
  <c r="L13" i="23"/>
  <c r="L14" i="23"/>
  <c r="L15" i="23"/>
  <c r="L16" i="23"/>
  <c r="L17" i="23"/>
  <c r="L18" i="23"/>
  <c r="L19" i="23"/>
  <c r="L20" i="23"/>
  <c r="L21" i="23"/>
  <c r="L22" i="23"/>
  <c r="L23" i="23"/>
  <c r="L24" i="23"/>
  <c r="L25" i="23"/>
  <c r="L26" i="23"/>
  <c r="L27" i="23"/>
  <c r="L28" i="23"/>
  <c r="L5" i="24"/>
  <c r="L6" i="24"/>
  <c r="L7" i="24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5" i="25"/>
  <c r="L6" i="25"/>
  <c r="L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5" i="26"/>
  <c r="L6" i="26"/>
  <c r="L7" i="26"/>
  <c r="L8" i="26"/>
  <c r="L9" i="26"/>
  <c r="L10" i="26"/>
  <c r="L11" i="26"/>
  <c r="L12" i="26"/>
  <c r="L13" i="26"/>
  <c r="L14" i="26"/>
  <c r="L15" i="26"/>
  <c r="L16" i="26"/>
  <c r="L17" i="26"/>
  <c r="L18" i="26"/>
  <c r="L19" i="26"/>
  <c r="L20" i="26"/>
  <c r="L21" i="26"/>
  <c r="L22" i="26"/>
  <c r="L23" i="26"/>
  <c r="L24" i="26"/>
  <c r="L25" i="26"/>
  <c r="L26" i="26"/>
  <c r="L27" i="26"/>
  <c r="L28" i="26"/>
  <c r="L5" i="27"/>
  <c r="L6" i="27"/>
  <c r="L7" i="27"/>
  <c r="L8" i="27"/>
  <c r="L9" i="27"/>
  <c r="L10" i="27"/>
  <c r="L11" i="27"/>
  <c r="L12" i="27"/>
  <c r="L13" i="27"/>
  <c r="L14" i="27"/>
  <c r="L15" i="27"/>
  <c r="L16" i="27"/>
  <c r="L17" i="27"/>
  <c r="L18" i="27"/>
  <c r="L19" i="27"/>
  <c r="L20" i="27"/>
  <c r="L21" i="27"/>
  <c r="L22" i="27"/>
  <c r="L23" i="27"/>
  <c r="L24" i="27"/>
  <c r="L25" i="27"/>
  <c r="L26" i="27"/>
  <c r="L27" i="27"/>
  <c r="L28" i="27"/>
  <c r="L5" i="28"/>
  <c r="L6" i="28"/>
  <c r="L7" i="28"/>
  <c r="L8" i="28"/>
  <c r="L9" i="28"/>
  <c r="L10" i="28"/>
  <c r="L11" i="28"/>
  <c r="L12" i="28"/>
  <c r="L13" i="28"/>
  <c r="L14" i="28"/>
  <c r="L15" i="28"/>
  <c r="L16" i="28"/>
  <c r="L17" i="28"/>
  <c r="L18" i="28"/>
  <c r="L19" i="28"/>
  <c r="L20" i="28"/>
  <c r="L21" i="28"/>
  <c r="L22" i="28"/>
  <c r="L23" i="28"/>
  <c r="L24" i="28"/>
  <c r="L25" i="28"/>
  <c r="L26" i="28"/>
  <c r="L27" i="28"/>
  <c r="L28" i="28"/>
  <c r="L5" i="29"/>
  <c r="L6" i="29"/>
  <c r="L7" i="29"/>
  <c r="L8" i="29"/>
  <c r="L9" i="29"/>
  <c r="L10" i="29"/>
  <c r="L11" i="29"/>
  <c r="L12" i="29"/>
  <c r="L13" i="29"/>
  <c r="L14" i="29"/>
  <c r="L15" i="29"/>
  <c r="L16" i="29"/>
  <c r="L17" i="29"/>
  <c r="L18" i="29"/>
  <c r="L19" i="29"/>
  <c r="L20" i="29"/>
  <c r="L21" i="29"/>
  <c r="L22" i="29"/>
  <c r="L23" i="29"/>
  <c r="L24" i="29"/>
  <c r="L25" i="29"/>
  <c r="L26" i="29"/>
  <c r="L27" i="29"/>
  <c r="L28" i="29"/>
  <c r="L5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5" i="32"/>
  <c r="L6" i="32"/>
  <c r="L7" i="32"/>
  <c r="L8" i="32"/>
  <c r="L9" i="32"/>
  <c r="L10" i="32"/>
  <c r="L11" i="32"/>
  <c r="L12" i="32"/>
  <c r="L13" i="32"/>
  <c r="L14" i="32"/>
  <c r="L15" i="32"/>
  <c r="L16" i="32"/>
  <c r="L17" i="32"/>
  <c r="L18" i="32"/>
  <c r="L19" i="32"/>
  <c r="L20" i="32"/>
  <c r="L21" i="32"/>
  <c r="L22" i="32"/>
  <c r="L23" i="32"/>
  <c r="L24" i="32"/>
  <c r="L25" i="32"/>
  <c r="L26" i="32"/>
  <c r="L27" i="32"/>
  <c r="L28" i="32"/>
  <c r="L5" i="33"/>
  <c r="L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5" i="34"/>
  <c r="L6" i="34"/>
  <c r="L7" i="34"/>
  <c r="L8" i="34"/>
  <c r="L9" i="34"/>
  <c r="L10" i="34"/>
  <c r="L11" i="34"/>
  <c r="L12" i="34"/>
  <c r="L13" i="34"/>
  <c r="L14" i="34"/>
  <c r="L15" i="34"/>
  <c r="L16" i="34"/>
  <c r="L17" i="34"/>
  <c r="L18" i="34"/>
  <c r="L19" i="34"/>
  <c r="L20" i="34"/>
  <c r="L21" i="34"/>
  <c r="L22" i="34"/>
  <c r="L23" i="34"/>
  <c r="L24" i="34"/>
  <c r="L25" i="34"/>
  <c r="L26" i="34"/>
  <c r="L27" i="34"/>
  <c r="L28" i="34"/>
  <c r="L5" i="35"/>
  <c r="L6" i="35"/>
  <c r="L7" i="35"/>
  <c r="L8" i="35"/>
  <c r="L9" i="35"/>
  <c r="L10" i="35"/>
  <c r="L11" i="35"/>
  <c r="L12" i="35"/>
  <c r="L13" i="35"/>
  <c r="L14" i="35"/>
  <c r="L15" i="35"/>
  <c r="L16" i="35"/>
  <c r="L17" i="35"/>
  <c r="L18" i="35"/>
  <c r="L19" i="35"/>
  <c r="L20" i="35"/>
  <c r="L21" i="35"/>
  <c r="L22" i="35"/>
  <c r="L23" i="35"/>
  <c r="L24" i="35"/>
  <c r="L25" i="35"/>
  <c r="L26" i="35"/>
  <c r="L27" i="35"/>
  <c r="L28" i="35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4" i="2"/>
  <c r="L4" i="3"/>
  <c r="L4" i="4"/>
  <c r="L4" i="6"/>
  <c r="L4" i="7"/>
  <c r="L4" i="8"/>
  <c r="L4" i="9"/>
  <c r="L4" i="10"/>
  <c r="L4" i="11"/>
  <c r="L4" i="12"/>
  <c r="L4" i="13"/>
  <c r="L4" i="14"/>
  <c r="L4" i="15"/>
  <c r="L4" i="17"/>
  <c r="L4" i="18"/>
  <c r="L4" i="19"/>
  <c r="L4" i="20"/>
  <c r="L4" i="22"/>
  <c r="L4" i="23"/>
  <c r="L4" i="24"/>
  <c r="L4" i="25"/>
  <c r="L4" i="26"/>
  <c r="L4" i="27"/>
  <c r="L4" i="28"/>
  <c r="L4" i="29"/>
  <c r="L4" i="30"/>
  <c r="L4" i="32"/>
  <c r="L4" i="33"/>
  <c r="L4" i="34"/>
  <c r="L4" i="35"/>
  <c r="L4" i="1"/>
  <c r="L29" i="2"/>
  <c r="L29" i="3"/>
  <c r="L29" i="4"/>
  <c r="L29" i="6"/>
  <c r="L29" i="7"/>
  <c r="L29" i="8"/>
  <c r="L29" i="9"/>
  <c r="L29" i="10"/>
  <c r="L29" i="11"/>
  <c r="L29" i="12"/>
  <c r="L29" i="13"/>
  <c r="L29" i="14"/>
  <c r="L29" i="15"/>
  <c r="L29" i="17"/>
  <c r="L29" i="18"/>
  <c r="L29" i="19"/>
  <c r="L29" i="20"/>
  <c r="L29" i="22"/>
  <c r="L29" i="23"/>
  <c r="L29" i="24"/>
  <c r="L29" i="25"/>
  <c r="L29" i="26"/>
  <c r="L29" i="27"/>
  <c r="L29" i="28"/>
  <c r="L29" i="29"/>
  <c r="L29" i="30"/>
  <c r="L29" i="32"/>
  <c r="L29" i="33"/>
  <c r="L29" i="34"/>
  <c r="L29" i="35"/>
  <c r="L29" i="1"/>
  <c r="S29" i="1"/>
  <c r="S29" i="2"/>
  <c r="S29" i="3"/>
  <c r="S29" i="4"/>
  <c r="S29" i="6"/>
  <c r="S29" i="7"/>
  <c r="S29" i="8"/>
  <c r="S29" i="9"/>
  <c r="S29" i="10"/>
  <c r="S29" i="11"/>
  <c r="S29" i="12"/>
  <c r="S29" i="13"/>
  <c r="S29" i="14"/>
  <c r="S29" i="15"/>
  <c r="S29" i="17"/>
  <c r="S29" i="18"/>
  <c r="S29" i="19"/>
  <c r="S29" i="20"/>
  <c r="S29" i="22"/>
  <c r="S29" i="23"/>
  <c r="S29" i="24"/>
  <c r="S29" i="25"/>
  <c r="S29" i="26"/>
  <c r="S29" i="27"/>
  <c r="S29" i="28"/>
  <c r="S29" i="29"/>
  <c r="S29" i="30"/>
  <c r="S29" i="32"/>
  <c r="S29" i="33"/>
  <c r="S29" i="34"/>
  <c r="S29" i="35"/>
  <c r="C29" i="2"/>
  <c r="D29" i="2"/>
  <c r="E29" i="2"/>
  <c r="F29" i="2"/>
  <c r="G29" i="2"/>
  <c r="H29" i="2"/>
  <c r="I29" i="2"/>
  <c r="K29" i="2"/>
  <c r="M29" i="2"/>
  <c r="N29" i="2"/>
  <c r="O29" i="2"/>
  <c r="P29" i="2"/>
  <c r="Q29" i="2"/>
  <c r="R28" i="2"/>
  <c r="R27" i="2"/>
  <c r="R26" i="2"/>
  <c r="R25" i="2"/>
  <c r="R24" i="2"/>
  <c r="R23" i="2"/>
  <c r="R22" i="2"/>
  <c r="R21" i="2"/>
  <c r="R20" i="2"/>
  <c r="R14" i="2"/>
  <c r="R15" i="2"/>
  <c r="R16" i="2"/>
  <c r="R17" i="2"/>
  <c r="R18" i="2"/>
  <c r="R19" i="2"/>
  <c r="R13" i="2"/>
  <c r="R10" i="2"/>
  <c r="R11" i="2"/>
  <c r="R12" i="2"/>
  <c r="R9" i="2"/>
  <c r="R6" i="2"/>
  <c r="R4" i="2"/>
  <c r="R5" i="2"/>
  <c r="T29" i="2"/>
  <c r="R7" i="2"/>
  <c r="R8" i="2"/>
  <c r="U29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W29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C29" i="3"/>
  <c r="D29" i="3"/>
  <c r="E29" i="3"/>
  <c r="F29" i="3"/>
  <c r="G29" i="3"/>
  <c r="H29" i="3"/>
  <c r="I29" i="3"/>
  <c r="K29" i="3"/>
  <c r="M29" i="3"/>
  <c r="N29" i="3"/>
  <c r="O29" i="3"/>
  <c r="P29" i="3"/>
  <c r="Q29" i="3"/>
  <c r="R28" i="3"/>
  <c r="R27" i="3"/>
  <c r="R26" i="3"/>
  <c r="R25" i="3"/>
  <c r="R24" i="3"/>
  <c r="R23" i="3"/>
  <c r="R22" i="3"/>
  <c r="R21" i="3"/>
  <c r="R20" i="3"/>
  <c r="R14" i="3"/>
  <c r="R15" i="3"/>
  <c r="R16" i="3"/>
  <c r="R17" i="3"/>
  <c r="R18" i="3"/>
  <c r="R19" i="3"/>
  <c r="R13" i="3"/>
  <c r="R10" i="3"/>
  <c r="R11" i="3"/>
  <c r="R12" i="3"/>
  <c r="R9" i="3"/>
  <c r="R6" i="3"/>
  <c r="R4" i="3"/>
  <c r="R5" i="3"/>
  <c r="T29" i="3"/>
  <c r="R7" i="3"/>
  <c r="R8" i="3"/>
  <c r="U29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W29" i="3"/>
  <c r="X4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C29" i="4"/>
  <c r="D29" i="4"/>
  <c r="E29" i="4"/>
  <c r="F29" i="4"/>
  <c r="G29" i="4"/>
  <c r="H29" i="4"/>
  <c r="I29" i="4"/>
  <c r="K29" i="4"/>
  <c r="M29" i="4"/>
  <c r="N29" i="4"/>
  <c r="O29" i="4"/>
  <c r="P29" i="4"/>
  <c r="Q29" i="4"/>
  <c r="R28" i="4"/>
  <c r="R27" i="4"/>
  <c r="R26" i="4"/>
  <c r="R25" i="4"/>
  <c r="R24" i="4"/>
  <c r="R23" i="4"/>
  <c r="R22" i="4"/>
  <c r="R21" i="4"/>
  <c r="R20" i="4"/>
  <c r="R14" i="4"/>
  <c r="R15" i="4"/>
  <c r="R16" i="4"/>
  <c r="R17" i="4"/>
  <c r="R18" i="4"/>
  <c r="R19" i="4"/>
  <c r="R13" i="4"/>
  <c r="R10" i="4"/>
  <c r="R11" i="4"/>
  <c r="R12" i="4"/>
  <c r="R9" i="4"/>
  <c r="R6" i="4"/>
  <c r="R4" i="4"/>
  <c r="R5" i="4"/>
  <c r="T29" i="4"/>
  <c r="R7" i="4"/>
  <c r="R8" i="4"/>
  <c r="U29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W29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C29" i="6"/>
  <c r="D29" i="6"/>
  <c r="E29" i="6"/>
  <c r="F29" i="6"/>
  <c r="G29" i="6"/>
  <c r="H29" i="6"/>
  <c r="I29" i="6"/>
  <c r="K29" i="6"/>
  <c r="M29" i="6"/>
  <c r="N29" i="6"/>
  <c r="O29" i="6"/>
  <c r="P29" i="6"/>
  <c r="Q29" i="6"/>
  <c r="R28" i="6"/>
  <c r="R27" i="6"/>
  <c r="R26" i="6"/>
  <c r="R25" i="6"/>
  <c r="R24" i="6"/>
  <c r="R23" i="6"/>
  <c r="R22" i="6"/>
  <c r="R21" i="6"/>
  <c r="R20" i="6"/>
  <c r="R14" i="6"/>
  <c r="R15" i="6"/>
  <c r="R16" i="6"/>
  <c r="R17" i="6"/>
  <c r="R18" i="6"/>
  <c r="R19" i="6"/>
  <c r="R13" i="6"/>
  <c r="R10" i="6"/>
  <c r="R11" i="6"/>
  <c r="R12" i="6"/>
  <c r="R9" i="6"/>
  <c r="R6" i="6"/>
  <c r="R4" i="6"/>
  <c r="R5" i="6"/>
  <c r="T29" i="6"/>
  <c r="R7" i="6"/>
  <c r="R8" i="6"/>
  <c r="U29" i="6"/>
  <c r="V5" i="6"/>
  <c r="V6" i="6"/>
  <c r="V7" i="6"/>
  <c r="V8" i="6"/>
  <c r="V9" i="6"/>
  <c r="V10" i="6"/>
  <c r="V11" i="6"/>
  <c r="V12" i="6"/>
  <c r="V13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V28" i="6"/>
  <c r="V29" i="6"/>
  <c r="W29" i="6"/>
  <c r="X4" i="6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X29" i="6"/>
  <c r="C29" i="7"/>
  <c r="D29" i="7"/>
  <c r="E29" i="7"/>
  <c r="F29" i="7"/>
  <c r="G29" i="7"/>
  <c r="H29" i="7"/>
  <c r="I29" i="7"/>
  <c r="K29" i="7"/>
  <c r="M29" i="7"/>
  <c r="N29" i="7"/>
  <c r="O29" i="7"/>
  <c r="P29" i="7"/>
  <c r="Q29" i="7"/>
  <c r="R28" i="7"/>
  <c r="R27" i="7"/>
  <c r="R26" i="7"/>
  <c r="R25" i="7"/>
  <c r="R24" i="7"/>
  <c r="R23" i="7"/>
  <c r="R22" i="7"/>
  <c r="R21" i="7"/>
  <c r="R20" i="7"/>
  <c r="R14" i="7"/>
  <c r="R15" i="7"/>
  <c r="R16" i="7"/>
  <c r="R17" i="7"/>
  <c r="R18" i="7"/>
  <c r="R19" i="7"/>
  <c r="R13" i="7"/>
  <c r="R10" i="7"/>
  <c r="R11" i="7"/>
  <c r="R12" i="7"/>
  <c r="R9" i="7"/>
  <c r="R6" i="7"/>
  <c r="R4" i="7"/>
  <c r="R5" i="7"/>
  <c r="T29" i="7"/>
  <c r="R7" i="7"/>
  <c r="R8" i="7"/>
  <c r="U29" i="7"/>
  <c r="V5" i="7"/>
  <c r="V6" i="7"/>
  <c r="V7" i="7"/>
  <c r="V8" i="7"/>
  <c r="V9" i="7"/>
  <c r="V10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29" i="7"/>
  <c r="W29" i="7"/>
  <c r="X4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C29" i="8"/>
  <c r="D29" i="8"/>
  <c r="E29" i="8"/>
  <c r="F29" i="8"/>
  <c r="G29" i="8"/>
  <c r="H29" i="8"/>
  <c r="I29" i="8"/>
  <c r="K29" i="8"/>
  <c r="M29" i="8"/>
  <c r="N29" i="8"/>
  <c r="O29" i="8"/>
  <c r="P29" i="8"/>
  <c r="Q29" i="8"/>
  <c r="R28" i="8"/>
  <c r="R27" i="8"/>
  <c r="R26" i="8"/>
  <c r="R25" i="8"/>
  <c r="R24" i="8"/>
  <c r="R23" i="8"/>
  <c r="R22" i="8"/>
  <c r="R21" i="8"/>
  <c r="R20" i="8"/>
  <c r="R14" i="8"/>
  <c r="R15" i="8"/>
  <c r="R16" i="8"/>
  <c r="R17" i="8"/>
  <c r="R18" i="8"/>
  <c r="R19" i="8"/>
  <c r="R13" i="8"/>
  <c r="R10" i="8"/>
  <c r="R11" i="8"/>
  <c r="R12" i="8"/>
  <c r="R9" i="8"/>
  <c r="R6" i="8"/>
  <c r="R4" i="8"/>
  <c r="R5" i="8"/>
  <c r="T29" i="8"/>
  <c r="R7" i="8"/>
  <c r="R8" i="8"/>
  <c r="U29" i="8"/>
  <c r="V5" i="8"/>
  <c r="V6" i="8"/>
  <c r="V7" i="8"/>
  <c r="V8" i="8"/>
  <c r="V9" i="8"/>
  <c r="V10" i="8"/>
  <c r="V11" i="8"/>
  <c r="V12" i="8"/>
  <c r="V13" i="8"/>
  <c r="V14" i="8"/>
  <c r="V15" i="8"/>
  <c r="V16" i="8"/>
  <c r="V17" i="8"/>
  <c r="V18" i="8"/>
  <c r="V19" i="8"/>
  <c r="V20" i="8"/>
  <c r="V21" i="8"/>
  <c r="V22" i="8"/>
  <c r="V23" i="8"/>
  <c r="V24" i="8"/>
  <c r="V25" i="8"/>
  <c r="V26" i="8"/>
  <c r="V27" i="8"/>
  <c r="V28" i="8"/>
  <c r="V29" i="8"/>
  <c r="W29" i="8"/>
  <c r="X4" i="8"/>
  <c r="X5" i="8"/>
  <c r="X6" i="8"/>
  <c r="X7" i="8"/>
  <c r="X8" i="8"/>
  <c r="X9" i="8"/>
  <c r="X10" i="8"/>
  <c r="X11" i="8"/>
  <c r="X12" i="8"/>
  <c r="X13" i="8"/>
  <c r="X14" i="8"/>
  <c r="X15" i="8"/>
  <c r="X16" i="8"/>
  <c r="X17" i="8"/>
  <c r="X18" i="8"/>
  <c r="X19" i="8"/>
  <c r="X20" i="8"/>
  <c r="X21" i="8"/>
  <c r="X22" i="8"/>
  <c r="X23" i="8"/>
  <c r="X24" i="8"/>
  <c r="X25" i="8"/>
  <c r="X26" i="8"/>
  <c r="X27" i="8"/>
  <c r="X28" i="8"/>
  <c r="X29" i="8"/>
  <c r="C29" i="9"/>
  <c r="D29" i="9"/>
  <c r="E29" i="9"/>
  <c r="F29" i="9"/>
  <c r="G29" i="9"/>
  <c r="H29" i="9"/>
  <c r="I29" i="9"/>
  <c r="K29" i="9"/>
  <c r="M29" i="9"/>
  <c r="N29" i="9"/>
  <c r="O29" i="9"/>
  <c r="P29" i="9"/>
  <c r="Q29" i="9"/>
  <c r="R28" i="9"/>
  <c r="R27" i="9"/>
  <c r="R26" i="9"/>
  <c r="R25" i="9"/>
  <c r="R24" i="9"/>
  <c r="R23" i="9"/>
  <c r="R22" i="9"/>
  <c r="R21" i="9"/>
  <c r="R20" i="9"/>
  <c r="R14" i="9"/>
  <c r="R15" i="9"/>
  <c r="R16" i="9"/>
  <c r="R17" i="9"/>
  <c r="R18" i="9"/>
  <c r="R19" i="9"/>
  <c r="R13" i="9"/>
  <c r="R10" i="9"/>
  <c r="R11" i="9"/>
  <c r="R12" i="9"/>
  <c r="R9" i="9"/>
  <c r="R6" i="9"/>
  <c r="R4" i="9"/>
  <c r="R5" i="9"/>
  <c r="T29" i="9"/>
  <c r="R7" i="9"/>
  <c r="R8" i="9"/>
  <c r="U29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W29" i="9"/>
  <c r="X4" i="9"/>
  <c r="X5" i="9"/>
  <c r="X6" i="9"/>
  <c r="X7" i="9"/>
  <c r="X8" i="9"/>
  <c r="X9" i="9"/>
  <c r="X10" i="9"/>
  <c r="X11" i="9"/>
  <c r="X12" i="9"/>
  <c r="X13" i="9"/>
  <c r="X14" i="9"/>
  <c r="X15" i="9"/>
  <c r="X16" i="9"/>
  <c r="X17" i="9"/>
  <c r="X18" i="9"/>
  <c r="X19" i="9"/>
  <c r="X20" i="9"/>
  <c r="X21" i="9"/>
  <c r="X22" i="9"/>
  <c r="X23" i="9"/>
  <c r="X24" i="9"/>
  <c r="X25" i="9"/>
  <c r="X26" i="9"/>
  <c r="X27" i="9"/>
  <c r="X28" i="9"/>
  <c r="X29" i="9"/>
  <c r="C29" i="10"/>
  <c r="D29" i="10"/>
  <c r="E29" i="10"/>
  <c r="F29" i="10"/>
  <c r="G29" i="10"/>
  <c r="H29" i="10"/>
  <c r="I29" i="10"/>
  <c r="K29" i="10"/>
  <c r="M29" i="10"/>
  <c r="N29" i="10"/>
  <c r="O29" i="10"/>
  <c r="P29" i="10"/>
  <c r="Q29" i="10"/>
  <c r="R28" i="10"/>
  <c r="R27" i="10"/>
  <c r="R26" i="10"/>
  <c r="R25" i="10"/>
  <c r="R24" i="10"/>
  <c r="R23" i="10"/>
  <c r="R22" i="10"/>
  <c r="R21" i="10"/>
  <c r="R20" i="10"/>
  <c r="R14" i="10"/>
  <c r="R15" i="10"/>
  <c r="R16" i="10"/>
  <c r="R17" i="10"/>
  <c r="R18" i="10"/>
  <c r="R19" i="10"/>
  <c r="R13" i="10"/>
  <c r="R10" i="10"/>
  <c r="R11" i="10"/>
  <c r="R12" i="10"/>
  <c r="R9" i="10"/>
  <c r="R6" i="10"/>
  <c r="R4" i="10"/>
  <c r="R5" i="10"/>
  <c r="T29" i="10"/>
  <c r="R7" i="10"/>
  <c r="R8" i="10"/>
  <c r="U29" i="10"/>
  <c r="V5" i="10"/>
  <c r="V6" i="10"/>
  <c r="V7" i="10"/>
  <c r="V8" i="10"/>
  <c r="V9" i="10"/>
  <c r="V10" i="10"/>
  <c r="V11" i="10"/>
  <c r="V12" i="10"/>
  <c r="V13" i="10"/>
  <c r="V14" i="10"/>
  <c r="V15" i="10"/>
  <c r="V16" i="10"/>
  <c r="V17" i="10"/>
  <c r="V18" i="10"/>
  <c r="V19" i="10"/>
  <c r="V20" i="10"/>
  <c r="V21" i="10"/>
  <c r="V22" i="10"/>
  <c r="V23" i="10"/>
  <c r="V24" i="10"/>
  <c r="V25" i="10"/>
  <c r="V26" i="10"/>
  <c r="V27" i="10"/>
  <c r="V28" i="10"/>
  <c r="V29" i="10"/>
  <c r="W29" i="10"/>
  <c r="X4" i="10"/>
  <c r="X5" i="10"/>
  <c r="X6" i="10"/>
  <c r="X7" i="10"/>
  <c r="X8" i="10"/>
  <c r="X9" i="10"/>
  <c r="X10" i="10"/>
  <c r="X11" i="10"/>
  <c r="X12" i="10"/>
  <c r="X13" i="10"/>
  <c r="X14" i="10"/>
  <c r="X15" i="10"/>
  <c r="X16" i="10"/>
  <c r="X17" i="10"/>
  <c r="X18" i="10"/>
  <c r="X19" i="10"/>
  <c r="X20" i="10"/>
  <c r="X21" i="10"/>
  <c r="X22" i="10"/>
  <c r="X23" i="10"/>
  <c r="X24" i="10"/>
  <c r="X25" i="10"/>
  <c r="X26" i="10"/>
  <c r="X27" i="10"/>
  <c r="X28" i="10"/>
  <c r="X29" i="10"/>
  <c r="C29" i="11"/>
  <c r="D29" i="11"/>
  <c r="E29" i="11"/>
  <c r="F29" i="11"/>
  <c r="G29" i="11"/>
  <c r="H29" i="11"/>
  <c r="I29" i="11"/>
  <c r="K29" i="11"/>
  <c r="M29" i="11"/>
  <c r="N29" i="11"/>
  <c r="O29" i="11"/>
  <c r="P29" i="11"/>
  <c r="Q29" i="11"/>
  <c r="R28" i="11"/>
  <c r="R27" i="11"/>
  <c r="R26" i="11"/>
  <c r="R25" i="11"/>
  <c r="R24" i="11"/>
  <c r="R23" i="11"/>
  <c r="R22" i="11"/>
  <c r="R21" i="11"/>
  <c r="R20" i="11"/>
  <c r="R14" i="11"/>
  <c r="R15" i="11"/>
  <c r="R16" i="11"/>
  <c r="R17" i="11"/>
  <c r="R18" i="11"/>
  <c r="R19" i="11"/>
  <c r="R13" i="11"/>
  <c r="R10" i="11"/>
  <c r="R11" i="11"/>
  <c r="R12" i="11"/>
  <c r="R9" i="11"/>
  <c r="R6" i="11"/>
  <c r="R4" i="11"/>
  <c r="R5" i="11"/>
  <c r="T29" i="11"/>
  <c r="R7" i="11"/>
  <c r="R8" i="11"/>
  <c r="U29" i="11"/>
  <c r="V5" i="1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W29" i="11"/>
  <c r="X4" i="11"/>
  <c r="X5" i="11"/>
  <c r="X6" i="11"/>
  <c r="X7" i="11"/>
  <c r="X8" i="11"/>
  <c r="X9" i="11"/>
  <c r="X10" i="11"/>
  <c r="X11" i="11"/>
  <c r="X12" i="11"/>
  <c r="X13" i="11"/>
  <c r="X14" i="11"/>
  <c r="X15" i="11"/>
  <c r="X16" i="11"/>
  <c r="X17" i="11"/>
  <c r="X18" i="11"/>
  <c r="X19" i="11"/>
  <c r="X20" i="11"/>
  <c r="X21" i="11"/>
  <c r="X22" i="11"/>
  <c r="X23" i="11"/>
  <c r="X24" i="11"/>
  <c r="X25" i="11"/>
  <c r="X26" i="11"/>
  <c r="X27" i="11"/>
  <c r="X28" i="11"/>
  <c r="X29" i="11"/>
  <c r="C29" i="12"/>
  <c r="D29" i="12"/>
  <c r="E29" i="12"/>
  <c r="F29" i="12"/>
  <c r="G29" i="12"/>
  <c r="H29" i="12"/>
  <c r="I29" i="12"/>
  <c r="K29" i="12"/>
  <c r="M29" i="12"/>
  <c r="N29" i="12"/>
  <c r="O29" i="12"/>
  <c r="P29" i="12"/>
  <c r="Q29" i="12"/>
  <c r="R28" i="12"/>
  <c r="R27" i="12"/>
  <c r="R26" i="12"/>
  <c r="R25" i="12"/>
  <c r="R24" i="12"/>
  <c r="R23" i="12"/>
  <c r="R22" i="12"/>
  <c r="R21" i="12"/>
  <c r="R20" i="12"/>
  <c r="R14" i="12"/>
  <c r="R15" i="12"/>
  <c r="R16" i="12"/>
  <c r="R17" i="12"/>
  <c r="R18" i="12"/>
  <c r="R19" i="12"/>
  <c r="R13" i="12"/>
  <c r="R10" i="12"/>
  <c r="R11" i="12"/>
  <c r="R12" i="12"/>
  <c r="R9" i="12"/>
  <c r="R6" i="12"/>
  <c r="R4" i="12"/>
  <c r="R5" i="12"/>
  <c r="T29" i="12"/>
  <c r="R7" i="12"/>
  <c r="R8" i="12"/>
  <c r="U29" i="12"/>
  <c r="V5" i="12"/>
  <c r="V6" i="12"/>
  <c r="V7" i="12"/>
  <c r="V8" i="12"/>
  <c r="V9" i="12"/>
  <c r="V10" i="12"/>
  <c r="V11" i="12"/>
  <c r="V12" i="12"/>
  <c r="V13" i="12"/>
  <c r="V14" i="12"/>
  <c r="V15" i="12"/>
  <c r="V16" i="12"/>
  <c r="V17" i="12"/>
  <c r="V18" i="12"/>
  <c r="V19" i="12"/>
  <c r="V20" i="12"/>
  <c r="V21" i="12"/>
  <c r="V22" i="12"/>
  <c r="V23" i="12"/>
  <c r="V24" i="12"/>
  <c r="V25" i="12"/>
  <c r="V26" i="12"/>
  <c r="V27" i="12"/>
  <c r="V28" i="12"/>
  <c r="V29" i="12"/>
  <c r="W29" i="12"/>
  <c r="X4" i="12"/>
  <c r="X5" i="12"/>
  <c r="X6" i="12"/>
  <c r="X7" i="12"/>
  <c r="X8" i="12"/>
  <c r="X9" i="12"/>
  <c r="X10" i="12"/>
  <c r="X11" i="12"/>
  <c r="X12" i="12"/>
  <c r="X13" i="12"/>
  <c r="X14" i="12"/>
  <c r="X15" i="12"/>
  <c r="X16" i="12"/>
  <c r="X17" i="12"/>
  <c r="X18" i="12"/>
  <c r="X19" i="12"/>
  <c r="X20" i="12"/>
  <c r="X21" i="12"/>
  <c r="X22" i="12"/>
  <c r="X23" i="12"/>
  <c r="X24" i="12"/>
  <c r="X25" i="12"/>
  <c r="X26" i="12"/>
  <c r="X27" i="12"/>
  <c r="X28" i="12"/>
  <c r="X29" i="12"/>
  <c r="C29" i="13"/>
  <c r="D29" i="13"/>
  <c r="E29" i="13"/>
  <c r="F29" i="13"/>
  <c r="G29" i="13"/>
  <c r="H29" i="13"/>
  <c r="I29" i="13"/>
  <c r="K29" i="13"/>
  <c r="M29" i="13"/>
  <c r="N29" i="13"/>
  <c r="O29" i="13"/>
  <c r="P29" i="13"/>
  <c r="Q29" i="13"/>
  <c r="R28" i="13"/>
  <c r="R27" i="13"/>
  <c r="R26" i="13"/>
  <c r="R25" i="13"/>
  <c r="R24" i="13"/>
  <c r="R23" i="13"/>
  <c r="R22" i="13"/>
  <c r="R21" i="13"/>
  <c r="R20" i="13"/>
  <c r="R14" i="13"/>
  <c r="R15" i="13"/>
  <c r="R16" i="13"/>
  <c r="R17" i="13"/>
  <c r="R18" i="13"/>
  <c r="R19" i="13"/>
  <c r="R13" i="13"/>
  <c r="R10" i="13"/>
  <c r="R11" i="13"/>
  <c r="R12" i="13"/>
  <c r="R9" i="13"/>
  <c r="R6" i="13"/>
  <c r="R4" i="13"/>
  <c r="R5" i="13"/>
  <c r="T29" i="13"/>
  <c r="R7" i="13"/>
  <c r="R8" i="13"/>
  <c r="U29" i="13"/>
  <c r="V5" i="13"/>
  <c r="V6" i="13"/>
  <c r="V7" i="13"/>
  <c r="V8" i="13"/>
  <c r="V9" i="13"/>
  <c r="V10" i="13"/>
  <c r="V11" i="13"/>
  <c r="V12" i="13"/>
  <c r="V13" i="13"/>
  <c r="V14" i="13"/>
  <c r="V15" i="13"/>
  <c r="V16" i="13"/>
  <c r="V17" i="13"/>
  <c r="V18" i="13"/>
  <c r="V19" i="13"/>
  <c r="V20" i="13"/>
  <c r="V21" i="13"/>
  <c r="V22" i="13"/>
  <c r="V23" i="13"/>
  <c r="V24" i="13"/>
  <c r="V25" i="13"/>
  <c r="V26" i="13"/>
  <c r="V27" i="13"/>
  <c r="V28" i="13"/>
  <c r="V29" i="13"/>
  <c r="W29" i="13"/>
  <c r="X4" i="13"/>
  <c r="X5" i="13"/>
  <c r="X6" i="13"/>
  <c r="X7" i="13"/>
  <c r="X8" i="13"/>
  <c r="X9" i="13"/>
  <c r="X10" i="13"/>
  <c r="X11" i="13"/>
  <c r="X12" i="13"/>
  <c r="X13" i="13"/>
  <c r="X14" i="13"/>
  <c r="X15" i="13"/>
  <c r="X16" i="13"/>
  <c r="X17" i="13"/>
  <c r="X18" i="13"/>
  <c r="X19" i="13"/>
  <c r="X20" i="13"/>
  <c r="X21" i="13"/>
  <c r="X22" i="13"/>
  <c r="X23" i="13"/>
  <c r="X24" i="13"/>
  <c r="X25" i="13"/>
  <c r="X26" i="13"/>
  <c r="X27" i="13"/>
  <c r="X28" i="13"/>
  <c r="X29" i="13"/>
  <c r="C29" i="14"/>
  <c r="D29" i="14"/>
  <c r="E29" i="14"/>
  <c r="F29" i="14"/>
  <c r="G29" i="14"/>
  <c r="H29" i="14"/>
  <c r="I29" i="14"/>
  <c r="K29" i="14"/>
  <c r="M29" i="14"/>
  <c r="N29" i="14"/>
  <c r="O29" i="14"/>
  <c r="P29" i="14"/>
  <c r="Q29" i="14"/>
  <c r="R28" i="14"/>
  <c r="R27" i="14"/>
  <c r="R26" i="14"/>
  <c r="R25" i="14"/>
  <c r="R24" i="14"/>
  <c r="R23" i="14"/>
  <c r="R22" i="14"/>
  <c r="R21" i="14"/>
  <c r="R20" i="14"/>
  <c r="R14" i="14"/>
  <c r="R15" i="14"/>
  <c r="R16" i="14"/>
  <c r="R17" i="14"/>
  <c r="R18" i="14"/>
  <c r="R19" i="14"/>
  <c r="R13" i="14"/>
  <c r="R10" i="14"/>
  <c r="R11" i="14"/>
  <c r="R12" i="14"/>
  <c r="R9" i="14"/>
  <c r="R6" i="14"/>
  <c r="R4" i="14"/>
  <c r="R5" i="14"/>
  <c r="T29" i="14"/>
  <c r="R7" i="14"/>
  <c r="R8" i="14"/>
  <c r="U29" i="14"/>
  <c r="V5" i="14"/>
  <c r="V6" i="14"/>
  <c r="V7" i="14"/>
  <c r="V8" i="14"/>
  <c r="V9" i="14"/>
  <c r="V10" i="14"/>
  <c r="V11" i="14"/>
  <c r="V12" i="14"/>
  <c r="V13" i="14"/>
  <c r="V14" i="14"/>
  <c r="V15" i="14"/>
  <c r="V16" i="14"/>
  <c r="V17" i="14"/>
  <c r="V18" i="14"/>
  <c r="V19" i="14"/>
  <c r="V20" i="14"/>
  <c r="V21" i="14"/>
  <c r="V22" i="14"/>
  <c r="V23" i="14"/>
  <c r="V24" i="14"/>
  <c r="V25" i="14"/>
  <c r="V26" i="14"/>
  <c r="V27" i="14"/>
  <c r="V28" i="14"/>
  <c r="V29" i="14"/>
  <c r="W29" i="14"/>
  <c r="X4" i="14"/>
  <c r="X5" i="14"/>
  <c r="X6" i="14"/>
  <c r="X7" i="14"/>
  <c r="X8" i="14"/>
  <c r="X9" i="14"/>
  <c r="X10" i="14"/>
  <c r="X11" i="14"/>
  <c r="X12" i="14"/>
  <c r="X13" i="14"/>
  <c r="X14" i="14"/>
  <c r="X15" i="14"/>
  <c r="X16" i="14"/>
  <c r="X17" i="14"/>
  <c r="X18" i="14"/>
  <c r="X19" i="14"/>
  <c r="X20" i="14"/>
  <c r="X21" i="14"/>
  <c r="X22" i="14"/>
  <c r="X23" i="14"/>
  <c r="X24" i="14"/>
  <c r="X25" i="14"/>
  <c r="X26" i="14"/>
  <c r="X27" i="14"/>
  <c r="X28" i="14"/>
  <c r="X29" i="14"/>
  <c r="C29" i="15"/>
  <c r="D29" i="15"/>
  <c r="E29" i="15"/>
  <c r="F29" i="15"/>
  <c r="G29" i="15"/>
  <c r="H29" i="15"/>
  <c r="I29" i="15"/>
  <c r="K29" i="15"/>
  <c r="M29" i="15"/>
  <c r="N29" i="15"/>
  <c r="O29" i="15"/>
  <c r="P29" i="15"/>
  <c r="Q29" i="15"/>
  <c r="R28" i="15"/>
  <c r="R27" i="15"/>
  <c r="R26" i="15"/>
  <c r="R25" i="15"/>
  <c r="R24" i="15"/>
  <c r="R23" i="15"/>
  <c r="R22" i="15"/>
  <c r="R21" i="15"/>
  <c r="R20" i="15"/>
  <c r="R14" i="15"/>
  <c r="R15" i="15"/>
  <c r="R16" i="15"/>
  <c r="R17" i="15"/>
  <c r="R18" i="15"/>
  <c r="R19" i="15"/>
  <c r="R13" i="15"/>
  <c r="R10" i="15"/>
  <c r="R11" i="15"/>
  <c r="R12" i="15"/>
  <c r="R9" i="15"/>
  <c r="R6" i="15"/>
  <c r="R4" i="15"/>
  <c r="R5" i="15"/>
  <c r="T29" i="15"/>
  <c r="R7" i="15"/>
  <c r="R8" i="15"/>
  <c r="U29" i="15"/>
  <c r="V5" i="15"/>
  <c r="V6" i="15"/>
  <c r="V7" i="15"/>
  <c r="V8" i="15"/>
  <c r="V9" i="15"/>
  <c r="V10" i="15"/>
  <c r="V11" i="15"/>
  <c r="V12" i="15"/>
  <c r="V13" i="15"/>
  <c r="V14" i="15"/>
  <c r="V15" i="15"/>
  <c r="V16" i="15"/>
  <c r="V17" i="15"/>
  <c r="V18" i="15"/>
  <c r="V19" i="15"/>
  <c r="V20" i="15"/>
  <c r="V21" i="15"/>
  <c r="V22" i="15"/>
  <c r="V23" i="15"/>
  <c r="V24" i="15"/>
  <c r="V25" i="15"/>
  <c r="V26" i="15"/>
  <c r="V27" i="15"/>
  <c r="V28" i="15"/>
  <c r="V29" i="15"/>
  <c r="W29" i="15"/>
  <c r="X4" i="15"/>
  <c r="X5" i="15"/>
  <c r="X6" i="15"/>
  <c r="X7" i="15"/>
  <c r="X8" i="15"/>
  <c r="X9" i="15"/>
  <c r="X10" i="15"/>
  <c r="X11" i="15"/>
  <c r="X12" i="15"/>
  <c r="X13" i="15"/>
  <c r="X14" i="15"/>
  <c r="X15" i="15"/>
  <c r="X16" i="15"/>
  <c r="X17" i="15"/>
  <c r="X18" i="15"/>
  <c r="X19" i="15"/>
  <c r="X20" i="15"/>
  <c r="X21" i="15"/>
  <c r="X22" i="15"/>
  <c r="X23" i="15"/>
  <c r="X24" i="15"/>
  <c r="X25" i="15"/>
  <c r="X26" i="15"/>
  <c r="X27" i="15"/>
  <c r="X28" i="15"/>
  <c r="X29" i="15"/>
  <c r="C29" i="17"/>
  <c r="D29" i="17"/>
  <c r="E29" i="17"/>
  <c r="F29" i="17"/>
  <c r="G29" i="17"/>
  <c r="H29" i="17"/>
  <c r="I29" i="17"/>
  <c r="K29" i="17"/>
  <c r="M29" i="17"/>
  <c r="N29" i="17"/>
  <c r="O29" i="17"/>
  <c r="P29" i="17"/>
  <c r="Q29" i="17"/>
  <c r="R28" i="17"/>
  <c r="R27" i="17"/>
  <c r="R26" i="17"/>
  <c r="R25" i="17"/>
  <c r="R24" i="17"/>
  <c r="R23" i="17"/>
  <c r="R22" i="17"/>
  <c r="R21" i="17"/>
  <c r="R20" i="17"/>
  <c r="R14" i="17"/>
  <c r="R15" i="17"/>
  <c r="R16" i="17"/>
  <c r="R17" i="17"/>
  <c r="R18" i="17"/>
  <c r="R19" i="17"/>
  <c r="R13" i="17"/>
  <c r="R10" i="17"/>
  <c r="R11" i="17"/>
  <c r="R12" i="17"/>
  <c r="R9" i="17"/>
  <c r="R6" i="17"/>
  <c r="R4" i="17"/>
  <c r="R5" i="17"/>
  <c r="T29" i="17"/>
  <c r="R7" i="17"/>
  <c r="R8" i="17"/>
  <c r="U29" i="17"/>
  <c r="V5" i="17"/>
  <c r="V6" i="17"/>
  <c r="V7" i="17"/>
  <c r="V8" i="17"/>
  <c r="V9" i="17"/>
  <c r="V10" i="17"/>
  <c r="V11" i="17"/>
  <c r="V12" i="17"/>
  <c r="V13" i="17"/>
  <c r="V14" i="17"/>
  <c r="V15" i="17"/>
  <c r="V16" i="17"/>
  <c r="V17" i="17"/>
  <c r="V18" i="17"/>
  <c r="V19" i="17"/>
  <c r="V20" i="17"/>
  <c r="V21" i="17"/>
  <c r="V22" i="17"/>
  <c r="V23" i="17"/>
  <c r="V24" i="17"/>
  <c r="V25" i="17"/>
  <c r="V26" i="17"/>
  <c r="V27" i="17"/>
  <c r="V28" i="17"/>
  <c r="V29" i="17"/>
  <c r="W29" i="17"/>
  <c r="X4" i="17"/>
  <c r="X5" i="17"/>
  <c r="X6" i="17"/>
  <c r="X7" i="17"/>
  <c r="X8" i="17"/>
  <c r="X9" i="17"/>
  <c r="X10" i="17"/>
  <c r="X11" i="17"/>
  <c r="X12" i="17"/>
  <c r="X13" i="17"/>
  <c r="X14" i="17"/>
  <c r="X15" i="17"/>
  <c r="X16" i="17"/>
  <c r="X17" i="17"/>
  <c r="X18" i="17"/>
  <c r="X19" i="17"/>
  <c r="X20" i="17"/>
  <c r="X21" i="17"/>
  <c r="X22" i="17"/>
  <c r="X23" i="17"/>
  <c r="X24" i="17"/>
  <c r="X25" i="17"/>
  <c r="X26" i="17"/>
  <c r="X27" i="17"/>
  <c r="X28" i="17"/>
  <c r="X29" i="17"/>
  <c r="C29" i="18"/>
  <c r="D29" i="18"/>
  <c r="E29" i="18"/>
  <c r="F29" i="18"/>
  <c r="G29" i="18"/>
  <c r="H29" i="18"/>
  <c r="I29" i="18"/>
  <c r="K29" i="18"/>
  <c r="M29" i="18"/>
  <c r="N29" i="18"/>
  <c r="O29" i="18"/>
  <c r="P29" i="18"/>
  <c r="Q29" i="18"/>
  <c r="R28" i="18"/>
  <c r="R27" i="18"/>
  <c r="R26" i="18"/>
  <c r="R25" i="18"/>
  <c r="R24" i="18"/>
  <c r="R23" i="18"/>
  <c r="R22" i="18"/>
  <c r="R21" i="18"/>
  <c r="R20" i="18"/>
  <c r="R14" i="18"/>
  <c r="R15" i="18"/>
  <c r="R16" i="18"/>
  <c r="R17" i="18"/>
  <c r="R18" i="18"/>
  <c r="R19" i="18"/>
  <c r="R13" i="18"/>
  <c r="R10" i="18"/>
  <c r="R11" i="18"/>
  <c r="R12" i="18"/>
  <c r="R9" i="18"/>
  <c r="R6" i="18"/>
  <c r="R4" i="18"/>
  <c r="R5" i="18"/>
  <c r="T29" i="18"/>
  <c r="R7" i="18"/>
  <c r="R8" i="18"/>
  <c r="U29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W29" i="18"/>
  <c r="X4" i="18"/>
  <c r="X5" i="18"/>
  <c r="X6" i="18"/>
  <c r="X7" i="18"/>
  <c r="X8" i="18"/>
  <c r="X9" i="18"/>
  <c r="X10" i="18"/>
  <c r="X11" i="18"/>
  <c r="X12" i="18"/>
  <c r="X13" i="18"/>
  <c r="X14" i="18"/>
  <c r="X15" i="18"/>
  <c r="X16" i="18"/>
  <c r="X17" i="18"/>
  <c r="X18" i="18"/>
  <c r="X19" i="18"/>
  <c r="X20" i="18"/>
  <c r="X21" i="18"/>
  <c r="X22" i="18"/>
  <c r="X23" i="18"/>
  <c r="X24" i="18"/>
  <c r="X25" i="18"/>
  <c r="X26" i="18"/>
  <c r="X27" i="18"/>
  <c r="X28" i="18"/>
  <c r="X29" i="18"/>
  <c r="C29" i="19"/>
  <c r="D29" i="19"/>
  <c r="E29" i="19"/>
  <c r="F29" i="19"/>
  <c r="G29" i="19"/>
  <c r="H29" i="19"/>
  <c r="I29" i="19"/>
  <c r="K29" i="19"/>
  <c r="M29" i="19"/>
  <c r="N29" i="19"/>
  <c r="O29" i="19"/>
  <c r="P29" i="19"/>
  <c r="Q29" i="19"/>
  <c r="R28" i="19"/>
  <c r="R27" i="19"/>
  <c r="R26" i="19"/>
  <c r="R25" i="19"/>
  <c r="R24" i="19"/>
  <c r="R23" i="19"/>
  <c r="R22" i="19"/>
  <c r="R21" i="19"/>
  <c r="R20" i="19"/>
  <c r="R14" i="19"/>
  <c r="R15" i="19"/>
  <c r="R16" i="19"/>
  <c r="R17" i="19"/>
  <c r="R18" i="19"/>
  <c r="R19" i="19"/>
  <c r="R13" i="19"/>
  <c r="R10" i="19"/>
  <c r="R11" i="19"/>
  <c r="R12" i="19"/>
  <c r="R9" i="19"/>
  <c r="R6" i="19"/>
  <c r="R4" i="19"/>
  <c r="R5" i="19"/>
  <c r="T29" i="19"/>
  <c r="R7" i="19"/>
  <c r="R8" i="19"/>
  <c r="U29" i="19"/>
  <c r="V5" i="19"/>
  <c r="V6" i="19"/>
  <c r="V7" i="19"/>
  <c r="V8" i="19"/>
  <c r="V9" i="19"/>
  <c r="V10" i="19"/>
  <c r="V11" i="19"/>
  <c r="V12" i="19"/>
  <c r="V13" i="19"/>
  <c r="V14" i="19"/>
  <c r="V15" i="19"/>
  <c r="V16" i="19"/>
  <c r="V17" i="19"/>
  <c r="V18" i="19"/>
  <c r="V19" i="19"/>
  <c r="V20" i="19"/>
  <c r="V21" i="19"/>
  <c r="V22" i="19"/>
  <c r="V23" i="19"/>
  <c r="V24" i="19"/>
  <c r="V25" i="19"/>
  <c r="V26" i="19"/>
  <c r="V27" i="19"/>
  <c r="V28" i="19"/>
  <c r="V29" i="19"/>
  <c r="W29" i="19"/>
  <c r="X4" i="19"/>
  <c r="X5" i="19"/>
  <c r="X6" i="19"/>
  <c r="X7" i="19"/>
  <c r="X8" i="19"/>
  <c r="X9" i="19"/>
  <c r="X10" i="19"/>
  <c r="X11" i="19"/>
  <c r="X12" i="19"/>
  <c r="X13" i="19"/>
  <c r="X14" i="19"/>
  <c r="X15" i="19"/>
  <c r="X16" i="19"/>
  <c r="X17" i="19"/>
  <c r="X18" i="19"/>
  <c r="X19" i="19"/>
  <c r="X20" i="19"/>
  <c r="X21" i="19"/>
  <c r="X22" i="19"/>
  <c r="X23" i="19"/>
  <c r="X24" i="19"/>
  <c r="X25" i="19"/>
  <c r="X26" i="19"/>
  <c r="X27" i="19"/>
  <c r="X28" i="19"/>
  <c r="X29" i="19"/>
  <c r="C29" i="20"/>
  <c r="D29" i="20"/>
  <c r="E29" i="20"/>
  <c r="F29" i="20"/>
  <c r="G29" i="20"/>
  <c r="H29" i="20"/>
  <c r="I29" i="20"/>
  <c r="K29" i="20"/>
  <c r="M29" i="20"/>
  <c r="N29" i="20"/>
  <c r="O29" i="20"/>
  <c r="P29" i="20"/>
  <c r="Q29" i="20"/>
  <c r="R28" i="20"/>
  <c r="R27" i="20"/>
  <c r="R26" i="20"/>
  <c r="R25" i="20"/>
  <c r="R24" i="20"/>
  <c r="R23" i="20"/>
  <c r="R22" i="20"/>
  <c r="R21" i="20"/>
  <c r="R20" i="20"/>
  <c r="R14" i="20"/>
  <c r="R15" i="20"/>
  <c r="R16" i="20"/>
  <c r="R17" i="20"/>
  <c r="R18" i="20"/>
  <c r="R19" i="20"/>
  <c r="R13" i="20"/>
  <c r="R10" i="20"/>
  <c r="R11" i="20"/>
  <c r="R12" i="20"/>
  <c r="R9" i="20"/>
  <c r="R6" i="20"/>
  <c r="R4" i="20"/>
  <c r="R5" i="20"/>
  <c r="T29" i="20"/>
  <c r="R7" i="20"/>
  <c r="R8" i="20"/>
  <c r="U29" i="20"/>
  <c r="V5" i="20"/>
  <c r="V6" i="20"/>
  <c r="V7" i="20"/>
  <c r="V8" i="20"/>
  <c r="V9" i="20"/>
  <c r="V10" i="20"/>
  <c r="V11" i="20"/>
  <c r="V12" i="20"/>
  <c r="V13" i="20"/>
  <c r="V14" i="20"/>
  <c r="V15" i="20"/>
  <c r="V16" i="20"/>
  <c r="V17" i="20"/>
  <c r="V18" i="20"/>
  <c r="V19" i="20"/>
  <c r="V20" i="20"/>
  <c r="V21" i="20"/>
  <c r="V22" i="20"/>
  <c r="V23" i="20"/>
  <c r="V24" i="20"/>
  <c r="V25" i="20"/>
  <c r="V26" i="20"/>
  <c r="V27" i="20"/>
  <c r="V28" i="20"/>
  <c r="V29" i="20"/>
  <c r="W29" i="20"/>
  <c r="X4" i="20"/>
  <c r="X5" i="20"/>
  <c r="X6" i="20"/>
  <c r="X7" i="20"/>
  <c r="X8" i="20"/>
  <c r="X9" i="20"/>
  <c r="X10" i="20"/>
  <c r="X11" i="20"/>
  <c r="X12" i="20"/>
  <c r="X13" i="20"/>
  <c r="X14" i="20"/>
  <c r="X15" i="20"/>
  <c r="X16" i="20"/>
  <c r="X17" i="20"/>
  <c r="X18" i="20"/>
  <c r="X19" i="20"/>
  <c r="X20" i="20"/>
  <c r="X21" i="20"/>
  <c r="X22" i="20"/>
  <c r="X23" i="20"/>
  <c r="X24" i="20"/>
  <c r="X25" i="20"/>
  <c r="X26" i="20"/>
  <c r="X27" i="20"/>
  <c r="X28" i="20"/>
  <c r="X29" i="20"/>
  <c r="C29" i="22"/>
  <c r="D29" i="22"/>
  <c r="E29" i="22"/>
  <c r="F29" i="22"/>
  <c r="G29" i="22"/>
  <c r="H29" i="22"/>
  <c r="I29" i="22"/>
  <c r="K29" i="22"/>
  <c r="M29" i="22"/>
  <c r="N29" i="22"/>
  <c r="O29" i="22"/>
  <c r="P29" i="22"/>
  <c r="Q29" i="22"/>
  <c r="R28" i="22"/>
  <c r="R27" i="22"/>
  <c r="R26" i="22"/>
  <c r="R25" i="22"/>
  <c r="R24" i="22"/>
  <c r="R23" i="22"/>
  <c r="R22" i="22"/>
  <c r="R21" i="22"/>
  <c r="R20" i="22"/>
  <c r="R14" i="22"/>
  <c r="R15" i="22"/>
  <c r="R16" i="22"/>
  <c r="R17" i="22"/>
  <c r="R18" i="22"/>
  <c r="R19" i="22"/>
  <c r="R13" i="22"/>
  <c r="R10" i="22"/>
  <c r="R11" i="22"/>
  <c r="R12" i="22"/>
  <c r="R9" i="22"/>
  <c r="R6" i="22"/>
  <c r="R4" i="22"/>
  <c r="R5" i="22"/>
  <c r="T29" i="22"/>
  <c r="R7" i="22"/>
  <c r="R8" i="22"/>
  <c r="U29" i="22"/>
  <c r="V5" i="22"/>
  <c r="V6" i="22"/>
  <c r="V7" i="22"/>
  <c r="V8" i="22"/>
  <c r="V9" i="22"/>
  <c r="V10" i="22"/>
  <c r="V11" i="22"/>
  <c r="V12" i="22"/>
  <c r="V13" i="22"/>
  <c r="V14" i="22"/>
  <c r="V15" i="22"/>
  <c r="V16" i="22"/>
  <c r="V17" i="22"/>
  <c r="V18" i="22"/>
  <c r="V19" i="22"/>
  <c r="V20" i="22"/>
  <c r="V21" i="22"/>
  <c r="V22" i="22"/>
  <c r="V23" i="22"/>
  <c r="V24" i="22"/>
  <c r="V25" i="22"/>
  <c r="V26" i="22"/>
  <c r="V27" i="22"/>
  <c r="V28" i="22"/>
  <c r="V29" i="22"/>
  <c r="W29" i="22"/>
  <c r="X4" i="22"/>
  <c r="X5" i="22"/>
  <c r="X6" i="22"/>
  <c r="X7" i="22"/>
  <c r="X8" i="22"/>
  <c r="X9" i="22"/>
  <c r="X10" i="22"/>
  <c r="X11" i="22"/>
  <c r="X12" i="22"/>
  <c r="X13" i="22"/>
  <c r="X14" i="22"/>
  <c r="X15" i="22"/>
  <c r="X16" i="22"/>
  <c r="X17" i="22"/>
  <c r="X18" i="22"/>
  <c r="X19" i="22"/>
  <c r="X20" i="22"/>
  <c r="X21" i="22"/>
  <c r="X22" i="22"/>
  <c r="X23" i="22"/>
  <c r="X24" i="22"/>
  <c r="X25" i="22"/>
  <c r="X26" i="22"/>
  <c r="X27" i="22"/>
  <c r="X28" i="22"/>
  <c r="X29" i="22"/>
  <c r="C29" i="23"/>
  <c r="D29" i="23"/>
  <c r="E29" i="23"/>
  <c r="F29" i="23"/>
  <c r="G29" i="23"/>
  <c r="H29" i="23"/>
  <c r="I29" i="23"/>
  <c r="K29" i="23"/>
  <c r="M29" i="23"/>
  <c r="N29" i="23"/>
  <c r="O29" i="23"/>
  <c r="P29" i="23"/>
  <c r="Q29" i="23"/>
  <c r="R28" i="23"/>
  <c r="R27" i="23"/>
  <c r="R26" i="23"/>
  <c r="R25" i="23"/>
  <c r="R24" i="23"/>
  <c r="R23" i="23"/>
  <c r="R22" i="23"/>
  <c r="R21" i="23"/>
  <c r="R20" i="23"/>
  <c r="R14" i="23"/>
  <c r="R15" i="23"/>
  <c r="R16" i="23"/>
  <c r="R17" i="23"/>
  <c r="R18" i="23"/>
  <c r="R19" i="23"/>
  <c r="R13" i="23"/>
  <c r="R10" i="23"/>
  <c r="R11" i="23"/>
  <c r="R12" i="23"/>
  <c r="R9" i="23"/>
  <c r="R6" i="23"/>
  <c r="R4" i="23"/>
  <c r="R5" i="23"/>
  <c r="T29" i="23"/>
  <c r="R7" i="23"/>
  <c r="R8" i="23"/>
  <c r="U29" i="23"/>
  <c r="V5" i="23"/>
  <c r="V6" i="23"/>
  <c r="V7" i="23"/>
  <c r="V8" i="23"/>
  <c r="V9" i="23"/>
  <c r="V10" i="23"/>
  <c r="V11" i="23"/>
  <c r="V12" i="23"/>
  <c r="V13" i="23"/>
  <c r="V14" i="23"/>
  <c r="V15" i="23"/>
  <c r="V16" i="23"/>
  <c r="V17" i="23"/>
  <c r="V18" i="23"/>
  <c r="V19" i="23"/>
  <c r="V20" i="23"/>
  <c r="V21" i="23"/>
  <c r="V22" i="23"/>
  <c r="V23" i="23"/>
  <c r="V24" i="23"/>
  <c r="V25" i="23"/>
  <c r="V26" i="23"/>
  <c r="V27" i="23"/>
  <c r="V28" i="23"/>
  <c r="V29" i="23"/>
  <c r="W29" i="23"/>
  <c r="X4" i="23"/>
  <c r="X5" i="23"/>
  <c r="X6" i="23"/>
  <c r="X7" i="23"/>
  <c r="X8" i="23"/>
  <c r="X9" i="23"/>
  <c r="X10" i="23"/>
  <c r="X11" i="23"/>
  <c r="X12" i="23"/>
  <c r="X13" i="23"/>
  <c r="X14" i="23"/>
  <c r="X15" i="23"/>
  <c r="X16" i="23"/>
  <c r="X17" i="23"/>
  <c r="X18" i="23"/>
  <c r="X19" i="23"/>
  <c r="X20" i="23"/>
  <c r="X21" i="23"/>
  <c r="X22" i="23"/>
  <c r="X23" i="23"/>
  <c r="X24" i="23"/>
  <c r="X25" i="23"/>
  <c r="X26" i="23"/>
  <c r="X27" i="23"/>
  <c r="X28" i="23"/>
  <c r="X29" i="23"/>
  <c r="C29" i="24"/>
  <c r="D29" i="24"/>
  <c r="E29" i="24"/>
  <c r="F29" i="24"/>
  <c r="G29" i="24"/>
  <c r="H29" i="24"/>
  <c r="I29" i="24"/>
  <c r="K29" i="24"/>
  <c r="M29" i="24"/>
  <c r="N29" i="24"/>
  <c r="O29" i="24"/>
  <c r="P29" i="24"/>
  <c r="Q29" i="24"/>
  <c r="R28" i="24"/>
  <c r="R27" i="24"/>
  <c r="R26" i="24"/>
  <c r="R25" i="24"/>
  <c r="R24" i="24"/>
  <c r="R23" i="24"/>
  <c r="R22" i="24"/>
  <c r="R21" i="24"/>
  <c r="R20" i="24"/>
  <c r="R14" i="24"/>
  <c r="R15" i="24"/>
  <c r="R16" i="24"/>
  <c r="R17" i="24"/>
  <c r="R18" i="24"/>
  <c r="R19" i="24"/>
  <c r="R13" i="24"/>
  <c r="R10" i="24"/>
  <c r="R11" i="24"/>
  <c r="R12" i="24"/>
  <c r="R9" i="24"/>
  <c r="R6" i="24"/>
  <c r="R4" i="24"/>
  <c r="R5" i="24"/>
  <c r="T29" i="24"/>
  <c r="R7" i="24"/>
  <c r="R8" i="24"/>
  <c r="U29" i="24"/>
  <c r="V5" i="24"/>
  <c r="V6" i="24"/>
  <c r="V7" i="24"/>
  <c r="V8" i="24"/>
  <c r="V9" i="24"/>
  <c r="V10" i="24"/>
  <c r="V11" i="24"/>
  <c r="V12" i="24"/>
  <c r="V13" i="24"/>
  <c r="V14" i="24"/>
  <c r="V15" i="24"/>
  <c r="V16" i="24"/>
  <c r="V17" i="24"/>
  <c r="V18" i="24"/>
  <c r="V19" i="24"/>
  <c r="V20" i="24"/>
  <c r="V21" i="24"/>
  <c r="V22" i="24"/>
  <c r="V23" i="24"/>
  <c r="V24" i="24"/>
  <c r="V25" i="24"/>
  <c r="V26" i="24"/>
  <c r="V27" i="24"/>
  <c r="V28" i="24"/>
  <c r="V29" i="24"/>
  <c r="W29" i="24"/>
  <c r="X4" i="24"/>
  <c r="X5" i="24"/>
  <c r="X6" i="24"/>
  <c r="X7" i="24"/>
  <c r="X8" i="24"/>
  <c r="X9" i="24"/>
  <c r="X10" i="24"/>
  <c r="X11" i="24"/>
  <c r="X12" i="24"/>
  <c r="X13" i="24"/>
  <c r="X14" i="24"/>
  <c r="X15" i="24"/>
  <c r="X16" i="24"/>
  <c r="X17" i="24"/>
  <c r="X18" i="24"/>
  <c r="X19" i="24"/>
  <c r="X20" i="24"/>
  <c r="X21" i="24"/>
  <c r="X22" i="24"/>
  <c r="X23" i="24"/>
  <c r="X24" i="24"/>
  <c r="X25" i="24"/>
  <c r="X26" i="24"/>
  <c r="X27" i="24"/>
  <c r="X28" i="24"/>
  <c r="X29" i="24"/>
  <c r="C29" i="25"/>
  <c r="D29" i="25"/>
  <c r="E29" i="25"/>
  <c r="F29" i="25"/>
  <c r="G29" i="25"/>
  <c r="H29" i="25"/>
  <c r="I29" i="25"/>
  <c r="K29" i="25"/>
  <c r="M29" i="25"/>
  <c r="N29" i="25"/>
  <c r="O29" i="25"/>
  <c r="P29" i="25"/>
  <c r="Q29" i="25"/>
  <c r="R28" i="25"/>
  <c r="R27" i="25"/>
  <c r="R26" i="25"/>
  <c r="R25" i="25"/>
  <c r="R24" i="25"/>
  <c r="R23" i="25"/>
  <c r="R22" i="25"/>
  <c r="R21" i="25"/>
  <c r="R20" i="25"/>
  <c r="R14" i="25"/>
  <c r="R15" i="25"/>
  <c r="R16" i="25"/>
  <c r="R17" i="25"/>
  <c r="R18" i="25"/>
  <c r="R19" i="25"/>
  <c r="R13" i="25"/>
  <c r="R10" i="25"/>
  <c r="R11" i="25"/>
  <c r="R12" i="25"/>
  <c r="R9" i="25"/>
  <c r="R6" i="25"/>
  <c r="R4" i="25"/>
  <c r="R5" i="25"/>
  <c r="T29" i="25"/>
  <c r="R7" i="25"/>
  <c r="R8" i="25"/>
  <c r="U29" i="25"/>
  <c r="V5" i="25"/>
  <c r="V6" i="25"/>
  <c r="V7" i="25"/>
  <c r="V8" i="25"/>
  <c r="V9" i="25"/>
  <c r="V10" i="25"/>
  <c r="V11" i="25"/>
  <c r="V12" i="25"/>
  <c r="V13" i="25"/>
  <c r="V14" i="25"/>
  <c r="V15" i="25"/>
  <c r="V16" i="25"/>
  <c r="V17" i="25"/>
  <c r="V18" i="25"/>
  <c r="V19" i="25"/>
  <c r="V20" i="25"/>
  <c r="V21" i="25"/>
  <c r="V22" i="25"/>
  <c r="V23" i="25"/>
  <c r="V24" i="25"/>
  <c r="V25" i="25"/>
  <c r="V26" i="25"/>
  <c r="V27" i="25"/>
  <c r="V28" i="25"/>
  <c r="V29" i="25"/>
  <c r="W29" i="25"/>
  <c r="X4" i="25"/>
  <c r="X5" i="25"/>
  <c r="X6" i="25"/>
  <c r="X7" i="25"/>
  <c r="X8" i="25"/>
  <c r="X9" i="25"/>
  <c r="X10" i="25"/>
  <c r="X11" i="25"/>
  <c r="X12" i="25"/>
  <c r="X13" i="25"/>
  <c r="X14" i="25"/>
  <c r="X15" i="25"/>
  <c r="X16" i="25"/>
  <c r="X17" i="25"/>
  <c r="X18" i="25"/>
  <c r="X19" i="25"/>
  <c r="X20" i="25"/>
  <c r="X21" i="25"/>
  <c r="X22" i="25"/>
  <c r="X23" i="25"/>
  <c r="X24" i="25"/>
  <c r="X25" i="25"/>
  <c r="X26" i="25"/>
  <c r="X27" i="25"/>
  <c r="X28" i="25"/>
  <c r="X29" i="25"/>
  <c r="C29" i="26"/>
  <c r="D29" i="26"/>
  <c r="E29" i="26"/>
  <c r="F29" i="26"/>
  <c r="G29" i="26"/>
  <c r="H29" i="26"/>
  <c r="I29" i="26"/>
  <c r="K29" i="26"/>
  <c r="M29" i="26"/>
  <c r="N29" i="26"/>
  <c r="O29" i="26"/>
  <c r="P29" i="26"/>
  <c r="Q29" i="26"/>
  <c r="R28" i="26"/>
  <c r="R27" i="26"/>
  <c r="R26" i="26"/>
  <c r="R25" i="26"/>
  <c r="R24" i="26"/>
  <c r="R23" i="26"/>
  <c r="R22" i="26"/>
  <c r="R21" i="26"/>
  <c r="R20" i="26"/>
  <c r="R14" i="26"/>
  <c r="R15" i="26"/>
  <c r="R16" i="26"/>
  <c r="R17" i="26"/>
  <c r="R18" i="26"/>
  <c r="R19" i="26"/>
  <c r="R13" i="26"/>
  <c r="R10" i="26"/>
  <c r="R11" i="26"/>
  <c r="R12" i="26"/>
  <c r="R9" i="26"/>
  <c r="R6" i="26"/>
  <c r="R4" i="26"/>
  <c r="R5" i="26"/>
  <c r="T29" i="26"/>
  <c r="R7" i="26"/>
  <c r="R8" i="26"/>
  <c r="U29" i="26"/>
  <c r="V5" i="26"/>
  <c r="V6" i="26"/>
  <c r="V7" i="26"/>
  <c r="V8" i="26"/>
  <c r="V9" i="26"/>
  <c r="V10" i="26"/>
  <c r="V11" i="26"/>
  <c r="V12" i="26"/>
  <c r="V13" i="26"/>
  <c r="V14" i="26"/>
  <c r="V15" i="26"/>
  <c r="V16" i="26"/>
  <c r="V17" i="26"/>
  <c r="V18" i="26"/>
  <c r="V19" i="26"/>
  <c r="V20" i="26"/>
  <c r="V21" i="26"/>
  <c r="V22" i="26"/>
  <c r="V23" i="26"/>
  <c r="V24" i="26"/>
  <c r="V25" i="26"/>
  <c r="V26" i="26"/>
  <c r="V27" i="26"/>
  <c r="V28" i="26"/>
  <c r="V29" i="26"/>
  <c r="W29" i="26"/>
  <c r="X4" i="26"/>
  <c r="X5" i="26"/>
  <c r="X6" i="26"/>
  <c r="X7" i="26"/>
  <c r="X8" i="26"/>
  <c r="X9" i="26"/>
  <c r="X10" i="26"/>
  <c r="X11" i="26"/>
  <c r="X12" i="26"/>
  <c r="X13" i="26"/>
  <c r="X14" i="26"/>
  <c r="X15" i="26"/>
  <c r="X16" i="26"/>
  <c r="X17" i="26"/>
  <c r="X18" i="26"/>
  <c r="X19" i="26"/>
  <c r="X20" i="26"/>
  <c r="X21" i="26"/>
  <c r="X22" i="26"/>
  <c r="X23" i="26"/>
  <c r="X24" i="26"/>
  <c r="X25" i="26"/>
  <c r="X26" i="26"/>
  <c r="X27" i="26"/>
  <c r="X28" i="26"/>
  <c r="X29" i="26"/>
  <c r="C29" i="27"/>
  <c r="D29" i="27"/>
  <c r="E29" i="27"/>
  <c r="F29" i="27"/>
  <c r="G29" i="27"/>
  <c r="H29" i="27"/>
  <c r="I29" i="27"/>
  <c r="K29" i="27"/>
  <c r="M29" i="27"/>
  <c r="N29" i="27"/>
  <c r="O29" i="27"/>
  <c r="P29" i="27"/>
  <c r="Q29" i="27"/>
  <c r="R28" i="27"/>
  <c r="R27" i="27"/>
  <c r="R26" i="27"/>
  <c r="R25" i="27"/>
  <c r="R24" i="27"/>
  <c r="R23" i="27"/>
  <c r="R22" i="27"/>
  <c r="R21" i="27"/>
  <c r="R20" i="27"/>
  <c r="R14" i="27"/>
  <c r="R15" i="27"/>
  <c r="R16" i="27"/>
  <c r="R17" i="27"/>
  <c r="R18" i="27"/>
  <c r="R19" i="27"/>
  <c r="R13" i="27"/>
  <c r="R10" i="27"/>
  <c r="R11" i="27"/>
  <c r="R12" i="27"/>
  <c r="R9" i="27"/>
  <c r="R6" i="27"/>
  <c r="R4" i="27"/>
  <c r="R5" i="27"/>
  <c r="T29" i="27"/>
  <c r="R7" i="27"/>
  <c r="R8" i="27"/>
  <c r="U29" i="27"/>
  <c r="V5" i="27"/>
  <c r="V6" i="27"/>
  <c r="V7" i="27"/>
  <c r="V8" i="27"/>
  <c r="V9" i="27"/>
  <c r="V10" i="27"/>
  <c r="V11" i="27"/>
  <c r="V12" i="27"/>
  <c r="V13" i="27"/>
  <c r="V14" i="27"/>
  <c r="V15" i="27"/>
  <c r="V16" i="27"/>
  <c r="V17" i="27"/>
  <c r="V18" i="27"/>
  <c r="V19" i="27"/>
  <c r="V20" i="27"/>
  <c r="V21" i="27"/>
  <c r="V22" i="27"/>
  <c r="V23" i="27"/>
  <c r="V24" i="27"/>
  <c r="V25" i="27"/>
  <c r="V26" i="27"/>
  <c r="V27" i="27"/>
  <c r="V28" i="27"/>
  <c r="V29" i="27"/>
  <c r="W29" i="27"/>
  <c r="X4" i="27"/>
  <c r="X5" i="27"/>
  <c r="X6" i="27"/>
  <c r="X7" i="27"/>
  <c r="X8" i="27"/>
  <c r="X9" i="27"/>
  <c r="X10" i="27"/>
  <c r="X11" i="27"/>
  <c r="X12" i="27"/>
  <c r="X13" i="27"/>
  <c r="X14" i="27"/>
  <c r="X15" i="27"/>
  <c r="X16" i="27"/>
  <c r="X17" i="27"/>
  <c r="X18" i="27"/>
  <c r="X19" i="27"/>
  <c r="X20" i="27"/>
  <c r="X21" i="27"/>
  <c r="X22" i="27"/>
  <c r="X23" i="27"/>
  <c r="X24" i="27"/>
  <c r="X25" i="27"/>
  <c r="X26" i="27"/>
  <c r="X27" i="27"/>
  <c r="X28" i="27"/>
  <c r="X29" i="27"/>
  <c r="C29" i="28"/>
  <c r="D29" i="28"/>
  <c r="E29" i="28"/>
  <c r="F29" i="28"/>
  <c r="G29" i="28"/>
  <c r="H29" i="28"/>
  <c r="I29" i="28"/>
  <c r="K29" i="28"/>
  <c r="M29" i="28"/>
  <c r="N29" i="28"/>
  <c r="O29" i="28"/>
  <c r="P29" i="28"/>
  <c r="Q29" i="28"/>
  <c r="R28" i="28"/>
  <c r="R27" i="28"/>
  <c r="R26" i="28"/>
  <c r="R25" i="28"/>
  <c r="R24" i="28"/>
  <c r="R23" i="28"/>
  <c r="R22" i="28"/>
  <c r="R21" i="28"/>
  <c r="R20" i="28"/>
  <c r="R14" i="28"/>
  <c r="R15" i="28"/>
  <c r="R16" i="28"/>
  <c r="R17" i="28"/>
  <c r="R18" i="28"/>
  <c r="R19" i="28"/>
  <c r="R13" i="28"/>
  <c r="R10" i="28"/>
  <c r="R11" i="28"/>
  <c r="R12" i="28"/>
  <c r="R9" i="28"/>
  <c r="R6" i="28"/>
  <c r="R4" i="28"/>
  <c r="R5" i="28"/>
  <c r="T29" i="28"/>
  <c r="R7" i="28"/>
  <c r="R8" i="28"/>
  <c r="U29" i="28"/>
  <c r="V5" i="28"/>
  <c r="V6" i="28"/>
  <c r="V7" i="28"/>
  <c r="V8" i="28"/>
  <c r="V9" i="28"/>
  <c r="V10" i="28"/>
  <c r="V11" i="28"/>
  <c r="V12" i="28"/>
  <c r="V13" i="28"/>
  <c r="V14" i="28"/>
  <c r="V15" i="28"/>
  <c r="V16" i="28"/>
  <c r="V17" i="28"/>
  <c r="V18" i="28"/>
  <c r="V19" i="28"/>
  <c r="V20" i="28"/>
  <c r="V21" i="28"/>
  <c r="V22" i="28"/>
  <c r="V23" i="28"/>
  <c r="V24" i="28"/>
  <c r="V25" i="28"/>
  <c r="V26" i="28"/>
  <c r="V27" i="28"/>
  <c r="V28" i="28"/>
  <c r="V29" i="28"/>
  <c r="W29" i="28"/>
  <c r="X4" i="28"/>
  <c r="X5" i="28"/>
  <c r="X6" i="28"/>
  <c r="X7" i="28"/>
  <c r="X8" i="28"/>
  <c r="X9" i="28"/>
  <c r="X10" i="28"/>
  <c r="X11" i="28"/>
  <c r="X12" i="28"/>
  <c r="X13" i="28"/>
  <c r="X14" i="28"/>
  <c r="X15" i="28"/>
  <c r="X16" i="28"/>
  <c r="X17" i="28"/>
  <c r="X18" i="28"/>
  <c r="X19" i="28"/>
  <c r="X20" i="28"/>
  <c r="X21" i="28"/>
  <c r="X22" i="28"/>
  <c r="X23" i="28"/>
  <c r="X24" i="28"/>
  <c r="X25" i="28"/>
  <c r="X26" i="28"/>
  <c r="X27" i="28"/>
  <c r="X28" i="28"/>
  <c r="X29" i="28"/>
  <c r="C29" i="29"/>
  <c r="D29" i="29"/>
  <c r="E29" i="29"/>
  <c r="F29" i="29"/>
  <c r="G29" i="29"/>
  <c r="H29" i="29"/>
  <c r="I29" i="29"/>
  <c r="K29" i="29"/>
  <c r="M29" i="29"/>
  <c r="N29" i="29"/>
  <c r="O29" i="29"/>
  <c r="P29" i="29"/>
  <c r="Q29" i="29"/>
  <c r="R28" i="29"/>
  <c r="R27" i="29"/>
  <c r="R26" i="29"/>
  <c r="R25" i="29"/>
  <c r="R24" i="29"/>
  <c r="R23" i="29"/>
  <c r="R22" i="29"/>
  <c r="R21" i="29"/>
  <c r="R20" i="29"/>
  <c r="R14" i="29"/>
  <c r="R15" i="29"/>
  <c r="R16" i="29"/>
  <c r="R17" i="29"/>
  <c r="R18" i="29"/>
  <c r="R19" i="29"/>
  <c r="R13" i="29"/>
  <c r="R10" i="29"/>
  <c r="R11" i="29"/>
  <c r="R12" i="29"/>
  <c r="R9" i="29"/>
  <c r="R6" i="29"/>
  <c r="R4" i="29"/>
  <c r="R5" i="29"/>
  <c r="T29" i="29"/>
  <c r="R7" i="29"/>
  <c r="R8" i="29"/>
  <c r="U29" i="29"/>
  <c r="V5" i="29"/>
  <c r="V6" i="29"/>
  <c r="V7" i="29"/>
  <c r="V8" i="29"/>
  <c r="V9" i="29"/>
  <c r="V10" i="29"/>
  <c r="V11" i="29"/>
  <c r="V12" i="29"/>
  <c r="V13" i="29"/>
  <c r="V14" i="29"/>
  <c r="V15" i="29"/>
  <c r="V16" i="29"/>
  <c r="V17" i="29"/>
  <c r="V18" i="29"/>
  <c r="V19" i="29"/>
  <c r="V20" i="29"/>
  <c r="V21" i="29"/>
  <c r="V22" i="29"/>
  <c r="V23" i="29"/>
  <c r="V24" i="29"/>
  <c r="V25" i="29"/>
  <c r="V26" i="29"/>
  <c r="V27" i="29"/>
  <c r="V28" i="29"/>
  <c r="V29" i="29"/>
  <c r="W29" i="29"/>
  <c r="X4" i="29"/>
  <c r="X5" i="29"/>
  <c r="X6" i="29"/>
  <c r="X7" i="29"/>
  <c r="X8" i="29"/>
  <c r="X9" i="29"/>
  <c r="X10" i="29"/>
  <c r="X11" i="29"/>
  <c r="X12" i="29"/>
  <c r="X13" i="29"/>
  <c r="X14" i="29"/>
  <c r="X15" i="29"/>
  <c r="X16" i="29"/>
  <c r="X17" i="29"/>
  <c r="X18" i="29"/>
  <c r="X19" i="29"/>
  <c r="X20" i="29"/>
  <c r="X21" i="29"/>
  <c r="X22" i="29"/>
  <c r="X23" i="29"/>
  <c r="X24" i="29"/>
  <c r="X25" i="29"/>
  <c r="X26" i="29"/>
  <c r="X27" i="29"/>
  <c r="X28" i="29"/>
  <c r="X29" i="29"/>
  <c r="C29" i="30"/>
  <c r="D29" i="30"/>
  <c r="E29" i="30"/>
  <c r="F29" i="30"/>
  <c r="G29" i="30"/>
  <c r="H29" i="30"/>
  <c r="I29" i="30"/>
  <c r="K29" i="30"/>
  <c r="M29" i="30"/>
  <c r="N29" i="30"/>
  <c r="O29" i="30"/>
  <c r="P29" i="30"/>
  <c r="Q29" i="30"/>
  <c r="R28" i="30"/>
  <c r="R27" i="30"/>
  <c r="R26" i="30"/>
  <c r="R25" i="30"/>
  <c r="R24" i="30"/>
  <c r="R23" i="30"/>
  <c r="R22" i="30"/>
  <c r="R21" i="30"/>
  <c r="R20" i="30"/>
  <c r="R14" i="30"/>
  <c r="R15" i="30"/>
  <c r="R16" i="30"/>
  <c r="R17" i="30"/>
  <c r="R18" i="30"/>
  <c r="R19" i="30"/>
  <c r="R13" i="30"/>
  <c r="R10" i="30"/>
  <c r="R11" i="30"/>
  <c r="R12" i="30"/>
  <c r="R9" i="30"/>
  <c r="R6" i="30"/>
  <c r="R4" i="30"/>
  <c r="R5" i="30"/>
  <c r="T29" i="30"/>
  <c r="R7" i="30"/>
  <c r="R8" i="30"/>
  <c r="U29" i="30"/>
  <c r="V5" i="30"/>
  <c r="V6" i="30"/>
  <c r="V7" i="30"/>
  <c r="V8" i="30"/>
  <c r="V9" i="30"/>
  <c r="V10" i="30"/>
  <c r="V11" i="30"/>
  <c r="V12" i="30"/>
  <c r="V13" i="30"/>
  <c r="V14" i="30"/>
  <c r="V15" i="30"/>
  <c r="V16" i="30"/>
  <c r="V17" i="30"/>
  <c r="V18" i="30"/>
  <c r="V19" i="30"/>
  <c r="V20" i="30"/>
  <c r="V21" i="30"/>
  <c r="V22" i="30"/>
  <c r="V23" i="30"/>
  <c r="V24" i="30"/>
  <c r="V25" i="30"/>
  <c r="V26" i="30"/>
  <c r="V27" i="30"/>
  <c r="V28" i="30"/>
  <c r="V29" i="30"/>
  <c r="W29" i="30"/>
  <c r="X4" i="30"/>
  <c r="X5" i="30"/>
  <c r="X6" i="30"/>
  <c r="X7" i="30"/>
  <c r="X8" i="30"/>
  <c r="X9" i="30"/>
  <c r="X10" i="30"/>
  <c r="X11" i="30"/>
  <c r="X12" i="30"/>
  <c r="X13" i="30"/>
  <c r="X14" i="30"/>
  <c r="X15" i="30"/>
  <c r="X16" i="30"/>
  <c r="X17" i="30"/>
  <c r="X18" i="30"/>
  <c r="X19" i="30"/>
  <c r="X20" i="30"/>
  <c r="X21" i="30"/>
  <c r="X22" i="30"/>
  <c r="X23" i="30"/>
  <c r="X24" i="30"/>
  <c r="X25" i="30"/>
  <c r="X26" i="30"/>
  <c r="X27" i="30"/>
  <c r="X28" i="30"/>
  <c r="X29" i="30"/>
  <c r="C29" i="32"/>
  <c r="D29" i="32"/>
  <c r="E29" i="32"/>
  <c r="F29" i="32"/>
  <c r="G29" i="32"/>
  <c r="H29" i="32"/>
  <c r="I29" i="32"/>
  <c r="K29" i="32"/>
  <c r="M29" i="32"/>
  <c r="N29" i="32"/>
  <c r="O29" i="32"/>
  <c r="P29" i="32"/>
  <c r="Q29" i="32"/>
  <c r="R28" i="32"/>
  <c r="R27" i="32"/>
  <c r="R26" i="32"/>
  <c r="R25" i="32"/>
  <c r="R24" i="32"/>
  <c r="R23" i="32"/>
  <c r="R22" i="32"/>
  <c r="R21" i="32"/>
  <c r="R20" i="32"/>
  <c r="R14" i="32"/>
  <c r="R15" i="32"/>
  <c r="R16" i="32"/>
  <c r="R17" i="32"/>
  <c r="R18" i="32"/>
  <c r="R19" i="32"/>
  <c r="R13" i="32"/>
  <c r="R10" i="32"/>
  <c r="R11" i="32"/>
  <c r="R12" i="32"/>
  <c r="R9" i="32"/>
  <c r="R6" i="32"/>
  <c r="R4" i="32"/>
  <c r="R5" i="32"/>
  <c r="T29" i="32"/>
  <c r="R7" i="32"/>
  <c r="R8" i="32"/>
  <c r="U29" i="32"/>
  <c r="V5" i="32"/>
  <c r="V6" i="32"/>
  <c r="V7" i="32"/>
  <c r="V8" i="32"/>
  <c r="V9" i="32"/>
  <c r="V10" i="32"/>
  <c r="V11" i="32"/>
  <c r="V12" i="32"/>
  <c r="V13" i="32"/>
  <c r="V14" i="32"/>
  <c r="V15" i="32"/>
  <c r="V16" i="32"/>
  <c r="V17" i="32"/>
  <c r="V18" i="32"/>
  <c r="V19" i="32"/>
  <c r="V20" i="32"/>
  <c r="V21" i="32"/>
  <c r="V22" i="32"/>
  <c r="V23" i="32"/>
  <c r="V24" i="32"/>
  <c r="V25" i="32"/>
  <c r="V26" i="32"/>
  <c r="V27" i="32"/>
  <c r="V28" i="32"/>
  <c r="V29" i="32"/>
  <c r="W29" i="32"/>
  <c r="X4" i="32"/>
  <c r="X5" i="32"/>
  <c r="X6" i="32"/>
  <c r="X7" i="32"/>
  <c r="X8" i="32"/>
  <c r="X9" i="32"/>
  <c r="X10" i="32"/>
  <c r="X11" i="32"/>
  <c r="X12" i="32"/>
  <c r="X13" i="32"/>
  <c r="X14" i="32"/>
  <c r="X15" i="32"/>
  <c r="X16" i="32"/>
  <c r="X17" i="32"/>
  <c r="X18" i="32"/>
  <c r="X19" i="32"/>
  <c r="X20" i="32"/>
  <c r="X21" i="32"/>
  <c r="X22" i="32"/>
  <c r="X23" i="32"/>
  <c r="X24" i="32"/>
  <c r="X25" i="32"/>
  <c r="X26" i="32"/>
  <c r="X27" i="32"/>
  <c r="X28" i="32"/>
  <c r="X29" i="32"/>
  <c r="C29" i="33"/>
  <c r="D29" i="33"/>
  <c r="E29" i="33"/>
  <c r="F29" i="33"/>
  <c r="G29" i="33"/>
  <c r="H29" i="33"/>
  <c r="I29" i="33"/>
  <c r="K29" i="33"/>
  <c r="M29" i="33"/>
  <c r="N29" i="33"/>
  <c r="O29" i="33"/>
  <c r="P29" i="33"/>
  <c r="Q29" i="33"/>
  <c r="R28" i="33"/>
  <c r="R27" i="33"/>
  <c r="R26" i="33"/>
  <c r="R25" i="33"/>
  <c r="R24" i="33"/>
  <c r="R23" i="33"/>
  <c r="R22" i="33"/>
  <c r="R21" i="33"/>
  <c r="R20" i="33"/>
  <c r="R14" i="33"/>
  <c r="R15" i="33"/>
  <c r="R16" i="33"/>
  <c r="R17" i="33"/>
  <c r="R18" i="33"/>
  <c r="R19" i="33"/>
  <c r="R13" i="33"/>
  <c r="R10" i="33"/>
  <c r="R11" i="33"/>
  <c r="R12" i="33"/>
  <c r="R9" i="33"/>
  <c r="R6" i="33"/>
  <c r="R4" i="33"/>
  <c r="R5" i="33"/>
  <c r="T29" i="33"/>
  <c r="R7" i="33"/>
  <c r="R8" i="33"/>
  <c r="U29" i="33"/>
  <c r="V5" i="33"/>
  <c r="V6" i="33"/>
  <c r="V7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W29" i="33"/>
  <c r="X4" i="33"/>
  <c r="X5" i="33"/>
  <c r="X6" i="33"/>
  <c r="X7" i="33"/>
  <c r="X8" i="33"/>
  <c r="X9" i="33"/>
  <c r="X10" i="33"/>
  <c r="X11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26" i="33"/>
  <c r="X27" i="33"/>
  <c r="X28" i="33"/>
  <c r="X29" i="33"/>
  <c r="C29" i="34"/>
  <c r="D29" i="34"/>
  <c r="E29" i="34"/>
  <c r="F29" i="34"/>
  <c r="G29" i="34"/>
  <c r="H29" i="34"/>
  <c r="I29" i="34"/>
  <c r="K29" i="34"/>
  <c r="M29" i="34"/>
  <c r="N29" i="34"/>
  <c r="O29" i="34"/>
  <c r="P29" i="34"/>
  <c r="Q29" i="34"/>
  <c r="R28" i="34"/>
  <c r="R27" i="34"/>
  <c r="R26" i="34"/>
  <c r="R25" i="34"/>
  <c r="R24" i="34"/>
  <c r="R23" i="34"/>
  <c r="R22" i="34"/>
  <c r="R21" i="34"/>
  <c r="R20" i="34"/>
  <c r="R14" i="34"/>
  <c r="R15" i="34"/>
  <c r="R16" i="34"/>
  <c r="R17" i="34"/>
  <c r="R18" i="34"/>
  <c r="R19" i="34"/>
  <c r="R13" i="34"/>
  <c r="R10" i="34"/>
  <c r="R11" i="34"/>
  <c r="R12" i="34"/>
  <c r="R9" i="34"/>
  <c r="R6" i="34"/>
  <c r="R4" i="34"/>
  <c r="R5" i="34"/>
  <c r="T29" i="34"/>
  <c r="R7" i="34"/>
  <c r="R8" i="34"/>
  <c r="U29" i="34"/>
  <c r="V5" i="34"/>
  <c r="V6" i="34"/>
  <c r="V7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W29" i="34"/>
  <c r="X4" i="34"/>
  <c r="X5" i="34"/>
  <c r="X6" i="34"/>
  <c r="X7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C29" i="35"/>
  <c r="D29" i="35"/>
  <c r="E29" i="35"/>
  <c r="F29" i="35"/>
  <c r="G29" i="35"/>
  <c r="H29" i="35"/>
  <c r="I29" i="35"/>
  <c r="K29" i="35"/>
  <c r="M29" i="35"/>
  <c r="N29" i="35"/>
  <c r="O29" i="35"/>
  <c r="P29" i="35"/>
  <c r="Q29" i="35"/>
  <c r="R28" i="35"/>
  <c r="R27" i="35"/>
  <c r="R26" i="35"/>
  <c r="R25" i="35"/>
  <c r="R24" i="35"/>
  <c r="R23" i="35"/>
  <c r="R22" i="35"/>
  <c r="R21" i="35"/>
  <c r="R20" i="35"/>
  <c r="R14" i="35"/>
  <c r="R15" i="35"/>
  <c r="R16" i="35"/>
  <c r="R17" i="35"/>
  <c r="R18" i="35"/>
  <c r="R19" i="35"/>
  <c r="R13" i="35"/>
  <c r="R10" i="35"/>
  <c r="R11" i="35"/>
  <c r="R12" i="35"/>
  <c r="R9" i="35"/>
  <c r="R6" i="35"/>
  <c r="R4" i="35"/>
  <c r="R5" i="35"/>
  <c r="T29" i="35"/>
  <c r="R7" i="35"/>
  <c r="R8" i="35"/>
  <c r="U29" i="35"/>
  <c r="V5" i="35"/>
  <c r="V6" i="35"/>
  <c r="V7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W29" i="35"/>
  <c r="X4" i="35"/>
  <c r="X5" i="35"/>
  <c r="X6" i="35"/>
  <c r="X7" i="35"/>
  <c r="X8" i="35"/>
  <c r="X9" i="35"/>
  <c r="X10" i="35"/>
  <c r="X11" i="35"/>
  <c r="X12" i="35"/>
  <c r="X13" i="35"/>
  <c r="X14" i="35"/>
  <c r="X15" i="35"/>
  <c r="X16" i="35"/>
  <c r="X17" i="35"/>
  <c r="X18" i="35"/>
  <c r="X19" i="35"/>
  <c r="X20" i="35"/>
  <c r="X21" i="35"/>
  <c r="X22" i="35"/>
  <c r="X23" i="35"/>
  <c r="X24" i="35"/>
  <c r="X25" i="35"/>
  <c r="X26" i="35"/>
  <c r="X27" i="35"/>
  <c r="X28" i="35"/>
  <c r="X29" i="35"/>
  <c r="C29" i="1"/>
  <c r="D29" i="1"/>
  <c r="E29" i="1"/>
  <c r="F29" i="1"/>
  <c r="G29" i="1"/>
  <c r="H29" i="1"/>
  <c r="I29" i="1"/>
  <c r="K29" i="1"/>
  <c r="M29" i="1"/>
  <c r="N29" i="1"/>
  <c r="O29" i="1"/>
  <c r="P29" i="1"/>
  <c r="Q29" i="1"/>
  <c r="R28" i="1"/>
  <c r="R27" i="1"/>
  <c r="R26" i="1"/>
  <c r="R25" i="1"/>
  <c r="R24" i="1"/>
  <c r="R23" i="1"/>
  <c r="R22" i="1"/>
  <c r="R21" i="1"/>
  <c r="R20" i="1"/>
  <c r="R14" i="1"/>
  <c r="R15" i="1"/>
  <c r="R16" i="1"/>
  <c r="R17" i="1"/>
  <c r="R18" i="1"/>
  <c r="R19" i="1"/>
  <c r="R13" i="1"/>
  <c r="R10" i="1"/>
  <c r="R11" i="1"/>
  <c r="R12" i="1"/>
  <c r="R9" i="1"/>
  <c r="R6" i="1"/>
  <c r="R4" i="1"/>
  <c r="R5" i="1"/>
  <c r="T29" i="1"/>
  <c r="R7" i="1"/>
  <c r="R8" i="1"/>
  <c r="U29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W29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B29" i="2"/>
  <c r="B29" i="3"/>
  <c r="B29" i="4"/>
  <c r="B29" i="6"/>
  <c r="B29" i="7"/>
  <c r="B29" i="8"/>
  <c r="B29" i="9"/>
  <c r="B29" i="10"/>
  <c r="B29" i="11"/>
  <c r="B29" i="12"/>
  <c r="B29" i="13"/>
  <c r="B29" i="14"/>
  <c r="B29" i="15"/>
  <c r="B29" i="17"/>
  <c r="B29" i="18"/>
  <c r="B29" i="19"/>
  <c r="B29" i="20"/>
  <c r="B29" i="22"/>
  <c r="B29" i="23"/>
  <c r="B29" i="24"/>
  <c r="B29" i="25"/>
  <c r="B29" i="26"/>
  <c r="B29" i="27"/>
  <c r="B29" i="28"/>
  <c r="B29" i="29"/>
  <c r="B29" i="30"/>
  <c r="B29" i="32"/>
  <c r="B29" i="33"/>
  <c r="B29" i="34"/>
  <c r="B29" i="35"/>
  <c r="B29" i="1"/>
</calcChain>
</file>

<file path=xl/sharedStrings.xml><?xml version="1.0" encoding="utf-8"?>
<sst xmlns="http://schemas.openxmlformats.org/spreadsheetml/2006/main" count="1862" uniqueCount="60">
  <si>
    <t>Article</t>
  </si>
  <si>
    <t>Coca-Cola</t>
  </si>
  <si>
    <t>Coeff.</t>
  </si>
  <si>
    <t>Coca-Cola Zéro</t>
  </si>
  <si>
    <t>Orangina</t>
  </si>
  <si>
    <t>Limonade</t>
  </si>
  <si>
    <t>Px HT</t>
  </si>
  <si>
    <t>TVA</t>
  </si>
  <si>
    <t>PX TTC</t>
  </si>
  <si>
    <t>Prix Stock HT</t>
  </si>
  <si>
    <t>TVA / Stock</t>
  </si>
  <si>
    <t>Px Stock TTC</t>
  </si>
  <si>
    <t xml:space="preserve"> SJ</t>
  </si>
  <si>
    <t>SS</t>
  </si>
  <si>
    <t>SM</t>
  </si>
  <si>
    <t>ST</t>
  </si>
  <si>
    <t>TOTAL</t>
  </si>
  <si>
    <t>SI</t>
  </si>
  <si>
    <t>E-Cmd</t>
  </si>
  <si>
    <t>Stocks</t>
  </si>
  <si>
    <t>Prix unitaire</t>
  </si>
  <si>
    <t>Prix stock</t>
  </si>
  <si>
    <t>Prix Vente</t>
  </si>
  <si>
    <t>Coût/Rapport</t>
  </si>
  <si>
    <t>Coût HT</t>
  </si>
  <si>
    <t>Ventes HT</t>
  </si>
  <si>
    <t>Rapport</t>
  </si>
  <si>
    <t>SF</t>
  </si>
  <si>
    <t>Coca-Cola Light</t>
  </si>
  <si>
    <t>Schweppes Tonic</t>
  </si>
  <si>
    <t>Schweppes Agrume</t>
  </si>
  <si>
    <t>Schweppes Lemon</t>
  </si>
  <si>
    <t>Ice tea</t>
  </si>
  <si>
    <t>Jus d'Orange</t>
  </si>
  <si>
    <t>Jus d'Ananas</t>
  </si>
  <si>
    <t>Jus de Pomme</t>
  </si>
  <si>
    <t>Jus d'Abricot</t>
  </si>
  <si>
    <t>Jus de Pamplemous</t>
  </si>
  <si>
    <t>Bierre Kro-Malt</t>
  </si>
  <si>
    <t>Red Bull</t>
  </si>
  <si>
    <t>Eau Vittel 50cl</t>
  </si>
  <si>
    <t>Eau Vittel 100cl</t>
  </si>
  <si>
    <t>Eau Badoit 50cl</t>
  </si>
  <si>
    <t>Eau Badoit 100cl</t>
  </si>
  <si>
    <t>Oasis</t>
  </si>
  <si>
    <t>Jus de Tomate</t>
  </si>
  <si>
    <t>Jus Ace</t>
  </si>
  <si>
    <t>Consigne</t>
  </si>
  <si>
    <t>Eau Vittel 1/4L</t>
  </si>
  <si>
    <t>Eau Perrier 1/4L</t>
  </si>
  <si>
    <t>Fiche de Stocks SOFT</t>
  </si>
  <si>
    <t>Pvu HT</t>
  </si>
  <si>
    <t>Pvu TTC</t>
  </si>
  <si>
    <t>Qté caisse</t>
  </si>
  <si>
    <t>Prix Stock I HT</t>
  </si>
  <si>
    <t>Fond de roulement</t>
  </si>
  <si>
    <t>TVA Collecté</t>
  </si>
  <si>
    <t>Pdv HT</t>
  </si>
  <si>
    <t>Données</t>
  </si>
  <si>
    <t>http://forum.excel-pratique.com/excel/onglets-renommes-par-les-donnees-d-une-plage-de-cellules-t42296.html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</si>
</sst>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  <numFmt numFmtId="166" formatCode="_-* #,##0.00\ [$€-1]_-;\-* #,##0.00\ [$€-1]_-;_-* &quot;-&quot;??\ [$€-1]_-;_-@_-"/>
    <numFmt numFmtId="167" formatCode="[$-40C]d\-mmm\-yyyy;@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20"/>
      <color theme="1"/>
      <name val="Calibri"/>
      <scheme val="minor"/>
    </font>
    <font>
      <b/>
      <sz val="14"/>
      <color theme="0"/>
      <name val="Calibri"/>
      <scheme val="minor"/>
    </font>
    <font>
      <sz val="14"/>
      <color theme="0"/>
      <name val="Calibri"/>
      <scheme val="minor"/>
    </font>
    <font>
      <sz val="13"/>
      <color theme="1"/>
      <name val="Calibri"/>
      <scheme val="minor"/>
    </font>
    <font>
      <u/>
      <sz val="12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7F4FF"/>
        <bgColor indexed="64"/>
      </patternFill>
    </fill>
    <fill>
      <patternFill patternType="solid">
        <fgColor rgb="FFFFFC29"/>
        <bgColor indexed="64"/>
      </patternFill>
    </fill>
    <fill>
      <patternFill patternType="solid">
        <fgColor rgb="FF7BB6FF"/>
        <bgColor indexed="64"/>
      </patternFill>
    </fill>
    <fill>
      <patternFill patternType="solid">
        <fgColor rgb="FFFCBC89"/>
        <bgColor indexed="64"/>
      </patternFill>
    </fill>
    <fill>
      <patternFill patternType="solid">
        <fgColor rgb="FF89FF74"/>
        <bgColor indexed="64"/>
      </patternFill>
    </fill>
    <fill>
      <patternFill patternType="solid">
        <fgColor rgb="FFFFFD9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C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06">
    <xf numFmtId="0" fontId="0" fillId="0" borderId="0" xfId="0"/>
    <xf numFmtId="44" fontId="1" fillId="0" borderId="0" xfId="2" applyFont="1"/>
    <xf numFmtId="164" fontId="1" fillId="0" borderId="0" xfId="1" applyNumberFormat="1" applyFont="1" applyAlignment="1">
      <alignment horizontal="center"/>
    </xf>
    <xf numFmtId="164" fontId="1" fillId="0" borderId="0" xfId="1" applyNumberFormat="1" applyFont="1"/>
    <xf numFmtId="49" fontId="1" fillId="0" borderId="0" xfId="1" applyNumberFormat="1" applyFont="1" applyAlignment="1">
      <alignment horizontal="center"/>
    </xf>
    <xf numFmtId="164" fontId="3" fillId="0" borderId="0" xfId="1" applyNumberFormat="1" applyFont="1"/>
    <xf numFmtId="164" fontId="1" fillId="0" borderId="0" xfId="1" applyNumberFormat="1" applyFont="1" applyProtection="1"/>
    <xf numFmtId="164" fontId="1" fillId="0" borderId="0" xfId="1" applyNumberFormat="1" applyFont="1" applyAlignment="1" applyProtection="1">
      <alignment horizontal="center"/>
    </xf>
    <xf numFmtId="49" fontId="1" fillId="0" borderId="0" xfId="1" applyNumberFormat="1" applyFont="1" applyAlignment="1" applyProtection="1">
      <alignment horizontal="center"/>
    </xf>
    <xf numFmtId="44" fontId="1" fillId="0" borderId="0" xfId="2" applyFont="1" applyProtection="1"/>
    <xf numFmtId="164" fontId="3" fillId="0" borderId="0" xfId="1" applyNumberFormat="1" applyFont="1" applyProtection="1"/>
    <xf numFmtId="41" fontId="1" fillId="0" borderId="1" xfId="1" applyNumberFormat="1" applyFont="1" applyBorder="1" applyProtection="1">
      <protection locked="0"/>
    </xf>
    <xf numFmtId="49" fontId="1" fillId="0" borderId="2" xfId="1" applyNumberFormat="1" applyFont="1" applyBorder="1" applyAlignment="1">
      <alignment horizontal="center"/>
    </xf>
    <xf numFmtId="44" fontId="1" fillId="2" borderId="3" xfId="2" applyFont="1" applyFill="1" applyBorder="1"/>
    <xf numFmtId="49" fontId="1" fillId="0" borderId="2" xfId="1" applyNumberFormat="1" applyFont="1" applyBorder="1" applyAlignment="1">
      <alignment horizontal="center"/>
    </xf>
    <xf numFmtId="44" fontId="1" fillId="3" borderId="1" xfId="2" applyFont="1" applyFill="1" applyBorder="1" applyProtection="1"/>
    <xf numFmtId="165" fontId="1" fillId="4" borderId="1" xfId="1" applyNumberFormat="1" applyFont="1" applyFill="1" applyBorder="1"/>
    <xf numFmtId="164" fontId="1" fillId="0" borderId="0" xfId="1" applyNumberFormat="1" applyFont="1" applyFill="1"/>
    <xf numFmtId="41" fontId="1" fillId="4" borderId="4" xfId="1" applyNumberFormat="1" applyFont="1" applyFill="1" applyBorder="1" applyProtection="1"/>
    <xf numFmtId="41" fontId="1" fillId="0" borderId="4" xfId="1" applyNumberFormat="1" applyFont="1" applyBorder="1" applyProtection="1">
      <protection locked="0"/>
    </xf>
    <xf numFmtId="41" fontId="1" fillId="4" borderId="4" xfId="1" applyNumberFormat="1" applyFont="1" applyFill="1" applyBorder="1" applyProtection="1">
      <protection locked="0"/>
    </xf>
    <xf numFmtId="165" fontId="1" fillId="4" borderId="4" xfId="1" applyNumberFormat="1" applyFont="1" applyFill="1" applyBorder="1"/>
    <xf numFmtId="44" fontId="1" fillId="3" borderId="4" xfId="2" applyFont="1" applyFill="1" applyBorder="1" applyProtection="1"/>
    <xf numFmtId="8" fontId="1" fillId="5" borderId="4" xfId="2" applyNumberFormat="1" applyFont="1" applyFill="1" applyBorder="1"/>
    <xf numFmtId="44" fontId="1" fillId="6" borderId="4" xfId="2" applyFont="1" applyFill="1" applyBorder="1"/>
    <xf numFmtId="44" fontId="1" fillId="2" borderId="5" xfId="2" applyFont="1" applyFill="1" applyBorder="1"/>
    <xf numFmtId="49" fontId="1" fillId="0" borderId="6" xfId="1" applyNumberFormat="1" applyFont="1" applyBorder="1" applyAlignment="1">
      <alignment horizontal="center"/>
    </xf>
    <xf numFmtId="164" fontId="2" fillId="4" borderId="7" xfId="1" applyNumberFormat="1" applyFont="1" applyFill="1" applyBorder="1" applyAlignment="1">
      <alignment horizontal="center"/>
    </xf>
    <xf numFmtId="164" fontId="2" fillId="0" borderId="8" xfId="1" applyNumberFormat="1" applyFont="1" applyBorder="1" applyAlignment="1">
      <alignment horizontal="center"/>
    </xf>
    <xf numFmtId="164" fontId="2" fillId="4" borderId="8" xfId="1" applyNumberFormat="1" applyFont="1" applyFill="1" applyBorder="1" applyAlignment="1">
      <alignment horizontal="center"/>
    </xf>
    <xf numFmtId="44" fontId="2" fillId="3" borderId="8" xfId="2" applyFont="1" applyFill="1" applyBorder="1" applyAlignment="1">
      <alignment horizontal="center"/>
    </xf>
    <xf numFmtId="44" fontId="2" fillId="5" borderId="8" xfId="2" applyFont="1" applyFill="1" applyBorder="1" applyAlignment="1">
      <alignment horizontal="center"/>
    </xf>
    <xf numFmtId="44" fontId="2" fillId="6" borderId="8" xfId="2" applyFont="1" applyFill="1" applyBorder="1" applyAlignment="1">
      <alignment horizontal="center"/>
    </xf>
    <xf numFmtId="164" fontId="2" fillId="2" borderId="9" xfId="1" applyNumberFormat="1" applyFont="1" applyFill="1" applyBorder="1" applyAlignment="1">
      <alignment horizontal="center"/>
    </xf>
    <xf numFmtId="49" fontId="1" fillId="0" borderId="2" xfId="1" applyNumberFormat="1" applyFont="1" applyBorder="1" applyAlignment="1">
      <alignment horizontal="center"/>
    </xf>
    <xf numFmtId="49" fontId="1" fillId="0" borderId="6" xfId="1" applyNumberFormat="1" applyFont="1" applyBorder="1" applyAlignment="1">
      <alignment horizontal="center"/>
    </xf>
    <xf numFmtId="9" fontId="1" fillId="3" borderId="4" xfId="3" applyFont="1" applyFill="1" applyBorder="1" applyProtection="1"/>
    <xf numFmtId="9" fontId="1" fillId="3" borderId="1" xfId="3" applyFont="1" applyFill="1" applyBorder="1" applyProtection="1"/>
    <xf numFmtId="44" fontId="2" fillId="7" borderId="8" xfId="2" applyFont="1" applyFill="1" applyBorder="1" applyAlignment="1">
      <alignment horizontal="center"/>
    </xf>
    <xf numFmtId="44" fontId="1" fillId="7" borderId="4" xfId="2" applyFont="1" applyFill="1" applyBorder="1" applyProtection="1"/>
    <xf numFmtId="44" fontId="1" fillId="7" borderId="1" xfId="2" applyFont="1" applyFill="1" applyBorder="1" applyProtection="1"/>
    <xf numFmtId="0" fontId="2" fillId="7" borderId="8" xfId="2" applyNumberFormat="1" applyFont="1" applyFill="1" applyBorder="1" applyAlignment="1">
      <alignment horizontal="center"/>
    </xf>
    <xf numFmtId="0" fontId="1" fillId="7" borderId="4" xfId="2" applyNumberFormat="1" applyFont="1" applyFill="1" applyBorder="1" applyProtection="1"/>
    <xf numFmtId="0" fontId="1" fillId="0" borderId="0" xfId="2" applyNumberFormat="1" applyFont="1" applyProtection="1"/>
    <xf numFmtId="0" fontId="1" fillId="0" borderId="0" xfId="2" applyNumberFormat="1" applyFont="1"/>
    <xf numFmtId="49" fontId="1" fillId="0" borderId="10" xfId="1" applyNumberFormat="1" applyFont="1" applyBorder="1" applyAlignment="1">
      <alignment horizontal="center"/>
    </xf>
    <xf numFmtId="41" fontId="1" fillId="0" borderId="11" xfId="1" applyNumberFormat="1" applyFont="1" applyBorder="1" applyProtection="1">
      <protection locked="0"/>
    </xf>
    <xf numFmtId="165" fontId="1" fillId="4" borderId="11" xfId="1" applyNumberFormat="1" applyFont="1" applyFill="1" applyBorder="1"/>
    <xf numFmtId="44" fontId="1" fillId="3" borderId="12" xfId="2" applyFont="1" applyFill="1" applyBorder="1" applyProtection="1"/>
    <xf numFmtId="9" fontId="1" fillId="3" borderId="11" xfId="3" applyFont="1" applyFill="1" applyBorder="1" applyProtection="1"/>
    <xf numFmtId="44" fontId="1" fillId="3" borderId="11" xfId="2" applyFont="1" applyFill="1" applyBorder="1" applyProtection="1"/>
    <xf numFmtId="0" fontId="1" fillId="7" borderId="12" xfId="2" applyNumberFormat="1" applyFont="1" applyFill="1" applyBorder="1" applyProtection="1"/>
    <xf numFmtId="44" fontId="1" fillId="7" borderId="11" xfId="2" applyFont="1" applyFill="1" applyBorder="1" applyProtection="1"/>
    <xf numFmtId="44" fontId="1" fillId="2" borderId="13" xfId="2" applyFont="1" applyFill="1" applyBorder="1"/>
    <xf numFmtId="49" fontId="1" fillId="0" borderId="2" xfId="1" applyNumberFormat="1" applyFont="1" applyBorder="1" applyAlignment="1">
      <alignment horizontal="center"/>
    </xf>
    <xf numFmtId="2" fontId="1" fillId="6" borderId="4" xfId="2" applyNumberFormat="1" applyFont="1" applyFill="1" applyBorder="1"/>
    <xf numFmtId="2" fontId="1" fillId="6" borderId="1" xfId="2" applyNumberFormat="1" applyFont="1" applyFill="1" applyBorder="1"/>
    <xf numFmtId="2" fontId="1" fillId="6" borderId="11" xfId="2" applyNumberFormat="1" applyFont="1" applyFill="1" applyBorder="1"/>
    <xf numFmtId="164" fontId="3" fillId="0" borderId="14" xfId="1" applyNumberFormat="1" applyFont="1" applyBorder="1" applyAlignment="1">
      <alignment horizontal="center" vertical="center" wrapText="1"/>
    </xf>
    <xf numFmtId="41" fontId="1" fillId="0" borderId="4" xfId="1" applyNumberFormat="1" applyFont="1" applyFill="1" applyBorder="1" applyProtection="1">
      <protection locked="0"/>
    </xf>
    <xf numFmtId="41" fontId="1" fillId="0" borderId="1" xfId="1" applyNumberFormat="1" applyFont="1" applyFill="1" applyBorder="1" applyProtection="1">
      <protection locked="0"/>
    </xf>
    <xf numFmtId="41" fontId="1" fillId="0" borderId="11" xfId="1" applyNumberFormat="1" applyFont="1" applyFill="1" applyBorder="1" applyProtection="1">
      <protection locked="0"/>
    </xf>
    <xf numFmtId="164" fontId="4" fillId="0" borderId="0" xfId="1" applyNumberFormat="1" applyFont="1" applyBorder="1" applyAlignment="1">
      <alignment horizontal="center" vertical="center"/>
    </xf>
    <xf numFmtId="164" fontId="3" fillId="0" borderId="15" xfId="1" applyNumberFormat="1" applyFont="1" applyBorder="1" applyAlignment="1">
      <alignment horizontal="center" vertical="center"/>
    </xf>
    <xf numFmtId="44" fontId="2" fillId="5" borderId="9" xfId="2" applyFont="1" applyFill="1" applyBorder="1" applyAlignment="1">
      <alignment horizontal="center"/>
    </xf>
    <xf numFmtId="166" fontId="1" fillId="5" borderId="4" xfId="2" applyNumberFormat="1" applyFont="1" applyFill="1" applyBorder="1"/>
    <xf numFmtId="166" fontId="1" fillId="5" borderId="1" xfId="2" applyNumberFormat="1" applyFont="1" applyFill="1" applyBorder="1"/>
    <xf numFmtId="166" fontId="1" fillId="5" borderId="11" xfId="2" applyNumberFormat="1" applyFont="1" applyFill="1" applyBorder="1"/>
    <xf numFmtId="166" fontId="1" fillId="6" borderId="4" xfId="2" applyNumberFormat="1" applyFont="1" applyFill="1" applyBorder="1"/>
    <xf numFmtId="166" fontId="1" fillId="6" borderId="1" xfId="2" applyNumberFormat="1" applyFont="1" applyFill="1" applyBorder="1"/>
    <xf numFmtId="166" fontId="1" fillId="6" borderId="11" xfId="2" applyNumberFormat="1" applyFont="1" applyFill="1" applyBorder="1"/>
    <xf numFmtId="164" fontId="1" fillId="0" borderId="0" xfId="1" applyNumberFormat="1" applyFont="1" applyProtection="1"/>
    <xf numFmtId="41" fontId="1" fillId="4" borderId="12" xfId="1" applyNumberFormat="1" applyFont="1" applyFill="1" applyBorder="1" applyProtection="1"/>
    <xf numFmtId="41" fontId="1" fillId="0" borderId="12" xfId="1" applyNumberFormat="1" applyFont="1" applyFill="1" applyBorder="1" applyProtection="1">
      <protection locked="0"/>
    </xf>
    <xf numFmtId="8" fontId="1" fillId="5" borderId="12" xfId="2" applyNumberFormat="1" applyFont="1" applyFill="1" applyBorder="1"/>
    <xf numFmtId="166" fontId="1" fillId="5" borderId="12" xfId="2" applyNumberFormat="1" applyFont="1" applyFill="1" applyBorder="1"/>
    <xf numFmtId="166" fontId="1" fillId="6" borderId="12" xfId="2" applyNumberFormat="1" applyFont="1" applyFill="1" applyBorder="1"/>
    <xf numFmtId="44" fontId="1" fillId="6" borderId="12" xfId="2" applyFont="1" applyFill="1" applyBorder="1"/>
    <xf numFmtId="41" fontId="1" fillId="4" borderId="12" xfId="1" applyNumberFormat="1" applyFont="1" applyFill="1" applyBorder="1" applyProtection="1">
      <protection locked="0"/>
    </xf>
    <xf numFmtId="49" fontId="5" fillId="8" borderId="7" xfId="1" applyNumberFormat="1" applyFont="1" applyFill="1" applyBorder="1" applyAlignment="1">
      <alignment horizontal="center"/>
    </xf>
    <xf numFmtId="164" fontId="5" fillId="8" borderId="8" xfId="1" applyNumberFormat="1" applyFont="1" applyFill="1" applyBorder="1"/>
    <xf numFmtId="41" fontId="6" fillId="8" borderId="8" xfId="1" applyNumberFormat="1" applyFont="1" applyFill="1" applyBorder="1" applyProtection="1">
      <protection locked="0"/>
    </xf>
    <xf numFmtId="41" fontId="5" fillId="8" borderId="8" xfId="1" applyNumberFormat="1" applyFont="1" applyFill="1" applyBorder="1"/>
    <xf numFmtId="41" fontId="5" fillId="8" borderId="8" xfId="1" applyNumberFormat="1" applyFont="1" applyFill="1" applyBorder="1" applyProtection="1">
      <protection locked="0"/>
    </xf>
    <xf numFmtId="44" fontId="5" fillId="8" borderId="8" xfId="2" applyFont="1" applyFill="1" applyBorder="1" applyProtection="1"/>
    <xf numFmtId="8" fontId="5" fillId="8" borderId="8" xfId="2" applyNumberFormat="1" applyFont="1" applyFill="1" applyBorder="1"/>
    <xf numFmtId="0" fontId="5" fillId="8" borderId="8" xfId="2" applyNumberFormat="1" applyFont="1" applyFill="1" applyBorder="1" applyProtection="1"/>
    <xf numFmtId="2" fontId="5" fillId="8" borderId="8" xfId="2" applyNumberFormat="1" applyFont="1" applyFill="1" applyBorder="1"/>
    <xf numFmtId="166" fontId="5" fillId="8" borderId="8" xfId="2" applyNumberFormat="1" applyFont="1" applyFill="1" applyBorder="1"/>
    <xf numFmtId="44" fontId="5" fillId="8" borderId="8" xfId="2" applyFont="1" applyFill="1" applyBorder="1"/>
    <xf numFmtId="44" fontId="5" fillId="8" borderId="9" xfId="2" applyFont="1" applyFill="1" applyBorder="1"/>
    <xf numFmtId="166" fontId="5" fillId="8" borderId="9" xfId="2" applyNumberFormat="1" applyFont="1" applyFill="1" applyBorder="1"/>
    <xf numFmtId="164" fontId="2" fillId="9" borderId="8" xfId="1" applyNumberFormat="1" applyFont="1" applyFill="1" applyBorder="1" applyAlignment="1">
      <alignment horizontal="center"/>
    </xf>
    <xf numFmtId="41" fontId="1" fillId="9" borderId="4" xfId="1" applyNumberFormat="1" applyFont="1" applyFill="1" applyBorder="1"/>
    <xf numFmtId="41" fontId="1" fillId="9" borderId="1" xfId="1" applyNumberFormat="1" applyFont="1" applyFill="1" applyBorder="1"/>
    <xf numFmtId="41" fontId="1" fillId="9" borderId="11" xfId="1" applyNumberFormat="1" applyFont="1" applyFill="1" applyBorder="1"/>
    <xf numFmtId="167" fontId="7" fillId="0" borderId="16" xfId="1" applyNumberFormat="1" applyFont="1" applyBorder="1" applyAlignment="1">
      <alignment horizontal="center" vertical="center"/>
    </xf>
    <xf numFmtId="16" fontId="0" fillId="0" borderId="0" xfId="0" applyNumberFormat="1"/>
    <xf numFmtId="164" fontId="3" fillId="0" borderId="17" xfId="1" applyNumberFormat="1" applyFont="1" applyBorder="1" applyAlignment="1">
      <alignment horizontal="center" vertical="center"/>
    </xf>
    <xf numFmtId="164" fontId="3" fillId="0" borderId="18" xfId="1" applyNumberFormat="1" applyFont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49" fontId="3" fillId="0" borderId="19" xfId="1" applyNumberFormat="1" applyFont="1" applyBorder="1" applyAlignment="1">
      <alignment horizontal="center" vertical="center"/>
    </xf>
    <xf numFmtId="49" fontId="3" fillId="0" borderId="20" xfId="1" applyNumberFormat="1" applyFont="1" applyBorder="1" applyAlignment="1">
      <alignment horizontal="center" vertical="center"/>
    </xf>
    <xf numFmtId="164" fontId="3" fillId="0" borderId="21" xfId="1" applyNumberFormat="1" applyFont="1" applyBorder="1" applyAlignment="1">
      <alignment horizontal="center" vertical="center"/>
    </xf>
    <xf numFmtId="164" fontId="3" fillId="0" borderId="22" xfId="1" applyNumberFormat="1" applyFont="1" applyBorder="1" applyAlignment="1">
      <alignment horizontal="center" vertical="center"/>
    </xf>
    <xf numFmtId="0" fontId="8" fillId="0" borderId="0" xfId="4"/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6</xdr:row>
      <xdr:rowOff>95250</xdr:rowOff>
    </xdr:from>
    <xdr:to>
      <xdr:col>7</xdr:col>
      <xdr:colOff>104775</xdr:colOff>
      <xdr:row>12</xdr:row>
      <xdr:rowOff>47625</xdr:rowOff>
    </xdr:to>
    <xdr:sp macro="[0]!Renomme" textlink="">
      <xdr:nvSpPr>
        <xdr:cNvPr id="2" name="Losange 1"/>
        <xdr:cNvSpPr/>
      </xdr:nvSpPr>
      <xdr:spPr>
        <a:xfrm>
          <a:off x="4562475" y="1295400"/>
          <a:ext cx="1409700" cy="1152525"/>
        </a:xfrm>
        <a:prstGeom prst="diamond">
          <a:avLst/>
        </a:prstGeom>
        <a:solidFill>
          <a:schemeClr val="bg2">
            <a:lumMod val="9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Noms</a:t>
          </a:r>
        </a:p>
        <a:p>
          <a:pPr algn="ctr"/>
          <a:r>
            <a:rPr lang="fr-FR" sz="1200" b="1">
              <a:solidFill>
                <a:srgbClr val="FF0000"/>
              </a:solidFill>
            </a:rPr>
            <a:t>feuilles</a:t>
          </a:r>
        </a:p>
      </xdr:txBody>
    </xdr:sp>
    <xdr:clientData/>
  </xdr:twoCellAnchor>
  <xdr:twoCellAnchor>
    <xdr:from>
      <xdr:col>8</xdr:col>
      <xdr:colOff>628650</xdr:colOff>
      <xdr:row>4</xdr:row>
      <xdr:rowOff>142875</xdr:rowOff>
    </xdr:from>
    <xdr:to>
      <xdr:col>13</xdr:col>
      <xdr:colOff>276225</xdr:colOff>
      <xdr:row>8</xdr:row>
      <xdr:rowOff>161925</xdr:rowOff>
    </xdr:to>
    <xdr:sp macro="" textlink="">
      <xdr:nvSpPr>
        <xdr:cNvPr id="3" name="ZoneTexte 2"/>
        <xdr:cNvSpPr txBox="1"/>
      </xdr:nvSpPr>
      <xdr:spPr>
        <a:xfrm>
          <a:off x="7334250" y="942975"/>
          <a:ext cx="38385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Modifies</a:t>
          </a:r>
          <a:r>
            <a:rPr lang="fr-FR" sz="1100" baseline="0"/>
            <a:t> seulement la date du 1er du mois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onglets-renommes-par-les-donnees-d-une-plage-de-cellules-t4229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A3" sqref="A3"/>
    </sheetView>
  </sheetViews>
  <sheetFormatPr baseColWidth="10" defaultRowHeight="15.75" x14ac:dyDescent="0.25"/>
  <sheetData>
    <row r="1" spans="1:11" x14ac:dyDescent="0.25">
      <c r="A1" t="s">
        <v>58</v>
      </c>
      <c r="K1" s="105" t="s">
        <v>59</v>
      </c>
    </row>
    <row r="2" spans="1:11" x14ac:dyDescent="0.25">
      <c r="A2" s="97">
        <v>41456</v>
      </c>
    </row>
    <row r="3" spans="1:11" x14ac:dyDescent="0.25">
      <c r="A3" s="97">
        <f>IF(MONTH($A$2+ROW()-2)=MONTH($A$2),$A$2+ROW()-2,"")</f>
        <v>41457</v>
      </c>
    </row>
    <row r="4" spans="1:11" x14ac:dyDescent="0.25">
      <c r="A4" s="97">
        <f t="shared" ref="A4:A32" si="0">IF(MONTH($A$2+ROW()-2)=MONTH($A$2),$A$2+ROW()-2,"")</f>
        <v>41458</v>
      </c>
    </row>
    <row r="5" spans="1:11" x14ac:dyDescent="0.25">
      <c r="A5" s="97">
        <f t="shared" si="0"/>
        <v>41459</v>
      </c>
    </row>
    <row r="6" spans="1:11" x14ac:dyDescent="0.25">
      <c r="A6" s="97">
        <f t="shared" si="0"/>
        <v>41460</v>
      </c>
    </row>
    <row r="7" spans="1:11" x14ac:dyDescent="0.25">
      <c r="A7" s="97">
        <f t="shared" si="0"/>
        <v>41461</v>
      </c>
    </row>
    <row r="8" spans="1:11" x14ac:dyDescent="0.25">
      <c r="A8" s="97">
        <f t="shared" si="0"/>
        <v>41462</v>
      </c>
    </row>
    <row r="9" spans="1:11" x14ac:dyDescent="0.25">
      <c r="A9" s="97">
        <f t="shared" si="0"/>
        <v>41463</v>
      </c>
    </row>
    <row r="10" spans="1:11" x14ac:dyDescent="0.25">
      <c r="A10" s="97">
        <f t="shared" si="0"/>
        <v>41464</v>
      </c>
    </row>
    <row r="11" spans="1:11" x14ac:dyDescent="0.25">
      <c r="A11" s="97">
        <f t="shared" si="0"/>
        <v>41465</v>
      </c>
    </row>
    <row r="12" spans="1:11" x14ac:dyDescent="0.25">
      <c r="A12" s="97">
        <f t="shared" si="0"/>
        <v>41466</v>
      </c>
    </row>
    <row r="13" spans="1:11" x14ac:dyDescent="0.25">
      <c r="A13" s="97">
        <f t="shared" si="0"/>
        <v>41467</v>
      </c>
    </row>
    <row r="14" spans="1:11" x14ac:dyDescent="0.25">
      <c r="A14" s="97">
        <f t="shared" si="0"/>
        <v>41468</v>
      </c>
    </row>
    <row r="15" spans="1:11" x14ac:dyDescent="0.25">
      <c r="A15" s="97">
        <f t="shared" si="0"/>
        <v>41469</v>
      </c>
    </row>
    <row r="16" spans="1:11" x14ac:dyDescent="0.25">
      <c r="A16" s="97">
        <f t="shared" si="0"/>
        <v>41470</v>
      </c>
    </row>
    <row r="17" spans="1:1" x14ac:dyDescent="0.25">
      <c r="A17" s="97">
        <f t="shared" si="0"/>
        <v>41471</v>
      </c>
    </row>
    <row r="18" spans="1:1" x14ac:dyDescent="0.25">
      <c r="A18" s="97">
        <f t="shared" si="0"/>
        <v>41472</v>
      </c>
    </row>
    <row r="19" spans="1:1" x14ac:dyDescent="0.25">
      <c r="A19" s="97">
        <f t="shared" si="0"/>
        <v>41473</v>
      </c>
    </row>
    <row r="20" spans="1:1" x14ac:dyDescent="0.25">
      <c r="A20" s="97">
        <f t="shared" si="0"/>
        <v>41474</v>
      </c>
    </row>
    <row r="21" spans="1:1" x14ac:dyDescent="0.25">
      <c r="A21" s="97">
        <f t="shared" si="0"/>
        <v>41475</v>
      </c>
    </row>
    <row r="22" spans="1:1" x14ac:dyDescent="0.25">
      <c r="A22" s="97">
        <f t="shared" si="0"/>
        <v>41476</v>
      </c>
    </row>
    <row r="23" spans="1:1" x14ac:dyDescent="0.25">
      <c r="A23" s="97">
        <f t="shared" si="0"/>
        <v>41477</v>
      </c>
    </row>
    <row r="24" spans="1:1" x14ac:dyDescent="0.25">
      <c r="A24" s="97">
        <f t="shared" si="0"/>
        <v>41478</v>
      </c>
    </row>
    <row r="25" spans="1:1" x14ac:dyDescent="0.25">
      <c r="A25" s="97">
        <f t="shared" si="0"/>
        <v>41479</v>
      </c>
    </row>
    <row r="26" spans="1:1" x14ac:dyDescent="0.25">
      <c r="A26" s="97">
        <f t="shared" si="0"/>
        <v>41480</v>
      </c>
    </row>
    <row r="27" spans="1:1" x14ac:dyDescent="0.25">
      <c r="A27" s="97">
        <f t="shared" si="0"/>
        <v>41481</v>
      </c>
    </row>
    <row r="28" spans="1:1" x14ac:dyDescent="0.25">
      <c r="A28" s="97">
        <f t="shared" si="0"/>
        <v>41482</v>
      </c>
    </row>
    <row r="29" spans="1:1" x14ac:dyDescent="0.25">
      <c r="A29" s="97">
        <f t="shared" si="0"/>
        <v>41483</v>
      </c>
    </row>
    <row r="30" spans="1:1" x14ac:dyDescent="0.25">
      <c r="A30" s="97">
        <f t="shared" si="0"/>
        <v>41484</v>
      </c>
    </row>
    <row r="31" spans="1:1" x14ac:dyDescent="0.25">
      <c r="A31" s="97">
        <f t="shared" si="0"/>
        <v>41485</v>
      </c>
    </row>
    <row r="32" spans="1:1" x14ac:dyDescent="0.25">
      <c r="A32" s="97">
        <f t="shared" si="0"/>
        <v>41486</v>
      </c>
    </row>
  </sheetData>
  <hyperlinks>
    <hyperlink ref="K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8" customWidth="1"/>
    <col min="2" max="2" width="8.125" style="6" customWidth="1"/>
    <col min="3" max="5" width="6.875" style="6" customWidth="1"/>
    <col min="6" max="6" width="8.125" style="6" customWidth="1"/>
    <col min="7" max="7" width="9.375" style="6" customWidth="1"/>
    <col min="8" max="8" width="10.625" style="6" customWidth="1"/>
    <col min="9" max="9" width="10.625" style="9" customWidth="1"/>
    <col min="10" max="10" width="10.375" style="9" customWidth="1"/>
    <col min="11" max="11" width="9.375" style="9" customWidth="1"/>
    <col min="12" max="12" width="12.5" style="9" bestFit="1" customWidth="1"/>
    <col min="13" max="13" width="9.5" style="43" customWidth="1"/>
    <col min="14" max="14" width="11.625" style="9" customWidth="1"/>
    <col min="15" max="15" width="12.5" style="9" bestFit="1" customWidth="1"/>
    <col min="16" max="16" width="11" style="9" bestFit="1" customWidth="1"/>
    <col min="17" max="17" width="12.5" style="9" bestFit="1" customWidth="1"/>
    <col min="18" max="18" width="7.125" style="9" customWidth="1"/>
    <col min="19" max="20" width="9.5" style="9" customWidth="1"/>
    <col min="21" max="21" width="13.875" style="9" customWidth="1"/>
    <col min="22" max="22" width="10.875" style="6"/>
    <col min="23" max="23" width="12.125" style="6" customWidth="1"/>
    <col min="24" max="24" width="13.5" style="6" customWidth="1"/>
    <col min="25" max="25" width="12.5" style="9" bestFit="1" customWidth="1"/>
    <col min="26" max="16384" width="10.875" style="6"/>
  </cols>
  <sheetData>
    <row r="1" spans="1:25" s="7" customFormat="1" ht="36.950000000000003" customHeight="1" thickBot="1" x14ac:dyDescent="0.3">
      <c r="A1" s="96" t="str">
        <f ca="1">MID(CELL("nomfichier",$A$1),FIND("]",CELL("nomfichier",$A$1))+1,LEN(CELL("nomfichier",$A$1)))</f>
        <v>01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7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7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18">
        <f>2*M4</f>
        <v>48</v>
      </c>
      <c r="C4" s="59"/>
      <c r="D4" s="59"/>
      <c r="E4" s="93">
        <f t="shared" ref="E4:E28" si="0">C4+D4</f>
        <v>0</v>
      </c>
      <c r="F4" s="18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18">
        <f>2*M5</f>
        <v>48</v>
      </c>
      <c r="C5" s="59"/>
      <c r="D5" s="60"/>
      <c r="E5" s="94">
        <f t="shared" si="0"/>
        <v>0</v>
      </c>
      <c r="F5" s="18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34" t="s">
        <v>28</v>
      </c>
      <c r="B6" s="18">
        <f>2*M6</f>
        <v>48</v>
      </c>
      <c r="C6" s="59"/>
      <c r="D6" s="60"/>
      <c r="E6" s="94">
        <f t="shared" si="0"/>
        <v>0</v>
      </c>
      <c r="F6" s="18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18">
        <f t="shared" ref="B7:B28" si="14">M7</f>
        <v>39</v>
      </c>
      <c r="C7" s="59"/>
      <c r="D7" s="60"/>
      <c r="E7" s="94">
        <f t="shared" si="0"/>
        <v>0</v>
      </c>
      <c r="F7" s="18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18">
        <f t="shared" si="14"/>
        <v>24</v>
      </c>
      <c r="C8" s="59"/>
      <c r="D8" s="60"/>
      <c r="E8" s="94">
        <f t="shared" si="0"/>
        <v>0</v>
      </c>
      <c r="F8" s="18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34" t="s">
        <v>5</v>
      </c>
      <c r="B9" s="18">
        <f t="shared" si="14"/>
        <v>24</v>
      </c>
      <c r="C9" s="59"/>
      <c r="D9" s="60"/>
      <c r="E9" s="94">
        <f t="shared" si="0"/>
        <v>0</v>
      </c>
      <c r="F9" s="18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18">
        <f t="shared" si="14"/>
        <v>24</v>
      </c>
      <c r="C10" s="59"/>
      <c r="D10" s="60"/>
      <c r="E10" s="94">
        <f t="shared" si="0"/>
        <v>0</v>
      </c>
      <c r="F10" s="18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34" t="s">
        <v>30</v>
      </c>
      <c r="B11" s="18">
        <f t="shared" si="14"/>
        <v>24</v>
      </c>
      <c r="C11" s="59"/>
      <c r="D11" s="60"/>
      <c r="E11" s="94">
        <f t="shared" si="0"/>
        <v>0</v>
      </c>
      <c r="F11" s="18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34" t="s">
        <v>31</v>
      </c>
      <c r="B12" s="18">
        <f t="shared" si="14"/>
        <v>24</v>
      </c>
      <c r="C12" s="59"/>
      <c r="D12" s="60"/>
      <c r="E12" s="94">
        <f t="shared" si="0"/>
        <v>0</v>
      </c>
      <c r="F12" s="18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34" t="s">
        <v>32</v>
      </c>
      <c r="B13" s="18">
        <f t="shared" si="14"/>
        <v>24</v>
      </c>
      <c r="C13" s="59"/>
      <c r="D13" s="60"/>
      <c r="E13" s="94">
        <f t="shared" si="0"/>
        <v>0</v>
      </c>
      <c r="F13" s="18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18">
        <f t="shared" si="14"/>
        <v>24</v>
      </c>
      <c r="C14" s="59"/>
      <c r="D14" s="60"/>
      <c r="E14" s="94">
        <f t="shared" si="0"/>
        <v>0</v>
      </c>
      <c r="F14" s="18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34" t="s">
        <v>34</v>
      </c>
      <c r="B15" s="18">
        <f t="shared" si="14"/>
        <v>24</v>
      </c>
      <c r="C15" s="59"/>
      <c r="D15" s="60"/>
      <c r="E15" s="94">
        <f t="shared" si="0"/>
        <v>0</v>
      </c>
      <c r="F15" s="18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18">
        <f t="shared" si="14"/>
        <v>24</v>
      </c>
      <c r="C16" s="59"/>
      <c r="D16" s="60"/>
      <c r="E16" s="94">
        <f t="shared" si="0"/>
        <v>0</v>
      </c>
      <c r="F16" s="18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18">
        <f t="shared" si="14"/>
        <v>24</v>
      </c>
      <c r="C17" s="59"/>
      <c r="D17" s="60"/>
      <c r="E17" s="94">
        <f t="shared" si="0"/>
        <v>0</v>
      </c>
      <c r="F17" s="18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18">
        <f t="shared" si="14"/>
        <v>24</v>
      </c>
      <c r="C18" s="59"/>
      <c r="D18" s="59"/>
      <c r="E18" s="93">
        <f t="shared" si="0"/>
        <v>0</v>
      </c>
      <c r="F18" s="18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34" t="s">
        <v>45</v>
      </c>
      <c r="B19" s="18">
        <f t="shared" si="14"/>
        <v>24</v>
      </c>
      <c r="C19" s="59"/>
      <c r="D19" s="60"/>
      <c r="E19" s="94">
        <f t="shared" si="0"/>
        <v>0</v>
      </c>
      <c r="F19" s="18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34" t="s">
        <v>37</v>
      </c>
      <c r="B20" s="18">
        <f t="shared" si="14"/>
        <v>24</v>
      </c>
      <c r="C20" s="59"/>
      <c r="D20" s="60"/>
      <c r="E20" s="94">
        <f t="shared" si="0"/>
        <v>0</v>
      </c>
      <c r="F20" s="18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54" t="s">
        <v>48</v>
      </c>
      <c r="B21" s="18">
        <f t="shared" si="14"/>
        <v>24</v>
      </c>
      <c r="C21" s="59"/>
      <c r="D21" s="60"/>
      <c r="E21" s="94">
        <f t="shared" si="0"/>
        <v>0</v>
      </c>
      <c r="F21" s="18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54" t="s">
        <v>49</v>
      </c>
      <c r="B22" s="18">
        <f t="shared" si="14"/>
        <v>24</v>
      </c>
      <c r="C22" s="59"/>
      <c r="D22" s="60"/>
      <c r="E22" s="94">
        <f t="shared" si="0"/>
        <v>0</v>
      </c>
      <c r="F22" s="18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18">
        <f t="shared" si="14"/>
        <v>24</v>
      </c>
      <c r="C23" s="59"/>
      <c r="D23" s="60"/>
      <c r="E23" s="94">
        <f t="shared" si="0"/>
        <v>0</v>
      </c>
      <c r="F23" s="18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34" t="s">
        <v>39</v>
      </c>
      <c r="B24" s="18">
        <f t="shared" si="14"/>
        <v>24</v>
      </c>
      <c r="C24" s="59"/>
      <c r="D24" s="60"/>
      <c r="E24" s="94">
        <f t="shared" si="0"/>
        <v>0</v>
      </c>
      <c r="F24" s="18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34" t="s">
        <v>40</v>
      </c>
      <c r="B25" s="18">
        <f t="shared" si="14"/>
        <v>20</v>
      </c>
      <c r="C25" s="59"/>
      <c r="D25" s="60"/>
      <c r="E25" s="94">
        <f t="shared" si="0"/>
        <v>0</v>
      </c>
      <c r="F25" s="18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34" t="s">
        <v>41</v>
      </c>
      <c r="B26" s="18">
        <f t="shared" si="14"/>
        <v>12</v>
      </c>
      <c r="C26" s="59"/>
      <c r="D26" s="60"/>
      <c r="E26" s="94">
        <f t="shared" si="0"/>
        <v>0</v>
      </c>
      <c r="F26" s="18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18">
        <f t="shared" si="14"/>
        <v>20</v>
      </c>
      <c r="C27" s="59"/>
      <c r="D27" s="60"/>
      <c r="E27" s="94">
        <f t="shared" si="0"/>
        <v>0</v>
      </c>
      <c r="F27" s="18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2">
        <f t="shared" si="14"/>
        <v>12</v>
      </c>
      <c r="C28" s="73"/>
      <c r="D28" s="61"/>
      <c r="E28" s="95">
        <f t="shared" si="0"/>
        <v>0</v>
      </c>
      <c r="F28" s="72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10" customFormat="1" ht="19.5" thickBot="1" x14ac:dyDescent="0.35">
      <c r="A29" s="79" t="s">
        <v>16</v>
      </c>
      <c r="B29" s="80">
        <f>SUM(B4:B28)</f>
        <v>655</v>
      </c>
      <c r="C29" s="81">
        <f t="shared" ref="C29:X29" si="15">SUM(C4:C28)</f>
        <v>0</v>
      </c>
      <c r="D29" s="81">
        <f t="shared" si="15"/>
        <v>0</v>
      </c>
      <c r="E29" s="82">
        <f t="shared" si="15"/>
        <v>0</v>
      </c>
      <c r="F29" s="80">
        <f t="shared" si="15"/>
        <v>375</v>
      </c>
      <c r="G29" s="83">
        <f t="shared" si="15"/>
        <v>0</v>
      </c>
      <c r="H29" s="80">
        <f t="shared" si="15"/>
        <v>655</v>
      </c>
      <c r="I29" s="84">
        <f t="shared" si="15"/>
        <v>20.659999999999997</v>
      </c>
      <c r="J29" s="84"/>
      <c r="K29" s="84">
        <f t="shared" si="15"/>
        <v>22.106200000000008</v>
      </c>
      <c r="L29" s="85">
        <f>SUM(L4:L28)</f>
        <v>656.5200000000001</v>
      </c>
      <c r="M29" s="86">
        <f t="shared" si="15"/>
        <v>583</v>
      </c>
      <c r="N29" s="84">
        <f t="shared" si="15"/>
        <v>100.00000000000003</v>
      </c>
      <c r="O29" s="85">
        <f t="shared" si="15"/>
        <v>540.02</v>
      </c>
      <c r="P29" s="85">
        <f t="shared" si="15"/>
        <v>37.801400000000015</v>
      </c>
      <c r="Q29" s="85">
        <f t="shared" si="15"/>
        <v>577.82140000000004</v>
      </c>
      <c r="R29" s="87"/>
      <c r="S29" s="88">
        <f>SUM(S4:S28)</f>
        <v>81.495327102803742</v>
      </c>
      <c r="T29" s="88">
        <f t="shared" si="15"/>
        <v>87.199999999999974</v>
      </c>
      <c r="U29" s="88">
        <f t="shared" si="15"/>
        <v>2110.3738317757011</v>
      </c>
      <c r="V29" s="85">
        <f t="shared" si="15"/>
        <v>0</v>
      </c>
      <c r="W29" s="89">
        <f t="shared" si="15"/>
        <v>0</v>
      </c>
      <c r="X29" s="90">
        <f t="shared" si="15"/>
        <v>0</v>
      </c>
      <c r="Y29" s="91">
        <f>SUM(Y4:Y28)</f>
        <v>0</v>
      </c>
    </row>
    <row r="31" spans="1:25" x14ac:dyDescent="0.25">
      <c r="H31" s="9"/>
    </row>
    <row r="32" spans="1:25" x14ac:dyDescent="0.25">
      <c r="X32" s="71"/>
    </row>
  </sheetData>
  <sheetProtection selectLockedCells="1"/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ignoredErrors>
    <ignoredError sqref="C29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02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'01 juil'!H4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'01 juil'!H5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'01 juil'!H6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'01 juil'!H7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'01 juil'!H8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'01 juil'!H9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'01 juil'!H10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'01 juil'!H11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'01 juil'!H12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'01 juil'!H13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'01 juil'!H14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'01 juil'!H15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'01 juil'!H16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'01 juil'!H17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'01 juil'!H18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'01 juil'!H19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'01 juil'!H20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'01 juil'!H21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'01 juil'!H22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'01 juil'!H23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'01 juil'!H24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'01 juil'!H25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'01 juil'!H26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'01 juil'!H27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'01 juil'!H28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03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'02 juil'!H4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'02 juil'!H5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'02 juil'!H6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'02 juil'!H7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'02 juil'!H8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'02 juil'!H9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'02 juil'!H10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'02 juil'!H11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'02 juil'!H12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'02 juil'!H13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'02 juil'!H14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'02 juil'!H15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'02 juil'!H16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'02 juil'!H17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'02 juil'!H18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'02 juil'!H19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'02 juil'!H20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'02 juil'!H21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'02 juil'!H22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'02 juil'!H23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'02 juil'!H24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'02 juil'!H25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'02 juil'!H26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'02 juil'!H27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'02 juil'!H28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04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'03 juil'!H4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'03 juil'!H5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'03 juil'!H6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'03 juil'!H7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'03 juil'!H8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'03 juil'!H9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'03 juil'!H10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'03 juil'!H11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'03 juil'!H12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'03 juil'!H13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'03 juil'!H14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'03 juil'!H15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'03 juil'!H16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'03 juil'!H17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'03 juil'!H18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'03 juil'!H19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'03 juil'!H20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'03 juil'!H21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'03 juil'!H22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'03 juil'!H23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'03 juil'!H24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'03 juil'!H25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'03 juil'!H26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'03 juil'!H27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'03 juil'!H28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31"/>
  <sheetViews>
    <sheetView workbookViewId="0">
      <selection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05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'04 juil'!H4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'04 juil'!H5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'04 juil'!H6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'04 juil'!H7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'04 juil'!H8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'04 juil'!H9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'04 juil'!H10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'04 juil'!H11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'04 juil'!H12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'04 juil'!H13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'04 juil'!H14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'04 juil'!H15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'04 juil'!H16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'04 juil'!H17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'04 juil'!H18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'04 juil'!H19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'04 juil'!H20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'04 juil'!H21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'04 juil'!H22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'04 juil'!H23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'04 juil'!H24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'04 juil'!H25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'04 juil'!H26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'04 juil'!H27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'04 juil'!H28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06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35" t="s">
        <v>1</v>
      </c>
      <c r="B4" s="20">
        <f>'05 juil'!H4</f>
        <v>48</v>
      </c>
      <c r="C4" s="59"/>
      <c r="D4" s="59"/>
      <c r="E4" s="93">
        <f t="shared" ref="E4:E28" si="0"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 t="shared" ref="K4:K28" si="1"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2">O4*J4</f>
        <v>2.6880000000000006</v>
      </c>
      <c r="Q4" s="65">
        <f>B4*K4</f>
        <v>41.088000000000008</v>
      </c>
      <c r="R4" s="55">
        <f t="shared" ref="R4:R28" si="3"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 t="shared" ref="X4:X28" si="4">W4-V4</f>
        <v>0</v>
      </c>
      <c r="Y4" s="65">
        <f>W4*J4</f>
        <v>0</v>
      </c>
    </row>
    <row r="5" spans="1:25" x14ac:dyDescent="0.25">
      <c r="A5" s="34" t="s">
        <v>3</v>
      </c>
      <c r="B5" s="20">
        <f>'05 juil'!H5</f>
        <v>48</v>
      </c>
      <c r="C5" s="59"/>
      <c r="D5" s="60"/>
      <c r="E5" s="94">
        <f t="shared" si="0"/>
        <v>0</v>
      </c>
      <c r="F5" s="20">
        <v>15</v>
      </c>
      <c r="G5" s="11"/>
      <c r="H5" s="16">
        <f t="shared" ref="H5:H28" si="5">B5-E5+G5</f>
        <v>48</v>
      </c>
      <c r="I5" s="22">
        <f>0.8</f>
        <v>0.8</v>
      </c>
      <c r="J5" s="36">
        <v>7.0000000000000007E-2</v>
      </c>
      <c r="K5" s="15">
        <f t="shared" si="1"/>
        <v>0.85600000000000009</v>
      </c>
      <c r="L5" s="23">
        <f t="shared" ref="L5:L28" si="6">(I5+(N5/M5))*B5</f>
        <v>49.400000000000006</v>
      </c>
      <c r="M5" s="42">
        <v>24</v>
      </c>
      <c r="N5" s="39">
        <v>5.5</v>
      </c>
      <c r="O5" s="65">
        <f t="shared" ref="O5:O27" si="7">B5*I5</f>
        <v>38.400000000000006</v>
      </c>
      <c r="P5" s="65">
        <f t="shared" si="2"/>
        <v>2.6880000000000006</v>
      </c>
      <c r="Q5" s="65">
        <f t="shared" ref="Q5:Q28" si="8">B5*K5</f>
        <v>41.088000000000008</v>
      </c>
      <c r="R5" s="55">
        <f t="shared" si="3"/>
        <v>4.0887850467289715</v>
      </c>
      <c r="S5" s="68">
        <f t="shared" ref="S5:S28" si="9">T5/(1+J5)</f>
        <v>3.2710280373831773</v>
      </c>
      <c r="T5" s="69">
        <v>3.5</v>
      </c>
      <c r="U5" s="68">
        <f t="shared" ref="U5:U28" si="10">B5*S5</f>
        <v>157.00934579439252</v>
      </c>
      <c r="V5" s="66">
        <f t="shared" ref="V5:V28" si="11">E5*I5</f>
        <v>0</v>
      </c>
      <c r="W5" s="24">
        <f t="shared" ref="W5:W28" si="12">E5*S5</f>
        <v>0</v>
      </c>
      <c r="X5" s="13">
        <f t="shared" si="4"/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'05 juil'!H6</f>
        <v>48</v>
      </c>
      <c r="C6" s="59"/>
      <c r="D6" s="60"/>
      <c r="E6" s="94">
        <f t="shared" si="0"/>
        <v>0</v>
      </c>
      <c r="F6" s="20">
        <v>15</v>
      </c>
      <c r="G6" s="11"/>
      <c r="H6" s="16">
        <f t="shared" si="5"/>
        <v>48</v>
      </c>
      <c r="I6" s="22">
        <f>0.8</f>
        <v>0.8</v>
      </c>
      <c r="J6" s="36">
        <v>7.0000000000000007E-2</v>
      </c>
      <c r="K6" s="15">
        <f t="shared" si="1"/>
        <v>0.85600000000000009</v>
      </c>
      <c r="L6" s="23">
        <f t="shared" si="6"/>
        <v>49.400000000000006</v>
      </c>
      <c r="M6" s="42">
        <v>24</v>
      </c>
      <c r="N6" s="39">
        <v>5.5</v>
      </c>
      <c r="O6" s="65">
        <f t="shared" si="7"/>
        <v>38.400000000000006</v>
      </c>
      <c r="P6" s="65">
        <f t="shared" si="2"/>
        <v>2.6880000000000006</v>
      </c>
      <c r="Q6" s="65">
        <f t="shared" si="8"/>
        <v>41.088000000000008</v>
      </c>
      <c r="R6" s="55">
        <f t="shared" si="3"/>
        <v>4.0887850467289715</v>
      </c>
      <c r="S6" s="68">
        <f t="shared" si="9"/>
        <v>3.2710280373831773</v>
      </c>
      <c r="T6" s="69">
        <v>3.5</v>
      </c>
      <c r="U6" s="68">
        <f t="shared" si="10"/>
        <v>157.00934579439252</v>
      </c>
      <c r="V6" s="66">
        <f t="shared" si="11"/>
        <v>0</v>
      </c>
      <c r="W6" s="24">
        <f t="shared" si="12"/>
        <v>0</v>
      </c>
      <c r="X6" s="13">
        <f t="shared" si="4"/>
        <v>0</v>
      </c>
      <c r="Y6" s="65">
        <f t="shared" si="13"/>
        <v>0</v>
      </c>
    </row>
    <row r="7" spans="1:25" x14ac:dyDescent="0.25">
      <c r="A7" s="14" t="s">
        <v>4</v>
      </c>
      <c r="B7" s="20">
        <f>'05 juil'!H7</f>
        <v>39</v>
      </c>
      <c r="C7" s="60"/>
      <c r="D7" s="60"/>
      <c r="E7" s="94">
        <f t="shared" si="0"/>
        <v>0</v>
      </c>
      <c r="F7" s="20">
        <v>15</v>
      </c>
      <c r="G7" s="11"/>
      <c r="H7" s="16">
        <f t="shared" si="5"/>
        <v>39</v>
      </c>
      <c r="I7" s="22">
        <v>0.9</v>
      </c>
      <c r="J7" s="36">
        <v>7.0000000000000007E-2</v>
      </c>
      <c r="K7" s="15">
        <f t="shared" si="1"/>
        <v>0.96300000000000008</v>
      </c>
      <c r="L7" s="23">
        <f t="shared" si="6"/>
        <v>42.099999999999994</v>
      </c>
      <c r="M7" s="42">
        <v>39</v>
      </c>
      <c r="N7" s="40">
        <v>7</v>
      </c>
      <c r="O7" s="65">
        <f t="shared" si="7"/>
        <v>35.1</v>
      </c>
      <c r="P7" s="65">
        <f t="shared" si="2"/>
        <v>2.4570000000000003</v>
      </c>
      <c r="Q7" s="65">
        <f t="shared" si="8"/>
        <v>37.557000000000002</v>
      </c>
      <c r="R7" s="55">
        <f t="shared" si="3"/>
        <v>3.6344755970924192</v>
      </c>
      <c r="S7" s="68">
        <f t="shared" si="9"/>
        <v>3.2710280373831773</v>
      </c>
      <c r="T7" s="69">
        <v>3.5</v>
      </c>
      <c r="U7" s="68">
        <f t="shared" si="10"/>
        <v>127.57009345794391</v>
      </c>
      <c r="V7" s="66">
        <f t="shared" si="11"/>
        <v>0</v>
      </c>
      <c r="W7" s="24">
        <f t="shared" si="12"/>
        <v>0</v>
      </c>
      <c r="X7" s="13">
        <f t="shared" si="4"/>
        <v>0</v>
      </c>
      <c r="Y7" s="65">
        <f t="shared" si="13"/>
        <v>0</v>
      </c>
    </row>
    <row r="8" spans="1:25" x14ac:dyDescent="0.25">
      <c r="A8" s="34" t="s">
        <v>44</v>
      </c>
      <c r="B8" s="20">
        <f>'05 juil'!H8</f>
        <v>24</v>
      </c>
      <c r="C8" s="60"/>
      <c r="D8" s="60"/>
      <c r="E8" s="94">
        <f t="shared" si="0"/>
        <v>0</v>
      </c>
      <c r="F8" s="20">
        <v>15</v>
      </c>
      <c r="G8" s="11"/>
      <c r="H8" s="16">
        <f t="shared" si="5"/>
        <v>24</v>
      </c>
      <c r="I8" s="22">
        <v>0.86</v>
      </c>
      <c r="J8" s="36">
        <v>7.0000000000000007E-2</v>
      </c>
      <c r="K8" s="15">
        <f t="shared" si="1"/>
        <v>0.92020000000000002</v>
      </c>
      <c r="L8" s="23">
        <f t="shared" si="6"/>
        <v>20.64</v>
      </c>
      <c r="M8" s="42">
        <v>24</v>
      </c>
      <c r="N8" s="40">
        <v>0</v>
      </c>
      <c r="O8" s="65">
        <f t="shared" si="7"/>
        <v>20.64</v>
      </c>
      <c r="P8" s="65">
        <f t="shared" si="2"/>
        <v>1.4448000000000001</v>
      </c>
      <c r="Q8" s="65">
        <f t="shared" si="8"/>
        <v>22.084800000000001</v>
      </c>
      <c r="R8" s="55">
        <f t="shared" si="3"/>
        <v>3.8035209737013691</v>
      </c>
      <c r="S8" s="68">
        <f t="shared" si="9"/>
        <v>3.2710280373831773</v>
      </c>
      <c r="T8" s="69">
        <v>3.5</v>
      </c>
      <c r="U8" s="68">
        <f t="shared" si="10"/>
        <v>78.504672897196258</v>
      </c>
      <c r="V8" s="66">
        <f t="shared" si="11"/>
        <v>0</v>
      </c>
      <c r="W8" s="24">
        <f t="shared" si="12"/>
        <v>0</v>
      </c>
      <c r="X8" s="13">
        <f t="shared" si="4"/>
        <v>0</v>
      </c>
      <c r="Y8" s="65">
        <f t="shared" si="13"/>
        <v>0</v>
      </c>
    </row>
    <row r="9" spans="1:25" x14ac:dyDescent="0.25">
      <c r="A9" s="14" t="s">
        <v>5</v>
      </c>
      <c r="B9" s="20">
        <f>'05 juil'!H9</f>
        <v>24</v>
      </c>
      <c r="C9" s="60"/>
      <c r="D9" s="60"/>
      <c r="E9" s="94">
        <f t="shared" si="0"/>
        <v>0</v>
      </c>
      <c r="F9" s="20">
        <v>15</v>
      </c>
      <c r="G9" s="11"/>
      <c r="H9" s="16">
        <f t="shared" si="5"/>
        <v>24</v>
      </c>
      <c r="I9" s="22">
        <v>0.47</v>
      </c>
      <c r="J9" s="36">
        <v>7.0000000000000007E-2</v>
      </c>
      <c r="K9" s="15">
        <f t="shared" si="1"/>
        <v>0.50290000000000001</v>
      </c>
      <c r="L9" s="23">
        <f t="shared" si="6"/>
        <v>15.48</v>
      </c>
      <c r="M9" s="42">
        <v>24</v>
      </c>
      <c r="N9" s="40">
        <v>4.2</v>
      </c>
      <c r="O9" s="65">
        <f t="shared" si="7"/>
        <v>11.28</v>
      </c>
      <c r="P9" s="65">
        <f t="shared" si="2"/>
        <v>0.78960000000000008</v>
      </c>
      <c r="Q9" s="65">
        <f t="shared" si="8"/>
        <v>12.069600000000001</v>
      </c>
      <c r="R9" s="55">
        <f t="shared" si="3"/>
        <v>5.5677072976734934</v>
      </c>
      <c r="S9" s="68">
        <f t="shared" si="9"/>
        <v>2.6168224299065419</v>
      </c>
      <c r="T9" s="69">
        <v>2.8</v>
      </c>
      <c r="U9" s="68">
        <f t="shared" si="10"/>
        <v>62.803738317757009</v>
      </c>
      <c r="V9" s="66">
        <f t="shared" si="11"/>
        <v>0</v>
      </c>
      <c r="W9" s="24">
        <f t="shared" si="12"/>
        <v>0</v>
      </c>
      <c r="X9" s="13">
        <f t="shared" si="4"/>
        <v>0</v>
      </c>
      <c r="Y9" s="65">
        <f t="shared" si="13"/>
        <v>0</v>
      </c>
    </row>
    <row r="10" spans="1:25" x14ac:dyDescent="0.25">
      <c r="A10" s="34" t="s">
        <v>29</v>
      </c>
      <c r="B10" s="20">
        <f>'05 juil'!H10</f>
        <v>24</v>
      </c>
      <c r="C10" s="60"/>
      <c r="D10" s="60"/>
      <c r="E10" s="94">
        <f t="shared" si="0"/>
        <v>0</v>
      </c>
      <c r="F10" s="20">
        <v>15</v>
      </c>
      <c r="G10" s="11"/>
      <c r="H10" s="16">
        <f t="shared" si="5"/>
        <v>24</v>
      </c>
      <c r="I10" s="22">
        <v>0.86</v>
      </c>
      <c r="J10" s="36">
        <v>7.0000000000000007E-2</v>
      </c>
      <c r="K10" s="15">
        <f t="shared" si="1"/>
        <v>0.92020000000000002</v>
      </c>
      <c r="L10" s="23">
        <f t="shared" si="6"/>
        <v>26.14</v>
      </c>
      <c r="M10" s="42">
        <v>24</v>
      </c>
      <c r="N10" s="40">
        <v>5.5</v>
      </c>
      <c r="O10" s="65">
        <f t="shared" si="7"/>
        <v>20.64</v>
      </c>
      <c r="P10" s="65">
        <f t="shared" si="2"/>
        <v>1.4448000000000001</v>
      </c>
      <c r="Q10" s="65">
        <f t="shared" si="8"/>
        <v>22.084800000000001</v>
      </c>
      <c r="R10" s="55">
        <f t="shared" si="3"/>
        <v>3.8035209737013691</v>
      </c>
      <c r="S10" s="68">
        <f t="shared" si="9"/>
        <v>3.2710280373831773</v>
      </c>
      <c r="T10" s="69">
        <v>3.5</v>
      </c>
      <c r="U10" s="68">
        <f t="shared" si="10"/>
        <v>78.504672897196258</v>
      </c>
      <c r="V10" s="66">
        <f t="shared" si="11"/>
        <v>0</v>
      </c>
      <c r="W10" s="24">
        <f t="shared" si="12"/>
        <v>0</v>
      </c>
      <c r="X10" s="13">
        <f t="shared" si="4"/>
        <v>0</v>
      </c>
      <c r="Y10" s="65">
        <f t="shared" si="13"/>
        <v>0</v>
      </c>
    </row>
    <row r="11" spans="1:25" x14ac:dyDescent="0.25">
      <c r="A11" s="14" t="s">
        <v>30</v>
      </c>
      <c r="B11" s="20">
        <f>'05 juil'!H11</f>
        <v>24</v>
      </c>
      <c r="C11" s="60"/>
      <c r="D11" s="60"/>
      <c r="E11" s="94">
        <f t="shared" si="0"/>
        <v>0</v>
      </c>
      <c r="F11" s="20">
        <v>15</v>
      </c>
      <c r="G11" s="11"/>
      <c r="H11" s="16">
        <f t="shared" si="5"/>
        <v>24</v>
      </c>
      <c r="I11" s="22">
        <v>0.86</v>
      </c>
      <c r="J11" s="36">
        <v>7.0000000000000007E-2</v>
      </c>
      <c r="K11" s="15">
        <f t="shared" si="1"/>
        <v>0.92020000000000002</v>
      </c>
      <c r="L11" s="23">
        <f t="shared" si="6"/>
        <v>26.14</v>
      </c>
      <c r="M11" s="42">
        <v>24</v>
      </c>
      <c r="N11" s="40">
        <v>5.5</v>
      </c>
      <c r="O11" s="65">
        <f t="shared" si="7"/>
        <v>20.64</v>
      </c>
      <c r="P11" s="65">
        <f t="shared" si="2"/>
        <v>1.4448000000000001</v>
      </c>
      <c r="Q11" s="65">
        <f t="shared" si="8"/>
        <v>22.084800000000001</v>
      </c>
      <c r="R11" s="55">
        <f t="shared" si="3"/>
        <v>3.8035209737013691</v>
      </c>
      <c r="S11" s="68">
        <f t="shared" si="9"/>
        <v>3.2710280373831773</v>
      </c>
      <c r="T11" s="69">
        <v>3.5</v>
      </c>
      <c r="U11" s="68">
        <f t="shared" si="10"/>
        <v>78.504672897196258</v>
      </c>
      <c r="V11" s="66">
        <f t="shared" si="11"/>
        <v>0</v>
      </c>
      <c r="W11" s="24">
        <f t="shared" si="12"/>
        <v>0</v>
      </c>
      <c r="X11" s="13">
        <f t="shared" si="4"/>
        <v>0</v>
      </c>
      <c r="Y11" s="65">
        <f t="shared" si="13"/>
        <v>0</v>
      </c>
    </row>
    <row r="12" spans="1:25" x14ac:dyDescent="0.25">
      <c r="A12" s="12" t="s">
        <v>31</v>
      </c>
      <c r="B12" s="20">
        <f>'05 juil'!H12</f>
        <v>24</v>
      </c>
      <c r="C12" s="60"/>
      <c r="D12" s="60"/>
      <c r="E12" s="94">
        <f t="shared" si="0"/>
        <v>0</v>
      </c>
      <c r="F12" s="20">
        <v>15</v>
      </c>
      <c r="G12" s="11"/>
      <c r="H12" s="16">
        <f t="shared" si="5"/>
        <v>24</v>
      </c>
      <c r="I12" s="22">
        <v>0.86</v>
      </c>
      <c r="J12" s="36">
        <v>7.0000000000000007E-2</v>
      </c>
      <c r="K12" s="15">
        <f t="shared" si="1"/>
        <v>0.92020000000000002</v>
      </c>
      <c r="L12" s="23">
        <f t="shared" si="6"/>
        <v>26.14</v>
      </c>
      <c r="M12" s="42">
        <v>24</v>
      </c>
      <c r="N12" s="40">
        <v>5.5</v>
      </c>
      <c r="O12" s="65">
        <f t="shared" si="7"/>
        <v>20.64</v>
      </c>
      <c r="P12" s="65">
        <f t="shared" si="2"/>
        <v>1.4448000000000001</v>
      </c>
      <c r="Q12" s="65">
        <f t="shared" si="8"/>
        <v>22.084800000000001</v>
      </c>
      <c r="R12" s="55">
        <f t="shared" si="3"/>
        <v>3.8035209737013691</v>
      </c>
      <c r="S12" s="68">
        <f t="shared" si="9"/>
        <v>3.2710280373831773</v>
      </c>
      <c r="T12" s="69">
        <v>3.5</v>
      </c>
      <c r="U12" s="68">
        <f t="shared" si="10"/>
        <v>78.504672897196258</v>
      </c>
      <c r="V12" s="66">
        <f t="shared" si="11"/>
        <v>0</v>
      </c>
      <c r="W12" s="24">
        <f t="shared" si="12"/>
        <v>0</v>
      </c>
      <c r="X12" s="13">
        <f t="shared" si="4"/>
        <v>0</v>
      </c>
      <c r="Y12" s="65">
        <f t="shared" si="13"/>
        <v>0</v>
      </c>
    </row>
    <row r="13" spans="1:25" x14ac:dyDescent="0.25">
      <c r="A13" s="14" t="s">
        <v>32</v>
      </c>
      <c r="B13" s="20">
        <f>'05 juil'!H13</f>
        <v>24</v>
      </c>
      <c r="C13" s="60"/>
      <c r="D13" s="60"/>
      <c r="E13" s="94">
        <f t="shared" si="0"/>
        <v>0</v>
      </c>
      <c r="F13" s="20">
        <v>15</v>
      </c>
      <c r="G13" s="11"/>
      <c r="H13" s="16">
        <f t="shared" si="5"/>
        <v>24</v>
      </c>
      <c r="I13" s="22">
        <v>0.98</v>
      </c>
      <c r="J13" s="36">
        <v>7.0000000000000007E-2</v>
      </c>
      <c r="K13" s="15">
        <f t="shared" si="1"/>
        <v>1.0486</v>
      </c>
      <c r="L13" s="23">
        <f t="shared" si="6"/>
        <v>23.52</v>
      </c>
      <c r="M13" s="42">
        <v>24</v>
      </c>
      <c r="N13" s="40">
        <v>0</v>
      </c>
      <c r="O13" s="65">
        <f t="shared" si="7"/>
        <v>23.52</v>
      </c>
      <c r="P13" s="65">
        <f t="shared" si="2"/>
        <v>1.6464000000000001</v>
      </c>
      <c r="Q13" s="65">
        <f t="shared" si="8"/>
        <v>25.166399999999999</v>
      </c>
      <c r="R13" s="55">
        <f t="shared" si="3"/>
        <v>3.3377837116154874</v>
      </c>
      <c r="S13" s="68">
        <f t="shared" si="9"/>
        <v>3.2710280373831773</v>
      </c>
      <c r="T13" s="69">
        <v>3.5</v>
      </c>
      <c r="U13" s="68">
        <f t="shared" si="10"/>
        <v>78.504672897196258</v>
      </c>
      <c r="V13" s="66">
        <f t="shared" si="11"/>
        <v>0</v>
      </c>
      <c r="W13" s="24">
        <f t="shared" si="12"/>
        <v>0</v>
      </c>
      <c r="X13" s="13">
        <f t="shared" si="4"/>
        <v>0</v>
      </c>
      <c r="Y13" s="65">
        <f t="shared" si="13"/>
        <v>0</v>
      </c>
    </row>
    <row r="14" spans="1:25" x14ac:dyDescent="0.25">
      <c r="A14" s="34" t="s">
        <v>33</v>
      </c>
      <c r="B14" s="20">
        <f>'05 juil'!H14</f>
        <v>24</v>
      </c>
      <c r="C14" s="60"/>
      <c r="D14" s="60"/>
      <c r="E14" s="94">
        <f t="shared" si="0"/>
        <v>0</v>
      </c>
      <c r="F14" s="20">
        <v>15</v>
      </c>
      <c r="G14" s="11"/>
      <c r="H14" s="16">
        <f t="shared" si="5"/>
        <v>24</v>
      </c>
      <c r="I14" s="22">
        <v>0.78</v>
      </c>
      <c r="J14" s="36">
        <v>7.0000000000000007E-2</v>
      </c>
      <c r="K14" s="15">
        <f t="shared" si="1"/>
        <v>0.83460000000000001</v>
      </c>
      <c r="L14" s="23">
        <f t="shared" si="6"/>
        <v>22.92</v>
      </c>
      <c r="M14" s="42">
        <v>24</v>
      </c>
      <c r="N14" s="40">
        <v>4.2</v>
      </c>
      <c r="O14" s="65">
        <f t="shared" si="7"/>
        <v>18.72</v>
      </c>
      <c r="P14" s="65">
        <f t="shared" si="2"/>
        <v>1.3104</v>
      </c>
      <c r="Q14" s="65">
        <f t="shared" si="8"/>
        <v>20.0304</v>
      </c>
      <c r="R14" s="55">
        <f t="shared" si="3"/>
        <v>4.073807812125569</v>
      </c>
      <c r="S14" s="68">
        <f t="shared" si="9"/>
        <v>3.1775700934579438</v>
      </c>
      <c r="T14" s="69">
        <v>3.4</v>
      </c>
      <c r="U14" s="68">
        <f t="shared" si="10"/>
        <v>76.261682242990645</v>
      </c>
      <c r="V14" s="66">
        <f t="shared" si="11"/>
        <v>0</v>
      </c>
      <c r="W14" s="24">
        <f t="shared" si="12"/>
        <v>0</v>
      </c>
      <c r="X14" s="13">
        <f t="shared" si="4"/>
        <v>0</v>
      </c>
      <c r="Y14" s="65">
        <f t="shared" si="13"/>
        <v>0</v>
      </c>
    </row>
    <row r="15" spans="1:25" x14ac:dyDescent="0.25">
      <c r="A15" s="14" t="s">
        <v>34</v>
      </c>
      <c r="B15" s="20">
        <f>'05 juil'!H15</f>
        <v>24</v>
      </c>
      <c r="C15" s="60"/>
      <c r="D15" s="60"/>
      <c r="E15" s="94">
        <f t="shared" si="0"/>
        <v>0</v>
      </c>
      <c r="F15" s="20">
        <v>15</v>
      </c>
      <c r="G15" s="11"/>
      <c r="H15" s="16">
        <f t="shared" si="5"/>
        <v>24</v>
      </c>
      <c r="I15" s="22">
        <v>0.78</v>
      </c>
      <c r="J15" s="36">
        <v>7.0000000000000007E-2</v>
      </c>
      <c r="K15" s="15">
        <f t="shared" si="1"/>
        <v>0.83460000000000001</v>
      </c>
      <c r="L15" s="23">
        <f t="shared" si="6"/>
        <v>22.92</v>
      </c>
      <c r="M15" s="42">
        <v>24</v>
      </c>
      <c r="N15" s="40">
        <v>4.2</v>
      </c>
      <c r="O15" s="65">
        <f t="shared" si="7"/>
        <v>18.72</v>
      </c>
      <c r="P15" s="65">
        <f t="shared" si="2"/>
        <v>1.3104</v>
      </c>
      <c r="Q15" s="65">
        <f t="shared" si="8"/>
        <v>20.0304</v>
      </c>
      <c r="R15" s="55">
        <f t="shared" si="3"/>
        <v>4.073807812125569</v>
      </c>
      <c r="S15" s="68">
        <f t="shared" si="9"/>
        <v>3.1775700934579438</v>
      </c>
      <c r="T15" s="69">
        <v>3.4</v>
      </c>
      <c r="U15" s="68">
        <f t="shared" si="10"/>
        <v>76.261682242990645</v>
      </c>
      <c r="V15" s="66">
        <f t="shared" si="11"/>
        <v>0</v>
      </c>
      <c r="W15" s="24">
        <f t="shared" si="12"/>
        <v>0</v>
      </c>
      <c r="X15" s="13">
        <f t="shared" si="4"/>
        <v>0</v>
      </c>
      <c r="Y15" s="65">
        <f t="shared" si="13"/>
        <v>0</v>
      </c>
    </row>
    <row r="16" spans="1:25" x14ac:dyDescent="0.25">
      <c r="A16" s="34" t="s">
        <v>35</v>
      </c>
      <c r="B16" s="20">
        <f>'05 juil'!H16</f>
        <v>24</v>
      </c>
      <c r="C16" s="60"/>
      <c r="D16" s="60"/>
      <c r="E16" s="94">
        <f t="shared" si="0"/>
        <v>0</v>
      </c>
      <c r="F16" s="20">
        <v>15</v>
      </c>
      <c r="G16" s="11"/>
      <c r="H16" s="16">
        <f t="shared" si="5"/>
        <v>24</v>
      </c>
      <c r="I16" s="22">
        <v>0.79</v>
      </c>
      <c r="J16" s="37">
        <v>7.0000000000000007E-2</v>
      </c>
      <c r="K16" s="15">
        <f t="shared" si="1"/>
        <v>0.84530000000000005</v>
      </c>
      <c r="L16" s="23">
        <f t="shared" si="6"/>
        <v>23.160000000000004</v>
      </c>
      <c r="M16" s="42">
        <v>24</v>
      </c>
      <c r="N16" s="40">
        <v>4.2</v>
      </c>
      <c r="O16" s="65">
        <f t="shared" si="7"/>
        <v>18.96</v>
      </c>
      <c r="P16" s="65">
        <f t="shared" si="2"/>
        <v>1.3272000000000002</v>
      </c>
      <c r="Q16" s="65">
        <f t="shared" si="8"/>
        <v>20.287200000000002</v>
      </c>
      <c r="R16" s="56">
        <f t="shared" si="3"/>
        <v>4.0222406246303084</v>
      </c>
      <c r="S16" s="68">
        <f t="shared" si="9"/>
        <v>3.1775700934579438</v>
      </c>
      <c r="T16" s="69">
        <v>3.4</v>
      </c>
      <c r="U16" s="68">
        <f t="shared" si="10"/>
        <v>76.261682242990645</v>
      </c>
      <c r="V16" s="66">
        <f t="shared" si="11"/>
        <v>0</v>
      </c>
      <c r="W16" s="24">
        <f t="shared" si="12"/>
        <v>0</v>
      </c>
      <c r="X16" s="13">
        <f t="shared" si="4"/>
        <v>0</v>
      </c>
      <c r="Y16" s="65">
        <f t="shared" si="13"/>
        <v>0</v>
      </c>
    </row>
    <row r="17" spans="1:25" x14ac:dyDescent="0.25">
      <c r="A17" s="34" t="s">
        <v>46</v>
      </c>
      <c r="B17" s="20">
        <f>'05 juil'!H17</f>
        <v>24</v>
      </c>
      <c r="C17" s="60"/>
      <c r="D17" s="60"/>
      <c r="E17" s="94">
        <f t="shared" si="0"/>
        <v>0</v>
      </c>
      <c r="F17" s="20">
        <v>15</v>
      </c>
      <c r="G17" s="11"/>
      <c r="H17" s="16">
        <f t="shared" si="5"/>
        <v>24</v>
      </c>
      <c r="I17" s="22">
        <v>0.79</v>
      </c>
      <c r="J17" s="37">
        <v>7.0000000000000007E-2</v>
      </c>
      <c r="K17" s="15">
        <f t="shared" si="1"/>
        <v>0.84530000000000005</v>
      </c>
      <c r="L17" s="23">
        <f t="shared" si="6"/>
        <v>23.160000000000004</v>
      </c>
      <c r="M17" s="42">
        <v>24</v>
      </c>
      <c r="N17" s="40">
        <v>4.2</v>
      </c>
      <c r="O17" s="65">
        <f t="shared" si="7"/>
        <v>18.96</v>
      </c>
      <c r="P17" s="65">
        <f t="shared" si="2"/>
        <v>1.3272000000000002</v>
      </c>
      <c r="Q17" s="65">
        <f t="shared" si="8"/>
        <v>20.287200000000002</v>
      </c>
      <c r="R17" s="56">
        <f t="shared" si="3"/>
        <v>4.0222406246303084</v>
      </c>
      <c r="S17" s="68">
        <f t="shared" si="9"/>
        <v>3.1775700934579438</v>
      </c>
      <c r="T17" s="69">
        <v>3.4</v>
      </c>
      <c r="U17" s="68">
        <f t="shared" si="10"/>
        <v>76.261682242990645</v>
      </c>
      <c r="V17" s="66">
        <f t="shared" si="11"/>
        <v>0</v>
      </c>
      <c r="W17" s="24">
        <f t="shared" si="12"/>
        <v>0</v>
      </c>
      <c r="X17" s="13">
        <f t="shared" si="4"/>
        <v>0</v>
      </c>
      <c r="Y17" s="65">
        <f t="shared" si="13"/>
        <v>0</v>
      </c>
    </row>
    <row r="18" spans="1:25" x14ac:dyDescent="0.25">
      <c r="A18" s="35" t="s">
        <v>36</v>
      </c>
      <c r="B18" s="20">
        <f>'05 juil'!H18</f>
        <v>24</v>
      </c>
      <c r="C18" s="60"/>
      <c r="D18" s="59"/>
      <c r="E18" s="93">
        <f t="shared" si="0"/>
        <v>0</v>
      </c>
      <c r="F18" s="20">
        <v>15</v>
      </c>
      <c r="G18" s="19"/>
      <c r="H18" s="21">
        <f t="shared" si="5"/>
        <v>24</v>
      </c>
      <c r="I18" s="22">
        <v>0.79</v>
      </c>
      <c r="J18" s="36">
        <v>7.0000000000000007E-2</v>
      </c>
      <c r="K18" s="22">
        <f t="shared" si="1"/>
        <v>0.84530000000000005</v>
      </c>
      <c r="L18" s="23">
        <f t="shared" si="6"/>
        <v>23.160000000000004</v>
      </c>
      <c r="M18" s="42">
        <v>24</v>
      </c>
      <c r="N18" s="40">
        <v>4.2</v>
      </c>
      <c r="O18" s="65">
        <f t="shared" si="7"/>
        <v>18.96</v>
      </c>
      <c r="P18" s="65">
        <f t="shared" si="2"/>
        <v>1.3272000000000002</v>
      </c>
      <c r="Q18" s="65">
        <f t="shared" si="8"/>
        <v>20.287200000000002</v>
      </c>
      <c r="R18" s="55">
        <f t="shared" si="3"/>
        <v>4.0222406246303084</v>
      </c>
      <c r="S18" s="68">
        <f t="shared" si="9"/>
        <v>3.1775700934579438</v>
      </c>
      <c r="T18" s="69">
        <v>3.4</v>
      </c>
      <c r="U18" s="68">
        <f t="shared" si="10"/>
        <v>76.261682242990645</v>
      </c>
      <c r="V18" s="65">
        <f t="shared" si="11"/>
        <v>0</v>
      </c>
      <c r="W18" s="24">
        <f t="shared" si="12"/>
        <v>0</v>
      </c>
      <c r="X18" s="25">
        <f t="shared" si="4"/>
        <v>0</v>
      </c>
      <c r="Y18" s="65">
        <f t="shared" si="13"/>
        <v>0</v>
      </c>
    </row>
    <row r="19" spans="1:25" x14ac:dyDescent="0.25">
      <c r="A19" s="14" t="s">
        <v>45</v>
      </c>
      <c r="B19" s="20">
        <f>'05 juil'!H19</f>
        <v>24</v>
      </c>
      <c r="C19" s="60"/>
      <c r="D19" s="60"/>
      <c r="E19" s="94">
        <f t="shared" si="0"/>
        <v>0</v>
      </c>
      <c r="F19" s="20">
        <v>15</v>
      </c>
      <c r="G19" s="11"/>
      <c r="H19" s="16">
        <f t="shared" si="5"/>
        <v>24</v>
      </c>
      <c r="I19" s="22">
        <v>0.79</v>
      </c>
      <c r="J19" s="36">
        <v>7.0000000000000007E-2</v>
      </c>
      <c r="K19" s="15">
        <f t="shared" si="1"/>
        <v>0.84530000000000005</v>
      </c>
      <c r="L19" s="23">
        <f t="shared" si="6"/>
        <v>23.160000000000004</v>
      </c>
      <c r="M19" s="42">
        <v>24</v>
      </c>
      <c r="N19" s="40">
        <v>4.2</v>
      </c>
      <c r="O19" s="65">
        <f t="shared" si="7"/>
        <v>18.96</v>
      </c>
      <c r="P19" s="65">
        <f t="shared" si="2"/>
        <v>1.3272000000000002</v>
      </c>
      <c r="Q19" s="65">
        <f t="shared" si="8"/>
        <v>20.287200000000002</v>
      </c>
      <c r="R19" s="55">
        <f t="shared" si="3"/>
        <v>4.0222406246303084</v>
      </c>
      <c r="S19" s="68">
        <f t="shared" si="9"/>
        <v>3.1775700934579438</v>
      </c>
      <c r="T19" s="69">
        <v>3.4</v>
      </c>
      <c r="U19" s="68">
        <f t="shared" si="10"/>
        <v>76.261682242990645</v>
      </c>
      <c r="V19" s="66">
        <f t="shared" si="11"/>
        <v>0</v>
      </c>
      <c r="W19" s="24">
        <f t="shared" si="12"/>
        <v>0</v>
      </c>
      <c r="X19" s="13">
        <f t="shared" si="4"/>
        <v>0</v>
      </c>
      <c r="Y19" s="65">
        <f t="shared" si="13"/>
        <v>0</v>
      </c>
    </row>
    <row r="20" spans="1:25" x14ac:dyDescent="0.25">
      <c r="A20" s="14" t="s">
        <v>37</v>
      </c>
      <c r="B20" s="20">
        <f>'05 juil'!H20</f>
        <v>24</v>
      </c>
      <c r="C20" s="60"/>
      <c r="D20" s="60"/>
      <c r="E20" s="94">
        <f t="shared" si="0"/>
        <v>0</v>
      </c>
      <c r="F20" s="20">
        <v>15</v>
      </c>
      <c r="G20" s="11"/>
      <c r="H20" s="16">
        <f t="shared" si="5"/>
        <v>24</v>
      </c>
      <c r="I20" s="22">
        <v>0.78</v>
      </c>
      <c r="J20" s="36">
        <v>7.0000000000000007E-2</v>
      </c>
      <c r="K20" s="15">
        <f t="shared" si="1"/>
        <v>0.83460000000000001</v>
      </c>
      <c r="L20" s="23">
        <f t="shared" si="6"/>
        <v>22.92</v>
      </c>
      <c r="M20" s="42">
        <v>24</v>
      </c>
      <c r="N20" s="40">
        <v>4.2</v>
      </c>
      <c r="O20" s="65">
        <f t="shared" si="7"/>
        <v>18.72</v>
      </c>
      <c r="P20" s="65">
        <f t="shared" si="2"/>
        <v>1.3104</v>
      </c>
      <c r="Q20" s="65">
        <f t="shared" si="8"/>
        <v>20.0304</v>
      </c>
      <c r="R20" s="55">
        <f t="shared" si="3"/>
        <v>4.073807812125569</v>
      </c>
      <c r="S20" s="68">
        <f t="shared" si="9"/>
        <v>3.1775700934579438</v>
      </c>
      <c r="T20" s="69">
        <v>3.4</v>
      </c>
      <c r="U20" s="68">
        <f t="shared" si="10"/>
        <v>76.261682242990645</v>
      </c>
      <c r="V20" s="66">
        <f t="shared" si="11"/>
        <v>0</v>
      </c>
      <c r="W20" s="24">
        <f t="shared" si="12"/>
        <v>0</v>
      </c>
      <c r="X20" s="13">
        <f t="shared" si="4"/>
        <v>0</v>
      </c>
      <c r="Y20" s="65">
        <f t="shared" si="13"/>
        <v>0</v>
      </c>
    </row>
    <row r="21" spans="1:25" x14ac:dyDescent="0.25">
      <c r="A21" s="14" t="s">
        <v>48</v>
      </c>
      <c r="B21" s="20">
        <f>'05 juil'!H21</f>
        <v>24</v>
      </c>
      <c r="C21" s="60"/>
      <c r="D21" s="60"/>
      <c r="E21" s="94">
        <f t="shared" si="0"/>
        <v>0</v>
      </c>
      <c r="F21" s="20">
        <v>15</v>
      </c>
      <c r="G21" s="11"/>
      <c r="H21" s="16">
        <f t="shared" si="5"/>
        <v>24</v>
      </c>
      <c r="I21" s="22">
        <v>0.54</v>
      </c>
      <c r="J21" s="36">
        <v>7.0000000000000007E-2</v>
      </c>
      <c r="K21" s="15">
        <f t="shared" si="1"/>
        <v>0.57780000000000009</v>
      </c>
      <c r="L21" s="23">
        <f t="shared" si="6"/>
        <v>17.160000000000004</v>
      </c>
      <c r="M21" s="42">
        <v>24</v>
      </c>
      <c r="N21" s="40">
        <v>4.2</v>
      </c>
      <c r="O21" s="65">
        <f t="shared" si="7"/>
        <v>12.96</v>
      </c>
      <c r="P21" s="65">
        <f t="shared" si="2"/>
        <v>0.90720000000000012</v>
      </c>
      <c r="Q21" s="65">
        <f t="shared" si="8"/>
        <v>13.867200000000002</v>
      </c>
      <c r="R21" s="55">
        <f t="shared" si="3"/>
        <v>4.8459674627898917</v>
      </c>
      <c r="S21" s="68">
        <f t="shared" si="9"/>
        <v>2.6168224299065419</v>
      </c>
      <c r="T21" s="69">
        <v>2.8</v>
      </c>
      <c r="U21" s="68">
        <f t="shared" si="10"/>
        <v>62.803738317757009</v>
      </c>
      <c r="V21" s="66">
        <f t="shared" si="11"/>
        <v>0</v>
      </c>
      <c r="W21" s="24">
        <f t="shared" si="12"/>
        <v>0</v>
      </c>
      <c r="X21" s="13">
        <f t="shared" si="4"/>
        <v>0</v>
      </c>
      <c r="Y21" s="65">
        <f t="shared" si="13"/>
        <v>0</v>
      </c>
    </row>
    <row r="22" spans="1:25" x14ac:dyDescent="0.25">
      <c r="A22" s="14" t="s">
        <v>49</v>
      </c>
      <c r="B22" s="20">
        <f>'05 juil'!H22</f>
        <v>24</v>
      </c>
      <c r="C22" s="60"/>
      <c r="D22" s="60"/>
      <c r="E22" s="94">
        <f t="shared" si="0"/>
        <v>0</v>
      </c>
      <c r="F22" s="20">
        <v>15</v>
      </c>
      <c r="G22" s="11"/>
      <c r="H22" s="16">
        <f t="shared" si="5"/>
        <v>24</v>
      </c>
      <c r="I22" s="22">
        <v>0.95</v>
      </c>
      <c r="J22" s="36">
        <v>7.0000000000000007E-2</v>
      </c>
      <c r="K22" s="15">
        <f t="shared" si="1"/>
        <v>1.0165</v>
      </c>
      <c r="L22" s="23">
        <f t="shared" si="6"/>
        <v>27</v>
      </c>
      <c r="M22" s="42">
        <v>24</v>
      </c>
      <c r="N22" s="40">
        <v>4.2</v>
      </c>
      <c r="O22" s="65">
        <f t="shared" si="7"/>
        <v>22.799999999999997</v>
      </c>
      <c r="P22" s="65">
        <f t="shared" si="2"/>
        <v>1.5959999999999999</v>
      </c>
      <c r="Q22" s="65">
        <f t="shared" si="8"/>
        <v>24.396000000000001</v>
      </c>
      <c r="R22" s="55">
        <f t="shared" si="3"/>
        <v>3.3448106246925726</v>
      </c>
      <c r="S22" s="68">
        <f t="shared" si="9"/>
        <v>3.1775700934579438</v>
      </c>
      <c r="T22" s="69">
        <v>3.4</v>
      </c>
      <c r="U22" s="68">
        <f t="shared" si="10"/>
        <v>76.261682242990645</v>
      </c>
      <c r="V22" s="66">
        <f t="shared" si="11"/>
        <v>0</v>
      </c>
      <c r="W22" s="24">
        <f t="shared" si="12"/>
        <v>0</v>
      </c>
      <c r="X22" s="13">
        <f t="shared" si="4"/>
        <v>0</v>
      </c>
      <c r="Y22" s="65">
        <f t="shared" si="13"/>
        <v>0</v>
      </c>
    </row>
    <row r="23" spans="1:25" x14ac:dyDescent="0.25">
      <c r="A23" s="34" t="s">
        <v>38</v>
      </c>
      <c r="B23" s="20">
        <f>'05 juil'!H23</f>
        <v>24</v>
      </c>
      <c r="C23" s="60"/>
      <c r="D23" s="60"/>
      <c r="E23" s="94">
        <f t="shared" si="0"/>
        <v>0</v>
      </c>
      <c r="F23" s="20">
        <v>15</v>
      </c>
      <c r="G23" s="11"/>
      <c r="H23" s="16">
        <f t="shared" si="5"/>
        <v>24</v>
      </c>
      <c r="I23" s="22">
        <v>0.83</v>
      </c>
      <c r="J23" s="36">
        <v>7.0000000000000007E-2</v>
      </c>
      <c r="K23" s="15">
        <f t="shared" si="1"/>
        <v>0.8881</v>
      </c>
      <c r="L23" s="23">
        <f t="shared" si="6"/>
        <v>19.919999999999998</v>
      </c>
      <c r="M23" s="42">
        <v>24</v>
      </c>
      <c r="N23" s="40">
        <v>0</v>
      </c>
      <c r="O23" s="65">
        <f t="shared" si="7"/>
        <v>19.919999999999998</v>
      </c>
      <c r="P23" s="65">
        <f t="shared" si="2"/>
        <v>1.3944000000000001</v>
      </c>
      <c r="Q23" s="65">
        <f t="shared" si="8"/>
        <v>21.314399999999999</v>
      </c>
      <c r="R23" s="55">
        <f t="shared" si="3"/>
        <v>4.2787974327215403</v>
      </c>
      <c r="S23" s="68">
        <f t="shared" si="9"/>
        <v>3.551401869158878</v>
      </c>
      <c r="T23" s="69">
        <v>3.8</v>
      </c>
      <c r="U23" s="68">
        <f t="shared" si="10"/>
        <v>85.233644859813069</v>
      </c>
      <c r="V23" s="66">
        <f t="shared" si="11"/>
        <v>0</v>
      </c>
      <c r="W23" s="24">
        <f t="shared" si="12"/>
        <v>0</v>
      </c>
      <c r="X23" s="13">
        <f t="shared" si="4"/>
        <v>0</v>
      </c>
      <c r="Y23" s="65">
        <f t="shared" si="13"/>
        <v>0</v>
      </c>
    </row>
    <row r="24" spans="1:25" x14ac:dyDescent="0.25">
      <c r="A24" s="14" t="s">
        <v>39</v>
      </c>
      <c r="B24" s="20">
        <f>'05 juil'!H24</f>
        <v>24</v>
      </c>
      <c r="C24" s="60"/>
      <c r="D24" s="60"/>
      <c r="E24" s="94">
        <f t="shared" si="0"/>
        <v>0</v>
      </c>
      <c r="F24" s="20">
        <v>15</v>
      </c>
      <c r="G24" s="11"/>
      <c r="H24" s="16">
        <f t="shared" si="5"/>
        <v>24</v>
      </c>
      <c r="I24" s="22">
        <v>1.46</v>
      </c>
      <c r="J24" s="36">
        <v>7.0000000000000007E-2</v>
      </c>
      <c r="K24" s="15">
        <f t="shared" si="1"/>
        <v>1.5622</v>
      </c>
      <c r="L24" s="23">
        <f t="shared" si="6"/>
        <v>35.04</v>
      </c>
      <c r="M24" s="42">
        <v>24</v>
      </c>
      <c r="N24" s="40">
        <v>0</v>
      </c>
      <c r="O24" s="65">
        <f t="shared" si="7"/>
        <v>35.04</v>
      </c>
      <c r="P24" s="65">
        <f t="shared" si="2"/>
        <v>2.4528000000000003</v>
      </c>
      <c r="Q24" s="65">
        <f t="shared" si="8"/>
        <v>37.492800000000003</v>
      </c>
      <c r="R24" s="55">
        <f t="shared" si="3"/>
        <v>2.2404301625912173</v>
      </c>
      <c r="S24" s="68">
        <f t="shared" si="9"/>
        <v>3.2710280373831773</v>
      </c>
      <c r="T24" s="69">
        <v>3.5</v>
      </c>
      <c r="U24" s="68">
        <f t="shared" si="10"/>
        <v>78.504672897196258</v>
      </c>
      <c r="V24" s="66">
        <f t="shared" si="11"/>
        <v>0</v>
      </c>
      <c r="W24" s="24">
        <f t="shared" si="12"/>
        <v>0</v>
      </c>
      <c r="X24" s="13">
        <f t="shared" si="4"/>
        <v>0</v>
      </c>
      <c r="Y24" s="65">
        <f t="shared" si="13"/>
        <v>0</v>
      </c>
    </row>
    <row r="25" spans="1:25" x14ac:dyDescent="0.25">
      <c r="A25" s="14" t="s">
        <v>40</v>
      </c>
      <c r="B25" s="20">
        <f>'05 juil'!H25</f>
        <v>20</v>
      </c>
      <c r="C25" s="60"/>
      <c r="D25" s="60"/>
      <c r="E25" s="94">
        <f t="shared" si="0"/>
        <v>0</v>
      </c>
      <c r="F25" s="20">
        <v>15</v>
      </c>
      <c r="G25" s="11"/>
      <c r="H25" s="16">
        <f t="shared" si="5"/>
        <v>20</v>
      </c>
      <c r="I25" s="22">
        <v>0.64</v>
      </c>
      <c r="J25" s="36">
        <v>7.0000000000000007E-2</v>
      </c>
      <c r="K25" s="15">
        <f t="shared" si="1"/>
        <v>0.68480000000000008</v>
      </c>
      <c r="L25" s="23">
        <f t="shared" si="6"/>
        <v>17.600000000000001</v>
      </c>
      <c r="M25" s="42">
        <v>20</v>
      </c>
      <c r="N25" s="40">
        <v>4.8</v>
      </c>
      <c r="O25" s="65">
        <f t="shared" si="7"/>
        <v>12.8</v>
      </c>
      <c r="P25" s="65">
        <f t="shared" si="2"/>
        <v>0.89600000000000013</v>
      </c>
      <c r="Q25" s="65">
        <f t="shared" si="8"/>
        <v>13.696000000000002</v>
      </c>
      <c r="R25" s="55">
        <f t="shared" si="3"/>
        <v>4.3808411214953269</v>
      </c>
      <c r="S25" s="68">
        <f t="shared" si="9"/>
        <v>2.8037383177570092</v>
      </c>
      <c r="T25" s="69">
        <v>3</v>
      </c>
      <c r="U25" s="68">
        <f t="shared" si="10"/>
        <v>56.074766355140184</v>
      </c>
      <c r="V25" s="66">
        <f t="shared" si="11"/>
        <v>0</v>
      </c>
      <c r="W25" s="24">
        <f t="shared" si="12"/>
        <v>0</v>
      </c>
      <c r="X25" s="13">
        <f t="shared" si="4"/>
        <v>0</v>
      </c>
      <c r="Y25" s="65">
        <f t="shared" si="13"/>
        <v>0</v>
      </c>
    </row>
    <row r="26" spans="1:25" x14ac:dyDescent="0.25">
      <c r="A26" s="14" t="s">
        <v>41</v>
      </c>
      <c r="B26" s="20">
        <f>'05 juil'!H26</f>
        <v>12</v>
      </c>
      <c r="C26" s="60"/>
      <c r="D26" s="60"/>
      <c r="E26" s="94">
        <f t="shared" si="0"/>
        <v>0</v>
      </c>
      <c r="F26" s="20">
        <v>15</v>
      </c>
      <c r="G26" s="11"/>
      <c r="H26" s="16">
        <f t="shared" si="5"/>
        <v>12</v>
      </c>
      <c r="I26" s="22">
        <v>0.77</v>
      </c>
      <c r="J26" s="36">
        <v>7.0000000000000007E-2</v>
      </c>
      <c r="K26" s="15">
        <f t="shared" si="1"/>
        <v>0.82390000000000008</v>
      </c>
      <c r="L26" s="23">
        <f t="shared" si="6"/>
        <v>13.440000000000001</v>
      </c>
      <c r="M26" s="42">
        <v>12</v>
      </c>
      <c r="N26" s="40">
        <v>4.2</v>
      </c>
      <c r="O26" s="65">
        <f t="shared" si="7"/>
        <v>9.24</v>
      </c>
      <c r="P26" s="65">
        <f t="shared" si="2"/>
        <v>0.64680000000000004</v>
      </c>
      <c r="Q26" s="65">
        <f t="shared" si="8"/>
        <v>9.8868000000000009</v>
      </c>
      <c r="R26" s="55">
        <f t="shared" si="3"/>
        <v>5.8259497511833951</v>
      </c>
      <c r="S26" s="68">
        <f t="shared" si="9"/>
        <v>4.4859813084112146</v>
      </c>
      <c r="T26" s="69">
        <v>4.8</v>
      </c>
      <c r="U26" s="68">
        <f t="shared" si="10"/>
        <v>53.831775700934571</v>
      </c>
      <c r="V26" s="66">
        <f t="shared" si="11"/>
        <v>0</v>
      </c>
      <c r="W26" s="24">
        <f t="shared" si="12"/>
        <v>0</v>
      </c>
      <c r="X26" s="13">
        <f t="shared" si="4"/>
        <v>0</v>
      </c>
      <c r="Y26" s="65">
        <f t="shared" si="13"/>
        <v>0</v>
      </c>
    </row>
    <row r="27" spans="1:25" x14ac:dyDescent="0.25">
      <c r="A27" s="34" t="s">
        <v>42</v>
      </c>
      <c r="B27" s="20">
        <f>'05 juil'!H27</f>
        <v>20</v>
      </c>
      <c r="C27" s="60"/>
      <c r="D27" s="60"/>
      <c r="E27" s="94">
        <f t="shared" si="0"/>
        <v>0</v>
      </c>
      <c r="F27" s="20">
        <v>15</v>
      </c>
      <c r="G27" s="11"/>
      <c r="H27" s="16">
        <f t="shared" si="5"/>
        <v>20</v>
      </c>
      <c r="I27" s="22">
        <v>0.78</v>
      </c>
      <c r="J27" s="37">
        <v>7.0000000000000007E-2</v>
      </c>
      <c r="K27" s="15">
        <f t="shared" si="1"/>
        <v>0.83460000000000001</v>
      </c>
      <c r="L27" s="23">
        <f t="shared" si="6"/>
        <v>20.399999999999999</v>
      </c>
      <c r="M27" s="42">
        <v>20</v>
      </c>
      <c r="N27" s="40">
        <v>4.8</v>
      </c>
      <c r="O27" s="65">
        <f t="shared" si="7"/>
        <v>15.600000000000001</v>
      </c>
      <c r="P27" s="65">
        <f t="shared" si="2"/>
        <v>1.0920000000000003</v>
      </c>
      <c r="Q27" s="65">
        <f t="shared" si="8"/>
        <v>16.692</v>
      </c>
      <c r="R27" s="56">
        <f t="shared" si="3"/>
        <v>3.5945363048166787</v>
      </c>
      <c r="S27" s="68">
        <f t="shared" si="9"/>
        <v>2.8037383177570092</v>
      </c>
      <c r="T27" s="69">
        <v>3</v>
      </c>
      <c r="U27" s="68">
        <f t="shared" si="10"/>
        <v>56.074766355140184</v>
      </c>
      <c r="V27" s="66">
        <f t="shared" si="11"/>
        <v>0</v>
      </c>
      <c r="W27" s="24">
        <f t="shared" si="12"/>
        <v>0</v>
      </c>
      <c r="X27" s="13">
        <f t="shared" si="4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'05 juil'!H28</f>
        <v>12</v>
      </c>
      <c r="C28" s="61"/>
      <c r="D28" s="61"/>
      <c r="E28" s="95">
        <f t="shared" si="0"/>
        <v>0</v>
      </c>
      <c r="F28" s="78">
        <v>15</v>
      </c>
      <c r="G28" s="46"/>
      <c r="H28" s="47">
        <f t="shared" si="5"/>
        <v>12</v>
      </c>
      <c r="I28" s="48">
        <v>1</v>
      </c>
      <c r="J28" s="49">
        <v>7.0000000000000007E-2</v>
      </c>
      <c r="K28" s="50">
        <f t="shared" si="1"/>
        <v>1.07</v>
      </c>
      <c r="L28" s="74">
        <f t="shared" si="6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2"/>
        <v>0.84000000000000008</v>
      </c>
      <c r="Q28" s="75">
        <f t="shared" si="8"/>
        <v>12.84</v>
      </c>
      <c r="R28" s="57">
        <f t="shared" si="3"/>
        <v>4.4859813084112146</v>
      </c>
      <c r="S28" s="76">
        <f t="shared" si="9"/>
        <v>4.4859813084112146</v>
      </c>
      <c r="T28" s="70">
        <v>4.8</v>
      </c>
      <c r="U28" s="68">
        <f t="shared" si="10"/>
        <v>53.831775700934571</v>
      </c>
      <c r="V28" s="67">
        <f t="shared" si="11"/>
        <v>0</v>
      </c>
      <c r="W28" s="77">
        <f t="shared" si="12"/>
        <v>0</v>
      </c>
      <c r="X28" s="53">
        <f t="shared" si="4"/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4">SUM(C4:C28)</f>
        <v>0</v>
      </c>
      <c r="D29" s="81">
        <f t="shared" si="14"/>
        <v>0</v>
      </c>
      <c r="E29" s="82">
        <f t="shared" si="14"/>
        <v>0</v>
      </c>
      <c r="F29" s="80">
        <f t="shared" si="14"/>
        <v>375</v>
      </c>
      <c r="G29" s="83">
        <f t="shared" si="14"/>
        <v>0</v>
      </c>
      <c r="H29" s="80">
        <f t="shared" si="14"/>
        <v>655</v>
      </c>
      <c r="I29" s="84">
        <f t="shared" si="14"/>
        <v>20.659999999999997</v>
      </c>
      <c r="J29" s="84"/>
      <c r="K29" s="84">
        <f t="shared" si="14"/>
        <v>22.106200000000008</v>
      </c>
      <c r="L29" s="85">
        <f>SUM(L4:L28)</f>
        <v>656.5200000000001</v>
      </c>
      <c r="M29" s="86">
        <f t="shared" si="14"/>
        <v>583</v>
      </c>
      <c r="N29" s="84">
        <f t="shared" si="14"/>
        <v>100.00000000000003</v>
      </c>
      <c r="O29" s="85">
        <f t="shared" si="14"/>
        <v>540.02</v>
      </c>
      <c r="P29" s="85">
        <f t="shared" si="14"/>
        <v>37.801400000000015</v>
      </c>
      <c r="Q29" s="85">
        <f t="shared" si="14"/>
        <v>577.82140000000004</v>
      </c>
      <c r="R29" s="87"/>
      <c r="S29" s="88">
        <f>SUM(S4:S28)</f>
        <v>81.495327102803742</v>
      </c>
      <c r="T29" s="88">
        <f t="shared" si="14"/>
        <v>87.199999999999974</v>
      </c>
      <c r="U29" s="88">
        <f t="shared" si="14"/>
        <v>2110.3738317757011</v>
      </c>
      <c r="V29" s="85">
        <f t="shared" si="14"/>
        <v>0</v>
      </c>
      <c r="W29" s="89">
        <f t="shared" si="14"/>
        <v>0</v>
      </c>
      <c r="X29" s="90">
        <f t="shared" si="14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07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'06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'06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'06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'06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'06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'06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'06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'06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'06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'06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'06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'06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'06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'06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'06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'06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'06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'06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'06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'06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'06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'06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'06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'06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'06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08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'07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'07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'07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'07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'07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'07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'07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'07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'07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'07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'07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'07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'07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'07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'07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'07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'07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'07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'07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'07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'07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'07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'07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'07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'07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09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'08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'08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'08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'08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'08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'08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'08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'08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'08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'08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'08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'08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'08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'08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'08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'08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'08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'08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'08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'08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'08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'08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'08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'08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'08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10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'09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'09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'09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'09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'09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'09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'09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'09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'09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'09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'09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'09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'09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'09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'09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'09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'09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'09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'09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'09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'09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'09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'09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'09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'09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11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'10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'10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'10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'10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'10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'10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'10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'10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'10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'10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'10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'10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'10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'10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'10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'10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'10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'10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'10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'10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'10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'10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'10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'10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'10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12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'11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'11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'11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'11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'11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'11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'11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'11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'11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'11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'11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'11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'11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'11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'11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'11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'11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'11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'11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'11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'11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'11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'11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'11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'11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dataValidations count="3">
    <dataValidation type="whole" operator="greaterThanOrEqual" allowBlank="1" showInputMessage="1" showErrorMessage="1" sqref="B29:Y29 N3 J1:J28 N1 B1:I3 O1:Q3 A1:A29 V1:Y3 K1:M3 R1:U28">
      <formula1>0</formula1>
    </dataValidation>
    <dataValidation type="decimal" errorStyle="warning" operator="greaterThanOrEqual" allowBlank="1" showInputMessage="1" showErrorMessage="1" errorTitle="Données Non Valide" error="Vous avez saisie des données non valide !" sqref="N4:Q28 K4:L28 I4:I28 B4:G28 V4:Y28">
      <formula1>0</formula1>
    </dataValidation>
    <dataValidation type="whole" errorStyle="warning" operator="greaterThanOrEqual" allowBlank="1" showInputMessage="1" showErrorMessage="1" errorTitle="Données Non Valide" error="Vous avez saisie des données non valide !" sqref="H4:H28">
      <formula1>0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13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'12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'12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'12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'12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'12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'12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'12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'12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'12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'12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'12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'12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'12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'12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'12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'12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'12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'12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'12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'12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'12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'12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'12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'12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'12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14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'13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'13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'13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'13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'13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'13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'13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'13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'13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'13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'13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'13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'13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'13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'13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'13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'13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'13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'13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'13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'13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'13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'13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'13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'13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15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'14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'14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'14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'14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'14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'14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'14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'14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'14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'14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'14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'14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'14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'14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'14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'14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'14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'14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'14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'14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'14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'14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'14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'14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'14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16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'15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'15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'15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'15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'15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'15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'15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'15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'15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'15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'15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'15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'15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'15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'15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'15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'15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'15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'15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'15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'15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'15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'15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'15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'15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17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'16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'16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'16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'16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'16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'16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'16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'16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'16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'16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'16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'16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'16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'16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'16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'16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'16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'16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'16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'16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'16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'16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'16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'16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'16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18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'17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'17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'17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'17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'17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'17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'17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'17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'17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'17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'17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'17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'17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'17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'17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'17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'17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'17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'17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'17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'17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'17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'17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'17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'17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19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'18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'18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'18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'18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'18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'18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'18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'18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'18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'18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'18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'18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'18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'18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'18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'18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'18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'18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'18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'18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'18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'18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'18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'18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'18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20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'19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'19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'19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'19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'19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'19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'19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'19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'19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'19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'19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'19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'19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'19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'19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'19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'19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'19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'19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'19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'19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'19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'19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'19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'19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21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'20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'20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'20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'20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'20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'20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'20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'20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'20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'20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'20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'20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'20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'20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'20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'20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'20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'20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'20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'20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'20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'20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'20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'20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'20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22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'21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'21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'21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'21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'21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'21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'21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'21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'21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'21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'21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'21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'21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'21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'21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'21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'21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'21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'21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'21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'21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'21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'21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'21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'21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23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'22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'22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'22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'22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'22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'22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'22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'22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'22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'22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'22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'22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'22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'22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'22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'22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'22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'22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'22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'22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'22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'22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'22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'22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'22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24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'23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'23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'23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'23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'23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'23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'23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'23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'23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'23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'23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'23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'23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'23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'23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'23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'23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'23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'23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'23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'23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'23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'23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'23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'23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25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'24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'24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'24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'24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'24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'24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'24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'24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'24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'24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'24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'24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'24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'24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'24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'24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'24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'24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'24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'24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'24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'24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'24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'24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'24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26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'25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'25 juil'!H5</f>
        <v>48</v>
      </c>
      <c r="C5" s="59"/>
      <c r="D5" s="60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'25 juil'!H6</f>
        <v>48</v>
      </c>
      <c r="C6" s="59"/>
      <c r="D6" s="60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'25 juil'!H7</f>
        <v>39</v>
      </c>
      <c r="C7" s="60"/>
      <c r="D7" s="60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'25 juil'!H8</f>
        <v>24</v>
      </c>
      <c r="C8" s="60"/>
      <c r="D8" s="60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'25 juil'!H9</f>
        <v>24</v>
      </c>
      <c r="C9" s="60"/>
      <c r="D9" s="60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'25 juil'!H10</f>
        <v>24</v>
      </c>
      <c r="C10" s="60"/>
      <c r="D10" s="60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'25 juil'!H11</f>
        <v>24</v>
      </c>
      <c r="C11" s="60"/>
      <c r="D11" s="60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'25 juil'!H12</f>
        <v>24</v>
      </c>
      <c r="C12" s="60"/>
      <c r="D12" s="60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'25 juil'!H13</f>
        <v>24</v>
      </c>
      <c r="C13" s="60"/>
      <c r="D13" s="60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'25 juil'!H14</f>
        <v>24</v>
      </c>
      <c r="C14" s="60"/>
      <c r="D14" s="60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'25 juil'!H15</f>
        <v>24</v>
      </c>
      <c r="C15" s="60"/>
      <c r="D15" s="60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'25 juil'!H16</f>
        <v>24</v>
      </c>
      <c r="C16" s="60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'25 juil'!H17</f>
        <v>24</v>
      </c>
      <c r="C17" s="60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'25 juil'!H18</f>
        <v>24</v>
      </c>
      <c r="C18" s="60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'25 juil'!H19</f>
        <v>24</v>
      </c>
      <c r="C19" s="60"/>
      <c r="D19" s="60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'25 juil'!H20</f>
        <v>24</v>
      </c>
      <c r="C20" s="60"/>
      <c r="D20" s="60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'25 juil'!H21</f>
        <v>24</v>
      </c>
      <c r="C21" s="60"/>
      <c r="D21" s="60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'25 juil'!H22</f>
        <v>24</v>
      </c>
      <c r="C22" s="60"/>
      <c r="D22" s="60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'25 juil'!H23</f>
        <v>24</v>
      </c>
      <c r="C23" s="60"/>
      <c r="D23" s="60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'25 juil'!H24</f>
        <v>24</v>
      </c>
      <c r="C24" s="60"/>
      <c r="D24" s="60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'25 juil'!H25</f>
        <v>20</v>
      </c>
      <c r="C25" s="60"/>
      <c r="D25" s="60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'25 juil'!H26</f>
        <v>12</v>
      </c>
      <c r="C26" s="60"/>
      <c r="D26" s="60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'25 juil'!H27</f>
        <v>20</v>
      </c>
      <c r="C27" s="60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'25 juil'!H28</f>
        <v>12</v>
      </c>
      <c r="C28" s="61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V2:X2"/>
    <mergeCell ref="B1:X1"/>
    <mergeCell ref="A2:A3"/>
    <mergeCell ref="B2:H2"/>
    <mergeCell ref="I2:K2"/>
    <mergeCell ref="O2:Q2"/>
    <mergeCell ref="R2:U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27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'26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'26 juil'!H5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'26 juil'!H6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'26 juil'!H7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'26 juil'!H8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'26 juil'!H9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'26 juil'!H10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'26 juil'!H11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'26 juil'!H12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'26 juil'!H13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'26 juil'!H14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'26 juil'!H15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'26 juil'!H16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'26 juil'!H17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'26 juil'!H18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'26 juil'!H19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'26 juil'!H20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'26 juil'!H21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'26 juil'!H22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'26 juil'!H23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'26 juil'!H24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'26 juil'!H25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'26 juil'!H26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'26 juil'!H27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'26 juil'!H28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28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'27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'27 juil'!H5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'27 juil'!H6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'27 juil'!H7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'27 juil'!H8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'27 juil'!H9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'27 juil'!H10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'27 juil'!H11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'27 juil'!H12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'27 juil'!H13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'27 juil'!H14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'27 juil'!H15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'27 juil'!H16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'27 juil'!H17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'27 juil'!H18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'27 juil'!H19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'27 juil'!H20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'27 juil'!H21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'27 juil'!H22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'27 juil'!H23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'27 juil'!H24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'27 juil'!H25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'27 juil'!H26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'27 juil'!H27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'27 juil'!H28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29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'28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'28 juil'!H5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'28 juil'!H6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'28 juil'!H7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'28 juil'!H8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'28 juil'!H9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'28 juil'!H10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'28 juil'!H11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'28 juil'!H12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'28 juil'!H13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'28 juil'!H14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'28 juil'!H15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'28 juil'!H16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'28 juil'!H17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'28 juil'!H18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'28 juil'!H19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'28 juil'!H20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'28 juil'!H21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'28 juil'!H22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'28 juil'!H23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'28 juil'!H24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'28 juil'!H25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'28 juil'!H26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'28 juil'!H27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'28 juil'!H28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30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'29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'29 juil'!H5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'29 juil'!H6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'29 juil'!H7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'29 juil'!H8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'29 juil'!H9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'29 juil'!H10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'29 juil'!H11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'29 juil'!H12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'29 juil'!H13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'29 juil'!H14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'29 juil'!H15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'29 juil'!H16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'29 juil'!H17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'29 juil'!H18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'29 juil'!H19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'29 juil'!H20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'29 juil'!H21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'29 juil'!H22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'29 juil'!H23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'29 juil'!H24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'29 juil'!H25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'29 juil'!H26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'29 juil'!H27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'29 juil'!H28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Y31"/>
  <sheetViews>
    <sheetView workbookViewId="0">
      <pane xSplit="1" topLeftCell="B1" activePane="topRight" state="frozen"/>
      <selection activeCell="A2" sqref="A2:A3"/>
      <selection pane="topRight" activeCell="A2" sqref="A2:A3"/>
    </sheetView>
  </sheetViews>
  <sheetFormatPr baseColWidth="10" defaultColWidth="10.875" defaultRowHeight="15.75" x14ac:dyDescent="0.25"/>
  <cols>
    <col min="1" max="1" width="16.375" style="4" customWidth="1"/>
    <col min="2" max="2" width="8.125" style="3" customWidth="1"/>
    <col min="3" max="5" width="6.875" style="3" customWidth="1"/>
    <col min="6" max="6" width="8.125" style="3" customWidth="1"/>
    <col min="7" max="8" width="9.375" style="3" customWidth="1"/>
    <col min="9" max="9" width="10.625" style="1" customWidth="1"/>
    <col min="10" max="10" width="10.375" style="1" customWidth="1"/>
    <col min="11" max="11" width="9.375" style="1" customWidth="1"/>
    <col min="12" max="12" width="12.5" style="1" bestFit="1" customWidth="1"/>
    <col min="13" max="13" width="9.5" style="44" customWidth="1"/>
    <col min="14" max="14" width="11.625" style="1" customWidth="1"/>
    <col min="15" max="15" width="12.5" style="1" bestFit="1" customWidth="1"/>
    <col min="16" max="16" width="11" style="1" bestFit="1" customWidth="1"/>
    <col min="17" max="17" width="12.5" style="1" bestFit="1" customWidth="1"/>
    <col min="18" max="18" width="7.125" style="1" customWidth="1"/>
    <col min="19" max="20" width="9.5" style="1" customWidth="1"/>
    <col min="21" max="21" width="13.875" style="1" customWidth="1"/>
    <col min="22" max="22" width="10.875" style="3"/>
    <col min="23" max="23" width="12.125" style="3" customWidth="1"/>
    <col min="24" max="24" width="13.5" style="3" customWidth="1"/>
    <col min="25" max="25" width="12.5" style="1" bestFit="1" customWidth="1"/>
    <col min="26" max="16384" width="10.875" style="3"/>
  </cols>
  <sheetData>
    <row r="1" spans="1:25" s="2" customFormat="1" ht="36.950000000000003" customHeight="1" thickBot="1" x14ac:dyDescent="0.3">
      <c r="A1" s="96" t="str">
        <f ca="1">MID(CELL("nomfichier",$A$1),FIND("]",CELL("nomfichier",$A$1))+1,LEN(CELL("nomfichier",$A$1)))</f>
        <v>31 juil</v>
      </c>
      <c r="B1" s="100" t="s">
        <v>50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62"/>
    </row>
    <row r="2" spans="1:25" s="2" customFormat="1" ht="36.950000000000003" customHeight="1" thickBot="1" x14ac:dyDescent="0.3">
      <c r="A2" s="101" t="s">
        <v>0</v>
      </c>
      <c r="B2" s="98" t="s">
        <v>19</v>
      </c>
      <c r="C2" s="98"/>
      <c r="D2" s="98"/>
      <c r="E2" s="98"/>
      <c r="F2" s="98"/>
      <c r="G2" s="98"/>
      <c r="H2" s="98"/>
      <c r="I2" s="98" t="s">
        <v>20</v>
      </c>
      <c r="J2" s="98"/>
      <c r="K2" s="98"/>
      <c r="L2" s="58" t="s">
        <v>55</v>
      </c>
      <c r="M2" s="103" t="s">
        <v>47</v>
      </c>
      <c r="N2" s="104"/>
      <c r="O2" s="98" t="s">
        <v>21</v>
      </c>
      <c r="P2" s="98"/>
      <c r="Q2" s="98"/>
      <c r="R2" s="98" t="s">
        <v>22</v>
      </c>
      <c r="S2" s="98"/>
      <c r="T2" s="98"/>
      <c r="U2" s="98"/>
      <c r="V2" s="98" t="s">
        <v>23</v>
      </c>
      <c r="W2" s="98"/>
      <c r="X2" s="99"/>
      <c r="Y2" s="63" t="s">
        <v>7</v>
      </c>
    </row>
    <row r="3" spans="1:25" s="2" customFormat="1" ht="15" customHeight="1" thickBot="1" x14ac:dyDescent="0.3">
      <c r="A3" s="102"/>
      <c r="B3" s="27" t="s">
        <v>17</v>
      </c>
      <c r="C3" s="28" t="s">
        <v>14</v>
      </c>
      <c r="D3" s="28" t="s">
        <v>13</v>
      </c>
      <c r="E3" s="92" t="s">
        <v>12</v>
      </c>
      <c r="F3" s="29" t="s">
        <v>15</v>
      </c>
      <c r="G3" s="28" t="s">
        <v>18</v>
      </c>
      <c r="H3" s="29" t="s">
        <v>27</v>
      </c>
      <c r="I3" s="30" t="s">
        <v>6</v>
      </c>
      <c r="J3" s="30" t="s">
        <v>7</v>
      </c>
      <c r="K3" s="30" t="s">
        <v>8</v>
      </c>
      <c r="L3" s="31" t="s">
        <v>54</v>
      </c>
      <c r="M3" s="41" t="s">
        <v>53</v>
      </c>
      <c r="N3" s="38" t="s">
        <v>47</v>
      </c>
      <c r="O3" s="31" t="s">
        <v>9</v>
      </c>
      <c r="P3" s="31" t="s">
        <v>10</v>
      </c>
      <c r="Q3" s="31" t="s">
        <v>11</v>
      </c>
      <c r="R3" s="32" t="s">
        <v>2</v>
      </c>
      <c r="S3" s="32" t="s">
        <v>51</v>
      </c>
      <c r="T3" s="32" t="s">
        <v>52</v>
      </c>
      <c r="U3" s="32" t="s">
        <v>57</v>
      </c>
      <c r="V3" s="31" t="s">
        <v>24</v>
      </c>
      <c r="W3" s="32" t="s">
        <v>25</v>
      </c>
      <c r="X3" s="33" t="s">
        <v>26</v>
      </c>
      <c r="Y3" s="64" t="s">
        <v>56</v>
      </c>
    </row>
    <row r="4" spans="1:25" x14ac:dyDescent="0.25">
      <c r="A4" s="26" t="s">
        <v>1</v>
      </c>
      <c r="B4" s="20">
        <f>'30 juil'!H4</f>
        <v>48</v>
      </c>
      <c r="C4" s="59"/>
      <c r="D4" s="59"/>
      <c r="E4" s="93">
        <f>C4+D4</f>
        <v>0</v>
      </c>
      <c r="F4" s="20">
        <v>15</v>
      </c>
      <c r="G4" s="19"/>
      <c r="H4" s="21">
        <f>B4-E4+G4</f>
        <v>48</v>
      </c>
      <c r="I4" s="22">
        <f>0.8</f>
        <v>0.8</v>
      </c>
      <c r="J4" s="36">
        <v>7.0000000000000007E-2</v>
      </c>
      <c r="K4" s="22">
        <f>I4+(I4*J4)</f>
        <v>0.85600000000000009</v>
      </c>
      <c r="L4" s="23">
        <f>(I4+(N4/M4))*B4</f>
        <v>49.400000000000006</v>
      </c>
      <c r="M4" s="42">
        <v>24</v>
      </c>
      <c r="N4" s="39">
        <v>5.5</v>
      </c>
      <c r="O4" s="65">
        <f>B4*I4</f>
        <v>38.400000000000006</v>
      </c>
      <c r="P4" s="65">
        <f t="shared" ref="P4:P28" si="0">O4*J4</f>
        <v>2.6880000000000006</v>
      </c>
      <c r="Q4" s="65">
        <f>B4*K4</f>
        <v>41.088000000000008</v>
      </c>
      <c r="R4" s="55">
        <f>T4/K4</f>
        <v>4.0887850467289715</v>
      </c>
      <c r="S4" s="68">
        <f>T4/(1+J4)</f>
        <v>3.2710280373831773</v>
      </c>
      <c r="T4" s="69">
        <v>3.5</v>
      </c>
      <c r="U4" s="68">
        <f>B4*S4</f>
        <v>157.00934579439252</v>
      </c>
      <c r="V4" s="65">
        <f>E4*I4</f>
        <v>0</v>
      </c>
      <c r="W4" s="24">
        <f>E4*S4</f>
        <v>0</v>
      </c>
      <c r="X4" s="25">
        <f>W4-V4</f>
        <v>0</v>
      </c>
      <c r="Y4" s="65">
        <f>W4*J4</f>
        <v>0</v>
      </c>
    </row>
    <row r="5" spans="1:25" x14ac:dyDescent="0.25">
      <c r="A5" s="12" t="s">
        <v>3</v>
      </c>
      <c r="B5" s="20">
        <f>'30 juil'!H5</f>
        <v>48</v>
      </c>
      <c r="C5" s="59"/>
      <c r="D5" s="59"/>
      <c r="E5" s="94">
        <f t="shared" ref="E5:E16" si="1">C5+D5</f>
        <v>0</v>
      </c>
      <c r="F5" s="20">
        <v>15</v>
      </c>
      <c r="G5" s="11"/>
      <c r="H5" s="16">
        <f t="shared" ref="H5:H16" si="2">B5-E5+G5</f>
        <v>48</v>
      </c>
      <c r="I5" s="22">
        <f>0.8</f>
        <v>0.8</v>
      </c>
      <c r="J5" s="36">
        <v>7.0000000000000007E-2</v>
      </c>
      <c r="K5" s="15">
        <f t="shared" ref="K5:K16" si="3">I5+(I5*J5)</f>
        <v>0.85600000000000009</v>
      </c>
      <c r="L5" s="23">
        <f t="shared" ref="L5:L28" si="4">(I5+(N5/M5))*B5</f>
        <v>49.400000000000006</v>
      </c>
      <c r="M5" s="42">
        <v>24</v>
      </c>
      <c r="N5" s="39">
        <v>5.5</v>
      </c>
      <c r="O5" s="65">
        <f t="shared" ref="O5:O27" si="5">B5*I5</f>
        <v>38.400000000000006</v>
      </c>
      <c r="P5" s="65">
        <f t="shared" si="0"/>
        <v>2.6880000000000006</v>
      </c>
      <c r="Q5" s="65">
        <f t="shared" ref="Q5:Q28" si="6">B5*K5</f>
        <v>41.088000000000008</v>
      </c>
      <c r="R5" s="55">
        <f t="shared" ref="R5:R28" si="7">T5/K5</f>
        <v>4.0887850467289715</v>
      </c>
      <c r="S5" s="68">
        <f t="shared" ref="S5:S28" si="8">T5/(1+J5)</f>
        <v>3.2710280373831773</v>
      </c>
      <c r="T5" s="69">
        <v>3.5</v>
      </c>
      <c r="U5" s="68">
        <f t="shared" ref="U5:U28" si="9">B5*S5</f>
        <v>157.00934579439252</v>
      </c>
      <c r="V5" s="66">
        <f t="shared" ref="V5:V16" si="10">E5*I5</f>
        <v>0</v>
      </c>
      <c r="W5" s="24">
        <f t="shared" ref="W5:W28" si="11">E5*S5</f>
        <v>0</v>
      </c>
      <c r="X5" s="13">
        <f t="shared" ref="X5:X16" si="12">W5-V5</f>
        <v>0</v>
      </c>
      <c r="Y5" s="65">
        <f t="shared" ref="Y5:Y28" si="13">W5*J5</f>
        <v>0</v>
      </c>
    </row>
    <row r="6" spans="1:25" x14ac:dyDescent="0.25">
      <c r="A6" s="14" t="s">
        <v>28</v>
      </c>
      <c r="B6" s="20">
        <f>'30 juil'!H6</f>
        <v>48</v>
      </c>
      <c r="C6" s="59"/>
      <c r="D6" s="59"/>
      <c r="E6" s="94">
        <f t="shared" si="1"/>
        <v>0</v>
      </c>
      <c r="F6" s="20">
        <v>15</v>
      </c>
      <c r="G6" s="11"/>
      <c r="H6" s="16">
        <f t="shared" si="2"/>
        <v>48</v>
      </c>
      <c r="I6" s="22">
        <f>0.8</f>
        <v>0.8</v>
      </c>
      <c r="J6" s="36">
        <v>7.0000000000000007E-2</v>
      </c>
      <c r="K6" s="15">
        <f t="shared" si="3"/>
        <v>0.85600000000000009</v>
      </c>
      <c r="L6" s="23">
        <f t="shared" si="4"/>
        <v>49.400000000000006</v>
      </c>
      <c r="M6" s="42">
        <v>24</v>
      </c>
      <c r="N6" s="39">
        <v>5.5</v>
      </c>
      <c r="O6" s="65">
        <f t="shared" si="5"/>
        <v>38.400000000000006</v>
      </c>
      <c r="P6" s="65">
        <f t="shared" si="0"/>
        <v>2.6880000000000006</v>
      </c>
      <c r="Q6" s="65">
        <f t="shared" si="6"/>
        <v>41.088000000000008</v>
      </c>
      <c r="R6" s="55">
        <f t="shared" si="7"/>
        <v>4.0887850467289715</v>
      </c>
      <c r="S6" s="68">
        <f t="shared" si="8"/>
        <v>3.2710280373831773</v>
      </c>
      <c r="T6" s="69">
        <v>3.5</v>
      </c>
      <c r="U6" s="68">
        <f t="shared" si="9"/>
        <v>157.00934579439252</v>
      </c>
      <c r="V6" s="66">
        <f t="shared" si="10"/>
        <v>0</v>
      </c>
      <c r="W6" s="24">
        <f t="shared" si="11"/>
        <v>0</v>
      </c>
      <c r="X6" s="13">
        <f t="shared" si="12"/>
        <v>0</v>
      </c>
      <c r="Y6" s="65">
        <f t="shared" si="13"/>
        <v>0</v>
      </c>
    </row>
    <row r="7" spans="1:25" x14ac:dyDescent="0.25">
      <c r="A7" s="14" t="s">
        <v>4</v>
      </c>
      <c r="B7" s="20">
        <f>'30 juil'!H7</f>
        <v>39</v>
      </c>
      <c r="C7" s="59"/>
      <c r="D7" s="59"/>
      <c r="E7" s="94">
        <f t="shared" si="1"/>
        <v>0</v>
      </c>
      <c r="F7" s="20">
        <v>15</v>
      </c>
      <c r="G7" s="11"/>
      <c r="H7" s="16">
        <f t="shared" si="2"/>
        <v>39</v>
      </c>
      <c r="I7" s="22">
        <v>0.9</v>
      </c>
      <c r="J7" s="36">
        <v>7.0000000000000007E-2</v>
      </c>
      <c r="K7" s="15">
        <f t="shared" si="3"/>
        <v>0.96300000000000008</v>
      </c>
      <c r="L7" s="23">
        <f t="shared" si="4"/>
        <v>42.099999999999994</v>
      </c>
      <c r="M7" s="42">
        <v>39</v>
      </c>
      <c r="N7" s="40">
        <v>7</v>
      </c>
      <c r="O7" s="65">
        <f t="shared" si="5"/>
        <v>35.1</v>
      </c>
      <c r="P7" s="65">
        <f t="shared" si="0"/>
        <v>2.4570000000000003</v>
      </c>
      <c r="Q7" s="65">
        <f t="shared" si="6"/>
        <v>37.557000000000002</v>
      </c>
      <c r="R7" s="55">
        <f t="shared" si="7"/>
        <v>3.6344755970924192</v>
      </c>
      <c r="S7" s="68">
        <f t="shared" si="8"/>
        <v>3.2710280373831773</v>
      </c>
      <c r="T7" s="69">
        <v>3.5</v>
      </c>
      <c r="U7" s="68">
        <f t="shared" si="9"/>
        <v>127.57009345794391</v>
      </c>
      <c r="V7" s="66">
        <f t="shared" si="10"/>
        <v>0</v>
      </c>
      <c r="W7" s="24">
        <f t="shared" si="11"/>
        <v>0</v>
      </c>
      <c r="X7" s="13">
        <f t="shared" si="12"/>
        <v>0</v>
      </c>
      <c r="Y7" s="65">
        <f t="shared" si="13"/>
        <v>0</v>
      </c>
    </row>
    <row r="8" spans="1:25" x14ac:dyDescent="0.25">
      <c r="A8" s="14" t="s">
        <v>44</v>
      </c>
      <c r="B8" s="20">
        <f>'30 juil'!H8</f>
        <v>24</v>
      </c>
      <c r="C8" s="59"/>
      <c r="D8" s="59"/>
      <c r="E8" s="94">
        <f>C8+D8</f>
        <v>0</v>
      </c>
      <c r="F8" s="20">
        <v>15</v>
      </c>
      <c r="G8" s="11"/>
      <c r="H8" s="16">
        <f>B8-E8+G8</f>
        <v>24</v>
      </c>
      <c r="I8" s="22">
        <v>0.86</v>
      </c>
      <c r="J8" s="36">
        <v>7.0000000000000007E-2</v>
      </c>
      <c r="K8" s="15">
        <f>I8+(I8*J8)</f>
        <v>0.92020000000000002</v>
      </c>
      <c r="L8" s="23">
        <f t="shared" si="4"/>
        <v>20.64</v>
      </c>
      <c r="M8" s="42">
        <v>24</v>
      </c>
      <c r="N8" s="40">
        <v>0</v>
      </c>
      <c r="O8" s="65">
        <f t="shared" si="5"/>
        <v>20.64</v>
      </c>
      <c r="P8" s="65">
        <f t="shared" si="0"/>
        <v>1.4448000000000001</v>
      </c>
      <c r="Q8" s="65">
        <f t="shared" si="6"/>
        <v>22.084800000000001</v>
      </c>
      <c r="R8" s="55">
        <f>T8/K8</f>
        <v>3.8035209737013691</v>
      </c>
      <c r="S8" s="68">
        <f t="shared" si="8"/>
        <v>3.2710280373831773</v>
      </c>
      <c r="T8" s="69">
        <v>3.5</v>
      </c>
      <c r="U8" s="68">
        <f t="shared" si="9"/>
        <v>78.504672897196258</v>
      </c>
      <c r="V8" s="66">
        <f>E8*I8</f>
        <v>0</v>
      </c>
      <c r="W8" s="24">
        <f t="shared" si="11"/>
        <v>0</v>
      </c>
      <c r="X8" s="13">
        <f>W8-V8</f>
        <v>0</v>
      </c>
      <c r="Y8" s="65">
        <f t="shared" si="13"/>
        <v>0</v>
      </c>
    </row>
    <row r="9" spans="1:25" x14ac:dyDescent="0.25">
      <c r="A9" s="14" t="s">
        <v>5</v>
      </c>
      <c r="B9" s="20">
        <f>'30 juil'!H9</f>
        <v>24</v>
      </c>
      <c r="C9" s="59"/>
      <c r="D9" s="59"/>
      <c r="E9" s="94">
        <f t="shared" si="1"/>
        <v>0</v>
      </c>
      <c r="F9" s="20">
        <v>15</v>
      </c>
      <c r="G9" s="11"/>
      <c r="H9" s="16">
        <f t="shared" si="2"/>
        <v>24</v>
      </c>
      <c r="I9" s="22">
        <v>0.47</v>
      </c>
      <c r="J9" s="36">
        <v>7.0000000000000007E-2</v>
      </c>
      <c r="K9" s="15">
        <f t="shared" si="3"/>
        <v>0.50290000000000001</v>
      </c>
      <c r="L9" s="23">
        <f t="shared" si="4"/>
        <v>15.48</v>
      </c>
      <c r="M9" s="42">
        <v>24</v>
      </c>
      <c r="N9" s="40">
        <v>4.2</v>
      </c>
      <c r="O9" s="65">
        <f t="shared" si="5"/>
        <v>11.28</v>
      </c>
      <c r="P9" s="65">
        <f t="shared" si="0"/>
        <v>0.78960000000000008</v>
      </c>
      <c r="Q9" s="65">
        <f t="shared" si="6"/>
        <v>12.069600000000001</v>
      </c>
      <c r="R9" s="55">
        <f t="shared" si="7"/>
        <v>5.5677072976734934</v>
      </c>
      <c r="S9" s="68">
        <f t="shared" si="8"/>
        <v>2.6168224299065419</v>
      </c>
      <c r="T9" s="69">
        <v>2.8</v>
      </c>
      <c r="U9" s="68">
        <f t="shared" si="9"/>
        <v>62.803738317757009</v>
      </c>
      <c r="V9" s="66">
        <f t="shared" si="10"/>
        <v>0</v>
      </c>
      <c r="W9" s="24">
        <f t="shared" si="11"/>
        <v>0</v>
      </c>
      <c r="X9" s="13">
        <f t="shared" si="12"/>
        <v>0</v>
      </c>
      <c r="Y9" s="65">
        <f t="shared" si="13"/>
        <v>0</v>
      </c>
    </row>
    <row r="10" spans="1:25" x14ac:dyDescent="0.25">
      <c r="A10" s="14" t="s">
        <v>29</v>
      </c>
      <c r="B10" s="20">
        <f>'30 juil'!H10</f>
        <v>24</v>
      </c>
      <c r="C10" s="59"/>
      <c r="D10" s="59"/>
      <c r="E10" s="94">
        <f t="shared" si="1"/>
        <v>0</v>
      </c>
      <c r="F10" s="20">
        <v>15</v>
      </c>
      <c r="G10" s="11"/>
      <c r="H10" s="16">
        <f t="shared" si="2"/>
        <v>24</v>
      </c>
      <c r="I10" s="22">
        <v>0.86</v>
      </c>
      <c r="J10" s="36">
        <v>7.0000000000000007E-2</v>
      </c>
      <c r="K10" s="15">
        <f t="shared" si="3"/>
        <v>0.92020000000000002</v>
      </c>
      <c r="L10" s="23">
        <f t="shared" si="4"/>
        <v>26.14</v>
      </c>
      <c r="M10" s="42">
        <v>24</v>
      </c>
      <c r="N10" s="40">
        <v>5.5</v>
      </c>
      <c r="O10" s="65">
        <f t="shared" si="5"/>
        <v>20.64</v>
      </c>
      <c r="P10" s="65">
        <f t="shared" si="0"/>
        <v>1.4448000000000001</v>
      </c>
      <c r="Q10" s="65">
        <f t="shared" si="6"/>
        <v>22.084800000000001</v>
      </c>
      <c r="R10" s="55">
        <f t="shared" si="7"/>
        <v>3.8035209737013691</v>
      </c>
      <c r="S10" s="68">
        <f t="shared" si="8"/>
        <v>3.2710280373831773</v>
      </c>
      <c r="T10" s="69">
        <v>3.5</v>
      </c>
      <c r="U10" s="68">
        <f t="shared" si="9"/>
        <v>78.504672897196258</v>
      </c>
      <c r="V10" s="66">
        <f t="shared" si="10"/>
        <v>0</v>
      </c>
      <c r="W10" s="24">
        <f t="shared" si="11"/>
        <v>0</v>
      </c>
      <c r="X10" s="13">
        <f t="shared" si="12"/>
        <v>0</v>
      </c>
      <c r="Y10" s="65">
        <f t="shared" si="13"/>
        <v>0</v>
      </c>
    </row>
    <row r="11" spans="1:25" x14ac:dyDescent="0.25">
      <c r="A11" s="14" t="s">
        <v>30</v>
      </c>
      <c r="B11" s="20">
        <f>'30 juil'!H11</f>
        <v>24</v>
      </c>
      <c r="C11" s="59"/>
      <c r="D11" s="59"/>
      <c r="E11" s="94">
        <f t="shared" si="1"/>
        <v>0</v>
      </c>
      <c r="F11" s="20">
        <v>15</v>
      </c>
      <c r="G11" s="11"/>
      <c r="H11" s="16">
        <f t="shared" si="2"/>
        <v>24</v>
      </c>
      <c r="I11" s="22">
        <v>0.86</v>
      </c>
      <c r="J11" s="36">
        <v>7.0000000000000007E-2</v>
      </c>
      <c r="K11" s="15">
        <f t="shared" si="3"/>
        <v>0.92020000000000002</v>
      </c>
      <c r="L11" s="23">
        <f t="shared" si="4"/>
        <v>26.14</v>
      </c>
      <c r="M11" s="42">
        <v>24</v>
      </c>
      <c r="N11" s="40">
        <v>5.5</v>
      </c>
      <c r="O11" s="65">
        <f t="shared" si="5"/>
        <v>20.64</v>
      </c>
      <c r="P11" s="65">
        <f t="shared" si="0"/>
        <v>1.4448000000000001</v>
      </c>
      <c r="Q11" s="65">
        <f t="shared" si="6"/>
        <v>22.084800000000001</v>
      </c>
      <c r="R11" s="55">
        <f t="shared" si="7"/>
        <v>3.8035209737013691</v>
      </c>
      <c r="S11" s="68">
        <f t="shared" si="8"/>
        <v>3.2710280373831773</v>
      </c>
      <c r="T11" s="69">
        <v>3.5</v>
      </c>
      <c r="U11" s="68">
        <f t="shared" si="9"/>
        <v>78.504672897196258</v>
      </c>
      <c r="V11" s="66">
        <f t="shared" si="10"/>
        <v>0</v>
      </c>
      <c r="W11" s="24">
        <f t="shared" si="11"/>
        <v>0</v>
      </c>
      <c r="X11" s="13">
        <f t="shared" si="12"/>
        <v>0</v>
      </c>
      <c r="Y11" s="65">
        <f t="shared" si="13"/>
        <v>0</v>
      </c>
    </row>
    <row r="12" spans="1:25" x14ac:dyDescent="0.25">
      <c r="A12" s="12" t="s">
        <v>31</v>
      </c>
      <c r="B12" s="20">
        <f>'30 juil'!H12</f>
        <v>24</v>
      </c>
      <c r="C12" s="59"/>
      <c r="D12" s="59"/>
      <c r="E12" s="94">
        <f t="shared" si="1"/>
        <v>0</v>
      </c>
      <c r="F12" s="20">
        <v>15</v>
      </c>
      <c r="G12" s="11"/>
      <c r="H12" s="16">
        <f t="shared" si="2"/>
        <v>24</v>
      </c>
      <c r="I12" s="22">
        <v>0.86</v>
      </c>
      <c r="J12" s="36">
        <v>7.0000000000000007E-2</v>
      </c>
      <c r="K12" s="15">
        <f t="shared" si="3"/>
        <v>0.92020000000000002</v>
      </c>
      <c r="L12" s="23">
        <f t="shared" si="4"/>
        <v>26.14</v>
      </c>
      <c r="M12" s="42">
        <v>24</v>
      </c>
      <c r="N12" s="40">
        <v>5.5</v>
      </c>
      <c r="O12" s="65">
        <f t="shared" si="5"/>
        <v>20.64</v>
      </c>
      <c r="P12" s="65">
        <f t="shared" si="0"/>
        <v>1.4448000000000001</v>
      </c>
      <c r="Q12" s="65">
        <f t="shared" si="6"/>
        <v>22.084800000000001</v>
      </c>
      <c r="R12" s="55">
        <f t="shared" si="7"/>
        <v>3.8035209737013691</v>
      </c>
      <c r="S12" s="68">
        <f t="shared" si="8"/>
        <v>3.2710280373831773</v>
      </c>
      <c r="T12" s="69">
        <v>3.5</v>
      </c>
      <c r="U12" s="68">
        <f t="shared" si="9"/>
        <v>78.504672897196258</v>
      </c>
      <c r="V12" s="66">
        <f t="shared" si="10"/>
        <v>0</v>
      </c>
      <c r="W12" s="24">
        <f t="shared" si="11"/>
        <v>0</v>
      </c>
      <c r="X12" s="13">
        <f t="shared" si="12"/>
        <v>0</v>
      </c>
      <c r="Y12" s="65">
        <f t="shared" si="13"/>
        <v>0</v>
      </c>
    </row>
    <row r="13" spans="1:25" x14ac:dyDescent="0.25">
      <c r="A13" s="14" t="s">
        <v>32</v>
      </c>
      <c r="B13" s="20">
        <f>'30 juil'!H13</f>
        <v>24</v>
      </c>
      <c r="C13" s="59"/>
      <c r="D13" s="59"/>
      <c r="E13" s="94">
        <f t="shared" si="1"/>
        <v>0</v>
      </c>
      <c r="F13" s="20">
        <v>15</v>
      </c>
      <c r="G13" s="11"/>
      <c r="H13" s="16">
        <f t="shared" si="2"/>
        <v>24</v>
      </c>
      <c r="I13" s="22">
        <v>0.98</v>
      </c>
      <c r="J13" s="36">
        <v>7.0000000000000007E-2</v>
      </c>
      <c r="K13" s="15">
        <f t="shared" si="3"/>
        <v>1.0486</v>
      </c>
      <c r="L13" s="23">
        <f t="shared" si="4"/>
        <v>23.52</v>
      </c>
      <c r="M13" s="42">
        <v>24</v>
      </c>
      <c r="N13" s="40">
        <v>0</v>
      </c>
      <c r="O13" s="65">
        <f t="shared" si="5"/>
        <v>23.52</v>
      </c>
      <c r="P13" s="65">
        <f t="shared" si="0"/>
        <v>1.6464000000000001</v>
      </c>
      <c r="Q13" s="65">
        <f t="shared" si="6"/>
        <v>25.166399999999999</v>
      </c>
      <c r="R13" s="55">
        <f t="shared" si="7"/>
        <v>3.3377837116154874</v>
      </c>
      <c r="S13" s="68">
        <f t="shared" si="8"/>
        <v>3.2710280373831773</v>
      </c>
      <c r="T13" s="69">
        <v>3.5</v>
      </c>
      <c r="U13" s="68">
        <f t="shared" si="9"/>
        <v>78.504672897196258</v>
      </c>
      <c r="V13" s="66">
        <f t="shared" si="10"/>
        <v>0</v>
      </c>
      <c r="W13" s="24">
        <f t="shared" si="11"/>
        <v>0</v>
      </c>
      <c r="X13" s="13">
        <f t="shared" si="12"/>
        <v>0</v>
      </c>
      <c r="Y13" s="65">
        <f t="shared" si="13"/>
        <v>0</v>
      </c>
    </row>
    <row r="14" spans="1:25" x14ac:dyDescent="0.25">
      <c r="A14" s="14" t="s">
        <v>33</v>
      </c>
      <c r="B14" s="20">
        <f>'30 juil'!H14</f>
        <v>24</v>
      </c>
      <c r="C14" s="59"/>
      <c r="D14" s="59"/>
      <c r="E14" s="94">
        <f t="shared" si="1"/>
        <v>0</v>
      </c>
      <c r="F14" s="20">
        <v>15</v>
      </c>
      <c r="G14" s="11"/>
      <c r="H14" s="16">
        <f t="shared" si="2"/>
        <v>24</v>
      </c>
      <c r="I14" s="22">
        <v>0.78</v>
      </c>
      <c r="J14" s="36">
        <v>7.0000000000000007E-2</v>
      </c>
      <c r="K14" s="15">
        <f t="shared" si="3"/>
        <v>0.83460000000000001</v>
      </c>
      <c r="L14" s="23">
        <f t="shared" si="4"/>
        <v>22.92</v>
      </c>
      <c r="M14" s="42">
        <v>24</v>
      </c>
      <c r="N14" s="40">
        <v>4.2</v>
      </c>
      <c r="O14" s="65">
        <f t="shared" si="5"/>
        <v>18.72</v>
      </c>
      <c r="P14" s="65">
        <f t="shared" si="0"/>
        <v>1.3104</v>
      </c>
      <c r="Q14" s="65">
        <f t="shared" si="6"/>
        <v>20.0304</v>
      </c>
      <c r="R14" s="55">
        <f t="shared" si="7"/>
        <v>4.073807812125569</v>
      </c>
      <c r="S14" s="68">
        <f t="shared" si="8"/>
        <v>3.1775700934579438</v>
      </c>
      <c r="T14" s="69">
        <v>3.4</v>
      </c>
      <c r="U14" s="68">
        <f t="shared" si="9"/>
        <v>76.261682242990645</v>
      </c>
      <c r="V14" s="66">
        <f t="shared" si="10"/>
        <v>0</v>
      </c>
      <c r="W14" s="24">
        <f t="shared" si="11"/>
        <v>0</v>
      </c>
      <c r="X14" s="13">
        <f t="shared" si="12"/>
        <v>0</v>
      </c>
      <c r="Y14" s="65">
        <f t="shared" si="13"/>
        <v>0</v>
      </c>
    </row>
    <row r="15" spans="1:25" x14ac:dyDescent="0.25">
      <c r="A15" s="14" t="s">
        <v>34</v>
      </c>
      <c r="B15" s="20">
        <f>'30 juil'!H15</f>
        <v>24</v>
      </c>
      <c r="C15" s="59"/>
      <c r="D15" s="59"/>
      <c r="E15" s="94">
        <f t="shared" si="1"/>
        <v>0</v>
      </c>
      <c r="F15" s="20">
        <v>15</v>
      </c>
      <c r="G15" s="11"/>
      <c r="H15" s="16">
        <f t="shared" si="2"/>
        <v>24</v>
      </c>
      <c r="I15" s="22">
        <v>0.78</v>
      </c>
      <c r="J15" s="36">
        <v>7.0000000000000007E-2</v>
      </c>
      <c r="K15" s="15">
        <f t="shared" si="3"/>
        <v>0.83460000000000001</v>
      </c>
      <c r="L15" s="23">
        <f t="shared" si="4"/>
        <v>22.92</v>
      </c>
      <c r="M15" s="42">
        <v>24</v>
      </c>
      <c r="N15" s="40">
        <v>4.2</v>
      </c>
      <c r="O15" s="65">
        <f t="shared" si="5"/>
        <v>18.72</v>
      </c>
      <c r="P15" s="65">
        <f t="shared" si="0"/>
        <v>1.3104</v>
      </c>
      <c r="Q15" s="65">
        <f t="shared" si="6"/>
        <v>20.0304</v>
      </c>
      <c r="R15" s="55">
        <f t="shared" si="7"/>
        <v>4.073807812125569</v>
      </c>
      <c r="S15" s="68">
        <f t="shared" si="8"/>
        <v>3.1775700934579438</v>
      </c>
      <c r="T15" s="69">
        <v>3.4</v>
      </c>
      <c r="U15" s="68">
        <f t="shared" si="9"/>
        <v>76.261682242990645</v>
      </c>
      <c r="V15" s="66">
        <f t="shared" si="10"/>
        <v>0</v>
      </c>
      <c r="W15" s="24">
        <f t="shared" si="11"/>
        <v>0</v>
      </c>
      <c r="X15" s="13">
        <f t="shared" si="12"/>
        <v>0</v>
      </c>
      <c r="Y15" s="65">
        <f t="shared" si="13"/>
        <v>0</v>
      </c>
    </row>
    <row r="16" spans="1:25" x14ac:dyDescent="0.25">
      <c r="A16" s="34" t="s">
        <v>35</v>
      </c>
      <c r="B16" s="20">
        <f>'30 juil'!H16</f>
        <v>24</v>
      </c>
      <c r="C16" s="59"/>
      <c r="D16" s="60"/>
      <c r="E16" s="94">
        <f t="shared" si="1"/>
        <v>0</v>
      </c>
      <c r="F16" s="20">
        <v>15</v>
      </c>
      <c r="G16" s="11"/>
      <c r="H16" s="16">
        <f t="shared" si="2"/>
        <v>24</v>
      </c>
      <c r="I16" s="22">
        <v>0.79</v>
      </c>
      <c r="J16" s="37">
        <v>7.0000000000000007E-2</v>
      </c>
      <c r="K16" s="15">
        <f t="shared" si="3"/>
        <v>0.84530000000000005</v>
      </c>
      <c r="L16" s="23">
        <f t="shared" si="4"/>
        <v>23.160000000000004</v>
      </c>
      <c r="M16" s="42">
        <v>24</v>
      </c>
      <c r="N16" s="40">
        <v>4.2</v>
      </c>
      <c r="O16" s="65">
        <f t="shared" si="5"/>
        <v>18.96</v>
      </c>
      <c r="P16" s="65">
        <f t="shared" si="0"/>
        <v>1.3272000000000002</v>
      </c>
      <c r="Q16" s="65">
        <f t="shared" si="6"/>
        <v>20.287200000000002</v>
      </c>
      <c r="R16" s="56">
        <f t="shared" si="7"/>
        <v>4.0222406246303084</v>
      </c>
      <c r="S16" s="68">
        <f t="shared" si="8"/>
        <v>3.1775700934579438</v>
      </c>
      <c r="T16" s="69">
        <v>3.4</v>
      </c>
      <c r="U16" s="68">
        <f t="shared" si="9"/>
        <v>76.261682242990645</v>
      </c>
      <c r="V16" s="66">
        <f t="shared" si="10"/>
        <v>0</v>
      </c>
      <c r="W16" s="24">
        <f t="shared" si="11"/>
        <v>0</v>
      </c>
      <c r="X16" s="13">
        <f t="shared" si="12"/>
        <v>0</v>
      </c>
      <c r="Y16" s="65">
        <f t="shared" si="13"/>
        <v>0</v>
      </c>
    </row>
    <row r="17" spans="1:25" x14ac:dyDescent="0.25">
      <c r="A17" s="34" t="s">
        <v>46</v>
      </c>
      <c r="B17" s="20">
        <f>'30 juil'!H17</f>
        <v>24</v>
      </c>
      <c r="C17" s="59"/>
      <c r="D17" s="60"/>
      <c r="E17" s="94">
        <f>C17+D17</f>
        <v>0</v>
      </c>
      <c r="F17" s="20">
        <v>15</v>
      </c>
      <c r="G17" s="11"/>
      <c r="H17" s="16">
        <f>B17-E17+G17</f>
        <v>24</v>
      </c>
      <c r="I17" s="22">
        <v>0.79</v>
      </c>
      <c r="J17" s="37">
        <v>7.0000000000000007E-2</v>
      </c>
      <c r="K17" s="15">
        <f>I17+(I17*J17)</f>
        <v>0.84530000000000005</v>
      </c>
      <c r="L17" s="23">
        <f t="shared" si="4"/>
        <v>23.160000000000004</v>
      </c>
      <c r="M17" s="42">
        <v>24</v>
      </c>
      <c r="N17" s="40">
        <v>4.2</v>
      </c>
      <c r="O17" s="65">
        <f t="shared" si="5"/>
        <v>18.96</v>
      </c>
      <c r="P17" s="65">
        <f t="shared" si="0"/>
        <v>1.3272000000000002</v>
      </c>
      <c r="Q17" s="65">
        <f t="shared" si="6"/>
        <v>20.287200000000002</v>
      </c>
      <c r="R17" s="56">
        <f>T17/K17</f>
        <v>4.0222406246303084</v>
      </c>
      <c r="S17" s="68">
        <f t="shared" si="8"/>
        <v>3.1775700934579438</v>
      </c>
      <c r="T17" s="69">
        <v>3.4</v>
      </c>
      <c r="U17" s="68">
        <f t="shared" si="9"/>
        <v>76.261682242990645</v>
      </c>
      <c r="V17" s="66">
        <f>E17*I17</f>
        <v>0</v>
      </c>
      <c r="W17" s="24">
        <f t="shared" si="11"/>
        <v>0</v>
      </c>
      <c r="X17" s="13">
        <f>W17-V17</f>
        <v>0</v>
      </c>
      <c r="Y17" s="65">
        <f t="shared" si="13"/>
        <v>0</v>
      </c>
    </row>
    <row r="18" spans="1:25" x14ac:dyDescent="0.25">
      <c r="A18" s="26" t="s">
        <v>36</v>
      </c>
      <c r="B18" s="20">
        <f>'30 juil'!H18</f>
        <v>24</v>
      </c>
      <c r="C18" s="59"/>
      <c r="D18" s="59"/>
      <c r="E18" s="93">
        <f>C18+D18</f>
        <v>0</v>
      </c>
      <c r="F18" s="20">
        <v>15</v>
      </c>
      <c r="G18" s="19"/>
      <c r="H18" s="21">
        <f>B18-E18+G18</f>
        <v>24</v>
      </c>
      <c r="I18" s="22">
        <v>0.79</v>
      </c>
      <c r="J18" s="36">
        <v>7.0000000000000007E-2</v>
      </c>
      <c r="K18" s="22">
        <f>I18+(I18*J18)</f>
        <v>0.84530000000000005</v>
      </c>
      <c r="L18" s="23">
        <f t="shared" si="4"/>
        <v>23.160000000000004</v>
      </c>
      <c r="M18" s="42">
        <v>24</v>
      </c>
      <c r="N18" s="40">
        <v>4.2</v>
      </c>
      <c r="O18" s="65">
        <f t="shared" si="5"/>
        <v>18.96</v>
      </c>
      <c r="P18" s="65">
        <f t="shared" si="0"/>
        <v>1.3272000000000002</v>
      </c>
      <c r="Q18" s="65">
        <f t="shared" si="6"/>
        <v>20.287200000000002</v>
      </c>
      <c r="R18" s="55">
        <f t="shared" si="7"/>
        <v>4.0222406246303084</v>
      </c>
      <c r="S18" s="68">
        <f t="shared" si="8"/>
        <v>3.1775700934579438</v>
      </c>
      <c r="T18" s="69">
        <v>3.4</v>
      </c>
      <c r="U18" s="68">
        <f t="shared" si="9"/>
        <v>76.261682242990645</v>
      </c>
      <c r="V18" s="65">
        <f>E18*I18</f>
        <v>0</v>
      </c>
      <c r="W18" s="24">
        <f t="shared" si="11"/>
        <v>0</v>
      </c>
      <c r="X18" s="25">
        <f>W18-V18</f>
        <v>0</v>
      </c>
      <c r="Y18" s="65">
        <f t="shared" si="13"/>
        <v>0</v>
      </c>
    </row>
    <row r="19" spans="1:25" x14ac:dyDescent="0.25">
      <c r="A19" s="14" t="s">
        <v>45</v>
      </c>
      <c r="B19" s="20">
        <f>'30 juil'!H19</f>
        <v>24</v>
      </c>
      <c r="C19" s="59"/>
      <c r="D19" s="59"/>
      <c r="E19" s="94">
        <f>C19+D19</f>
        <v>0</v>
      </c>
      <c r="F19" s="20">
        <v>15</v>
      </c>
      <c r="G19" s="11"/>
      <c r="H19" s="16">
        <f>B19-E19+G19</f>
        <v>24</v>
      </c>
      <c r="I19" s="22">
        <v>0.79</v>
      </c>
      <c r="J19" s="36">
        <v>7.0000000000000007E-2</v>
      </c>
      <c r="K19" s="15">
        <f>I19+(I19*J19)</f>
        <v>0.84530000000000005</v>
      </c>
      <c r="L19" s="23">
        <f t="shared" si="4"/>
        <v>23.160000000000004</v>
      </c>
      <c r="M19" s="42">
        <v>24</v>
      </c>
      <c r="N19" s="40">
        <v>4.2</v>
      </c>
      <c r="O19" s="65">
        <f t="shared" si="5"/>
        <v>18.96</v>
      </c>
      <c r="P19" s="65">
        <f t="shared" si="0"/>
        <v>1.3272000000000002</v>
      </c>
      <c r="Q19" s="65">
        <f t="shared" si="6"/>
        <v>20.287200000000002</v>
      </c>
      <c r="R19" s="55">
        <f>T19/K19</f>
        <v>4.0222406246303084</v>
      </c>
      <c r="S19" s="68">
        <f t="shared" si="8"/>
        <v>3.1775700934579438</v>
      </c>
      <c r="T19" s="69">
        <v>3.4</v>
      </c>
      <c r="U19" s="68">
        <f t="shared" si="9"/>
        <v>76.261682242990645</v>
      </c>
      <c r="V19" s="66">
        <f>E19*I19</f>
        <v>0</v>
      </c>
      <c r="W19" s="24">
        <f t="shared" si="11"/>
        <v>0</v>
      </c>
      <c r="X19" s="13">
        <f>W19-V19</f>
        <v>0</v>
      </c>
      <c r="Y19" s="65">
        <f t="shared" si="13"/>
        <v>0</v>
      </c>
    </row>
    <row r="20" spans="1:25" x14ac:dyDescent="0.25">
      <c r="A20" s="14" t="s">
        <v>37</v>
      </c>
      <c r="B20" s="20">
        <f>'30 juil'!H20</f>
        <v>24</v>
      </c>
      <c r="C20" s="59"/>
      <c r="D20" s="59"/>
      <c r="E20" s="94">
        <f t="shared" ref="E20:E27" si="14">C20+D20</f>
        <v>0</v>
      </c>
      <c r="F20" s="20">
        <v>15</v>
      </c>
      <c r="G20" s="11"/>
      <c r="H20" s="16">
        <f t="shared" ref="H20:H27" si="15">B20-E20+G20</f>
        <v>24</v>
      </c>
      <c r="I20" s="22">
        <v>0.78</v>
      </c>
      <c r="J20" s="36">
        <v>7.0000000000000007E-2</v>
      </c>
      <c r="K20" s="15">
        <f t="shared" ref="K20:K27" si="16">I20+(I20*J20)</f>
        <v>0.83460000000000001</v>
      </c>
      <c r="L20" s="23">
        <f t="shared" si="4"/>
        <v>22.92</v>
      </c>
      <c r="M20" s="42">
        <v>24</v>
      </c>
      <c r="N20" s="40">
        <v>4.2</v>
      </c>
      <c r="O20" s="65">
        <f t="shared" si="5"/>
        <v>18.72</v>
      </c>
      <c r="P20" s="65">
        <f t="shared" si="0"/>
        <v>1.3104</v>
      </c>
      <c r="Q20" s="65">
        <f t="shared" si="6"/>
        <v>20.0304</v>
      </c>
      <c r="R20" s="55">
        <f t="shared" si="7"/>
        <v>4.073807812125569</v>
      </c>
      <c r="S20" s="68">
        <f t="shared" si="8"/>
        <v>3.1775700934579438</v>
      </c>
      <c r="T20" s="69">
        <v>3.4</v>
      </c>
      <c r="U20" s="68">
        <f t="shared" si="9"/>
        <v>76.261682242990645</v>
      </c>
      <c r="V20" s="66">
        <f t="shared" ref="V20:V27" si="17">E20*I20</f>
        <v>0</v>
      </c>
      <c r="W20" s="24">
        <f t="shared" si="11"/>
        <v>0</v>
      </c>
      <c r="X20" s="13">
        <f t="shared" ref="X20:X27" si="18">W20-V20</f>
        <v>0</v>
      </c>
      <c r="Y20" s="65">
        <f t="shared" si="13"/>
        <v>0</v>
      </c>
    </row>
    <row r="21" spans="1:25" x14ac:dyDescent="0.25">
      <c r="A21" s="14" t="s">
        <v>48</v>
      </c>
      <c r="B21" s="20">
        <f>'30 juil'!H21</f>
        <v>24</v>
      </c>
      <c r="C21" s="59"/>
      <c r="D21" s="59"/>
      <c r="E21" s="94">
        <f t="shared" si="14"/>
        <v>0</v>
      </c>
      <c r="F21" s="20">
        <v>15</v>
      </c>
      <c r="G21" s="11"/>
      <c r="H21" s="16">
        <f t="shared" si="15"/>
        <v>24</v>
      </c>
      <c r="I21" s="22">
        <v>0.54</v>
      </c>
      <c r="J21" s="36">
        <v>7.0000000000000007E-2</v>
      </c>
      <c r="K21" s="15">
        <f t="shared" si="16"/>
        <v>0.57780000000000009</v>
      </c>
      <c r="L21" s="23">
        <f t="shared" si="4"/>
        <v>17.160000000000004</v>
      </c>
      <c r="M21" s="42">
        <v>24</v>
      </c>
      <c r="N21" s="40">
        <v>4.2</v>
      </c>
      <c r="O21" s="65">
        <f t="shared" si="5"/>
        <v>12.96</v>
      </c>
      <c r="P21" s="65">
        <f t="shared" si="0"/>
        <v>0.90720000000000012</v>
      </c>
      <c r="Q21" s="65">
        <f t="shared" si="6"/>
        <v>13.867200000000002</v>
      </c>
      <c r="R21" s="55">
        <f t="shared" si="7"/>
        <v>4.8459674627898917</v>
      </c>
      <c r="S21" s="68">
        <f t="shared" si="8"/>
        <v>2.6168224299065419</v>
      </c>
      <c r="T21" s="69">
        <v>2.8</v>
      </c>
      <c r="U21" s="68">
        <f t="shared" si="9"/>
        <v>62.803738317757009</v>
      </c>
      <c r="V21" s="66">
        <f t="shared" si="17"/>
        <v>0</v>
      </c>
      <c r="W21" s="24">
        <f t="shared" si="11"/>
        <v>0</v>
      </c>
      <c r="X21" s="13">
        <f t="shared" si="18"/>
        <v>0</v>
      </c>
      <c r="Y21" s="65">
        <f t="shared" si="13"/>
        <v>0</v>
      </c>
    </row>
    <row r="22" spans="1:25" x14ac:dyDescent="0.25">
      <c r="A22" s="14" t="s">
        <v>49</v>
      </c>
      <c r="B22" s="20">
        <f>'30 juil'!H22</f>
        <v>24</v>
      </c>
      <c r="C22" s="59"/>
      <c r="D22" s="59"/>
      <c r="E22" s="94">
        <f t="shared" si="14"/>
        <v>0</v>
      </c>
      <c r="F22" s="20">
        <v>15</v>
      </c>
      <c r="G22" s="11"/>
      <c r="H22" s="16">
        <f t="shared" si="15"/>
        <v>24</v>
      </c>
      <c r="I22" s="22">
        <v>0.95</v>
      </c>
      <c r="J22" s="36">
        <v>7.0000000000000007E-2</v>
      </c>
      <c r="K22" s="15">
        <f t="shared" si="16"/>
        <v>1.0165</v>
      </c>
      <c r="L22" s="23">
        <f t="shared" si="4"/>
        <v>27</v>
      </c>
      <c r="M22" s="42">
        <v>24</v>
      </c>
      <c r="N22" s="40">
        <v>4.2</v>
      </c>
      <c r="O22" s="65">
        <f t="shared" si="5"/>
        <v>22.799999999999997</v>
      </c>
      <c r="P22" s="65">
        <f t="shared" si="0"/>
        <v>1.5959999999999999</v>
      </c>
      <c r="Q22" s="65">
        <f t="shared" si="6"/>
        <v>24.396000000000001</v>
      </c>
      <c r="R22" s="55">
        <f t="shared" si="7"/>
        <v>3.3448106246925726</v>
      </c>
      <c r="S22" s="68">
        <f t="shared" si="8"/>
        <v>3.1775700934579438</v>
      </c>
      <c r="T22" s="69">
        <v>3.4</v>
      </c>
      <c r="U22" s="68">
        <f t="shared" si="9"/>
        <v>76.261682242990645</v>
      </c>
      <c r="V22" s="66">
        <f t="shared" si="17"/>
        <v>0</v>
      </c>
      <c r="W22" s="24">
        <f t="shared" si="11"/>
        <v>0</v>
      </c>
      <c r="X22" s="13">
        <f t="shared" si="18"/>
        <v>0</v>
      </c>
      <c r="Y22" s="65">
        <f t="shared" si="13"/>
        <v>0</v>
      </c>
    </row>
    <row r="23" spans="1:25" x14ac:dyDescent="0.25">
      <c r="A23" s="14" t="s">
        <v>38</v>
      </c>
      <c r="B23" s="20">
        <f>'30 juil'!H23</f>
        <v>24</v>
      </c>
      <c r="C23" s="59"/>
      <c r="D23" s="59"/>
      <c r="E23" s="94">
        <f t="shared" si="14"/>
        <v>0</v>
      </c>
      <c r="F23" s="20">
        <v>15</v>
      </c>
      <c r="G23" s="11"/>
      <c r="H23" s="16">
        <f t="shared" si="15"/>
        <v>24</v>
      </c>
      <c r="I23" s="22">
        <v>0.83</v>
      </c>
      <c r="J23" s="36">
        <v>7.0000000000000007E-2</v>
      </c>
      <c r="K23" s="15">
        <f t="shared" si="16"/>
        <v>0.8881</v>
      </c>
      <c r="L23" s="23">
        <f t="shared" si="4"/>
        <v>19.919999999999998</v>
      </c>
      <c r="M23" s="42">
        <v>24</v>
      </c>
      <c r="N23" s="40">
        <v>0</v>
      </c>
      <c r="O23" s="65">
        <f t="shared" si="5"/>
        <v>19.919999999999998</v>
      </c>
      <c r="P23" s="65">
        <f t="shared" si="0"/>
        <v>1.3944000000000001</v>
      </c>
      <c r="Q23" s="65">
        <f t="shared" si="6"/>
        <v>21.314399999999999</v>
      </c>
      <c r="R23" s="55">
        <f t="shared" si="7"/>
        <v>4.2787974327215403</v>
      </c>
      <c r="S23" s="68">
        <f t="shared" si="8"/>
        <v>3.551401869158878</v>
      </c>
      <c r="T23" s="69">
        <v>3.8</v>
      </c>
      <c r="U23" s="68">
        <f t="shared" si="9"/>
        <v>85.233644859813069</v>
      </c>
      <c r="V23" s="66">
        <f t="shared" si="17"/>
        <v>0</v>
      </c>
      <c r="W23" s="24">
        <f t="shared" si="11"/>
        <v>0</v>
      </c>
      <c r="X23" s="13">
        <f t="shared" si="18"/>
        <v>0</v>
      </c>
      <c r="Y23" s="65">
        <f t="shared" si="13"/>
        <v>0</v>
      </c>
    </row>
    <row r="24" spans="1:25" x14ac:dyDescent="0.25">
      <c r="A24" s="14" t="s">
        <v>39</v>
      </c>
      <c r="B24" s="20">
        <f>'30 juil'!H24</f>
        <v>24</v>
      </c>
      <c r="C24" s="59"/>
      <c r="D24" s="59"/>
      <c r="E24" s="94">
        <f t="shared" si="14"/>
        <v>0</v>
      </c>
      <c r="F24" s="20">
        <v>15</v>
      </c>
      <c r="G24" s="11"/>
      <c r="H24" s="16">
        <f t="shared" si="15"/>
        <v>24</v>
      </c>
      <c r="I24" s="22">
        <v>1.46</v>
      </c>
      <c r="J24" s="36">
        <v>7.0000000000000007E-2</v>
      </c>
      <c r="K24" s="15">
        <f t="shared" si="16"/>
        <v>1.5622</v>
      </c>
      <c r="L24" s="23">
        <f t="shared" si="4"/>
        <v>35.04</v>
      </c>
      <c r="M24" s="42">
        <v>24</v>
      </c>
      <c r="N24" s="40">
        <v>0</v>
      </c>
      <c r="O24" s="65">
        <f t="shared" si="5"/>
        <v>35.04</v>
      </c>
      <c r="P24" s="65">
        <f t="shared" si="0"/>
        <v>2.4528000000000003</v>
      </c>
      <c r="Q24" s="65">
        <f t="shared" si="6"/>
        <v>37.492800000000003</v>
      </c>
      <c r="R24" s="55">
        <f t="shared" si="7"/>
        <v>2.2404301625912173</v>
      </c>
      <c r="S24" s="68">
        <f t="shared" si="8"/>
        <v>3.2710280373831773</v>
      </c>
      <c r="T24" s="69">
        <v>3.5</v>
      </c>
      <c r="U24" s="68">
        <f t="shared" si="9"/>
        <v>78.504672897196258</v>
      </c>
      <c r="V24" s="66">
        <f t="shared" si="17"/>
        <v>0</v>
      </c>
      <c r="W24" s="24">
        <f t="shared" si="11"/>
        <v>0</v>
      </c>
      <c r="X24" s="13">
        <f t="shared" si="18"/>
        <v>0</v>
      </c>
      <c r="Y24" s="65">
        <f t="shared" si="13"/>
        <v>0</v>
      </c>
    </row>
    <row r="25" spans="1:25" x14ac:dyDescent="0.25">
      <c r="A25" s="14" t="s">
        <v>40</v>
      </c>
      <c r="B25" s="20">
        <f>'30 juil'!H25</f>
        <v>20</v>
      </c>
      <c r="C25" s="59"/>
      <c r="D25" s="59"/>
      <c r="E25" s="94">
        <f t="shared" si="14"/>
        <v>0</v>
      </c>
      <c r="F25" s="20">
        <v>15</v>
      </c>
      <c r="G25" s="11"/>
      <c r="H25" s="16">
        <f t="shared" si="15"/>
        <v>20</v>
      </c>
      <c r="I25" s="22">
        <v>0.64</v>
      </c>
      <c r="J25" s="36">
        <v>7.0000000000000007E-2</v>
      </c>
      <c r="K25" s="15">
        <f t="shared" si="16"/>
        <v>0.68480000000000008</v>
      </c>
      <c r="L25" s="23">
        <f t="shared" si="4"/>
        <v>17.600000000000001</v>
      </c>
      <c r="M25" s="42">
        <v>20</v>
      </c>
      <c r="N25" s="40">
        <v>4.8</v>
      </c>
      <c r="O25" s="65">
        <f t="shared" si="5"/>
        <v>12.8</v>
      </c>
      <c r="P25" s="65">
        <f t="shared" si="0"/>
        <v>0.89600000000000013</v>
      </c>
      <c r="Q25" s="65">
        <f t="shared" si="6"/>
        <v>13.696000000000002</v>
      </c>
      <c r="R25" s="55">
        <f t="shared" si="7"/>
        <v>4.3808411214953269</v>
      </c>
      <c r="S25" s="68">
        <f t="shared" si="8"/>
        <v>2.8037383177570092</v>
      </c>
      <c r="T25" s="69">
        <v>3</v>
      </c>
      <c r="U25" s="68">
        <f t="shared" si="9"/>
        <v>56.074766355140184</v>
      </c>
      <c r="V25" s="66">
        <f t="shared" si="17"/>
        <v>0</v>
      </c>
      <c r="W25" s="24">
        <f t="shared" si="11"/>
        <v>0</v>
      </c>
      <c r="X25" s="13">
        <f t="shared" si="18"/>
        <v>0</v>
      </c>
      <c r="Y25" s="65">
        <f t="shared" si="13"/>
        <v>0</v>
      </c>
    </row>
    <row r="26" spans="1:25" x14ac:dyDescent="0.25">
      <c r="A26" s="14" t="s">
        <v>41</v>
      </c>
      <c r="B26" s="20">
        <f>'30 juil'!H26</f>
        <v>12</v>
      </c>
      <c r="C26" s="59"/>
      <c r="D26" s="59"/>
      <c r="E26" s="94">
        <f t="shared" si="14"/>
        <v>0</v>
      </c>
      <c r="F26" s="20">
        <v>15</v>
      </c>
      <c r="G26" s="11"/>
      <c r="H26" s="16">
        <f t="shared" si="15"/>
        <v>12</v>
      </c>
      <c r="I26" s="22">
        <v>0.77</v>
      </c>
      <c r="J26" s="36">
        <v>7.0000000000000007E-2</v>
      </c>
      <c r="K26" s="15">
        <f t="shared" si="16"/>
        <v>0.82390000000000008</v>
      </c>
      <c r="L26" s="23">
        <f t="shared" si="4"/>
        <v>13.440000000000001</v>
      </c>
      <c r="M26" s="42">
        <v>12</v>
      </c>
      <c r="N26" s="40">
        <v>4.2</v>
      </c>
      <c r="O26" s="65">
        <f t="shared" si="5"/>
        <v>9.24</v>
      </c>
      <c r="P26" s="65">
        <f t="shared" si="0"/>
        <v>0.64680000000000004</v>
      </c>
      <c r="Q26" s="65">
        <f t="shared" si="6"/>
        <v>9.8868000000000009</v>
      </c>
      <c r="R26" s="55">
        <f t="shared" si="7"/>
        <v>5.8259497511833951</v>
      </c>
      <c r="S26" s="68">
        <f t="shared" si="8"/>
        <v>4.4859813084112146</v>
      </c>
      <c r="T26" s="69">
        <v>4.8</v>
      </c>
      <c r="U26" s="68">
        <f t="shared" si="9"/>
        <v>53.831775700934571</v>
      </c>
      <c r="V26" s="66">
        <f t="shared" si="17"/>
        <v>0</v>
      </c>
      <c r="W26" s="24">
        <f t="shared" si="11"/>
        <v>0</v>
      </c>
      <c r="X26" s="13">
        <f t="shared" si="18"/>
        <v>0</v>
      </c>
      <c r="Y26" s="65">
        <f t="shared" si="13"/>
        <v>0</v>
      </c>
    </row>
    <row r="27" spans="1:25" x14ac:dyDescent="0.25">
      <c r="A27" s="34" t="s">
        <v>42</v>
      </c>
      <c r="B27" s="20">
        <f>'30 juil'!H27</f>
        <v>20</v>
      </c>
      <c r="C27" s="59"/>
      <c r="D27" s="60"/>
      <c r="E27" s="94">
        <f t="shared" si="14"/>
        <v>0</v>
      </c>
      <c r="F27" s="20">
        <v>15</v>
      </c>
      <c r="G27" s="11"/>
      <c r="H27" s="16">
        <f t="shared" si="15"/>
        <v>20</v>
      </c>
      <c r="I27" s="22">
        <v>0.78</v>
      </c>
      <c r="J27" s="37">
        <v>7.0000000000000007E-2</v>
      </c>
      <c r="K27" s="15">
        <f t="shared" si="16"/>
        <v>0.83460000000000001</v>
      </c>
      <c r="L27" s="23">
        <f t="shared" si="4"/>
        <v>20.399999999999999</v>
      </c>
      <c r="M27" s="42">
        <v>20</v>
      </c>
      <c r="N27" s="40">
        <v>4.8</v>
      </c>
      <c r="O27" s="65">
        <f t="shared" si="5"/>
        <v>15.600000000000001</v>
      </c>
      <c r="P27" s="65">
        <f t="shared" si="0"/>
        <v>1.0920000000000003</v>
      </c>
      <c r="Q27" s="65">
        <f t="shared" si="6"/>
        <v>16.692</v>
      </c>
      <c r="R27" s="56">
        <f t="shared" si="7"/>
        <v>3.5945363048166787</v>
      </c>
      <c r="S27" s="68">
        <f t="shared" si="8"/>
        <v>2.8037383177570092</v>
      </c>
      <c r="T27" s="69">
        <v>3</v>
      </c>
      <c r="U27" s="68">
        <f t="shared" si="9"/>
        <v>56.074766355140184</v>
      </c>
      <c r="V27" s="66">
        <f t="shared" si="17"/>
        <v>0</v>
      </c>
      <c r="W27" s="24">
        <f t="shared" si="11"/>
        <v>0</v>
      </c>
      <c r="X27" s="13">
        <f t="shared" si="18"/>
        <v>0</v>
      </c>
      <c r="Y27" s="65">
        <f t="shared" si="13"/>
        <v>0</v>
      </c>
    </row>
    <row r="28" spans="1:25" ht="16.5" thickBot="1" x14ac:dyDescent="0.3">
      <c r="A28" s="45" t="s">
        <v>43</v>
      </c>
      <c r="B28" s="78">
        <f>'30 juil'!H28</f>
        <v>12</v>
      </c>
      <c r="C28" s="73"/>
      <c r="D28" s="61"/>
      <c r="E28" s="95">
        <f>C28+D28</f>
        <v>0</v>
      </c>
      <c r="F28" s="78">
        <v>15</v>
      </c>
      <c r="G28" s="46"/>
      <c r="H28" s="47">
        <f>B28-E28+G28</f>
        <v>12</v>
      </c>
      <c r="I28" s="48">
        <v>1</v>
      </c>
      <c r="J28" s="49">
        <v>7.0000000000000007E-2</v>
      </c>
      <c r="K28" s="50">
        <f>I28+(I28*J28)</f>
        <v>1.07</v>
      </c>
      <c r="L28" s="74">
        <f t="shared" si="4"/>
        <v>16.200000000000003</v>
      </c>
      <c r="M28" s="51">
        <v>12</v>
      </c>
      <c r="N28" s="52">
        <v>4.2</v>
      </c>
      <c r="O28" s="75">
        <f>B28*I28</f>
        <v>12</v>
      </c>
      <c r="P28" s="75">
        <f t="shared" si="0"/>
        <v>0.84000000000000008</v>
      </c>
      <c r="Q28" s="75">
        <f t="shared" si="6"/>
        <v>12.84</v>
      </c>
      <c r="R28" s="57">
        <f t="shared" si="7"/>
        <v>4.4859813084112146</v>
      </c>
      <c r="S28" s="76">
        <f t="shared" si="8"/>
        <v>4.4859813084112146</v>
      </c>
      <c r="T28" s="70">
        <v>4.8</v>
      </c>
      <c r="U28" s="68">
        <f t="shared" si="9"/>
        <v>53.831775700934571</v>
      </c>
      <c r="V28" s="67">
        <f>E28*I28</f>
        <v>0</v>
      </c>
      <c r="W28" s="77">
        <f t="shared" si="11"/>
        <v>0</v>
      </c>
      <c r="X28" s="53">
        <f>W28-V28</f>
        <v>0</v>
      </c>
      <c r="Y28" s="75">
        <f t="shared" si="13"/>
        <v>0</v>
      </c>
    </row>
    <row r="29" spans="1:25" s="5" customFormat="1" ht="19.5" thickBot="1" x14ac:dyDescent="0.35">
      <c r="A29" s="79" t="s">
        <v>16</v>
      </c>
      <c r="B29" s="80">
        <f>SUM(B4:B28)</f>
        <v>655</v>
      </c>
      <c r="C29" s="81">
        <f t="shared" ref="C29:X29" si="19">SUM(C4:C28)</f>
        <v>0</v>
      </c>
      <c r="D29" s="81">
        <f t="shared" si="19"/>
        <v>0</v>
      </c>
      <c r="E29" s="82">
        <f t="shared" si="19"/>
        <v>0</v>
      </c>
      <c r="F29" s="80">
        <f t="shared" si="19"/>
        <v>375</v>
      </c>
      <c r="G29" s="83">
        <f t="shared" si="19"/>
        <v>0</v>
      </c>
      <c r="H29" s="80">
        <f t="shared" si="19"/>
        <v>655</v>
      </c>
      <c r="I29" s="84">
        <f t="shared" si="19"/>
        <v>20.659999999999997</v>
      </c>
      <c r="J29" s="84"/>
      <c r="K29" s="84">
        <f t="shared" si="19"/>
        <v>22.106200000000008</v>
      </c>
      <c r="L29" s="85">
        <f>SUM(L4:L28)</f>
        <v>656.5200000000001</v>
      </c>
      <c r="M29" s="86">
        <f t="shared" si="19"/>
        <v>583</v>
      </c>
      <c r="N29" s="84">
        <f t="shared" si="19"/>
        <v>100.00000000000003</v>
      </c>
      <c r="O29" s="85">
        <f t="shared" si="19"/>
        <v>540.02</v>
      </c>
      <c r="P29" s="85">
        <f t="shared" si="19"/>
        <v>37.801400000000015</v>
      </c>
      <c r="Q29" s="85">
        <f t="shared" si="19"/>
        <v>577.82140000000004</v>
      </c>
      <c r="R29" s="87"/>
      <c r="S29" s="88">
        <f>SUM(S4:S28)</f>
        <v>81.495327102803742</v>
      </c>
      <c r="T29" s="88">
        <f t="shared" si="19"/>
        <v>87.199999999999974</v>
      </c>
      <c r="U29" s="88">
        <f t="shared" si="19"/>
        <v>2110.3738317757011</v>
      </c>
      <c r="V29" s="85">
        <f t="shared" si="19"/>
        <v>0</v>
      </c>
      <c r="W29" s="89">
        <f t="shared" si="19"/>
        <v>0</v>
      </c>
      <c r="X29" s="90">
        <f t="shared" si="19"/>
        <v>0</v>
      </c>
      <c r="Y29" s="91">
        <f>SUM(Y4:Y28)</f>
        <v>0</v>
      </c>
    </row>
    <row r="30" spans="1:25" x14ac:dyDescent="0.25">
      <c r="F30" s="17"/>
    </row>
    <row r="31" spans="1:25" x14ac:dyDescent="0.25">
      <c r="H31" s="1"/>
    </row>
  </sheetData>
  <mergeCells count="8">
    <mergeCell ref="B1:X1"/>
    <mergeCell ref="A2:A3"/>
    <mergeCell ref="B2:H2"/>
    <mergeCell ref="I2:K2"/>
    <mergeCell ref="O2:Q2"/>
    <mergeCell ref="R2:U2"/>
    <mergeCell ref="V2:X2"/>
    <mergeCell ref="M2:N2"/>
  </mergeCell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Données</vt:lpstr>
      <vt:lpstr>01 juil</vt:lpstr>
      <vt:lpstr>02 juil</vt:lpstr>
      <vt:lpstr>03 juil</vt:lpstr>
      <vt:lpstr>04 juil</vt:lpstr>
      <vt:lpstr>05 juil</vt:lpstr>
      <vt:lpstr>06 juil</vt:lpstr>
      <vt:lpstr>07 juil</vt:lpstr>
      <vt:lpstr>08 juil</vt:lpstr>
      <vt:lpstr>09 juil</vt:lpstr>
      <vt:lpstr>10 juil</vt:lpstr>
      <vt:lpstr>11 juil</vt:lpstr>
      <vt:lpstr>12 juil</vt:lpstr>
      <vt:lpstr>13 juil</vt:lpstr>
      <vt:lpstr>14 juil</vt:lpstr>
      <vt:lpstr>15 juil</vt:lpstr>
      <vt:lpstr>16 juil</vt:lpstr>
      <vt:lpstr>17 juil</vt:lpstr>
      <vt:lpstr>18 juil</vt:lpstr>
      <vt:lpstr>19 juil</vt:lpstr>
      <vt:lpstr>20 juil</vt:lpstr>
      <vt:lpstr>21 juil</vt:lpstr>
      <vt:lpstr>22 juil</vt:lpstr>
      <vt:lpstr>23 juil</vt:lpstr>
      <vt:lpstr>24 juil</vt:lpstr>
      <vt:lpstr>25 juil</vt:lpstr>
      <vt:lpstr>26 juil</vt:lpstr>
      <vt:lpstr>27 juil</vt:lpstr>
      <vt:lpstr>28 juil</vt:lpstr>
      <vt:lpstr>29 juil</vt:lpstr>
      <vt:lpstr>30 juil</vt:lpstr>
      <vt:lpstr>31 juil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Lorène Nivelle</dc:creator>
  <cp:lastModifiedBy>Michel</cp:lastModifiedBy>
  <dcterms:created xsi:type="dcterms:W3CDTF">2013-08-03T10:00:38Z</dcterms:created>
  <dcterms:modified xsi:type="dcterms:W3CDTF">2013-08-09T14:37:57Z</dcterms:modified>
</cp:coreProperties>
</file>