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0" windowWidth="20055" windowHeight="7935" activeTab="1"/>
  </bookViews>
  <sheets>
    <sheet name="FACTURE" sheetId="1" r:id="rId1"/>
    <sheet name="CLIENTS" sheetId="2" r:id="rId2"/>
    <sheet name="PRODUITS" sheetId="3" r:id="rId3"/>
    <sheet name="DONNEES" sheetId="4" r:id="rId4"/>
  </sheets>
  <definedNames>
    <definedName name="DOCUMENT">DONNEES!$A$2:$A$5</definedName>
    <definedName name="pourcentageTVA">#REF!</definedName>
    <definedName name="PRODUITS">PRODUITS!$A$5:$A$1000</definedName>
    <definedName name="REFCLIENTS">CLIENTS!$A$5:$A$976</definedName>
    <definedName name="TAUXTVA">DONNEES!$B$2:$B$5</definedName>
    <definedName name="typedocument">#REF!</definedName>
    <definedName name="_xlnm.Print_Area" localSheetId="0">FACTURE!$A$1:$G$49</definedName>
  </definedNames>
  <calcPr calcId="145621"/>
</workbook>
</file>

<file path=xl/calcChain.xml><?xml version="1.0" encoding="utf-8"?>
<calcChain xmlns="http://schemas.openxmlformats.org/spreadsheetml/2006/main">
  <c r="E7" i="1" l="1"/>
  <c r="G31" i="1"/>
  <c r="F28" i="1"/>
  <c r="E28" i="1"/>
  <c r="B28" i="1"/>
  <c r="A28" i="1"/>
  <c r="F27" i="1"/>
  <c r="E27" i="1"/>
  <c r="B27" i="1"/>
  <c r="A27" i="1"/>
  <c r="F26" i="1"/>
  <c r="E26" i="1"/>
  <c r="B26" i="1"/>
  <c r="A26" i="1"/>
  <c r="F25" i="1"/>
  <c r="E25" i="1"/>
  <c r="B25" i="1"/>
  <c r="A25" i="1"/>
  <c r="F24" i="1"/>
  <c r="E24" i="1"/>
  <c r="B24" i="1"/>
  <c r="A24" i="1"/>
  <c r="F23" i="1"/>
  <c r="E23" i="1"/>
  <c r="B23" i="1"/>
  <c r="A23" i="1"/>
  <c r="F22" i="1"/>
  <c r="E22" i="1"/>
  <c r="B22" i="1"/>
  <c r="A22" i="1"/>
  <c r="F21" i="1"/>
  <c r="E21" i="1"/>
  <c r="B21" i="1"/>
  <c r="A21" i="1"/>
  <c r="F20" i="1"/>
  <c r="E20" i="1"/>
  <c r="B20" i="1"/>
  <c r="A20" i="1"/>
  <c r="F19" i="1"/>
  <c r="E19" i="1"/>
  <c r="B19" i="1"/>
  <c r="A19" i="1"/>
  <c r="G15" i="1"/>
  <c r="E15" i="1"/>
  <c r="D15" i="1"/>
  <c r="C15" i="1"/>
  <c r="B15" i="1"/>
  <c r="A15" i="1"/>
  <c r="F8" i="1"/>
  <c r="E8" i="1"/>
  <c r="E6" i="1"/>
  <c r="E5" i="1"/>
  <c r="G28" i="1" l="1"/>
  <c r="G20" i="1"/>
  <c r="G22" i="1"/>
  <c r="G24" i="1"/>
  <c r="G26" i="1"/>
  <c r="G19" i="1"/>
  <c r="G21" i="1"/>
  <c r="G23" i="1"/>
  <c r="G25" i="1"/>
  <c r="G27" i="1"/>
  <c r="G30" i="1" l="1"/>
  <c r="G32" i="1" l="1"/>
  <c r="G34" i="1" s="1"/>
</calcChain>
</file>

<file path=xl/sharedStrings.xml><?xml version="1.0" encoding="utf-8"?>
<sst xmlns="http://schemas.openxmlformats.org/spreadsheetml/2006/main" count="67" uniqueCount="54">
  <si>
    <t>DONNÉES A MODIFIER</t>
  </si>
  <si>
    <t xml:space="preserve">DOCUMENT </t>
  </si>
  <si>
    <t>NUMERO</t>
  </si>
  <si>
    <t>DATE</t>
  </si>
  <si>
    <t>CLIENT</t>
  </si>
  <si>
    <t>TVA</t>
  </si>
  <si>
    <t>N°</t>
  </si>
  <si>
    <t>DÉSIGNATION</t>
  </si>
  <si>
    <t>PRIX</t>
  </si>
  <si>
    <t>QTE</t>
  </si>
  <si>
    <t>Document</t>
  </si>
  <si>
    <t>Numéro</t>
  </si>
  <si>
    <t>Date</t>
  </si>
  <si>
    <t>Ref Client</t>
  </si>
  <si>
    <t xml:space="preserve">N° TVA Client </t>
  </si>
  <si>
    <t>N° Tel. Client</t>
  </si>
  <si>
    <t>REF</t>
  </si>
  <si>
    <t>QUANTITÉ</t>
  </si>
  <si>
    <t>PRIX UNIT.</t>
  </si>
  <si>
    <t>TOTAL</t>
  </si>
  <si>
    <t>TOTAL HT</t>
  </si>
  <si>
    <t>TOTAL TVA</t>
  </si>
  <si>
    <t xml:space="preserve">TOTAL A PAYER </t>
  </si>
  <si>
    <t>NOM</t>
  </si>
  <si>
    <t>ADRESSE</t>
  </si>
  <si>
    <t>SUITE ADRESSE</t>
  </si>
  <si>
    <t>CODE P</t>
  </si>
  <si>
    <t>VILLE</t>
  </si>
  <si>
    <t>N° TVA</t>
  </si>
  <si>
    <t>N° TELEPHONE</t>
  </si>
  <si>
    <t>DOCUMENT</t>
  </si>
  <si>
    <t>TAUX TVA</t>
  </si>
  <si>
    <t>FACTURE</t>
  </si>
  <si>
    <t>DEVIS</t>
  </si>
  <si>
    <t>STA</t>
  </si>
  <si>
    <t>C/M</t>
  </si>
  <si>
    <t>MA SOCIETE</t>
  </si>
  <si>
    <t>TRAT</t>
  </si>
  <si>
    <t>BOUE</t>
  </si>
  <si>
    <t>CLAIR</t>
  </si>
  <si>
    <t>GAZ</t>
  </si>
  <si>
    <t>GTN</t>
  </si>
  <si>
    <t>ADF</t>
  </si>
  <si>
    <t>LOY</t>
  </si>
  <si>
    <t>PRODUIT 1</t>
  </si>
  <si>
    <t>PRODUIT 2</t>
  </si>
  <si>
    <t>PRODUIT 3</t>
  </si>
  <si>
    <t>PRODUIT 4</t>
  </si>
  <si>
    <t>PRODUITS</t>
  </si>
  <si>
    <t>LISTE DES CLIENTS</t>
  </si>
  <si>
    <t>Mon Adresse</t>
  </si>
  <si>
    <t>Ma ville</t>
  </si>
  <si>
    <t>bumm</t>
  </si>
  <si>
    <t>fgdgdg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</si>
</sst>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0000"/>
    <numFmt numFmtId="166" formatCode="0#&quot; &quot;##&quot; &quot;##&quot; &quot;##&quot; &quot;##"/>
  </numFmts>
  <fonts count="12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8"/>
      <color rgb="FFFA7D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36"/>
      <color rgb="FFFA7D00"/>
      <name val="Calibri"/>
      <family val="2"/>
      <scheme val="minor"/>
    </font>
    <font>
      <b/>
      <u/>
      <sz val="26"/>
      <color rgb="FFFA7D0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8"/>
      <color rgb="FFFF0000"/>
      <name val="Andalus"/>
      <family val="1"/>
    </font>
    <font>
      <u/>
      <sz val="14"/>
      <color rgb="FFFF0000"/>
      <name val="Algerian"/>
      <family val="5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</fills>
  <borders count="3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rgb="FF3F3F3F"/>
      </top>
      <bottom style="medium">
        <color indexed="64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 style="thin">
        <color indexed="64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double">
        <color rgb="FF3F3F3F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double">
        <color rgb="FF3F3F3F"/>
      </left>
      <right/>
      <top style="medium">
        <color indexed="64"/>
      </top>
      <bottom style="double">
        <color rgb="FF3F3F3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thin">
        <color indexed="64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91">
    <xf numFmtId="0" fontId="0" fillId="0" borderId="0" xfId="0"/>
    <xf numFmtId="0" fontId="3" fillId="0" borderId="0" xfId="0" applyFont="1"/>
    <xf numFmtId="0" fontId="2" fillId="3" borderId="3" xfId="2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2" fillId="3" borderId="2" xfId="2" applyAlignment="1">
      <alignment horizontal="center" vertical="center"/>
    </xf>
    <xf numFmtId="0" fontId="2" fillId="3" borderId="2" xfId="2" applyAlignment="1">
      <alignment horizontal="center"/>
    </xf>
    <xf numFmtId="0" fontId="0" fillId="0" borderId="0" xfId="0" applyAlignment="1"/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3" borderId="16" xfId="2" applyBorder="1" applyAlignment="1">
      <alignment horizontal="center" vertic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2" fillId="3" borderId="21" xfId="2" applyBorder="1" applyAlignment="1">
      <alignment horizontal="center" vertical="center"/>
    </xf>
    <xf numFmtId="0" fontId="2" fillId="3" borderId="2" xfId="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9" xfId="0" applyNumberFormat="1" applyBorder="1"/>
    <xf numFmtId="164" fontId="0" fillId="0" borderId="13" xfId="0" applyNumberFormat="1" applyBorder="1"/>
    <xf numFmtId="0" fontId="0" fillId="0" borderId="15" xfId="0" applyBorder="1" applyAlignment="1">
      <alignment horizontal="center" vertical="center"/>
    </xf>
    <xf numFmtId="164" fontId="1" fillId="2" borderId="1" xfId="1" applyNumberFormat="1"/>
    <xf numFmtId="10" fontId="1" fillId="2" borderId="1" xfId="1" applyNumberFormat="1"/>
    <xf numFmtId="0" fontId="0" fillId="0" borderId="0" xfId="0" applyAlignment="1">
      <alignment horizontal="right"/>
    </xf>
    <xf numFmtId="164" fontId="0" fillId="0" borderId="0" xfId="0" applyNumberFormat="1" applyBorder="1"/>
    <xf numFmtId="0" fontId="2" fillId="3" borderId="22" xfId="2" applyBorder="1" applyAlignment="1">
      <alignment horizontal="center" vertical="center"/>
    </xf>
    <xf numFmtId="164" fontId="0" fillId="0" borderId="12" xfId="0" applyNumberFormat="1" applyBorder="1"/>
    <xf numFmtId="164" fontId="0" fillId="0" borderId="15" xfId="0" applyNumberFormat="1" applyBorder="1"/>
    <xf numFmtId="166" fontId="0" fillId="0" borderId="4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14" fontId="0" fillId="0" borderId="4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0" fontId="0" fillId="0" borderId="4" xfId="0" applyNumberFormat="1" applyBorder="1" applyAlignment="1" applyProtection="1">
      <alignment horizontal="center" vertical="top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164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 vertical="center"/>
    </xf>
    <xf numFmtId="0" fontId="2" fillId="3" borderId="2" xfId="2" applyAlignment="1" applyProtection="1">
      <alignment horizontal="center" vertical="center"/>
    </xf>
    <xf numFmtId="164" fontId="2" fillId="3" borderId="2" xfId="2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7" fillId="2" borderId="1" xfId="1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3" borderId="0" xfId="2" applyBorder="1" applyAlignment="1" applyProtection="1">
      <alignment horizontal="center" vertical="center"/>
    </xf>
    <xf numFmtId="0" fontId="2" fillId="3" borderId="17" xfId="2" applyBorder="1" applyAlignment="1">
      <alignment horizontal="center" vertical="center"/>
    </xf>
    <xf numFmtId="0" fontId="2" fillId="3" borderId="18" xfId="2" applyBorder="1" applyAlignment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4" fillId="2" borderId="29" xfId="1" applyFont="1" applyBorder="1" applyAlignment="1">
      <alignment horizontal="center" vertical="center"/>
    </xf>
    <xf numFmtId="0" fontId="4" fillId="2" borderId="31" xfId="1" applyFont="1" applyBorder="1" applyAlignment="1">
      <alignment horizontal="center" vertical="center"/>
    </xf>
    <xf numFmtId="0" fontId="4" fillId="2" borderId="30" xfId="1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2" fillId="3" borderId="6" xfId="2" applyBorder="1" applyAlignment="1">
      <alignment horizontal="center" vertical="center"/>
    </xf>
    <xf numFmtId="0" fontId="2" fillId="3" borderId="7" xfId="2" applyBorder="1" applyAlignment="1">
      <alignment horizontal="center" vertical="center"/>
    </xf>
    <xf numFmtId="0" fontId="2" fillId="3" borderId="8" xfId="2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1" applyAlignment="1">
      <alignment horizontal="right" vertic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" xfId="1" applyFont="1" applyAlignment="1" applyProtection="1">
      <alignment horizontal="center" vertical="center"/>
    </xf>
  </cellXfs>
  <cellStyles count="3">
    <cellStyle name="Calcul" xfId="1" builtinId="22"/>
    <cellStyle name="Normal" xfId="0" builtinId="0"/>
    <cellStyle name="Vérification" xfId="2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200025</xdr:colOff>
          <xdr:row>0</xdr:row>
          <xdr:rowOff>0</xdr:rowOff>
        </xdr:from>
        <xdr:to>
          <xdr:col>16</xdr:col>
          <xdr:colOff>0</xdr:colOff>
          <xdr:row>3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73152" rIns="45720" bIns="73152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Andalus"/>
                  <a:cs typeface="Andalus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200025</xdr:colOff>
          <xdr:row>4</xdr:row>
          <xdr:rowOff>0</xdr:rowOff>
        </xdr:from>
        <xdr:to>
          <xdr:col>16</xdr:col>
          <xdr:colOff>0</xdr:colOff>
          <xdr:row>7</xdr:row>
          <xdr:rowOff>104775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73152" rIns="45720" bIns="73152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Andalus"/>
                  <a:cs typeface="Andalus"/>
                </a:rPr>
                <a:t>NOUVELLE 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Andalus"/>
                  <a:cs typeface="Andalus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123825</xdr:rowOff>
        </xdr:from>
        <xdr:to>
          <xdr:col>1</xdr:col>
          <xdr:colOff>1733550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sng" strike="noStrike" baseline="0">
                  <a:solidFill>
                    <a:srgbClr val="FF0000"/>
                  </a:solidFill>
                  <a:latin typeface="Algerian"/>
                </a:rPr>
                <a:t>MISE A JOUR DE LA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0</xdr:row>
          <xdr:rowOff>276225</xdr:rowOff>
        </xdr:from>
        <xdr:to>
          <xdr:col>7</xdr:col>
          <xdr:colOff>790575</xdr:colOff>
          <xdr:row>0</xdr:row>
          <xdr:rowOff>523875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3</xdr:row>
      <xdr:rowOff>28575</xdr:rowOff>
    </xdr:from>
    <xdr:to>
      <xdr:col>18</xdr:col>
      <xdr:colOff>666750</xdr:colOff>
      <xdr:row>28</xdr:row>
      <xdr:rowOff>38100</xdr:rowOff>
    </xdr:to>
    <xdr:sp macro="" textlink="">
      <xdr:nvSpPr>
        <xdr:cNvPr id="2" name="ZoneTexte 1"/>
        <xdr:cNvSpPr txBox="1"/>
      </xdr:nvSpPr>
      <xdr:spPr>
        <a:xfrm>
          <a:off x="5753100" y="628650"/>
          <a:ext cx="8629650" cy="477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votre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donc un document qui contient 4 feuilles, FACTURE, CLIENTS, PRODUITS, DONNEES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ma feuille FACTURE, j'ai une macro ''NOUVELLE FACTURE'' qui consiste à effacer toutes les donnés saisies, sauf mes formules et mes titres, ça, c'est ok.</a:t>
          </a:r>
          <a:br>
            <a:rPr lang="fr-FR"/>
          </a:br>
          <a:r>
            <a:rPr lang="fr-FR"/>
            <a:t>J'ai également sur cette même feuille, une macro ''FERMER'', qui ferme mon doc sans l'enregistrer.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ma feuille CLIENTS, j'ai une macro ''MISE A JOUR DE LA LISTE'', qui consiste à trier par ordre alphabétique les noms de mes clients.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Mes deux dernières feuilles, PRODUITS &amp; DONNÉES, on s'en moque un peu!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veux donc, qu'a l'aide d'une macro, enregistrer les modifications, faites dans mes feuilles CLIENTS, PRODUITS &amp; DONNÉES.</a:t>
          </a:r>
          <a:br>
            <a:rPr lang="fr-FR"/>
          </a:br>
          <a:r>
            <a:rPr lang="fr-FR"/>
            <a:t>Je ne veux pas enregistrer la feuille FACTURE pour la bonne raison que si j'efface pas ma dernière facture et que j'enregistre avec la disquette, à la prochaine ouverture, toute ma saisie sera là!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ce que je veux est ''simple'', une macro qui enregistre seulement mes 3 feuilles...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N'hésitez pas si vous avez d'autres questions.. j'essai d'expliquer de mon mieux!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Encore, merci d'avance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9"/>
  <sheetViews>
    <sheetView showZeros="0" workbookViewId="0">
      <selection activeCell="M8" sqref="M8"/>
    </sheetView>
  </sheetViews>
  <sheetFormatPr baseColWidth="10" defaultRowHeight="15" x14ac:dyDescent="0.25"/>
  <cols>
    <col min="7" max="7" width="12.7109375" bestFit="1" customWidth="1"/>
    <col min="8" max="8" width="8.7109375" customWidth="1"/>
  </cols>
  <sheetData>
    <row r="1" spans="1:14" ht="24" thickBot="1" x14ac:dyDescent="0.4">
      <c r="A1" s="1" t="s">
        <v>36</v>
      </c>
      <c r="I1" s="58" t="s">
        <v>0</v>
      </c>
      <c r="J1" s="59"/>
      <c r="K1" s="59"/>
      <c r="L1" s="59"/>
      <c r="M1" s="59"/>
      <c r="N1" s="60"/>
    </row>
    <row r="2" spans="1:14" x14ac:dyDescent="0.25">
      <c r="A2" t="s">
        <v>50</v>
      </c>
    </row>
    <row r="3" spans="1:14" ht="15.75" thickBot="1" x14ac:dyDescent="0.3">
      <c r="A3" t="s">
        <v>51</v>
      </c>
    </row>
    <row r="4" spans="1:14" ht="15.75" thickBot="1" x14ac:dyDescent="0.3">
      <c r="I4" s="2" t="s">
        <v>1</v>
      </c>
      <c r="J4" s="2" t="s">
        <v>2</v>
      </c>
      <c r="K4" s="2" t="s">
        <v>3</v>
      </c>
      <c r="L4" s="2" t="s">
        <v>4</v>
      </c>
      <c r="M4" s="2" t="s">
        <v>5</v>
      </c>
      <c r="N4" s="5"/>
    </row>
    <row r="5" spans="1:14" ht="16.5" thickTop="1" thickBot="1" x14ac:dyDescent="0.3">
      <c r="E5" s="61" t="e">
        <f>LOOKUP(L5,CLIENTS!A5:A976,CLIENTS!B4:B976)</f>
        <v>#N/A</v>
      </c>
      <c r="F5" s="62"/>
      <c r="G5" s="63"/>
      <c r="H5" s="3"/>
      <c r="I5" s="31"/>
      <c r="J5" s="31"/>
      <c r="K5" s="32"/>
      <c r="L5" s="33"/>
      <c r="M5" s="34"/>
    </row>
    <row r="6" spans="1:14" ht="15.75" thickBot="1" x14ac:dyDescent="0.3">
      <c r="E6" s="64" t="e">
        <f>LOOKUP(L5,CLIENTS!A5:A976,CLIENTS!C4:C976)</f>
        <v>#N/A</v>
      </c>
      <c r="F6" s="65"/>
      <c r="G6" s="66"/>
      <c r="H6" s="3"/>
      <c r="L6" s="5"/>
      <c r="M6" s="5"/>
      <c r="N6" s="5"/>
    </row>
    <row r="7" spans="1:14" ht="16.5" thickTop="1" thickBot="1" x14ac:dyDescent="0.3">
      <c r="A7" s="6"/>
      <c r="E7" s="67" t="e">
        <f>LOOKUP(L5,CLIENTS!A5:A976,CLIENTS!D4:D976)</f>
        <v>#N/A</v>
      </c>
      <c r="F7" s="68"/>
      <c r="G7" s="69"/>
      <c r="H7" s="3"/>
      <c r="I7" s="7" t="s">
        <v>6</v>
      </c>
      <c r="J7" s="75" t="s">
        <v>7</v>
      </c>
      <c r="K7" s="76"/>
      <c r="L7" s="77"/>
      <c r="M7" s="8" t="s">
        <v>8</v>
      </c>
      <c r="N7" s="8" t="s">
        <v>9</v>
      </c>
    </row>
    <row r="8" spans="1:14" ht="16.5" thickTop="1" thickBot="1" x14ac:dyDescent="0.3">
      <c r="E8" s="30" t="e">
        <f>LOOKUP(L5,CLIENTS!A5:A976,CLIENTS!E4:E976)</f>
        <v>#N/A</v>
      </c>
      <c r="F8" s="70" t="e">
        <f>LOOKUP(L5,CLIENTS!A5:A976,CLIENTS!F4:F976)</f>
        <v>#N/A</v>
      </c>
      <c r="G8" s="71"/>
      <c r="H8" s="3"/>
      <c r="I8" s="35"/>
      <c r="J8" s="72"/>
      <c r="K8" s="73"/>
      <c r="L8" s="74"/>
      <c r="M8" s="36"/>
      <c r="N8" s="37"/>
    </row>
    <row r="9" spans="1:14" x14ac:dyDescent="0.25">
      <c r="E9" s="9"/>
      <c r="F9" s="9"/>
      <c r="G9" s="9"/>
      <c r="H9" s="9"/>
      <c r="I9" s="38"/>
      <c r="J9" s="55"/>
      <c r="K9" s="56"/>
      <c r="L9" s="57"/>
      <c r="M9" s="36"/>
      <c r="N9" s="39"/>
    </row>
    <row r="10" spans="1:14" x14ac:dyDescent="0.25">
      <c r="I10" s="38"/>
      <c r="J10" s="55"/>
      <c r="K10" s="56"/>
      <c r="L10" s="57"/>
      <c r="M10" s="36"/>
      <c r="N10" s="39"/>
    </row>
    <row r="11" spans="1:14" x14ac:dyDescent="0.25">
      <c r="I11" s="38"/>
      <c r="J11" s="55"/>
      <c r="K11" s="56"/>
      <c r="L11" s="57"/>
      <c r="M11" s="36"/>
      <c r="N11" s="39"/>
    </row>
    <row r="12" spans="1:14" x14ac:dyDescent="0.25">
      <c r="I12" s="38"/>
      <c r="J12" s="55"/>
      <c r="K12" s="56"/>
      <c r="L12" s="57"/>
      <c r="M12" s="36"/>
      <c r="N12" s="39"/>
    </row>
    <row r="13" spans="1:14" ht="15.75" thickBot="1" x14ac:dyDescent="0.3">
      <c r="I13" s="38"/>
      <c r="J13" s="55"/>
      <c r="K13" s="56"/>
      <c r="L13" s="57"/>
      <c r="M13" s="36"/>
      <c r="N13" s="39"/>
    </row>
    <row r="14" spans="1:14" ht="15.75" thickBot="1" x14ac:dyDescent="0.3">
      <c r="A14" s="2" t="s">
        <v>10</v>
      </c>
      <c r="B14" s="2" t="s">
        <v>11</v>
      </c>
      <c r="C14" s="2" t="s">
        <v>12</v>
      </c>
      <c r="D14" s="12" t="s">
        <v>13</v>
      </c>
      <c r="E14" s="53" t="s">
        <v>14</v>
      </c>
      <c r="F14" s="54"/>
      <c r="G14" s="2" t="s">
        <v>15</v>
      </c>
      <c r="I14" s="38"/>
      <c r="J14" s="55"/>
      <c r="K14" s="56"/>
      <c r="L14" s="57"/>
      <c r="M14" s="36"/>
      <c r="N14" s="39"/>
    </row>
    <row r="15" spans="1:14" ht="16.5" thickTop="1" thickBot="1" x14ac:dyDescent="0.3">
      <c r="A15" s="4">
        <f>I5</f>
        <v>0</v>
      </c>
      <c r="B15" s="13">
        <f>J5</f>
        <v>0</v>
      </c>
      <c r="C15" s="14">
        <f>K5</f>
        <v>0</v>
      </c>
      <c r="D15" s="15">
        <f>L5</f>
        <v>0</v>
      </c>
      <c r="E15" s="85" t="e">
        <f>LOOKUP(L5,CLIENTS!A5:A976,CLIENTS!G4:G976)</f>
        <v>#N/A</v>
      </c>
      <c r="F15" s="86"/>
      <c r="G15" s="29" t="e">
        <f>LOOKUP(L5,CLIENTS!A5:A976,CLIENTS!H4:H976)</f>
        <v>#N/A</v>
      </c>
      <c r="I15" s="38"/>
      <c r="J15" s="55"/>
      <c r="K15" s="56"/>
      <c r="L15" s="57"/>
      <c r="M15" s="36"/>
      <c r="N15" s="39"/>
    </row>
    <row r="16" spans="1:14" x14ac:dyDescent="0.25">
      <c r="I16" s="38"/>
      <c r="J16" s="55"/>
      <c r="K16" s="56"/>
      <c r="L16" s="57"/>
      <c r="M16" s="36"/>
      <c r="N16" s="39"/>
    </row>
    <row r="17" spans="1:14" ht="15.75" thickBot="1" x14ac:dyDescent="0.3">
      <c r="I17" s="38"/>
      <c r="J17" s="55"/>
      <c r="K17" s="56"/>
      <c r="L17" s="57"/>
      <c r="M17" s="36"/>
      <c r="N17" s="39"/>
    </row>
    <row r="18" spans="1:14" ht="16.5" thickTop="1" thickBot="1" x14ac:dyDescent="0.3">
      <c r="A18" s="16" t="s">
        <v>16</v>
      </c>
      <c r="B18" s="75" t="s">
        <v>7</v>
      </c>
      <c r="C18" s="76"/>
      <c r="D18" s="77"/>
      <c r="E18" s="17" t="s">
        <v>17</v>
      </c>
      <c r="F18" s="17" t="s">
        <v>18</v>
      </c>
      <c r="G18" s="26" t="s">
        <v>19</v>
      </c>
    </row>
    <row r="19" spans="1:14" ht="15.75" thickTop="1" x14ac:dyDescent="0.25">
      <c r="A19" s="18">
        <f t="shared" ref="A19:A28" si="0">I8</f>
        <v>0</v>
      </c>
      <c r="B19" s="87">
        <f t="shared" ref="B19:B28" si="1">J8</f>
        <v>0</v>
      </c>
      <c r="C19" s="88"/>
      <c r="D19" s="89"/>
      <c r="E19" s="10">
        <f t="shared" ref="E19:E28" si="2">N8</f>
        <v>0</v>
      </c>
      <c r="F19" s="19">
        <f t="shared" ref="F19:F28" si="3">M8</f>
        <v>0</v>
      </c>
      <c r="G19" s="27">
        <f t="shared" ref="G19:G28" si="4">F19*E19</f>
        <v>0</v>
      </c>
      <c r="H19" s="25"/>
    </row>
    <row r="20" spans="1:14" x14ac:dyDescent="0.25">
      <c r="A20" s="21">
        <f t="shared" si="0"/>
        <v>0</v>
      </c>
      <c r="B20" s="78">
        <f t="shared" si="1"/>
        <v>0</v>
      </c>
      <c r="C20" s="79"/>
      <c r="D20" s="80"/>
      <c r="E20" s="11">
        <f t="shared" si="2"/>
        <v>0</v>
      </c>
      <c r="F20" s="20">
        <f t="shared" si="3"/>
        <v>0</v>
      </c>
      <c r="G20" s="28">
        <f t="shared" si="4"/>
        <v>0</v>
      </c>
      <c r="H20" s="25"/>
    </row>
    <row r="21" spans="1:14" x14ac:dyDescent="0.25">
      <c r="A21" s="21">
        <f t="shared" si="0"/>
        <v>0</v>
      </c>
      <c r="B21" s="78">
        <f t="shared" si="1"/>
        <v>0</v>
      </c>
      <c r="C21" s="79"/>
      <c r="D21" s="80"/>
      <c r="E21" s="11">
        <f t="shared" si="2"/>
        <v>0</v>
      </c>
      <c r="F21" s="20">
        <f t="shared" si="3"/>
        <v>0</v>
      </c>
      <c r="G21" s="28">
        <f t="shared" si="4"/>
        <v>0</v>
      </c>
      <c r="H21" s="25"/>
    </row>
    <row r="22" spans="1:14" x14ac:dyDescent="0.25">
      <c r="A22" s="21">
        <f t="shared" si="0"/>
        <v>0</v>
      </c>
      <c r="B22" s="78">
        <f t="shared" si="1"/>
        <v>0</v>
      </c>
      <c r="C22" s="79"/>
      <c r="D22" s="80"/>
      <c r="E22" s="11">
        <f t="shared" si="2"/>
        <v>0</v>
      </c>
      <c r="F22" s="20">
        <f t="shared" si="3"/>
        <v>0</v>
      </c>
      <c r="G22" s="28">
        <f t="shared" si="4"/>
        <v>0</v>
      </c>
      <c r="H22" s="25"/>
    </row>
    <row r="23" spans="1:14" x14ac:dyDescent="0.25">
      <c r="A23" s="21">
        <f t="shared" si="0"/>
        <v>0</v>
      </c>
      <c r="B23" s="78">
        <f t="shared" si="1"/>
        <v>0</v>
      </c>
      <c r="C23" s="79"/>
      <c r="D23" s="80"/>
      <c r="E23" s="11">
        <f t="shared" si="2"/>
        <v>0</v>
      </c>
      <c r="F23" s="20">
        <f t="shared" si="3"/>
        <v>0</v>
      </c>
      <c r="G23" s="28">
        <f t="shared" si="4"/>
        <v>0</v>
      </c>
      <c r="H23" s="25"/>
    </row>
    <row r="24" spans="1:14" x14ac:dyDescent="0.25">
      <c r="A24" s="21">
        <f t="shared" si="0"/>
        <v>0</v>
      </c>
      <c r="B24" s="78">
        <f t="shared" si="1"/>
        <v>0</v>
      </c>
      <c r="C24" s="79"/>
      <c r="D24" s="80"/>
      <c r="E24" s="11">
        <f t="shared" si="2"/>
        <v>0</v>
      </c>
      <c r="F24" s="20">
        <f t="shared" si="3"/>
        <v>0</v>
      </c>
      <c r="G24" s="28">
        <f t="shared" si="4"/>
        <v>0</v>
      </c>
      <c r="H24" s="25"/>
    </row>
    <row r="25" spans="1:14" x14ac:dyDescent="0.25">
      <c r="A25" s="21">
        <f t="shared" si="0"/>
        <v>0</v>
      </c>
      <c r="B25" s="78">
        <f t="shared" si="1"/>
        <v>0</v>
      </c>
      <c r="C25" s="79"/>
      <c r="D25" s="80"/>
      <c r="E25" s="11">
        <f t="shared" si="2"/>
        <v>0</v>
      </c>
      <c r="F25" s="20">
        <f t="shared" si="3"/>
        <v>0</v>
      </c>
      <c r="G25" s="28">
        <f t="shared" si="4"/>
        <v>0</v>
      </c>
      <c r="H25" s="25"/>
    </row>
    <row r="26" spans="1:14" x14ac:dyDescent="0.25">
      <c r="A26" s="21">
        <f t="shared" si="0"/>
        <v>0</v>
      </c>
      <c r="B26" s="78">
        <f t="shared" si="1"/>
        <v>0</v>
      </c>
      <c r="C26" s="79"/>
      <c r="D26" s="80"/>
      <c r="E26" s="11">
        <f t="shared" si="2"/>
        <v>0</v>
      </c>
      <c r="F26" s="20">
        <f t="shared" si="3"/>
        <v>0</v>
      </c>
      <c r="G26" s="28">
        <f t="shared" si="4"/>
        <v>0</v>
      </c>
      <c r="H26" s="25"/>
    </row>
    <row r="27" spans="1:14" x14ac:dyDescent="0.25">
      <c r="A27" s="21">
        <f t="shared" si="0"/>
        <v>0</v>
      </c>
      <c r="B27" s="78">
        <f t="shared" si="1"/>
        <v>0</v>
      </c>
      <c r="C27" s="79"/>
      <c r="D27" s="80"/>
      <c r="E27" s="11">
        <f t="shared" si="2"/>
        <v>0</v>
      </c>
      <c r="F27" s="20">
        <f t="shared" si="3"/>
        <v>0</v>
      </c>
      <c r="G27" s="28">
        <f t="shared" si="4"/>
        <v>0</v>
      </c>
      <c r="H27" s="25"/>
    </row>
    <row r="28" spans="1:14" x14ac:dyDescent="0.25">
      <c r="A28" s="21">
        <f t="shared" si="0"/>
        <v>0</v>
      </c>
      <c r="B28" s="78">
        <f t="shared" si="1"/>
        <v>0</v>
      </c>
      <c r="C28" s="79"/>
      <c r="D28" s="80"/>
      <c r="E28" s="11">
        <f t="shared" si="2"/>
        <v>0</v>
      </c>
      <c r="F28" s="20">
        <f t="shared" si="3"/>
        <v>0</v>
      </c>
      <c r="G28" s="28">
        <f t="shared" si="4"/>
        <v>0</v>
      </c>
      <c r="H28" s="25"/>
    </row>
    <row r="30" spans="1:14" x14ac:dyDescent="0.25">
      <c r="E30" s="84" t="s">
        <v>20</v>
      </c>
      <c r="F30" s="84"/>
      <c r="G30" s="22">
        <f>SUM(G19:G28)</f>
        <v>0</v>
      </c>
    </row>
    <row r="31" spans="1:14" x14ac:dyDescent="0.25">
      <c r="E31" s="84" t="s">
        <v>5</v>
      </c>
      <c r="F31" s="84"/>
      <c r="G31" s="23">
        <f>M5</f>
        <v>0</v>
      </c>
    </row>
    <row r="32" spans="1:14" x14ac:dyDescent="0.25">
      <c r="E32" s="84" t="s">
        <v>21</v>
      </c>
      <c r="F32" s="84"/>
      <c r="G32" s="22">
        <f>G30*G31</f>
        <v>0</v>
      </c>
    </row>
    <row r="33" spans="1:7" x14ac:dyDescent="0.25">
      <c r="E33" s="24"/>
      <c r="F33" s="24"/>
    </row>
    <row r="34" spans="1:7" x14ac:dyDescent="0.25">
      <c r="E34" s="84" t="s">
        <v>22</v>
      </c>
      <c r="F34" s="84"/>
      <c r="G34" s="22">
        <f>G30+G32</f>
        <v>0</v>
      </c>
    </row>
    <row r="45" spans="1:7" x14ac:dyDescent="0.25">
      <c r="A45" s="83"/>
      <c r="B45" s="83"/>
      <c r="C45" s="83"/>
      <c r="D45" s="83"/>
      <c r="E45" s="83"/>
      <c r="F45" s="83"/>
      <c r="G45" s="83"/>
    </row>
    <row r="47" spans="1:7" x14ac:dyDescent="0.25">
      <c r="A47" s="81"/>
      <c r="B47" s="82"/>
      <c r="C47" s="82"/>
      <c r="D47" s="82"/>
      <c r="E47" s="82"/>
      <c r="F47" s="82"/>
      <c r="G47" s="82"/>
    </row>
    <row r="48" spans="1:7" x14ac:dyDescent="0.25">
      <c r="A48" s="82"/>
      <c r="B48" s="82"/>
      <c r="C48" s="82"/>
      <c r="D48" s="82"/>
      <c r="E48" s="82"/>
      <c r="F48" s="82"/>
      <c r="G48" s="82"/>
    </row>
    <row r="49" spans="1:7" x14ac:dyDescent="0.25">
      <c r="A49" s="82"/>
      <c r="B49" s="82"/>
      <c r="C49" s="82"/>
      <c r="D49" s="82"/>
      <c r="E49" s="82"/>
      <c r="F49" s="82"/>
      <c r="G49" s="82"/>
    </row>
  </sheetData>
  <mergeCells count="35">
    <mergeCell ref="J15:L15"/>
    <mergeCell ref="J16:L16"/>
    <mergeCell ref="J17:L17"/>
    <mergeCell ref="E34:F34"/>
    <mergeCell ref="B26:D26"/>
    <mergeCell ref="B27:D27"/>
    <mergeCell ref="B28:D28"/>
    <mergeCell ref="E30:F30"/>
    <mergeCell ref="E31:F31"/>
    <mergeCell ref="E32:F32"/>
    <mergeCell ref="B25:D25"/>
    <mergeCell ref="E15:F15"/>
    <mergeCell ref="B18:D18"/>
    <mergeCell ref="B19:D19"/>
    <mergeCell ref="B20:D20"/>
    <mergeCell ref="B21:D21"/>
    <mergeCell ref="B22:D22"/>
    <mergeCell ref="B23:D23"/>
    <mergeCell ref="B24:D24"/>
    <mergeCell ref="A47:G49"/>
    <mergeCell ref="A45:G45"/>
    <mergeCell ref="E14:F14"/>
    <mergeCell ref="J14:L14"/>
    <mergeCell ref="I1:N1"/>
    <mergeCell ref="E5:G5"/>
    <mergeCell ref="E6:G6"/>
    <mergeCell ref="E7:G7"/>
    <mergeCell ref="J9:L9"/>
    <mergeCell ref="F8:G8"/>
    <mergeCell ref="J8:L8"/>
    <mergeCell ref="J10:L10"/>
    <mergeCell ref="J11:L11"/>
    <mergeCell ref="J12:L12"/>
    <mergeCell ref="J13:L13"/>
    <mergeCell ref="J7:L7"/>
  </mergeCells>
  <dataValidations count="4">
    <dataValidation type="list" allowBlank="1" showInputMessage="1" sqref="J8:J17">
      <formula1>PRODUITS</formula1>
    </dataValidation>
    <dataValidation type="list" allowBlank="1" showInputMessage="1" showErrorMessage="1" sqref="I5">
      <formula1>DOCUMENT</formula1>
    </dataValidation>
    <dataValidation type="list" allowBlank="1" showInputMessage="1" showErrorMessage="1" sqref="L5">
      <formula1>REFCLIENTS</formula1>
    </dataValidation>
    <dataValidation type="list" allowBlank="1" showInputMessage="1" showErrorMessage="1" sqref="M5">
      <formula1>TAUXTVA</formula1>
    </dataValidation>
  </dataValidations>
  <pageMargins left="0.78740157480314965" right="0.70866141732283472" top="0.74803149606299213" bottom="0.74803149606299213" header="0.31496062992125984" footer="0.31496062992125984"/>
  <pageSetup paperSize="9" orientation="portrait" errors="dash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acro1">
                <anchor moveWithCells="1" sizeWithCells="1">
                  <from>
                    <xdr:col>14</xdr:col>
                    <xdr:colOff>200025</xdr:colOff>
                    <xdr:row>0</xdr:row>
                    <xdr:rowOff>0</xdr:rowOff>
                  </from>
                  <to>
                    <xdr:col>16</xdr:col>
                    <xdr:colOff>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TOUTEFFACER">
                <anchor moveWithCells="1" sizeWithCells="1">
                  <from>
                    <xdr:col>14</xdr:col>
                    <xdr:colOff>200025</xdr:colOff>
                    <xdr:row>4</xdr:row>
                    <xdr:rowOff>0</xdr:rowOff>
                  </from>
                  <to>
                    <xdr:col>16</xdr:col>
                    <xdr:colOff>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4"/>
  <sheetViews>
    <sheetView tabSelected="1" workbookViewId="0">
      <selection activeCell="B21" sqref="B21"/>
    </sheetView>
  </sheetViews>
  <sheetFormatPr baseColWidth="10" defaultRowHeight="15" x14ac:dyDescent="0.25"/>
  <cols>
    <col min="1" max="1" width="11.42578125" style="51"/>
    <col min="2" max="2" width="37.7109375" style="51" bestFit="1" customWidth="1"/>
    <col min="3" max="3" width="33.42578125" style="51" bestFit="1" customWidth="1"/>
    <col min="4" max="4" width="22.7109375" style="51" customWidth="1"/>
    <col min="5" max="5" width="7.42578125" style="51" bestFit="1" customWidth="1"/>
    <col min="6" max="7" width="25.7109375" style="51" customWidth="1"/>
    <col min="8" max="8" width="15.7109375" style="51" customWidth="1"/>
    <col min="9" max="16384" width="11.42578125" style="51"/>
  </cols>
  <sheetData>
    <row r="1" spans="1:8" ht="46.5" x14ac:dyDescent="0.25">
      <c r="A1" s="90" t="s">
        <v>49</v>
      </c>
      <c r="B1" s="90"/>
      <c r="C1" s="90"/>
      <c r="D1" s="90"/>
      <c r="E1" s="90"/>
      <c r="F1" s="90"/>
      <c r="G1" s="90"/>
      <c r="H1" s="90"/>
    </row>
    <row r="2" spans="1:8" ht="15.75" thickBot="1" x14ac:dyDescent="0.3">
      <c r="A2" s="41"/>
      <c r="B2" s="43"/>
      <c r="C2" s="44"/>
      <c r="D2" s="43"/>
      <c r="E2" s="43"/>
      <c r="F2" s="43"/>
      <c r="G2" s="43"/>
      <c r="H2" s="43"/>
    </row>
    <row r="3" spans="1:8" ht="16.5" thickTop="1" thickBot="1" x14ac:dyDescent="0.3">
      <c r="A3" s="52" t="s">
        <v>16</v>
      </c>
      <c r="B3" s="45" t="s">
        <v>23</v>
      </c>
      <c r="C3" s="46" t="s">
        <v>24</v>
      </c>
      <c r="D3" s="45" t="s">
        <v>25</v>
      </c>
      <c r="E3" s="45" t="s">
        <v>26</v>
      </c>
      <c r="F3" s="45" t="s">
        <v>27</v>
      </c>
      <c r="G3" s="45" t="s">
        <v>28</v>
      </c>
      <c r="H3" s="45" t="s">
        <v>29</v>
      </c>
    </row>
    <row r="4" spans="1:8" ht="15.75" thickTop="1" x14ac:dyDescent="0.25">
      <c r="A4" s="51" t="s">
        <v>42</v>
      </c>
      <c r="B4" s="41" t="s">
        <v>42</v>
      </c>
      <c r="C4" s="42"/>
      <c r="D4" s="41"/>
      <c r="E4" s="41"/>
      <c r="F4" s="41"/>
      <c r="G4" s="41"/>
      <c r="H4" s="41"/>
    </row>
    <row r="5" spans="1:8" x14ac:dyDescent="0.25">
      <c r="A5" s="51" t="s">
        <v>38</v>
      </c>
      <c r="B5" s="51" t="s">
        <v>38</v>
      </c>
    </row>
    <row r="6" spans="1:8" x14ac:dyDescent="0.25">
      <c r="A6" s="51" t="s">
        <v>52</v>
      </c>
      <c r="B6" s="51" t="s">
        <v>53</v>
      </c>
    </row>
    <row r="7" spans="1:8" x14ac:dyDescent="0.25">
      <c r="A7" s="51" t="s">
        <v>35</v>
      </c>
      <c r="B7" s="51" t="s">
        <v>35</v>
      </c>
    </row>
    <row r="8" spans="1:8" x14ac:dyDescent="0.25">
      <c r="A8" s="41" t="s">
        <v>39</v>
      </c>
      <c r="B8" s="41" t="s">
        <v>39</v>
      </c>
      <c r="C8" s="42"/>
      <c r="D8" s="41"/>
      <c r="E8" s="41"/>
      <c r="F8" s="41"/>
      <c r="G8" s="41"/>
      <c r="H8" s="41"/>
    </row>
    <row r="9" spans="1:8" x14ac:dyDescent="0.25">
      <c r="A9" s="41" t="s">
        <v>40</v>
      </c>
      <c r="B9" s="41" t="s">
        <v>40</v>
      </c>
      <c r="C9" s="42"/>
      <c r="D9" s="41"/>
      <c r="E9" s="41"/>
      <c r="F9" s="41"/>
      <c r="G9" s="41"/>
      <c r="H9" s="41"/>
    </row>
    <row r="10" spans="1:8" x14ac:dyDescent="0.25">
      <c r="A10" s="41" t="s">
        <v>41</v>
      </c>
      <c r="B10" s="41" t="s">
        <v>41</v>
      </c>
      <c r="C10" s="42"/>
      <c r="D10" s="41"/>
      <c r="E10" s="41"/>
      <c r="F10" s="41"/>
      <c r="G10" s="41"/>
      <c r="H10" s="41"/>
    </row>
    <row r="11" spans="1:8" x14ac:dyDescent="0.25">
      <c r="A11" s="51" t="s">
        <v>43</v>
      </c>
      <c r="B11" s="51" t="s">
        <v>43</v>
      </c>
    </row>
    <row r="12" spans="1:8" x14ac:dyDescent="0.25">
      <c r="A12" s="51" t="s">
        <v>34</v>
      </c>
      <c r="B12" s="51" t="s">
        <v>34</v>
      </c>
    </row>
    <row r="13" spans="1:8" x14ac:dyDescent="0.25">
      <c r="A13" s="51" t="s">
        <v>37</v>
      </c>
      <c r="B13" s="51" t="s">
        <v>37</v>
      </c>
    </row>
    <row r="14" spans="1:8" x14ac:dyDescent="0.25">
      <c r="A14" s="41"/>
    </row>
  </sheetData>
  <sortState caseSensitive="1" ref="A5:H13">
    <sortCondition ref="A1:A1048576"/>
  </sortState>
  <mergeCells count="1"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0</xdr:col>
                    <xdr:colOff>228600</xdr:colOff>
                    <xdr:row>0</xdr:row>
                    <xdr:rowOff>123825</xdr:rowOff>
                  </from>
                  <to>
                    <xdr:col>1</xdr:col>
                    <xdr:colOff>1733550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REGISTRER">
                <anchor moveWithCells="1" sizeWithCells="1">
                  <from>
                    <xdr:col>6</xdr:col>
                    <xdr:colOff>704850</xdr:colOff>
                    <xdr:row>0</xdr:row>
                    <xdr:rowOff>276225</xdr:rowOff>
                  </from>
                  <to>
                    <xdr:col>7</xdr:col>
                    <xdr:colOff>790575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8"/>
  <sheetViews>
    <sheetView workbookViewId="0">
      <selection activeCell="D11" sqref="D11"/>
    </sheetView>
  </sheetViews>
  <sheetFormatPr baseColWidth="10" defaultRowHeight="15" x14ac:dyDescent="0.25"/>
  <cols>
    <col min="1" max="1" width="40.7109375" style="40" customWidth="1"/>
    <col min="2" max="16384" width="11.42578125" style="40"/>
  </cols>
  <sheetData>
    <row r="1" spans="1:1" ht="33.75" x14ac:dyDescent="0.25">
      <c r="A1" s="48" t="s">
        <v>48</v>
      </c>
    </row>
    <row r="2" spans="1:1" ht="15.75" thickBot="1" x14ac:dyDescent="0.3">
      <c r="A2" s="49"/>
    </row>
    <row r="3" spans="1:1" ht="16.5" thickTop="1" thickBot="1" x14ac:dyDescent="0.3">
      <c r="A3" s="45" t="s">
        <v>7</v>
      </c>
    </row>
    <row r="4" spans="1:1" ht="15.75" thickTop="1" x14ac:dyDescent="0.25">
      <c r="A4" s="41"/>
    </row>
    <row r="5" spans="1:1" x14ac:dyDescent="0.25">
      <c r="A5" s="41" t="s">
        <v>44</v>
      </c>
    </row>
    <row r="6" spans="1:1" x14ac:dyDescent="0.25">
      <c r="A6" s="41" t="s">
        <v>45</v>
      </c>
    </row>
    <row r="7" spans="1:1" x14ac:dyDescent="0.25">
      <c r="A7" s="41" t="s">
        <v>46</v>
      </c>
    </row>
    <row r="8" spans="1:1" x14ac:dyDescent="0.25">
      <c r="A8" s="41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"/>
  <sheetViews>
    <sheetView workbookViewId="0">
      <selection activeCell="F29" sqref="F29"/>
    </sheetView>
  </sheetViews>
  <sheetFormatPr baseColWidth="10" defaultRowHeight="15" x14ac:dyDescent="0.25"/>
  <cols>
    <col min="1" max="16384" width="11.42578125" style="47"/>
  </cols>
  <sheetData>
    <row r="1" spans="1:2" ht="16.5" thickTop="1" thickBot="1" x14ac:dyDescent="0.3">
      <c r="A1" s="45" t="s">
        <v>30</v>
      </c>
      <c r="B1" s="45" t="s">
        <v>31</v>
      </c>
    </row>
    <row r="2" spans="1:2" ht="15.75" thickTop="1" x14ac:dyDescent="0.25">
      <c r="A2" s="47" t="s">
        <v>32</v>
      </c>
      <c r="B2" s="50">
        <v>5.5E-2</v>
      </c>
    </row>
    <row r="3" spans="1:2" x14ac:dyDescent="0.25">
      <c r="A3" s="47" t="s">
        <v>33</v>
      </c>
      <c r="B3" s="50">
        <v>7.0000000000000007E-2</v>
      </c>
    </row>
    <row r="4" spans="1:2" x14ac:dyDescent="0.25">
      <c r="B4" s="50">
        <v>0.09</v>
      </c>
    </row>
    <row r="5" spans="1:2" x14ac:dyDescent="0.25">
      <c r="B5" s="50">
        <v>0.19600000000000001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FACTURE</vt:lpstr>
      <vt:lpstr>CLIENTS</vt:lpstr>
      <vt:lpstr>PRODUITS</vt:lpstr>
      <vt:lpstr>DONNEES</vt:lpstr>
      <vt:lpstr>DOCUMENT</vt:lpstr>
      <vt:lpstr>PRODUITS</vt:lpstr>
      <vt:lpstr>REFCLIENTS</vt:lpstr>
      <vt:lpstr>TAUXTVA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TRANSPORTS</dc:creator>
  <cp:lastModifiedBy>Michel</cp:lastModifiedBy>
  <cp:lastPrinted>2013-09-14T19:11:29Z</cp:lastPrinted>
  <dcterms:created xsi:type="dcterms:W3CDTF">2013-09-08T14:11:56Z</dcterms:created>
  <dcterms:modified xsi:type="dcterms:W3CDTF">2013-12-15T13:30:47Z</dcterms:modified>
</cp:coreProperties>
</file>