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9825" yWindow="-15" windowWidth="4785" windowHeight="3900" tabRatio="206"/>
  </bookViews>
  <sheets>
    <sheet name="TABLEAU" sheetId="3" r:id="rId1"/>
    <sheet name="MENU" sheetId="2" r:id="rId2"/>
  </sheets>
  <definedNames>
    <definedName name="accueil">OFFSET(MENU!$A$2,,,COUNTA(MENU!$A:$A)-1)</definedName>
    <definedName name="cabinet">OFFSET(MENU!$B$2,,,COUNTA(MENU!$B:$B)-1)</definedName>
    <definedName name="consultant">MENU!$E$2:$E$31</definedName>
    <definedName name="etat_encaissement">OFFSET(MENU!$D$2,,,COUNTA(MENU!$D:$D)-1)</definedName>
    <definedName name="forfaits">OFFSET(MENU!$F$2,,,COUNTA(MENU!$F:$F)-1)</definedName>
    <definedName name="paiement">OFFSET(MENU!$C$2,,,COUNTA(MENU!$C:$C)-1)</definedName>
  </definedNames>
  <calcPr calcId="114210" fullCalcOnLoad="1"/>
</workbook>
</file>

<file path=xl/calcChain.xml><?xml version="1.0" encoding="utf-8"?>
<calcChain xmlns="http://schemas.openxmlformats.org/spreadsheetml/2006/main">
  <c r="N8" i="3"/>
  <c r="Q8"/>
  <c r="N7"/>
  <c r="Q7"/>
  <c r="N3"/>
  <c r="Q3"/>
  <c r="N4"/>
  <c r="Q4"/>
  <c r="N5"/>
  <c r="Q5"/>
  <c r="N6"/>
  <c r="Q6"/>
</calcChain>
</file>

<file path=xl/comments1.xml><?xml version="1.0" encoding="utf-8"?>
<comments xmlns="http://schemas.openxmlformats.org/spreadsheetml/2006/main">
  <authors>
    <author>Utilisateur</author>
  </authors>
  <commentList>
    <comment ref="A7" authorId="0">
      <text>
        <r>
          <rPr>
            <b/>
            <sz val="9"/>
            <color indexed="81"/>
            <rFont val="Tahoma"/>
            <family val="2"/>
          </rPr>
          <t>Saisie = 02/07/2011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7" authorId="0">
      <text>
        <r>
          <rPr>
            <b/>
            <sz val="9"/>
            <color indexed="81"/>
            <rFont val="Tahoma"/>
            <family val="2"/>
          </rPr>
          <t>Saisie = 06/03/1961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<sst xmlns="http://schemas.openxmlformats.org/spreadsheetml/2006/main" count="151" uniqueCount="102">
  <si>
    <t>DATE</t>
  </si>
  <si>
    <t>NOM</t>
  </si>
  <si>
    <t>PRENOM</t>
  </si>
  <si>
    <t>NUM</t>
  </si>
  <si>
    <t>DATE VALIDITE</t>
  </si>
  <si>
    <t>ETAT ENCAIS</t>
  </si>
  <si>
    <t>COMMENTAIRE</t>
  </si>
  <si>
    <t>PAIEMENT</t>
  </si>
  <si>
    <t>CABINET</t>
  </si>
  <si>
    <t>ACCUEIL</t>
  </si>
  <si>
    <t>ATHINA</t>
  </si>
  <si>
    <t>GAY VOYANCE MEDIUM</t>
  </si>
  <si>
    <t>VOYANTS</t>
  </si>
  <si>
    <t>VOYANCE TURF</t>
  </si>
  <si>
    <t>VOYANCE ANIMAUX</t>
  </si>
  <si>
    <t>CORSE VOYANCE</t>
  </si>
  <si>
    <t>JEUX DE HASARD</t>
  </si>
  <si>
    <t>ENTREPRISE</t>
  </si>
  <si>
    <t>GPS JEAN PHILIPPE</t>
  </si>
  <si>
    <t>CARTE BLEUE VISA</t>
  </si>
  <si>
    <t>CARTE BLEUE MASTERCARD</t>
  </si>
  <si>
    <t>CHEQUE</t>
  </si>
  <si>
    <t>VIREMENT</t>
  </si>
  <si>
    <t>MANDAT CASH</t>
  </si>
  <si>
    <t>ETAT ENCAISSEMENT</t>
  </si>
  <si>
    <t>VALIDE</t>
  </si>
  <si>
    <t>NON VALIDE</t>
  </si>
  <si>
    <t>REPORTER</t>
  </si>
  <si>
    <t>STELLANA</t>
  </si>
  <si>
    <t>ANGELINA</t>
  </si>
  <si>
    <t>ELENA</t>
  </si>
  <si>
    <t>GERALDINE</t>
  </si>
  <si>
    <t>LUCAS</t>
  </si>
  <si>
    <t>MAGALIE</t>
  </si>
  <si>
    <t>MAGUY</t>
  </si>
  <si>
    <t>OCEANA</t>
  </si>
  <si>
    <t>Mme ROY</t>
  </si>
  <si>
    <t>ZAHIA</t>
  </si>
  <si>
    <t>MAREVA</t>
  </si>
  <si>
    <t>MAXA</t>
  </si>
  <si>
    <t>AUDE</t>
  </si>
  <si>
    <t>LAURE</t>
  </si>
  <si>
    <t>MICHAEL</t>
  </si>
  <si>
    <t>CAPUCINE</t>
  </si>
  <si>
    <t>ISABELLE</t>
  </si>
  <si>
    <t>CHARLOTTE</t>
  </si>
  <si>
    <t>NINE</t>
  </si>
  <si>
    <t>FLAVIE</t>
  </si>
  <si>
    <t>ELISABETH</t>
  </si>
  <si>
    <t>NATHALY</t>
  </si>
  <si>
    <t>DANIELLE</t>
  </si>
  <si>
    <t>MARTINE</t>
  </si>
  <si>
    <t>NORA</t>
  </si>
  <si>
    <t>HERVE</t>
  </si>
  <si>
    <t>RUTH</t>
  </si>
  <si>
    <t>SAVANA</t>
  </si>
  <si>
    <t>LIBERTE</t>
  </si>
  <si>
    <t>PATRICIA</t>
  </si>
  <si>
    <t>ANNE SOPHIE</t>
  </si>
  <si>
    <t>MURIELLE</t>
  </si>
  <si>
    <t>CODE CVV</t>
  </si>
  <si>
    <t>DECARNELLE</t>
  </si>
  <si>
    <t>CATHERINE</t>
  </si>
  <si>
    <t>TELEPHONE</t>
  </si>
  <si>
    <t>ADRESSE MAIL</t>
  </si>
  <si>
    <t>MORMEK</t>
  </si>
  <si>
    <t>CHRISTELLE</t>
  </si>
  <si>
    <t>mormek@hotmail.com</t>
  </si>
  <si>
    <t>LECAERT</t>
  </si>
  <si>
    <t>JEAN CHRISTOPHE</t>
  </si>
  <si>
    <t>jc.lecaert@orange.fr</t>
  </si>
  <si>
    <t>VISA</t>
  </si>
  <si>
    <t>FORFAITS</t>
  </si>
  <si>
    <t>NB mn</t>
  </si>
  <si>
    <t>MN</t>
  </si>
  <si>
    <t xml:space="preserve"> </t>
  </si>
  <si>
    <t>ok</t>
  </si>
  <si>
    <t>NB MIN CONSULTEES</t>
  </si>
  <si>
    <t>NB MIN RESTANTES</t>
  </si>
  <si>
    <t>BROUILLART</t>
  </si>
  <si>
    <t>mbrouillart@hotmail.com</t>
  </si>
  <si>
    <t>envoyé le 12/05</t>
  </si>
  <si>
    <t>EN ATTENTE</t>
  </si>
  <si>
    <t>NEE LE</t>
  </si>
  <si>
    <t>FJJLKLJLKJKJjkjkjklkioukjkljkjkjiuhjkljkjioujkjklj</t>
  </si>
  <si>
    <t>11/05/2011</t>
  </si>
  <si>
    <t>25/05/1965</t>
  </si>
  <si>
    <t>25/10/2011</t>
  </si>
  <si>
    <t/>
  </si>
  <si>
    <t>test</t>
  </si>
  <si>
    <t>TEST</t>
  </si>
  <si>
    <t>10</t>
  </si>
  <si>
    <t>2</t>
  </si>
  <si>
    <t xml:space="preserve"> 120,00 €</t>
  </si>
  <si>
    <t>06/03/1961</t>
  </si>
  <si>
    <t>jacques</t>
  </si>
  <si>
    <t>Selers</t>
  </si>
  <si>
    <t>125</t>
  </si>
  <si>
    <t>456</t>
  </si>
  <si>
    <t>25</t>
  </si>
  <si>
    <t>bonnne idée</t>
  </si>
  <si>
    <t>01 02 03 04 05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</si>
</sst>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0#&quot; &quot;##&quot; &quot;##&quot; &quot;##&quot; &quot;##"/>
  </numFmts>
  <fonts count="6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14" fontId="0" fillId="0" borderId="0" xfId="0" applyNumberFormat="1"/>
    <xf numFmtId="1" fontId="0" fillId="0" borderId="0" xfId="0" applyNumberFormat="1"/>
    <xf numFmtId="0" fontId="5" fillId="0" borderId="0" xfId="1" applyAlignment="1" applyProtection="1"/>
    <xf numFmtId="164" fontId="0" fillId="0" borderId="0" xfId="0" applyNumberFormat="1"/>
    <xf numFmtId="0" fontId="1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165" fontId="0" fillId="0" borderId="0" xfId="0" applyNumberFormat="1"/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0" fillId="3" borderId="0" xfId="0" applyNumberFormat="1" applyFill="1" applyAlignment="1">
      <alignment horizontal="center"/>
    </xf>
    <xf numFmtId="0" fontId="0" fillId="3" borderId="0" xfId="0" applyFill="1"/>
    <xf numFmtId="165" fontId="0" fillId="3" borderId="0" xfId="0" applyNumberFormat="1" applyFill="1"/>
    <xf numFmtId="1" fontId="0" fillId="3" borderId="0" xfId="0" applyNumberFormat="1" applyFill="1"/>
    <xf numFmtId="14" fontId="0" fillId="3" borderId="0" xfId="0" applyNumberFormat="1" applyFill="1"/>
    <xf numFmtId="164" fontId="0" fillId="3" borderId="0" xfId="0" applyNumberFormat="1" applyFill="1"/>
    <xf numFmtId="1" fontId="0" fillId="3" borderId="0" xfId="0" applyNumberForma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8</xdr:col>
      <xdr:colOff>0</xdr:colOff>
      <xdr:row>1</xdr:row>
      <xdr:rowOff>0</xdr:rowOff>
    </xdr:to>
    <xdr:sp macro="[0]!init" textlink="">
      <xdr:nvSpPr>
        <xdr:cNvPr id="2052" name="Text Box 4"/>
        <xdr:cNvSpPr txBox="1">
          <a:spLocks noChangeArrowheads="1"/>
        </xdr:cNvSpPr>
      </xdr:nvSpPr>
      <xdr:spPr bwMode="auto">
        <a:xfrm>
          <a:off x="4619625" y="0"/>
          <a:ext cx="3362325" cy="53340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4864" rIns="54864" bIns="54864" anchor="ctr" upright="1"/>
        <a:lstStyle/>
        <a:p>
          <a:pPr algn="ctr" rtl="0">
            <a:defRPr sz="1000"/>
          </a:pPr>
          <a:r>
            <a:rPr lang="fr-FR" sz="2800" b="0" i="0" u="none" strike="noStrike" baseline="0">
              <a:solidFill>
                <a:srgbClr val="FF0000"/>
              </a:solidFill>
              <a:latin typeface="Calibri"/>
            </a:rPr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brouillart@hotmail.com" TargetMode="External"/><Relationship Id="rId7" Type="http://schemas.openxmlformats.org/officeDocument/2006/relationships/comments" Target="../comments1.xml"/><Relationship Id="rId2" Type="http://schemas.openxmlformats.org/officeDocument/2006/relationships/hyperlink" Target="mailto:jc.lecaert@orange.fr" TargetMode="External"/><Relationship Id="rId1" Type="http://schemas.openxmlformats.org/officeDocument/2006/relationships/hyperlink" Target="mailto:mormek@hotmail.com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S8"/>
  <sheetViews>
    <sheetView tabSelected="1" workbookViewId="0">
      <selection activeCell="C29" sqref="C29"/>
    </sheetView>
  </sheetViews>
  <sheetFormatPr baseColWidth="10" defaultRowHeight="15"/>
  <cols>
    <col min="1" max="1" width="13.42578125" style="8" customWidth="1"/>
    <col min="2" max="2" width="11.140625" customWidth="1"/>
    <col min="3" max="3" width="15.7109375" customWidth="1"/>
    <col min="4" max="4" width="12" customWidth="1"/>
    <col min="5" max="5" width="17" customWidth="1"/>
    <col min="6" max="6" width="24.28515625" customWidth="1"/>
    <col min="7" max="7" width="12.7109375" style="7" bestFit="1" customWidth="1"/>
    <col min="8" max="8" width="13.42578125" style="8" customWidth="1"/>
    <col min="9" max="9" width="25" customWidth="1"/>
    <col min="10" max="10" width="5.7109375" style="2" customWidth="1"/>
    <col min="11" max="11" width="15" style="1" customWidth="1"/>
    <col min="12" max="12" width="10" customWidth="1"/>
    <col min="13" max="13" width="9.42578125" style="4" customWidth="1"/>
    <col min="14" max="14" width="4.28515625" style="2" customWidth="1"/>
    <col min="15" max="15" width="12.140625" customWidth="1"/>
    <col min="16" max="16" width="12.85546875" style="6" customWidth="1"/>
    <col min="17" max="17" width="11.140625" style="2" customWidth="1"/>
    <col min="18" max="18" width="10.140625" customWidth="1"/>
    <col min="19" max="19" width="23.140625" customWidth="1"/>
  </cols>
  <sheetData>
    <row r="1" spans="1:19" ht="42" customHeight="1">
      <c r="A1" s="14"/>
      <c r="B1" s="15"/>
      <c r="C1" s="15"/>
      <c r="D1" s="15"/>
      <c r="E1" s="15"/>
      <c r="F1" s="15"/>
      <c r="G1" s="16"/>
      <c r="H1" s="14"/>
      <c r="I1" s="15"/>
      <c r="J1" s="17"/>
      <c r="K1" s="18"/>
      <c r="L1" s="15"/>
      <c r="M1" s="19"/>
      <c r="N1" s="17"/>
      <c r="O1" s="15"/>
      <c r="P1" s="20"/>
      <c r="Q1" s="17"/>
      <c r="R1" s="15"/>
      <c r="S1" s="15"/>
    </row>
    <row r="2" spans="1:19" s="5" customFormat="1" ht="30">
      <c r="A2" s="13" t="s">
        <v>0</v>
      </c>
      <c r="B2" s="9" t="s">
        <v>9</v>
      </c>
      <c r="C2" s="9" t="s">
        <v>8</v>
      </c>
      <c r="D2" s="9" t="s">
        <v>1</v>
      </c>
      <c r="E2" s="9" t="s">
        <v>2</v>
      </c>
      <c r="F2" s="9" t="s">
        <v>64</v>
      </c>
      <c r="G2" s="10" t="s">
        <v>63</v>
      </c>
      <c r="H2" s="13" t="s">
        <v>83</v>
      </c>
      <c r="I2" s="9" t="s">
        <v>7</v>
      </c>
      <c r="J2" s="11" t="s">
        <v>3</v>
      </c>
      <c r="K2" s="13" t="s">
        <v>4</v>
      </c>
      <c r="L2" s="9" t="s">
        <v>60</v>
      </c>
      <c r="M2" s="12" t="s">
        <v>72</v>
      </c>
      <c r="N2" s="11" t="s">
        <v>74</v>
      </c>
      <c r="O2" s="9" t="s">
        <v>5</v>
      </c>
      <c r="P2" s="11" t="s">
        <v>77</v>
      </c>
      <c r="Q2" s="11" t="s">
        <v>78</v>
      </c>
      <c r="R2" s="9" t="s">
        <v>12</v>
      </c>
      <c r="S2" s="9" t="s">
        <v>6</v>
      </c>
    </row>
    <row r="3" spans="1:19">
      <c r="A3" s="8">
        <v>40673</v>
      </c>
      <c r="B3" t="s">
        <v>33</v>
      </c>
      <c r="C3" t="s">
        <v>10</v>
      </c>
      <c r="D3" t="s">
        <v>61</v>
      </c>
      <c r="E3" t="s">
        <v>62</v>
      </c>
      <c r="G3" s="7">
        <v>164996418</v>
      </c>
      <c r="H3" s="8">
        <v>23187</v>
      </c>
      <c r="I3" t="s">
        <v>20</v>
      </c>
      <c r="J3" s="2" t="s">
        <v>76</v>
      </c>
      <c r="K3" s="1">
        <v>40819</v>
      </c>
      <c r="L3" t="s">
        <v>76</v>
      </c>
      <c r="M3" s="4">
        <v>120</v>
      </c>
      <c r="N3" s="2">
        <f ca="1">VLOOKUP($M3,MENU!$F:$G,2,FALSE)</f>
        <v>67</v>
      </c>
      <c r="O3" t="s">
        <v>25</v>
      </c>
      <c r="P3" s="6">
        <v>15</v>
      </c>
      <c r="Q3" s="2">
        <f>$N3-$P3</f>
        <v>52</v>
      </c>
      <c r="R3" t="s">
        <v>29</v>
      </c>
      <c r="S3" t="s">
        <v>75</v>
      </c>
    </row>
    <row r="4" spans="1:19">
      <c r="A4" s="8" t="s">
        <v>85</v>
      </c>
      <c r="B4" t="s">
        <v>33</v>
      </c>
      <c r="C4" t="s">
        <v>15</v>
      </c>
      <c r="D4" t="s">
        <v>68</v>
      </c>
      <c r="E4" t="s">
        <v>69</v>
      </c>
      <c r="F4" s="3" t="s">
        <v>70</v>
      </c>
      <c r="G4" s="7">
        <v>256987533</v>
      </c>
      <c r="H4" s="8" t="s">
        <v>86</v>
      </c>
      <c r="I4" t="s">
        <v>71</v>
      </c>
      <c r="J4" s="2" t="s">
        <v>76</v>
      </c>
      <c r="K4" s="1" t="s">
        <v>87</v>
      </c>
      <c r="L4" t="s">
        <v>76</v>
      </c>
      <c r="M4" s="4">
        <v>120</v>
      </c>
      <c r="N4" s="2">
        <f ca="1">VLOOKUP($M4,MENU!$F:$G,2,FALSE)</f>
        <v>67</v>
      </c>
      <c r="O4" t="s">
        <v>25</v>
      </c>
      <c r="P4" s="6" t="s">
        <v>91</v>
      </c>
      <c r="Q4" s="2">
        <f>N4-P4</f>
        <v>57</v>
      </c>
      <c r="R4" t="s">
        <v>43</v>
      </c>
      <c r="S4" t="s">
        <v>89</v>
      </c>
    </row>
    <row r="5" spans="1:19">
      <c r="A5" s="8">
        <v>40675</v>
      </c>
      <c r="B5" t="s">
        <v>59</v>
      </c>
      <c r="C5" t="s">
        <v>16</v>
      </c>
      <c r="D5" t="s">
        <v>79</v>
      </c>
      <c r="E5" t="s">
        <v>59</v>
      </c>
      <c r="F5" s="3" t="s">
        <v>80</v>
      </c>
      <c r="G5" s="7">
        <v>494949092</v>
      </c>
      <c r="H5" s="8">
        <v>24811</v>
      </c>
      <c r="I5" t="s">
        <v>21</v>
      </c>
      <c r="K5" s="1" t="s">
        <v>81</v>
      </c>
      <c r="M5" s="4">
        <v>40</v>
      </c>
      <c r="N5" s="2">
        <f ca="1">VLOOKUP(M5,MENU!F:G,2,FALSE)</f>
        <v>20</v>
      </c>
      <c r="O5" t="s">
        <v>82</v>
      </c>
      <c r="Q5" s="2">
        <f>N5-P5</f>
        <v>20</v>
      </c>
      <c r="R5" t="s">
        <v>43</v>
      </c>
      <c r="S5" t="s">
        <v>84</v>
      </c>
    </row>
    <row r="6" spans="1:19">
      <c r="A6" s="8" t="s">
        <v>85</v>
      </c>
      <c r="B6" t="s">
        <v>57</v>
      </c>
      <c r="C6" t="s">
        <v>15</v>
      </c>
      <c r="D6" t="s">
        <v>65</v>
      </c>
      <c r="E6" t="s">
        <v>66</v>
      </c>
      <c r="F6" s="3" t="s">
        <v>67</v>
      </c>
      <c r="G6" s="7">
        <v>160114600</v>
      </c>
      <c r="H6" s="8">
        <v>32061</v>
      </c>
      <c r="I6" t="s">
        <v>19</v>
      </c>
      <c r="J6" s="2" t="s">
        <v>76</v>
      </c>
      <c r="K6" s="1">
        <v>40820</v>
      </c>
      <c r="L6" t="s">
        <v>76</v>
      </c>
      <c r="M6" s="4">
        <v>40</v>
      </c>
      <c r="N6" s="2">
        <f ca="1">VLOOKUP(M6,MENU!F:G,2,FALSE)</f>
        <v>20</v>
      </c>
      <c r="O6" t="s">
        <v>26</v>
      </c>
      <c r="P6" s="6">
        <v>10</v>
      </c>
      <c r="Q6" s="2">
        <f>N6-P6</f>
        <v>10</v>
      </c>
      <c r="R6" t="s">
        <v>43</v>
      </c>
    </row>
    <row r="7" spans="1:19">
      <c r="A7" s="8">
        <v>40726</v>
      </c>
      <c r="B7" t="s">
        <v>57</v>
      </c>
      <c r="C7" t="s">
        <v>88</v>
      </c>
      <c r="D7" t="s">
        <v>90</v>
      </c>
      <c r="E7" t="s">
        <v>88</v>
      </c>
      <c r="F7" t="s">
        <v>88</v>
      </c>
      <c r="H7" s="8" t="s">
        <v>94</v>
      </c>
      <c r="I7" t="s">
        <v>88</v>
      </c>
      <c r="J7" s="2" t="s">
        <v>88</v>
      </c>
      <c r="K7" s="1" t="s">
        <v>88</v>
      </c>
      <c r="L7" t="s">
        <v>88</v>
      </c>
      <c r="M7" s="4" t="s">
        <v>93</v>
      </c>
      <c r="N7" s="2">
        <f ca="1">VLOOKUP($M7*1,MENU!$F:$G,2,FALSE)</f>
        <v>67</v>
      </c>
      <c r="O7" t="s">
        <v>88</v>
      </c>
      <c r="P7" s="6" t="s">
        <v>92</v>
      </c>
      <c r="Q7" s="2">
        <f>$N7-$P7</f>
        <v>65</v>
      </c>
      <c r="R7" t="s">
        <v>88</v>
      </c>
      <c r="S7" t="s">
        <v>88</v>
      </c>
    </row>
    <row r="8" spans="1:19">
      <c r="A8" s="8">
        <v>40726</v>
      </c>
      <c r="B8" t="s">
        <v>33</v>
      </c>
      <c r="C8" t="s">
        <v>18</v>
      </c>
      <c r="D8" t="s">
        <v>95</v>
      </c>
      <c r="E8" t="s">
        <v>96</v>
      </c>
      <c r="F8" t="s">
        <v>88</v>
      </c>
      <c r="G8" s="7" t="s">
        <v>101</v>
      </c>
      <c r="H8" s="8">
        <v>40604</v>
      </c>
      <c r="I8" t="s">
        <v>19</v>
      </c>
      <c r="J8" s="2" t="s">
        <v>97</v>
      </c>
      <c r="K8" s="1">
        <v>40577</v>
      </c>
      <c r="L8" t="s">
        <v>98</v>
      </c>
      <c r="M8" s="4" t="s">
        <v>93</v>
      </c>
      <c r="N8" s="2">
        <f ca="1">VLOOKUP($M8*1,MENU!$F:$G,2,FALSE)</f>
        <v>67</v>
      </c>
      <c r="O8" t="s">
        <v>25</v>
      </c>
      <c r="P8" s="6" t="s">
        <v>99</v>
      </c>
      <c r="Q8" s="2">
        <f>$N8-$P8</f>
        <v>42</v>
      </c>
      <c r="R8" t="s">
        <v>43</v>
      </c>
      <c r="S8" t="s">
        <v>100</v>
      </c>
    </row>
  </sheetData>
  <sheetCalcPr fullCalcOnLoad="1"/>
  <phoneticPr fontId="4" type="noConversion"/>
  <hyperlinks>
    <hyperlink ref="F6" r:id="rId1"/>
    <hyperlink ref="F4" r:id="rId2"/>
    <hyperlink ref="F5" r:id="rId3"/>
  </hyperlinks>
  <pageMargins left="0.7" right="0.7" top="0.75" bottom="0.75" header="0.3" footer="0.3"/>
  <pageSetup paperSize="9" orientation="portrait" r:id="rId4"/>
  <headerFooter alignWithMargins="0"/>
  <drawing r:id="rId5"/>
  <legacyDrawing r:id="rId6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31"/>
  <sheetViews>
    <sheetView workbookViewId="0">
      <selection activeCell="B42" sqref="B42"/>
    </sheetView>
  </sheetViews>
  <sheetFormatPr baseColWidth="10" defaultRowHeight="15"/>
  <cols>
    <col min="2" max="2" width="21.85546875" bestFit="1" customWidth="1"/>
    <col min="3" max="3" width="25" bestFit="1" customWidth="1"/>
    <col min="4" max="4" width="19.42578125" bestFit="1" customWidth="1"/>
    <col min="5" max="5" width="11.140625" bestFit="1" customWidth="1"/>
    <col min="6" max="6" width="9.42578125" bestFit="1" customWidth="1"/>
  </cols>
  <sheetData>
    <row r="1" spans="1:7">
      <c r="A1" t="s">
        <v>9</v>
      </c>
      <c r="B1" t="s">
        <v>8</v>
      </c>
      <c r="C1" t="s">
        <v>7</v>
      </c>
      <c r="D1" t="s">
        <v>24</v>
      </c>
      <c r="E1" t="s">
        <v>12</v>
      </c>
      <c r="F1" t="s">
        <v>72</v>
      </c>
      <c r="G1" t="s">
        <v>73</v>
      </c>
    </row>
    <row r="2" spans="1:7">
      <c r="A2" t="s">
        <v>33</v>
      </c>
      <c r="B2" t="s">
        <v>10</v>
      </c>
      <c r="C2" t="s">
        <v>20</v>
      </c>
      <c r="D2" t="s">
        <v>25</v>
      </c>
      <c r="E2" t="s">
        <v>29</v>
      </c>
      <c r="F2" s="4">
        <v>20</v>
      </c>
      <c r="G2">
        <v>10</v>
      </c>
    </row>
    <row r="3" spans="1:7">
      <c r="A3" t="s">
        <v>57</v>
      </c>
      <c r="B3" t="s">
        <v>15</v>
      </c>
      <c r="C3" t="s">
        <v>19</v>
      </c>
      <c r="D3" t="s">
        <v>26</v>
      </c>
      <c r="E3" t="s">
        <v>10</v>
      </c>
      <c r="F3" s="4">
        <v>40</v>
      </c>
      <c r="G3">
        <v>20</v>
      </c>
    </row>
    <row r="4" spans="1:7">
      <c r="A4" t="s">
        <v>58</v>
      </c>
      <c r="B4" t="s">
        <v>17</v>
      </c>
      <c r="C4" t="s">
        <v>21</v>
      </c>
      <c r="D4" t="s">
        <v>27</v>
      </c>
      <c r="E4" t="s">
        <v>40</v>
      </c>
      <c r="F4" s="4">
        <v>60</v>
      </c>
      <c r="G4">
        <v>32</v>
      </c>
    </row>
    <row r="5" spans="1:7">
      <c r="A5" t="s">
        <v>59</v>
      </c>
      <c r="B5" t="s">
        <v>11</v>
      </c>
      <c r="C5" t="s">
        <v>23</v>
      </c>
      <c r="E5" t="s">
        <v>43</v>
      </c>
      <c r="F5" s="4">
        <v>120</v>
      </c>
      <c r="G5">
        <v>67</v>
      </c>
    </row>
    <row r="6" spans="1:7">
      <c r="B6" t="s">
        <v>18</v>
      </c>
      <c r="C6" t="s">
        <v>22</v>
      </c>
      <c r="E6" t="s">
        <v>45</v>
      </c>
      <c r="F6" s="4">
        <v>200</v>
      </c>
      <c r="G6">
        <v>120</v>
      </c>
    </row>
    <row r="7" spans="1:7">
      <c r="B7" t="s">
        <v>16</v>
      </c>
      <c r="E7" t="s">
        <v>50</v>
      </c>
      <c r="F7" s="4">
        <v>450</v>
      </c>
      <c r="G7">
        <v>300</v>
      </c>
    </row>
    <row r="8" spans="1:7">
      <c r="B8" t="s">
        <v>14</v>
      </c>
      <c r="E8" t="s">
        <v>30</v>
      </c>
    </row>
    <row r="9" spans="1:7">
      <c r="B9" t="s">
        <v>13</v>
      </c>
      <c r="E9" t="s">
        <v>48</v>
      </c>
    </row>
    <row r="10" spans="1:7">
      <c r="E10" t="s">
        <v>47</v>
      </c>
    </row>
    <row r="11" spans="1:7">
      <c r="E11" t="s">
        <v>31</v>
      </c>
    </row>
    <row r="12" spans="1:7">
      <c r="E12" t="s">
        <v>53</v>
      </c>
    </row>
    <row r="13" spans="1:7">
      <c r="E13" t="s">
        <v>44</v>
      </c>
    </row>
    <row r="14" spans="1:7">
      <c r="E14" t="s">
        <v>41</v>
      </c>
    </row>
    <row r="15" spans="1:7">
      <c r="E15" t="s">
        <v>56</v>
      </c>
    </row>
    <row r="16" spans="1:7">
      <c r="E16" t="s">
        <v>32</v>
      </c>
    </row>
    <row r="17" spans="5:5">
      <c r="E17" t="s">
        <v>33</v>
      </c>
    </row>
    <row r="18" spans="5:5">
      <c r="E18" t="s">
        <v>34</v>
      </c>
    </row>
    <row r="19" spans="5:5">
      <c r="E19" t="s">
        <v>38</v>
      </c>
    </row>
    <row r="20" spans="5:5">
      <c r="E20" t="s">
        <v>51</v>
      </c>
    </row>
    <row r="21" spans="5:5">
      <c r="E21" t="s">
        <v>39</v>
      </c>
    </row>
    <row r="22" spans="5:5">
      <c r="E22" t="s">
        <v>42</v>
      </c>
    </row>
    <row r="23" spans="5:5">
      <c r="E23" t="s">
        <v>36</v>
      </c>
    </row>
    <row r="24" spans="5:5">
      <c r="E24" t="s">
        <v>49</v>
      </c>
    </row>
    <row r="25" spans="5:5">
      <c r="E25" t="s">
        <v>46</v>
      </c>
    </row>
    <row r="26" spans="5:5">
      <c r="E26" t="s">
        <v>52</v>
      </c>
    </row>
    <row r="27" spans="5:5">
      <c r="E27" t="s">
        <v>35</v>
      </c>
    </row>
    <row r="28" spans="5:5">
      <c r="E28" t="s">
        <v>54</v>
      </c>
    </row>
    <row r="29" spans="5:5">
      <c r="E29" t="s">
        <v>55</v>
      </c>
    </row>
    <row r="30" spans="5:5">
      <c r="E30" t="s">
        <v>28</v>
      </c>
    </row>
    <row r="31" spans="5:5">
      <c r="E31" t="s">
        <v>37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</vt:lpstr>
      <vt:lpstr>MENU</vt:lpstr>
      <vt:lpstr>consultant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mumu</dc:creator>
  <cp:lastModifiedBy>Zombai</cp:lastModifiedBy>
  <cp:lastPrinted>2011-05-24T11:45:10Z</cp:lastPrinted>
  <dcterms:created xsi:type="dcterms:W3CDTF">2011-05-10T08:39:01Z</dcterms:created>
  <dcterms:modified xsi:type="dcterms:W3CDTF">2011-05-25T07:56:08Z</dcterms:modified>
</cp:coreProperties>
</file>