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7715" windowHeight="12330"/>
  </bookViews>
  <sheets>
    <sheet name="Global" sheetId="2" r:id="rId1"/>
    <sheet name="xxxxxx" sheetId="1" r:id="rId2"/>
    <sheet name="yyyyyy" sheetId="3" r:id="rId3"/>
    <sheet name="zzzzzz" sheetId="4" r:id="rId4"/>
    <sheet name="zzzzzz (2)" sheetId="5" r:id="rId5"/>
  </sheets>
  <functionGroups builtInGroupCount="17"/>
  <definedNames>
    <definedName name="_xlnm.Print_Area" localSheetId="1">xxxxxx!$A$1:$H$36</definedName>
    <definedName name="_xlnm.Print_Area" localSheetId="2">yyyyyy!$A$1:$H$36</definedName>
    <definedName name="_xlnm.Print_Area" localSheetId="3">zzzzzz!$A$1:$H$36</definedName>
    <definedName name="_xlnm.Print_Area" localSheetId="4">'zzzzzz (2)'!$A$1:$H$36</definedName>
  </definedNames>
  <calcPr calcId="145621"/>
</workbook>
</file>

<file path=xl/calcChain.xml><?xml version="1.0" encoding="utf-8"?>
<calcChain xmlns="http://schemas.openxmlformats.org/spreadsheetml/2006/main">
  <c r="C17" i="5" l="1"/>
  <c r="H17" i="5" s="1"/>
  <c r="C10" i="5"/>
  <c r="C9" i="5"/>
  <c r="C22" i="4"/>
  <c r="H22" i="4" s="1"/>
  <c r="C21" i="4"/>
  <c r="H21" i="4" s="1"/>
  <c r="C20" i="4"/>
  <c r="H20" i="4" s="1"/>
  <c r="C19" i="4"/>
  <c r="C18" i="4"/>
  <c r="H18" i="4" s="1"/>
  <c r="C17" i="4"/>
  <c r="C10" i="4"/>
  <c r="C9" i="4"/>
  <c r="H22" i="5"/>
  <c r="C22" i="5"/>
  <c r="H21" i="5"/>
  <c r="C21" i="5"/>
  <c r="H20" i="5"/>
  <c r="C20" i="5"/>
  <c r="H19" i="5"/>
  <c r="C19" i="5"/>
  <c r="C24" i="5" s="1"/>
  <c r="B36" i="5" s="1"/>
  <c r="C36" i="5" s="1"/>
  <c r="D36" i="5" s="1"/>
  <c r="C11" i="5" s="1"/>
  <c r="H18" i="5"/>
  <c r="C18" i="5"/>
  <c r="E2" i="5"/>
  <c r="H17" i="4"/>
  <c r="E2" i="4"/>
  <c r="C10" i="3"/>
  <c r="C9" i="3"/>
  <c r="C22" i="3"/>
  <c r="H22" i="3" s="1"/>
  <c r="C21" i="3"/>
  <c r="C20" i="3"/>
  <c r="C19" i="3"/>
  <c r="C18" i="3"/>
  <c r="C17" i="3"/>
  <c r="H21" i="3"/>
  <c r="H20" i="3"/>
  <c r="H18" i="3"/>
  <c r="H17" i="3"/>
  <c r="E2" i="3"/>
  <c r="C9" i="1"/>
  <c r="C10" i="1"/>
  <c r="C22" i="1"/>
  <c r="H22" i="1" s="1"/>
  <c r="C21" i="1"/>
  <c r="H21" i="1" s="1"/>
  <c r="C20" i="1"/>
  <c r="C19" i="1"/>
  <c r="H19" i="1" s="1"/>
  <c r="C18" i="1"/>
  <c r="H18" i="1" s="1"/>
  <c r="C17" i="1"/>
  <c r="H20" i="1"/>
  <c r="H17" i="1"/>
  <c r="E2" i="1"/>
  <c r="H24" i="5" l="1"/>
  <c r="C24" i="4"/>
  <c r="B36" i="4" s="1"/>
  <c r="C36" i="4" s="1"/>
  <c r="D36" i="4" s="1"/>
  <c r="C11" i="4" s="1"/>
  <c r="H19" i="4"/>
  <c r="H24" i="4" s="1"/>
  <c r="C24" i="3"/>
  <c r="B36" i="3" s="1"/>
  <c r="C36" i="3" s="1"/>
  <c r="D36" i="3" s="1"/>
  <c r="C11" i="3" s="1"/>
  <c r="H19" i="3"/>
  <c r="H24" i="3" s="1"/>
  <c r="C24" i="1"/>
  <c r="B36" i="1" s="1"/>
  <c r="C36" i="1" s="1"/>
  <c r="D36" i="1" s="1"/>
  <c r="H24" i="1"/>
  <c r="K3" i="2" l="1"/>
  <c r="C11" i="1"/>
  <c r="K2" i="2"/>
</calcChain>
</file>

<file path=xl/comments1.xml><?xml version="1.0" encoding="utf-8"?>
<comments xmlns="http://schemas.openxmlformats.org/spreadsheetml/2006/main">
  <authors>
    <author>GAGNEUX Audrey</author>
  </authors>
  <commentList>
    <comment ref="C18" authorId="0">
      <text>
        <r>
          <rPr>
            <b/>
            <sz val="9"/>
            <color indexed="81"/>
            <rFont val="Tahoma"/>
            <family val="2"/>
          </rPr>
          <t xml:space="preserve">Peinture métalisée
Roue de Secours
GPS
Radio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Montant en négatif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Remise plafonnée à 30%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Remise non plafonnée
pour contrôle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GAGNEUX Audrey</author>
  </authors>
  <commentList>
    <comment ref="C18" authorId="0">
      <text>
        <r>
          <rPr>
            <b/>
            <sz val="9"/>
            <color indexed="81"/>
            <rFont val="Tahoma"/>
            <family val="2"/>
          </rPr>
          <t xml:space="preserve">Peinture métalisée
Roue de Secours
GPS
Radio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Montant en négatif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Remise plafonnée à 30%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Remise non plafonnée
pour contrôle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GAGNEUX Audrey</author>
  </authors>
  <commentList>
    <comment ref="C18" authorId="0">
      <text>
        <r>
          <rPr>
            <b/>
            <sz val="9"/>
            <color indexed="81"/>
            <rFont val="Tahoma"/>
            <family val="2"/>
          </rPr>
          <t xml:space="preserve">Peinture métalisée
Roue de Secours
GPS
Radio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Montant en négatif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Remise plafonnée à 30%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Remise non plafonnée
pour contrôle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GAGNEUX Audrey</author>
  </authors>
  <commentList>
    <comment ref="C18" authorId="0">
      <text>
        <r>
          <rPr>
            <b/>
            <sz val="9"/>
            <color indexed="81"/>
            <rFont val="Tahoma"/>
            <family val="2"/>
          </rPr>
          <t xml:space="preserve">Peinture métalisée
Roue de Secours
GPS
Radio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Montant en négatif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Remise plafonnée à 30%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Remise non plafonnée
pour contrôle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<sst xmlns="http://schemas.openxmlformats.org/spreadsheetml/2006/main" count="194" uniqueCount="75">
  <si>
    <t>AVANTAGE EN NATURE : VEHICULE DE SOCIETE</t>
  </si>
  <si>
    <t>SALARIE</t>
  </si>
  <si>
    <t>MATRICULE</t>
  </si>
  <si>
    <t>MONTANT MENSUEL AU</t>
  </si>
  <si>
    <t>(Prix catalogue moins les remises groupe) avec la formule suivante :</t>
  </si>
  <si>
    <t>CONTRÔLE</t>
  </si>
  <si>
    <t>Prix catalogue TTC</t>
  </si>
  <si>
    <t>Option TTC</t>
  </si>
  <si>
    <t>Remise</t>
  </si>
  <si>
    <t>Accessoires TTC</t>
  </si>
  <si>
    <t>Carte Grise</t>
  </si>
  <si>
    <t>Participation</t>
  </si>
  <si>
    <t>Capital investi TTC</t>
  </si>
  <si>
    <t xml:space="preserve">Prix catalogue TTC </t>
  </si>
  <si>
    <t>Forfait</t>
  </si>
  <si>
    <t>Montant de l'avantage</t>
  </si>
  <si>
    <t>en €uros</t>
  </si>
  <si>
    <t>annuel</t>
  </si>
  <si>
    <t>après déduction</t>
  </si>
  <si>
    <t>en nature intégré</t>
  </si>
  <si>
    <t>des remises groupe</t>
  </si>
  <si>
    <t>mensuellement (en €uros)</t>
  </si>
  <si>
    <t>Matricule</t>
  </si>
  <si>
    <t>Salarié</t>
  </si>
  <si>
    <t>Nantes, le</t>
  </si>
  <si>
    <t>XXXXXX</t>
  </si>
  <si>
    <t>Montant Mensuel</t>
  </si>
  <si>
    <t>Véhicule</t>
  </si>
  <si>
    <t>Mise à disposition</t>
  </si>
  <si>
    <t>CLIO Business</t>
  </si>
  <si>
    <t>YYYYYY</t>
  </si>
  <si>
    <t>080078</t>
  </si>
  <si>
    <t>Laguna DCI</t>
  </si>
  <si>
    <t>880555</t>
  </si>
  <si>
    <t>940041</t>
  </si>
  <si>
    <t>Peugeot 3008</t>
  </si>
  <si>
    <t>060071</t>
  </si>
  <si>
    <t>Peugeot 208</t>
  </si>
  <si>
    <t>110052</t>
  </si>
  <si>
    <t>Citroen C3</t>
  </si>
  <si>
    <t>110103</t>
  </si>
  <si>
    <t>060112</t>
  </si>
  <si>
    <t>041011</t>
  </si>
  <si>
    <t>200208</t>
  </si>
  <si>
    <t>Peugeot 207</t>
  </si>
  <si>
    <t>890001</t>
  </si>
  <si>
    <t>Volvo V40</t>
  </si>
  <si>
    <t>106048</t>
  </si>
  <si>
    <t>070052</t>
  </si>
  <si>
    <t>Golf Wolwagen</t>
  </si>
  <si>
    <t>040051</t>
  </si>
  <si>
    <t>Peugeot 407</t>
  </si>
  <si>
    <t>050105</t>
  </si>
  <si>
    <t>Megane</t>
  </si>
  <si>
    <t>110105</t>
  </si>
  <si>
    <t>061122</t>
  </si>
  <si>
    <t>570008</t>
  </si>
  <si>
    <t>Renault Megane</t>
  </si>
  <si>
    <t>106006</t>
  </si>
  <si>
    <t>Scenic</t>
  </si>
  <si>
    <t>910002</t>
  </si>
  <si>
    <t>Renault Clio</t>
  </si>
  <si>
    <t>106009</t>
  </si>
  <si>
    <t>030706</t>
  </si>
  <si>
    <t>030708</t>
  </si>
  <si>
    <t>065160</t>
  </si>
  <si>
    <t>063674</t>
  </si>
  <si>
    <t>VOLVO</t>
  </si>
  <si>
    <t>760271</t>
  </si>
  <si>
    <t>110092</t>
  </si>
  <si>
    <t>790107</t>
  </si>
  <si>
    <t>070071</t>
  </si>
  <si>
    <t>040030</t>
  </si>
  <si>
    <t>060121</t>
  </si>
  <si>
    <t>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</si>
</sst>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ail"/>
    </font>
    <font>
      <b/>
      <sz val="11"/>
      <color theme="1"/>
      <name val="Arail"/>
    </font>
    <font>
      <b/>
      <u/>
      <sz val="11"/>
      <color theme="1"/>
      <name val="Arail"/>
    </font>
    <font>
      <sz val="10"/>
      <color theme="1"/>
      <name val="Arail"/>
    </font>
    <font>
      <b/>
      <sz val="10"/>
      <color theme="1"/>
      <name val="Arail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1A0C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4" fontId="2" fillId="0" borderId="0" xfId="0" applyNumberFormat="1" applyFont="1" applyBorder="1" applyAlignment="1" applyProtection="1">
      <alignment vertical="center"/>
      <protection locked="0"/>
    </xf>
    <xf numFmtId="4" fontId="2" fillId="0" borderId="0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vertical="center"/>
    </xf>
    <xf numFmtId="10" fontId="2" fillId="0" borderId="0" xfId="2" applyNumberFormat="1" applyFont="1" applyBorder="1" applyAlignment="1" applyProtection="1">
      <alignment vertical="center"/>
      <protection locked="0"/>
    </xf>
    <xf numFmtId="10" fontId="2" fillId="0" borderId="0" xfId="2" applyNumberFormat="1" applyFont="1" applyBorder="1" applyAlignment="1">
      <alignment vertical="center"/>
    </xf>
    <xf numFmtId="10" fontId="2" fillId="0" borderId="5" xfId="2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8" xfId="0" applyFont="1" applyBorder="1"/>
    <xf numFmtId="0" fontId="2" fillId="0" borderId="6" xfId="0" applyFont="1" applyBorder="1"/>
    <xf numFmtId="0" fontId="2" fillId="0" borderId="7" xfId="0" applyFont="1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9" fontId="6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center" vertical="center"/>
    </xf>
    <xf numFmtId="4" fontId="8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/>
    <xf numFmtId="10" fontId="8" fillId="0" borderId="0" xfId="2" applyNumberFormat="1" applyFont="1" applyBorder="1" applyAlignment="1" applyProtection="1">
      <alignment vertical="center"/>
      <protection locked="0"/>
    </xf>
    <xf numFmtId="4" fontId="8" fillId="2" borderId="0" xfId="0" applyNumberFormat="1" applyFont="1" applyFill="1"/>
    <xf numFmtId="14" fontId="8" fillId="0" borderId="0" xfId="0" applyNumberFormat="1" applyFont="1"/>
    <xf numFmtId="0" fontId="9" fillId="3" borderId="0" xfId="0" applyFont="1" applyFill="1"/>
    <xf numFmtId="0" fontId="9" fillId="3" borderId="0" xfId="0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4" fontId="2" fillId="0" borderId="5" xfId="0" applyNumberFormat="1" applyFont="1" applyFill="1" applyBorder="1" applyAlignment="1" applyProtection="1">
      <alignment vertical="center"/>
      <protection locked="0"/>
    </xf>
    <xf numFmtId="10" fontId="2" fillId="0" borderId="5" xfId="2" applyNumberFormat="1" applyFont="1" applyFill="1" applyBorder="1" applyAlignment="1" applyProtection="1">
      <alignment vertical="center"/>
      <protection locked="0"/>
    </xf>
    <xf numFmtId="4" fontId="2" fillId="0" borderId="7" xfId="0" applyNumberFormat="1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Border="1" applyAlignment="1" applyProtection="1">
      <alignment vertical="center"/>
      <protection locked="0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12" xfId="0" applyNumberFormat="1" applyFont="1" applyFill="1" applyBorder="1" applyAlignment="1" applyProtection="1">
      <alignment horizontal="center" vertical="center"/>
      <protection locked="0"/>
    </xf>
    <xf numFmtId="4" fontId="2" fillId="0" borderId="3" xfId="1" applyNumberFormat="1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>
      <alignment vertical="center"/>
    </xf>
    <xf numFmtId="0" fontId="8" fillId="4" borderId="0" xfId="0" applyFont="1" applyFill="1" applyAlignment="1">
      <alignment horizontal="right"/>
    </xf>
    <xf numFmtId="0" fontId="8" fillId="4" borderId="0" xfId="0" applyFont="1" applyFill="1"/>
    <xf numFmtId="14" fontId="8" fillId="4" borderId="0" xfId="0" applyNumberFormat="1" applyFont="1" applyFill="1"/>
    <xf numFmtId="4" fontId="8" fillId="4" borderId="0" xfId="0" applyNumberFormat="1" applyFont="1" applyFill="1" applyBorder="1" applyAlignment="1" applyProtection="1">
      <alignment vertical="center"/>
      <protection locked="0"/>
    </xf>
    <xf numFmtId="10" fontId="8" fillId="4" borderId="0" xfId="2" applyNumberFormat="1" applyFont="1" applyFill="1" applyBorder="1" applyAlignment="1" applyProtection="1">
      <alignment vertical="center"/>
      <protection locked="0"/>
    </xf>
    <xf numFmtId="4" fontId="8" fillId="4" borderId="0" xfId="0" applyNumberFormat="1" applyFont="1" applyFill="1"/>
    <xf numFmtId="10" fontId="2" fillId="0" borderId="0" xfId="2" applyNumberFormat="1" applyFont="1" applyFill="1" applyBorder="1" applyAlignment="1" applyProtection="1">
      <alignment vertical="center"/>
      <protection locked="0"/>
    </xf>
    <xf numFmtId="4" fontId="2" fillId="0" borderId="6" xfId="0" applyNumberFormat="1" applyFont="1" applyFill="1" applyBorder="1" applyAlignment="1" applyProtection="1">
      <alignment vertical="center"/>
      <protection locked="0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28575</xdr:rowOff>
        </xdr:from>
        <xdr:to>
          <xdr:col>12</xdr:col>
          <xdr:colOff>400050</xdr:colOff>
          <xdr:row>4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 de l'onglet à imprimer + impression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130969</xdr:colOff>
      <xdr:row>14</xdr:row>
      <xdr:rowOff>0</xdr:rowOff>
    </xdr:from>
    <xdr:to>
      <xdr:col>23</xdr:col>
      <xdr:colOff>404813</xdr:colOff>
      <xdr:row>36</xdr:row>
      <xdr:rowOff>154781</xdr:rowOff>
    </xdr:to>
    <xdr:sp macro="" textlink="">
      <xdr:nvSpPr>
        <xdr:cNvPr id="2" name="ZoneTexte 1"/>
        <xdr:cNvSpPr txBox="1"/>
      </xdr:nvSpPr>
      <xdr:spPr>
        <a:xfrm>
          <a:off x="11572875" y="2667000"/>
          <a:ext cx="9417844" cy="4345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En Feuille « Global », j’ai un ensemble de données que je saisis au fil de l’eau</a:t>
          </a:r>
          <a:br>
            <a:rPr lang="fr-FR"/>
          </a:br>
          <a:r>
            <a:rPr lang="fr-FR"/>
            <a:t>Une ligne correspond à un matricule. Il peut arriver parfois qu’il y ait plusieurs lignes pour un même matricule. Dans ce cas, les lignes n’étant plus utiles sont mises en surbrillance (cf exemple ligne 25 et 26)</a:t>
          </a:r>
          <a:br>
            <a:rPr lang="fr-FR"/>
          </a:br>
          <a:r>
            <a:rPr lang="fr-FR"/>
            <a:t>A chaque changement de matricule, je souhaiterais qu’un onglet se crée appelé du nom du salarié (colonne 2 feuille « Global ») et qu’il recopie dans la feuille de l’onglet les données saisies dans la feuille « Global ».</a:t>
          </a:r>
          <a:br>
            <a:rPr lang="fr-FR"/>
          </a:br>
          <a:r>
            <a:rPr lang="fr-FR"/>
            <a:t>Voir modèle feuille appelée « xxxxxx » et ainsi de suite</a:t>
          </a:r>
          <a:br>
            <a:rPr lang="fr-FR"/>
          </a:br>
          <a:r>
            <a:rPr lang="fr-FR"/>
            <a:t>A chaque fois qu’une ligne de la feuille « global » sera mise en surbrillance violet (cf exemple ligne 25 et 26), il faudrait soit supprimer l’onglet soit le mettre en surbrillance.</a:t>
          </a:r>
          <a:br>
            <a:rPr lang="fr-FR"/>
          </a:br>
          <a:r>
            <a:rPr lang="fr-FR"/>
            <a:t>Et enfin, une fois que tous les onglets sont créés, je puisse imprimer au choix selon l'onglet voulu via un bouton sur feuille "Global"</a:t>
          </a:r>
          <a:br>
            <a:rPr lang="fr-FR"/>
          </a:br>
          <a:r>
            <a:rPr lang="fr-FR"/>
            <a:t>Quelqu'un pourrait il m'aider </a:t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Cdt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242"/>
  <sheetViews>
    <sheetView tabSelected="1" zoomScale="80" zoomScaleNormal="80" workbookViewId="0">
      <selection activeCell="H43" sqref="H43"/>
    </sheetView>
  </sheetViews>
  <sheetFormatPr baseColWidth="10" defaultRowHeight="15"/>
  <cols>
    <col min="1" max="1" width="10.85546875" bestFit="1" customWidth="1"/>
    <col min="2" max="2" width="17.7109375" bestFit="1" customWidth="1"/>
    <col min="3" max="3" width="15.140625" bestFit="1" customWidth="1"/>
    <col min="4" max="4" width="19.85546875" bestFit="1" customWidth="1"/>
    <col min="5" max="5" width="20.7109375" bestFit="1" customWidth="1"/>
    <col min="6" max="6" width="13.140625" bestFit="1" customWidth="1"/>
    <col min="7" max="7" width="9.140625" bestFit="1" customWidth="1"/>
    <col min="8" max="8" width="18.7109375" bestFit="1" customWidth="1"/>
    <col min="9" max="9" width="13" bestFit="1" customWidth="1"/>
    <col min="10" max="10" width="14.28515625" bestFit="1" customWidth="1"/>
    <col min="11" max="11" width="19" bestFit="1" customWidth="1"/>
  </cols>
  <sheetData>
    <row r="1" spans="1:11">
      <c r="A1" s="37" t="s">
        <v>22</v>
      </c>
      <c r="B1" s="37" t="s">
        <v>23</v>
      </c>
      <c r="C1" s="37" t="s">
        <v>27</v>
      </c>
      <c r="D1" s="37" t="s">
        <v>28</v>
      </c>
      <c r="E1" s="38" t="s">
        <v>6</v>
      </c>
      <c r="F1" s="38" t="s">
        <v>7</v>
      </c>
      <c r="G1" s="38" t="s">
        <v>8</v>
      </c>
      <c r="H1" s="38" t="s">
        <v>9</v>
      </c>
      <c r="I1" s="38" t="s">
        <v>10</v>
      </c>
      <c r="J1" s="38" t="s">
        <v>11</v>
      </c>
      <c r="K1" s="38" t="s">
        <v>26</v>
      </c>
    </row>
    <row r="2" spans="1:11">
      <c r="A2" s="39">
        <v>131000</v>
      </c>
      <c r="B2" s="33" t="s">
        <v>25</v>
      </c>
      <c r="C2" s="33"/>
      <c r="D2" s="36"/>
      <c r="E2" s="32">
        <v>25000</v>
      </c>
      <c r="F2" s="32">
        <v>2500</v>
      </c>
      <c r="G2" s="34">
        <v>0.35</v>
      </c>
      <c r="H2" s="32">
        <v>150</v>
      </c>
      <c r="I2" s="32">
        <v>150</v>
      </c>
      <c r="J2" s="32">
        <v>-1500</v>
      </c>
      <c r="K2" s="35">
        <f>+xxxxxx!D36</f>
        <v>180.5</v>
      </c>
    </row>
    <row r="3" spans="1:11">
      <c r="A3" s="39">
        <v>40120</v>
      </c>
      <c r="B3" s="33" t="s">
        <v>30</v>
      </c>
      <c r="C3" s="33" t="s">
        <v>29</v>
      </c>
      <c r="D3" s="36">
        <v>41626</v>
      </c>
      <c r="E3" s="32">
        <v>12000</v>
      </c>
      <c r="F3" s="32">
        <v>1500</v>
      </c>
      <c r="G3" s="34">
        <v>0.28000000000000003</v>
      </c>
      <c r="H3" s="32">
        <v>100</v>
      </c>
      <c r="I3" s="32">
        <v>130</v>
      </c>
      <c r="J3" s="32">
        <v>-800</v>
      </c>
      <c r="K3" s="35">
        <f>+yyyyyy!D36</f>
        <v>91.5</v>
      </c>
    </row>
    <row r="4" spans="1:11">
      <c r="A4" s="39" t="s">
        <v>31</v>
      </c>
      <c r="B4" s="33"/>
      <c r="C4" s="33" t="s">
        <v>32</v>
      </c>
      <c r="D4" s="36">
        <v>39630</v>
      </c>
      <c r="E4" s="32"/>
      <c r="F4" s="32"/>
      <c r="G4" s="34"/>
      <c r="H4" s="32"/>
      <c r="I4" s="32"/>
      <c r="J4" s="32"/>
      <c r="K4" s="35"/>
    </row>
    <row r="5" spans="1:11">
      <c r="A5" s="39" t="s">
        <v>33</v>
      </c>
      <c r="B5" s="33"/>
      <c r="C5" s="33"/>
      <c r="D5" s="36"/>
      <c r="E5" s="32"/>
      <c r="F5" s="32"/>
      <c r="G5" s="34"/>
      <c r="H5" s="32"/>
      <c r="I5" s="32"/>
      <c r="J5" s="32"/>
      <c r="K5" s="35"/>
    </row>
    <row r="6" spans="1:11">
      <c r="A6" s="39" t="s">
        <v>34</v>
      </c>
      <c r="B6" s="33"/>
      <c r="C6" s="33" t="s">
        <v>35</v>
      </c>
      <c r="D6" s="36">
        <v>41628</v>
      </c>
      <c r="E6" s="32"/>
      <c r="F6" s="32"/>
      <c r="G6" s="34"/>
      <c r="H6" s="32"/>
      <c r="I6" s="32"/>
      <c r="J6" s="32"/>
      <c r="K6" s="35"/>
    </row>
    <row r="7" spans="1:11">
      <c r="A7" s="39" t="s">
        <v>36</v>
      </c>
      <c r="B7" s="33"/>
      <c r="C7" s="33" t="s">
        <v>37</v>
      </c>
      <c r="D7" s="36">
        <v>41548</v>
      </c>
      <c r="E7" s="32"/>
      <c r="F7" s="32"/>
      <c r="G7" s="34"/>
      <c r="H7" s="32"/>
      <c r="I7" s="32"/>
      <c r="J7" s="32"/>
      <c r="K7" s="35"/>
    </row>
    <row r="8" spans="1:11">
      <c r="A8" s="39" t="s">
        <v>38</v>
      </c>
      <c r="B8" s="33"/>
      <c r="C8" s="33" t="s">
        <v>39</v>
      </c>
      <c r="D8" s="36">
        <v>41579</v>
      </c>
      <c r="E8" s="32"/>
      <c r="F8" s="32"/>
      <c r="G8" s="34"/>
      <c r="H8" s="32"/>
      <c r="I8" s="32"/>
      <c r="J8" s="32"/>
      <c r="K8" s="35"/>
    </row>
    <row r="9" spans="1:11">
      <c r="A9" s="39" t="s">
        <v>40</v>
      </c>
      <c r="B9" s="33"/>
      <c r="C9" s="33" t="s">
        <v>29</v>
      </c>
      <c r="D9" s="36">
        <v>41626</v>
      </c>
      <c r="E9" s="32"/>
      <c r="F9" s="32"/>
      <c r="G9" s="34"/>
      <c r="H9" s="32"/>
      <c r="I9" s="32"/>
      <c r="J9" s="32"/>
      <c r="K9" s="35"/>
    </row>
    <row r="10" spans="1:11">
      <c r="A10" s="39" t="s">
        <v>41</v>
      </c>
      <c r="B10" s="33"/>
      <c r="C10" s="33" t="s">
        <v>39</v>
      </c>
      <c r="D10" s="36">
        <v>41730</v>
      </c>
      <c r="E10" s="32"/>
      <c r="F10" s="32"/>
      <c r="G10" s="34"/>
      <c r="H10" s="32"/>
      <c r="I10" s="32"/>
      <c r="J10" s="32"/>
      <c r="K10" s="35"/>
    </row>
    <row r="11" spans="1:11">
      <c r="A11" s="39" t="s">
        <v>42</v>
      </c>
      <c r="B11" s="33"/>
      <c r="C11" s="33" t="s">
        <v>37</v>
      </c>
      <c r="D11" s="36">
        <v>41648</v>
      </c>
      <c r="E11" s="32"/>
      <c r="F11" s="32"/>
      <c r="G11" s="34"/>
      <c r="H11" s="32"/>
      <c r="I11" s="32"/>
      <c r="J11" s="32"/>
      <c r="K11" s="35"/>
    </row>
    <row r="12" spans="1:11">
      <c r="A12" s="39" t="s">
        <v>43</v>
      </c>
      <c r="B12" s="33"/>
      <c r="C12" s="33" t="s">
        <v>44</v>
      </c>
      <c r="D12" s="36">
        <v>39661</v>
      </c>
      <c r="E12" s="32"/>
      <c r="F12" s="32"/>
      <c r="G12" s="34"/>
      <c r="H12" s="32"/>
      <c r="I12" s="32"/>
      <c r="J12" s="32"/>
      <c r="K12" s="35"/>
    </row>
    <row r="13" spans="1:11">
      <c r="A13" s="39" t="s">
        <v>45</v>
      </c>
      <c r="B13" s="33"/>
      <c r="C13" s="33" t="s">
        <v>46</v>
      </c>
      <c r="D13" s="36">
        <v>41426</v>
      </c>
      <c r="E13" s="32"/>
      <c r="F13" s="32"/>
      <c r="G13" s="34"/>
      <c r="H13" s="32"/>
      <c r="I13" s="32"/>
      <c r="J13" s="32"/>
      <c r="K13" s="35"/>
    </row>
    <row r="14" spans="1:11">
      <c r="A14" s="39" t="s">
        <v>47</v>
      </c>
      <c r="B14" s="33"/>
      <c r="C14" s="33" t="s">
        <v>44</v>
      </c>
      <c r="D14" s="36">
        <v>39661</v>
      </c>
      <c r="E14" s="32"/>
      <c r="F14" s="32"/>
      <c r="G14" s="34"/>
      <c r="H14" s="32"/>
      <c r="I14" s="32"/>
      <c r="J14" s="32"/>
      <c r="K14" s="35"/>
    </row>
    <row r="15" spans="1:11">
      <c r="A15" s="39" t="s">
        <v>48</v>
      </c>
      <c r="B15" s="33"/>
      <c r="C15" s="33" t="s">
        <v>49</v>
      </c>
      <c r="D15" s="36">
        <v>41426</v>
      </c>
      <c r="E15" s="32"/>
      <c r="F15" s="32"/>
      <c r="G15" s="34"/>
      <c r="H15" s="32"/>
      <c r="I15" s="32"/>
      <c r="J15" s="32"/>
      <c r="K15" s="35"/>
    </row>
    <row r="16" spans="1:11">
      <c r="A16" s="39" t="s">
        <v>50</v>
      </c>
      <c r="B16" s="33"/>
      <c r="C16" s="33" t="s">
        <v>51</v>
      </c>
      <c r="D16" s="36">
        <v>39630</v>
      </c>
      <c r="E16" s="32"/>
      <c r="F16" s="32"/>
      <c r="G16" s="34"/>
      <c r="H16" s="32"/>
      <c r="I16" s="32"/>
      <c r="J16" s="32"/>
      <c r="K16" s="35"/>
    </row>
    <row r="17" spans="1:11">
      <c r="A17" s="39" t="s">
        <v>52</v>
      </c>
      <c r="B17" s="33"/>
      <c r="C17" s="33" t="s">
        <v>53</v>
      </c>
      <c r="D17" s="36">
        <v>40695</v>
      </c>
      <c r="E17" s="32"/>
      <c r="F17" s="32"/>
      <c r="G17" s="34"/>
      <c r="H17" s="32"/>
      <c r="I17" s="32"/>
      <c r="J17" s="32"/>
      <c r="K17" s="35"/>
    </row>
    <row r="18" spans="1:11">
      <c r="A18" s="39" t="s">
        <v>54</v>
      </c>
      <c r="B18" s="33"/>
      <c r="C18" s="33"/>
      <c r="D18" s="36">
        <v>41275</v>
      </c>
      <c r="E18" s="32"/>
      <c r="F18" s="32"/>
      <c r="G18" s="34"/>
      <c r="H18" s="32"/>
      <c r="I18" s="32"/>
      <c r="J18" s="32"/>
      <c r="K18" s="35"/>
    </row>
    <row r="19" spans="1:11">
      <c r="A19" s="39" t="s">
        <v>55</v>
      </c>
      <c r="B19" s="33"/>
      <c r="C19" s="33"/>
      <c r="D19" s="36">
        <v>41730</v>
      </c>
      <c r="E19" s="32"/>
      <c r="F19" s="32"/>
      <c r="G19" s="34"/>
      <c r="H19" s="32"/>
      <c r="I19" s="32"/>
      <c r="J19" s="32"/>
      <c r="K19" s="35"/>
    </row>
    <row r="20" spans="1:11">
      <c r="A20" s="39" t="s">
        <v>56</v>
      </c>
      <c r="B20" s="33"/>
      <c r="C20" s="33" t="s">
        <v>57</v>
      </c>
      <c r="D20" s="36">
        <v>41365</v>
      </c>
      <c r="E20" s="32"/>
      <c r="F20" s="32"/>
      <c r="G20" s="34"/>
      <c r="H20" s="32"/>
      <c r="I20" s="32"/>
      <c r="J20" s="32"/>
      <c r="K20" s="35"/>
    </row>
    <row r="21" spans="1:11">
      <c r="A21" s="39" t="s">
        <v>58</v>
      </c>
      <c r="B21" s="33"/>
      <c r="C21" s="33" t="s">
        <v>59</v>
      </c>
      <c r="D21" s="36">
        <v>39630</v>
      </c>
      <c r="E21" s="32"/>
      <c r="F21" s="32"/>
      <c r="G21" s="34"/>
      <c r="H21" s="32"/>
      <c r="I21" s="32"/>
      <c r="J21" s="32"/>
      <c r="K21" s="35"/>
    </row>
    <row r="22" spans="1:11">
      <c r="A22" s="39" t="s">
        <v>60</v>
      </c>
      <c r="B22" s="33"/>
      <c r="C22" s="33" t="s">
        <v>61</v>
      </c>
      <c r="D22" s="36">
        <v>39600</v>
      </c>
      <c r="E22" s="32"/>
      <c r="F22" s="32"/>
      <c r="G22" s="34"/>
      <c r="H22" s="32"/>
      <c r="I22" s="32"/>
      <c r="J22" s="32"/>
      <c r="K22" s="35"/>
    </row>
    <row r="23" spans="1:11">
      <c r="A23" s="39" t="s">
        <v>62</v>
      </c>
      <c r="B23" s="33"/>
      <c r="C23" s="33" t="s">
        <v>53</v>
      </c>
      <c r="D23" s="36"/>
      <c r="E23" s="32"/>
      <c r="F23" s="32"/>
      <c r="G23" s="34"/>
      <c r="H23" s="32"/>
      <c r="I23" s="32"/>
      <c r="J23" s="32"/>
      <c r="K23" s="35"/>
    </row>
    <row r="24" spans="1:11">
      <c r="A24" s="39" t="s">
        <v>63</v>
      </c>
      <c r="B24" s="33"/>
      <c r="C24" s="33"/>
      <c r="D24" s="36">
        <v>39264</v>
      </c>
      <c r="E24" s="32"/>
      <c r="F24" s="32"/>
      <c r="G24" s="34"/>
      <c r="H24" s="32"/>
      <c r="I24" s="32"/>
      <c r="J24" s="32"/>
      <c r="K24" s="35"/>
    </row>
    <row r="25" spans="1:11">
      <c r="A25" s="49" t="s">
        <v>64</v>
      </c>
      <c r="B25" s="50" t="s">
        <v>74</v>
      </c>
      <c r="C25" s="50" t="s">
        <v>35</v>
      </c>
      <c r="D25" s="51">
        <v>40330</v>
      </c>
      <c r="E25" s="52">
        <v>24000</v>
      </c>
      <c r="F25" s="52">
        <v>2000</v>
      </c>
      <c r="G25" s="53">
        <v>0.37</v>
      </c>
      <c r="H25" s="52">
        <v>125</v>
      </c>
      <c r="I25" s="52">
        <v>200</v>
      </c>
      <c r="J25" s="52">
        <v>-750</v>
      </c>
      <c r="K25" s="54"/>
    </row>
    <row r="26" spans="1:11">
      <c r="A26" s="39" t="s">
        <v>64</v>
      </c>
      <c r="B26" s="33" t="s">
        <v>74</v>
      </c>
      <c r="C26" s="33" t="s">
        <v>35</v>
      </c>
      <c r="D26" s="36">
        <v>41593</v>
      </c>
      <c r="E26" s="32">
        <v>2500</v>
      </c>
      <c r="F26" s="32">
        <v>2500</v>
      </c>
      <c r="G26" s="34">
        <v>0.37</v>
      </c>
      <c r="H26" s="32">
        <v>150</v>
      </c>
      <c r="I26" s="32">
        <v>150</v>
      </c>
      <c r="J26" s="32">
        <v>-1500</v>
      </c>
      <c r="K26" s="35"/>
    </row>
    <row r="27" spans="1:11">
      <c r="A27" s="39" t="s">
        <v>65</v>
      </c>
      <c r="B27" s="33"/>
      <c r="C27" s="33" t="s">
        <v>53</v>
      </c>
      <c r="D27" s="36">
        <v>40848</v>
      </c>
      <c r="E27" s="32"/>
      <c r="F27" s="32"/>
      <c r="G27" s="34"/>
      <c r="H27" s="32"/>
      <c r="I27" s="32"/>
      <c r="J27" s="32"/>
      <c r="K27" s="35"/>
    </row>
    <row r="28" spans="1:11">
      <c r="A28" s="39" t="s">
        <v>66</v>
      </c>
      <c r="B28" s="33"/>
      <c r="C28" s="33" t="s">
        <v>67</v>
      </c>
      <c r="D28" s="36">
        <v>41640</v>
      </c>
      <c r="E28" s="32"/>
      <c r="F28" s="32"/>
      <c r="G28" s="34"/>
      <c r="H28" s="32"/>
      <c r="I28" s="32"/>
      <c r="J28" s="32"/>
      <c r="K28" s="35"/>
    </row>
    <row r="29" spans="1:11">
      <c r="A29" s="39" t="s">
        <v>68</v>
      </c>
      <c r="B29" s="33"/>
      <c r="C29" s="33" t="s">
        <v>53</v>
      </c>
      <c r="D29" s="36"/>
      <c r="E29" s="32"/>
      <c r="F29" s="32"/>
      <c r="G29" s="34"/>
      <c r="H29" s="32"/>
      <c r="I29" s="32"/>
      <c r="J29" s="32"/>
      <c r="K29" s="35"/>
    </row>
    <row r="30" spans="1:11">
      <c r="A30" s="39" t="s">
        <v>69</v>
      </c>
      <c r="B30" s="33"/>
      <c r="C30" s="33" t="s">
        <v>37</v>
      </c>
      <c r="D30" s="36">
        <v>41500</v>
      </c>
      <c r="E30" s="32"/>
      <c r="F30" s="32"/>
      <c r="G30" s="34"/>
      <c r="H30" s="32"/>
      <c r="I30" s="32"/>
      <c r="J30" s="32"/>
      <c r="K30" s="35"/>
    </row>
    <row r="31" spans="1:11">
      <c r="A31" s="39" t="s">
        <v>70</v>
      </c>
      <c r="B31" s="33"/>
      <c r="C31" s="33" t="s">
        <v>53</v>
      </c>
      <c r="D31" s="36"/>
      <c r="E31" s="32"/>
      <c r="F31" s="32"/>
      <c r="G31" s="34"/>
      <c r="H31" s="32"/>
      <c r="I31" s="32"/>
      <c r="J31" s="32"/>
      <c r="K31" s="35"/>
    </row>
    <row r="32" spans="1:11">
      <c r="A32" s="39" t="s">
        <v>71</v>
      </c>
      <c r="B32" s="33"/>
      <c r="C32" s="33" t="s">
        <v>44</v>
      </c>
      <c r="D32" s="36">
        <v>40848</v>
      </c>
      <c r="E32" s="32"/>
      <c r="F32" s="32"/>
      <c r="G32" s="34"/>
      <c r="H32" s="32"/>
      <c r="I32" s="32"/>
      <c r="J32" s="32"/>
      <c r="K32" s="35"/>
    </row>
    <row r="33" spans="1:11">
      <c r="A33" s="39" t="s">
        <v>72</v>
      </c>
      <c r="B33" s="33"/>
      <c r="C33" s="33" t="s">
        <v>44</v>
      </c>
      <c r="D33" s="36">
        <v>39448</v>
      </c>
      <c r="E33" s="32"/>
      <c r="F33" s="32"/>
      <c r="G33" s="34"/>
      <c r="H33" s="32"/>
      <c r="I33" s="32"/>
      <c r="J33" s="32"/>
      <c r="K33" s="35"/>
    </row>
    <row r="34" spans="1:11">
      <c r="A34" s="39" t="s">
        <v>73</v>
      </c>
      <c r="B34" s="33"/>
      <c r="C34" s="33" t="s">
        <v>53</v>
      </c>
      <c r="D34" s="36">
        <v>40695</v>
      </c>
      <c r="E34" s="32"/>
      <c r="F34" s="32"/>
      <c r="G34" s="34"/>
      <c r="H34" s="32"/>
      <c r="I34" s="32"/>
      <c r="J34" s="32"/>
      <c r="K34" s="35"/>
    </row>
    <row r="35" spans="1:11">
      <c r="A35" s="39"/>
      <c r="B35" s="33"/>
      <c r="C35" s="33"/>
      <c r="D35" s="36"/>
      <c r="E35" s="32"/>
      <c r="F35" s="32"/>
      <c r="G35" s="34"/>
      <c r="H35" s="32"/>
      <c r="I35" s="32"/>
      <c r="J35" s="32"/>
      <c r="K35" s="35"/>
    </row>
    <row r="36" spans="1:11">
      <c r="A36" s="33"/>
      <c r="B36" s="33"/>
      <c r="C36" s="33"/>
      <c r="D36" s="36"/>
      <c r="E36" s="32"/>
      <c r="F36" s="32"/>
      <c r="G36" s="34"/>
      <c r="H36" s="32"/>
      <c r="I36" s="32"/>
      <c r="J36" s="32"/>
      <c r="K36" s="35"/>
    </row>
    <row r="37" spans="1:11">
      <c r="A37" s="33"/>
      <c r="B37" s="33"/>
      <c r="C37" s="33"/>
      <c r="D37" s="36"/>
      <c r="E37" s="32"/>
      <c r="F37" s="32"/>
      <c r="G37" s="34"/>
      <c r="H37" s="32"/>
      <c r="I37" s="32"/>
      <c r="J37" s="32"/>
      <c r="K37" s="35"/>
    </row>
    <row r="38" spans="1:11">
      <c r="A38" s="33"/>
      <c r="B38" s="33"/>
      <c r="C38" s="33"/>
      <c r="D38" s="36"/>
      <c r="E38" s="32"/>
      <c r="F38" s="32"/>
      <c r="G38" s="34"/>
      <c r="H38" s="32"/>
      <c r="I38" s="32"/>
      <c r="J38" s="32"/>
      <c r="K38" s="35"/>
    </row>
    <row r="39" spans="1:11">
      <c r="A39" s="33"/>
      <c r="B39" s="33"/>
      <c r="C39" s="33"/>
      <c r="D39" s="36"/>
      <c r="E39" s="32"/>
      <c r="F39" s="32"/>
      <c r="G39" s="34"/>
      <c r="H39" s="32"/>
      <c r="I39" s="32"/>
      <c r="J39" s="32"/>
      <c r="K39" s="35"/>
    </row>
    <row r="40" spans="1:11">
      <c r="A40" s="33"/>
      <c r="B40" s="33"/>
      <c r="C40" s="33"/>
      <c r="D40" s="36"/>
      <c r="E40" s="32"/>
      <c r="F40" s="32"/>
      <c r="G40" s="34"/>
      <c r="H40" s="32"/>
      <c r="I40" s="32"/>
      <c r="J40" s="32"/>
      <c r="K40" s="35"/>
    </row>
    <row r="41" spans="1:11">
      <c r="A41" s="33"/>
      <c r="B41" s="33"/>
      <c r="C41" s="33"/>
      <c r="D41" s="36"/>
      <c r="E41" s="32"/>
      <c r="F41" s="32"/>
      <c r="G41" s="34"/>
      <c r="H41" s="32"/>
      <c r="I41" s="32"/>
      <c r="J41" s="32"/>
      <c r="K41" s="35"/>
    </row>
    <row r="42" spans="1:11">
      <c r="A42" s="33"/>
      <c r="B42" s="33"/>
      <c r="C42" s="33"/>
      <c r="D42" s="36"/>
      <c r="E42" s="32"/>
      <c r="F42" s="32"/>
      <c r="G42" s="34"/>
      <c r="H42" s="32"/>
      <c r="I42" s="32"/>
      <c r="J42" s="32"/>
      <c r="K42" s="35"/>
    </row>
    <row r="43" spans="1:11">
      <c r="A43" s="33"/>
      <c r="B43" s="33"/>
      <c r="C43" s="33"/>
      <c r="D43" s="36"/>
      <c r="E43" s="32"/>
      <c r="F43" s="32"/>
      <c r="G43" s="34"/>
      <c r="H43" s="32"/>
      <c r="I43" s="32"/>
      <c r="J43" s="32"/>
      <c r="K43" s="35"/>
    </row>
    <row r="44" spans="1:11">
      <c r="A44" s="33"/>
      <c r="B44" s="33"/>
      <c r="C44" s="33"/>
      <c r="D44" s="36"/>
      <c r="E44" s="32"/>
      <c r="F44" s="32"/>
      <c r="G44" s="34"/>
      <c r="H44" s="32"/>
      <c r="I44" s="32"/>
      <c r="J44" s="32"/>
      <c r="K44" s="35"/>
    </row>
    <row r="45" spans="1:11">
      <c r="A45" s="33"/>
      <c r="B45" s="33"/>
      <c r="C45" s="33"/>
      <c r="D45" s="36"/>
      <c r="E45" s="32"/>
      <c r="F45" s="32"/>
      <c r="G45" s="34"/>
      <c r="H45" s="32"/>
      <c r="I45" s="32"/>
      <c r="J45" s="32"/>
      <c r="K45" s="35"/>
    </row>
    <row r="46" spans="1:11">
      <c r="A46" s="33"/>
      <c r="B46" s="33"/>
      <c r="C46" s="33"/>
      <c r="D46" s="36"/>
      <c r="E46" s="32"/>
      <c r="F46" s="32"/>
      <c r="G46" s="34"/>
      <c r="H46" s="32"/>
      <c r="I46" s="32"/>
      <c r="J46" s="32"/>
      <c r="K46" s="35"/>
    </row>
    <row r="47" spans="1:11">
      <c r="A47" s="33"/>
      <c r="B47" s="33"/>
      <c r="C47" s="33"/>
      <c r="D47" s="36"/>
      <c r="E47" s="32"/>
      <c r="F47" s="32"/>
      <c r="G47" s="34"/>
      <c r="H47" s="32"/>
      <c r="I47" s="32"/>
      <c r="J47" s="32"/>
      <c r="K47" s="35"/>
    </row>
    <row r="48" spans="1:11">
      <c r="A48" s="33"/>
      <c r="B48" s="33"/>
      <c r="C48" s="33"/>
      <c r="D48" s="36"/>
      <c r="E48" s="32"/>
      <c r="F48" s="32"/>
      <c r="G48" s="34"/>
      <c r="H48" s="32"/>
      <c r="I48" s="32"/>
      <c r="J48" s="32"/>
      <c r="K48" s="35"/>
    </row>
    <row r="49" spans="1:11">
      <c r="A49" s="33"/>
      <c r="B49" s="33"/>
      <c r="C49" s="33"/>
      <c r="D49" s="36"/>
      <c r="E49" s="32"/>
      <c r="F49" s="32"/>
      <c r="G49" s="34"/>
      <c r="H49" s="32"/>
      <c r="I49" s="32"/>
      <c r="J49" s="32"/>
      <c r="K49" s="35"/>
    </row>
    <row r="50" spans="1:11">
      <c r="A50" s="33"/>
      <c r="B50" s="33"/>
      <c r="C50" s="33"/>
      <c r="D50" s="36"/>
      <c r="E50" s="32"/>
      <c r="F50" s="32"/>
      <c r="G50" s="34"/>
      <c r="H50" s="32"/>
      <c r="I50" s="32"/>
      <c r="J50" s="32"/>
      <c r="K50" s="35"/>
    </row>
    <row r="51" spans="1:11">
      <c r="A51" s="33"/>
      <c r="B51" s="33"/>
      <c r="C51" s="33"/>
      <c r="D51" s="36"/>
      <c r="E51" s="32"/>
      <c r="F51" s="32"/>
      <c r="G51" s="34"/>
      <c r="H51" s="32"/>
      <c r="I51" s="32"/>
      <c r="J51" s="32"/>
      <c r="K51" s="35"/>
    </row>
    <row r="52" spans="1:11">
      <c r="A52" s="33"/>
      <c r="B52" s="33"/>
      <c r="C52" s="33"/>
      <c r="D52" s="36"/>
      <c r="E52" s="32"/>
      <c r="F52" s="32"/>
      <c r="G52" s="34"/>
      <c r="H52" s="32"/>
      <c r="I52" s="32"/>
      <c r="J52" s="32"/>
      <c r="K52" s="35"/>
    </row>
    <row r="53" spans="1:11">
      <c r="A53" s="33"/>
      <c r="B53" s="33"/>
      <c r="C53" s="33"/>
      <c r="D53" s="36"/>
      <c r="E53" s="32"/>
      <c r="F53" s="32"/>
      <c r="G53" s="34"/>
      <c r="H53" s="32"/>
      <c r="I53" s="32"/>
      <c r="J53" s="32"/>
      <c r="K53" s="35"/>
    </row>
    <row r="54" spans="1:11">
      <c r="A54" s="33"/>
      <c r="B54" s="33"/>
      <c r="C54" s="33"/>
      <c r="D54" s="36"/>
      <c r="E54" s="32"/>
      <c r="F54" s="32"/>
      <c r="G54" s="34"/>
      <c r="H54" s="32"/>
      <c r="I54" s="32"/>
      <c r="J54" s="32"/>
      <c r="K54" s="35"/>
    </row>
    <row r="55" spans="1:11">
      <c r="A55" s="33"/>
      <c r="B55" s="33"/>
      <c r="C55" s="33"/>
      <c r="D55" s="36"/>
      <c r="E55" s="32"/>
      <c r="F55" s="32"/>
      <c r="G55" s="34"/>
      <c r="H55" s="32"/>
      <c r="I55" s="32"/>
      <c r="J55" s="32"/>
      <c r="K55" s="35"/>
    </row>
    <row r="56" spans="1:11">
      <c r="A56" s="33"/>
      <c r="B56" s="33"/>
      <c r="C56" s="33"/>
      <c r="D56" s="36"/>
      <c r="E56" s="32"/>
      <c r="F56" s="32"/>
      <c r="G56" s="34"/>
      <c r="H56" s="32"/>
      <c r="I56" s="32"/>
      <c r="J56" s="32"/>
      <c r="K56" s="35"/>
    </row>
    <row r="57" spans="1:11">
      <c r="A57" s="33"/>
      <c r="B57" s="33"/>
      <c r="C57" s="33"/>
      <c r="D57" s="36"/>
      <c r="E57" s="32"/>
      <c r="F57" s="32"/>
      <c r="G57" s="34"/>
      <c r="H57" s="32"/>
      <c r="I57" s="32"/>
      <c r="J57" s="32"/>
      <c r="K57" s="35"/>
    </row>
    <row r="58" spans="1:11">
      <c r="A58" s="33"/>
      <c r="B58" s="33"/>
      <c r="C58" s="33"/>
      <c r="D58" s="36"/>
      <c r="E58" s="32"/>
      <c r="F58" s="32"/>
      <c r="G58" s="34"/>
      <c r="H58" s="32"/>
      <c r="I58" s="32"/>
      <c r="J58" s="32"/>
      <c r="K58" s="35"/>
    </row>
    <row r="59" spans="1:11">
      <c r="A59" s="33"/>
      <c r="B59" s="33"/>
      <c r="C59" s="33"/>
      <c r="D59" s="36"/>
      <c r="E59" s="32"/>
      <c r="F59" s="32"/>
      <c r="G59" s="34"/>
      <c r="H59" s="32"/>
      <c r="I59" s="32"/>
      <c r="J59" s="32"/>
      <c r="K59" s="35"/>
    </row>
    <row r="60" spans="1:11">
      <c r="A60" s="33"/>
      <c r="B60" s="33"/>
      <c r="C60" s="33"/>
      <c r="D60" s="36"/>
      <c r="E60" s="32"/>
      <c r="F60" s="32"/>
      <c r="G60" s="34"/>
      <c r="H60" s="32"/>
      <c r="I60" s="32"/>
      <c r="J60" s="32"/>
      <c r="K60" s="35"/>
    </row>
    <row r="61" spans="1:11">
      <c r="A61" s="33"/>
      <c r="B61" s="33"/>
      <c r="C61" s="33"/>
      <c r="D61" s="36"/>
      <c r="E61" s="32"/>
      <c r="F61" s="32"/>
      <c r="G61" s="34"/>
      <c r="H61" s="32"/>
      <c r="I61" s="32"/>
      <c r="J61" s="32"/>
      <c r="K61" s="35"/>
    </row>
    <row r="62" spans="1:11">
      <c r="A62" s="33"/>
      <c r="B62" s="33"/>
      <c r="C62" s="33"/>
      <c r="D62" s="36"/>
      <c r="E62" s="32"/>
      <c r="F62" s="32"/>
      <c r="G62" s="34"/>
      <c r="H62" s="32"/>
      <c r="I62" s="32"/>
      <c r="J62" s="32"/>
      <c r="K62" s="35"/>
    </row>
    <row r="63" spans="1:11">
      <c r="A63" s="33"/>
      <c r="B63" s="33"/>
      <c r="C63" s="33"/>
      <c r="D63" s="36"/>
      <c r="E63" s="32"/>
      <c r="F63" s="32"/>
      <c r="G63" s="34"/>
      <c r="H63" s="32"/>
      <c r="I63" s="32"/>
      <c r="J63" s="32"/>
      <c r="K63" s="35"/>
    </row>
    <row r="64" spans="1:11">
      <c r="A64" s="33"/>
      <c r="B64" s="33"/>
      <c r="C64" s="33"/>
      <c r="D64" s="36"/>
      <c r="E64" s="32"/>
      <c r="F64" s="32"/>
      <c r="G64" s="34"/>
      <c r="H64" s="32"/>
      <c r="I64" s="32"/>
      <c r="J64" s="32"/>
      <c r="K64" s="35"/>
    </row>
    <row r="65" spans="1:11">
      <c r="A65" s="33"/>
      <c r="B65" s="33"/>
      <c r="C65" s="33"/>
      <c r="D65" s="36"/>
      <c r="E65" s="32"/>
      <c r="F65" s="32"/>
      <c r="G65" s="34"/>
      <c r="H65" s="32"/>
      <c r="I65" s="32"/>
      <c r="J65" s="32"/>
      <c r="K65" s="35"/>
    </row>
    <row r="66" spans="1:11">
      <c r="A66" s="33"/>
      <c r="B66" s="33"/>
      <c r="C66" s="33"/>
      <c r="D66" s="36"/>
      <c r="E66" s="32"/>
      <c r="F66" s="32"/>
      <c r="G66" s="34"/>
      <c r="H66" s="32"/>
      <c r="I66" s="32"/>
      <c r="J66" s="32"/>
      <c r="K66" s="35"/>
    </row>
    <row r="67" spans="1:11">
      <c r="A67" s="33"/>
      <c r="B67" s="33"/>
      <c r="C67" s="33"/>
      <c r="D67" s="36"/>
      <c r="E67" s="32"/>
      <c r="F67" s="32"/>
      <c r="G67" s="34"/>
      <c r="H67" s="32"/>
      <c r="I67" s="32"/>
      <c r="J67" s="32"/>
      <c r="K67" s="35"/>
    </row>
    <row r="68" spans="1:11">
      <c r="A68" s="33"/>
      <c r="B68" s="33"/>
      <c r="C68" s="33"/>
      <c r="D68" s="36"/>
      <c r="E68" s="32"/>
      <c r="F68" s="32"/>
      <c r="G68" s="34"/>
      <c r="H68" s="32"/>
      <c r="I68" s="32"/>
      <c r="J68" s="32"/>
      <c r="K68" s="35"/>
    </row>
    <row r="69" spans="1:11">
      <c r="A69" s="33"/>
      <c r="B69" s="33"/>
      <c r="C69" s="33"/>
      <c r="D69" s="36"/>
      <c r="E69" s="32"/>
      <c r="F69" s="32"/>
      <c r="G69" s="34"/>
      <c r="H69" s="32"/>
      <c r="I69" s="32"/>
      <c r="J69" s="32"/>
      <c r="K69" s="35"/>
    </row>
    <row r="70" spans="1:11">
      <c r="A70" s="33"/>
      <c r="B70" s="33"/>
      <c r="C70" s="33"/>
      <c r="D70" s="36"/>
      <c r="E70" s="32"/>
      <c r="F70" s="32"/>
      <c r="G70" s="34"/>
      <c r="H70" s="32"/>
      <c r="I70" s="32"/>
      <c r="J70" s="32"/>
      <c r="K70" s="35"/>
    </row>
    <row r="71" spans="1:11">
      <c r="A71" s="33"/>
      <c r="B71" s="33"/>
      <c r="C71" s="33"/>
      <c r="D71" s="36"/>
      <c r="E71" s="32"/>
      <c r="F71" s="32"/>
      <c r="G71" s="34"/>
      <c r="H71" s="32"/>
      <c r="I71" s="32"/>
      <c r="J71" s="32"/>
      <c r="K71" s="35"/>
    </row>
    <row r="72" spans="1:11">
      <c r="A72" s="33"/>
      <c r="B72" s="33"/>
      <c r="C72" s="33"/>
      <c r="D72" s="36"/>
      <c r="E72" s="32"/>
      <c r="F72" s="32"/>
      <c r="G72" s="34"/>
      <c r="H72" s="32"/>
      <c r="I72" s="32"/>
      <c r="J72" s="32"/>
      <c r="K72" s="35"/>
    </row>
    <row r="73" spans="1:11">
      <c r="A73" s="33"/>
      <c r="B73" s="33"/>
      <c r="C73" s="33"/>
      <c r="D73" s="36"/>
      <c r="E73" s="32"/>
      <c r="F73" s="32"/>
      <c r="G73" s="34"/>
      <c r="H73" s="32"/>
      <c r="I73" s="32"/>
      <c r="J73" s="32"/>
      <c r="K73" s="35"/>
    </row>
    <row r="74" spans="1:11">
      <c r="A74" s="33"/>
      <c r="B74" s="33"/>
      <c r="C74" s="33"/>
      <c r="D74" s="36"/>
      <c r="E74" s="32"/>
      <c r="F74" s="32"/>
      <c r="G74" s="34"/>
      <c r="H74" s="32"/>
      <c r="I74" s="32"/>
      <c r="J74" s="32"/>
      <c r="K74" s="35"/>
    </row>
    <row r="75" spans="1:11">
      <c r="A75" s="33"/>
      <c r="B75" s="33"/>
      <c r="C75" s="33"/>
      <c r="D75" s="36"/>
      <c r="E75" s="32"/>
      <c r="F75" s="32"/>
      <c r="G75" s="34"/>
      <c r="H75" s="32"/>
      <c r="I75" s="32"/>
      <c r="J75" s="32"/>
      <c r="K75" s="35"/>
    </row>
    <row r="76" spans="1:11">
      <c r="A76" s="33"/>
      <c r="B76" s="33"/>
      <c r="C76" s="33"/>
      <c r="D76" s="36"/>
      <c r="E76" s="32"/>
      <c r="F76" s="32"/>
      <c r="G76" s="34"/>
      <c r="H76" s="32"/>
      <c r="I76" s="32"/>
      <c r="J76" s="32"/>
      <c r="K76" s="35"/>
    </row>
    <row r="77" spans="1:11">
      <c r="A77" s="33"/>
      <c r="B77" s="33"/>
      <c r="C77" s="33"/>
      <c r="D77" s="36"/>
      <c r="E77" s="32"/>
      <c r="F77" s="32"/>
      <c r="G77" s="34"/>
      <c r="H77" s="32"/>
      <c r="I77" s="32"/>
      <c r="J77" s="32"/>
      <c r="K77" s="35"/>
    </row>
    <row r="78" spans="1:11">
      <c r="A78" s="33"/>
      <c r="B78" s="33"/>
      <c r="C78" s="33"/>
      <c r="D78" s="36"/>
      <c r="E78" s="32"/>
      <c r="F78" s="32"/>
      <c r="G78" s="34"/>
      <c r="H78" s="32"/>
      <c r="I78" s="32"/>
      <c r="J78" s="32"/>
      <c r="K78" s="35"/>
    </row>
    <row r="79" spans="1:11">
      <c r="A79" s="33"/>
      <c r="B79" s="33"/>
      <c r="C79" s="33"/>
      <c r="D79" s="36"/>
      <c r="E79" s="32"/>
      <c r="F79" s="32"/>
      <c r="G79" s="34"/>
      <c r="H79" s="32"/>
      <c r="I79" s="32"/>
      <c r="J79" s="32"/>
      <c r="K79" s="35"/>
    </row>
    <row r="80" spans="1:11">
      <c r="A80" s="33"/>
      <c r="B80" s="33"/>
      <c r="C80" s="33"/>
      <c r="D80" s="36"/>
      <c r="E80" s="32"/>
      <c r="F80" s="32"/>
      <c r="G80" s="34"/>
      <c r="H80" s="32"/>
      <c r="I80" s="32"/>
      <c r="J80" s="32"/>
      <c r="K80" s="35"/>
    </row>
    <row r="81" spans="1:11">
      <c r="A81" s="33"/>
      <c r="B81" s="33"/>
      <c r="C81" s="33"/>
      <c r="D81" s="36"/>
      <c r="E81" s="32"/>
      <c r="F81" s="32"/>
      <c r="G81" s="34"/>
      <c r="H81" s="32"/>
      <c r="I81" s="32"/>
      <c r="J81" s="32"/>
      <c r="K81" s="35"/>
    </row>
    <row r="82" spans="1:11">
      <c r="A82" s="33"/>
      <c r="B82" s="33"/>
      <c r="C82" s="33"/>
      <c r="D82" s="36"/>
      <c r="E82" s="32"/>
      <c r="F82" s="32"/>
      <c r="G82" s="34"/>
      <c r="H82" s="32"/>
      <c r="I82" s="32"/>
      <c r="J82" s="32"/>
      <c r="K82" s="35"/>
    </row>
    <row r="83" spans="1:11">
      <c r="A83" s="33"/>
      <c r="B83" s="33"/>
      <c r="C83" s="33"/>
      <c r="D83" s="36"/>
      <c r="E83" s="32"/>
      <c r="F83" s="32"/>
      <c r="G83" s="34"/>
      <c r="H83" s="32"/>
      <c r="I83" s="32"/>
      <c r="J83" s="32"/>
      <c r="K83" s="35"/>
    </row>
    <row r="84" spans="1:11">
      <c r="A84" s="33"/>
      <c r="B84" s="33"/>
      <c r="C84" s="33"/>
      <c r="D84" s="36"/>
      <c r="E84" s="32"/>
      <c r="F84" s="32"/>
      <c r="G84" s="34"/>
      <c r="H84" s="32"/>
      <c r="I84" s="32"/>
      <c r="J84" s="32"/>
      <c r="K84" s="35"/>
    </row>
    <row r="85" spans="1:11">
      <c r="A85" s="33"/>
      <c r="B85" s="33"/>
      <c r="C85" s="33"/>
      <c r="D85" s="36"/>
      <c r="E85" s="32"/>
      <c r="F85" s="32"/>
      <c r="G85" s="34"/>
      <c r="H85" s="32"/>
      <c r="I85" s="32"/>
      <c r="J85" s="32"/>
      <c r="K85" s="35"/>
    </row>
    <row r="86" spans="1:11">
      <c r="A86" s="33"/>
      <c r="B86" s="33"/>
      <c r="C86" s="33"/>
      <c r="D86" s="36"/>
      <c r="E86" s="32"/>
      <c r="F86" s="32"/>
      <c r="G86" s="34"/>
      <c r="H86" s="32"/>
      <c r="I86" s="32"/>
      <c r="J86" s="32"/>
      <c r="K86" s="35"/>
    </row>
    <row r="87" spans="1:11">
      <c r="A87" s="33"/>
      <c r="B87" s="33"/>
      <c r="C87" s="33"/>
      <c r="D87" s="36"/>
      <c r="E87" s="32"/>
      <c r="F87" s="32"/>
      <c r="G87" s="34"/>
      <c r="H87" s="32"/>
      <c r="I87" s="32"/>
      <c r="J87" s="32"/>
      <c r="K87" s="35"/>
    </row>
    <row r="88" spans="1:11">
      <c r="A88" s="33"/>
      <c r="B88" s="33"/>
      <c r="C88" s="33"/>
      <c r="D88" s="36"/>
      <c r="E88" s="32"/>
      <c r="F88" s="32"/>
      <c r="G88" s="34"/>
      <c r="H88" s="32"/>
      <c r="I88" s="32"/>
      <c r="J88" s="32"/>
      <c r="K88" s="35"/>
    </row>
    <row r="89" spans="1:11">
      <c r="A89" s="33"/>
      <c r="B89" s="33"/>
      <c r="C89" s="33"/>
      <c r="D89" s="36"/>
      <c r="E89" s="32"/>
      <c r="F89" s="32"/>
      <c r="G89" s="34"/>
      <c r="H89" s="32"/>
      <c r="I89" s="32"/>
      <c r="J89" s="32"/>
      <c r="K89" s="35"/>
    </row>
    <row r="90" spans="1:11">
      <c r="A90" s="33"/>
      <c r="B90" s="33"/>
      <c r="C90" s="33"/>
      <c r="D90" s="36"/>
      <c r="E90" s="32"/>
      <c r="F90" s="32"/>
      <c r="G90" s="34"/>
      <c r="H90" s="32"/>
      <c r="I90" s="32"/>
      <c r="J90" s="32"/>
      <c r="K90" s="35"/>
    </row>
    <row r="91" spans="1:11">
      <c r="A91" s="33"/>
      <c r="B91" s="33"/>
      <c r="C91" s="33"/>
      <c r="D91" s="36"/>
      <c r="E91" s="32"/>
      <c r="F91" s="32"/>
      <c r="G91" s="34"/>
      <c r="H91" s="32"/>
      <c r="I91" s="32"/>
      <c r="J91" s="32"/>
      <c r="K91" s="35"/>
    </row>
    <row r="92" spans="1:11">
      <c r="A92" s="33"/>
      <c r="B92" s="33"/>
      <c r="C92" s="33"/>
      <c r="D92" s="36"/>
      <c r="E92" s="32"/>
      <c r="F92" s="32"/>
      <c r="G92" s="34"/>
      <c r="H92" s="32"/>
      <c r="I92" s="32"/>
      <c r="J92" s="32"/>
      <c r="K92" s="35"/>
    </row>
    <row r="93" spans="1:11">
      <c r="A93" s="33"/>
      <c r="B93" s="33"/>
      <c r="C93" s="33"/>
      <c r="D93" s="36"/>
      <c r="E93" s="32"/>
      <c r="F93" s="32"/>
      <c r="G93" s="34"/>
      <c r="H93" s="32"/>
      <c r="I93" s="32"/>
      <c r="J93" s="32"/>
      <c r="K93" s="35"/>
    </row>
    <row r="94" spans="1:11">
      <c r="A94" s="33"/>
      <c r="B94" s="33"/>
      <c r="C94" s="33"/>
      <c r="D94" s="36"/>
      <c r="E94" s="32"/>
      <c r="F94" s="32"/>
      <c r="G94" s="34"/>
      <c r="H94" s="32"/>
      <c r="I94" s="32"/>
      <c r="J94" s="32"/>
      <c r="K94" s="35"/>
    </row>
    <row r="95" spans="1:11">
      <c r="A95" s="33"/>
      <c r="B95" s="33"/>
      <c r="C95" s="33"/>
      <c r="D95" s="36"/>
      <c r="E95" s="32"/>
      <c r="F95" s="32"/>
      <c r="G95" s="34"/>
      <c r="H95" s="32"/>
      <c r="I95" s="32"/>
      <c r="J95" s="32"/>
      <c r="K95" s="35"/>
    </row>
    <row r="96" spans="1:11">
      <c r="A96" s="33"/>
      <c r="B96" s="33"/>
      <c r="C96" s="33"/>
      <c r="D96" s="36"/>
      <c r="E96" s="32"/>
      <c r="F96" s="32"/>
      <c r="G96" s="34"/>
      <c r="H96" s="32"/>
      <c r="I96" s="32"/>
      <c r="J96" s="32"/>
      <c r="K96" s="35"/>
    </row>
    <row r="97" spans="1:11">
      <c r="A97" s="33"/>
      <c r="B97" s="33"/>
      <c r="C97" s="33"/>
      <c r="D97" s="36"/>
      <c r="E97" s="32"/>
      <c r="F97" s="32"/>
      <c r="G97" s="34"/>
      <c r="H97" s="32"/>
      <c r="I97" s="32"/>
      <c r="J97" s="32"/>
      <c r="K97" s="35"/>
    </row>
    <row r="98" spans="1:11">
      <c r="A98" s="33"/>
      <c r="B98" s="33"/>
      <c r="C98" s="33"/>
      <c r="D98" s="36"/>
      <c r="E98" s="32"/>
      <c r="F98" s="32"/>
      <c r="G98" s="34"/>
      <c r="H98" s="32"/>
      <c r="I98" s="32"/>
      <c r="J98" s="32"/>
      <c r="K98" s="35"/>
    </row>
    <row r="99" spans="1:11">
      <c r="A99" s="33"/>
      <c r="B99" s="33"/>
      <c r="C99" s="33"/>
      <c r="D99" s="36"/>
      <c r="E99" s="32"/>
      <c r="F99" s="32"/>
      <c r="G99" s="34"/>
      <c r="H99" s="32"/>
      <c r="I99" s="32"/>
      <c r="J99" s="32"/>
      <c r="K99" s="35"/>
    </row>
    <row r="100" spans="1:11">
      <c r="A100" s="33"/>
      <c r="B100" s="33"/>
      <c r="C100" s="33"/>
      <c r="D100" s="36"/>
      <c r="E100" s="32"/>
      <c r="F100" s="32"/>
      <c r="G100" s="34"/>
      <c r="H100" s="32"/>
      <c r="I100" s="32"/>
      <c r="J100" s="32"/>
      <c r="K100" s="35"/>
    </row>
    <row r="101" spans="1:11">
      <c r="A101" s="33"/>
      <c r="B101" s="33"/>
      <c r="C101" s="33"/>
      <c r="D101" s="36"/>
      <c r="E101" s="32"/>
      <c r="F101" s="32"/>
      <c r="G101" s="34"/>
      <c r="H101" s="32"/>
      <c r="I101" s="32"/>
      <c r="J101" s="32"/>
      <c r="K101" s="35"/>
    </row>
    <row r="102" spans="1:11">
      <c r="A102" s="33"/>
      <c r="B102" s="33"/>
      <c r="C102" s="33"/>
      <c r="D102" s="36"/>
      <c r="E102" s="32"/>
      <c r="F102" s="32"/>
      <c r="G102" s="34"/>
      <c r="H102" s="32"/>
      <c r="I102" s="32"/>
      <c r="J102" s="32"/>
      <c r="K102" s="35"/>
    </row>
    <row r="103" spans="1:11">
      <c r="A103" s="33"/>
      <c r="B103" s="33"/>
      <c r="C103" s="33"/>
      <c r="D103" s="36"/>
      <c r="E103" s="32"/>
      <c r="F103" s="32"/>
      <c r="G103" s="34"/>
      <c r="H103" s="32"/>
      <c r="I103" s="32"/>
      <c r="J103" s="32"/>
      <c r="K103" s="35"/>
    </row>
    <row r="104" spans="1:11">
      <c r="A104" s="33"/>
      <c r="B104" s="33"/>
      <c r="C104" s="33"/>
      <c r="D104" s="36"/>
      <c r="E104" s="32"/>
      <c r="F104" s="32"/>
      <c r="G104" s="34"/>
      <c r="H104" s="32"/>
      <c r="I104" s="32"/>
      <c r="J104" s="32"/>
      <c r="K104" s="35"/>
    </row>
    <row r="105" spans="1:11">
      <c r="A105" s="33"/>
      <c r="B105" s="33"/>
      <c r="C105" s="33"/>
      <c r="D105" s="36"/>
      <c r="E105" s="32"/>
      <c r="F105" s="32"/>
      <c r="G105" s="34"/>
      <c r="H105" s="32"/>
      <c r="I105" s="32"/>
      <c r="J105" s="32"/>
      <c r="K105" s="35"/>
    </row>
    <row r="106" spans="1:11">
      <c r="A106" s="33"/>
      <c r="B106" s="33"/>
      <c r="C106" s="33"/>
      <c r="D106" s="36"/>
      <c r="E106" s="32"/>
      <c r="F106" s="32"/>
      <c r="G106" s="34"/>
      <c r="H106" s="32"/>
      <c r="I106" s="32"/>
      <c r="J106" s="32"/>
      <c r="K106" s="35"/>
    </row>
    <row r="107" spans="1:11">
      <c r="A107" s="33"/>
      <c r="B107" s="33"/>
      <c r="C107" s="33"/>
      <c r="D107" s="36"/>
      <c r="E107" s="32"/>
      <c r="F107" s="32"/>
      <c r="G107" s="34"/>
      <c r="H107" s="32"/>
      <c r="I107" s="32"/>
      <c r="J107" s="32"/>
      <c r="K107" s="35"/>
    </row>
    <row r="108" spans="1:11">
      <c r="A108" s="33"/>
      <c r="B108" s="33"/>
      <c r="C108" s="33"/>
      <c r="D108" s="36"/>
      <c r="E108" s="32"/>
      <c r="F108" s="32"/>
      <c r="G108" s="34"/>
      <c r="H108" s="32"/>
      <c r="I108" s="32"/>
      <c r="J108" s="32"/>
      <c r="K108" s="35"/>
    </row>
    <row r="109" spans="1:11">
      <c r="A109" s="33"/>
      <c r="B109" s="33"/>
      <c r="C109" s="33"/>
      <c r="D109" s="36"/>
      <c r="E109" s="32"/>
      <c r="F109" s="32"/>
      <c r="G109" s="34"/>
      <c r="H109" s="32"/>
      <c r="I109" s="32"/>
      <c r="J109" s="32"/>
      <c r="K109" s="35"/>
    </row>
    <row r="110" spans="1:11">
      <c r="A110" s="33"/>
      <c r="B110" s="33"/>
      <c r="C110" s="33"/>
      <c r="D110" s="36"/>
      <c r="E110" s="32"/>
      <c r="F110" s="32"/>
      <c r="G110" s="34"/>
      <c r="H110" s="32"/>
      <c r="I110" s="32"/>
      <c r="J110" s="32"/>
      <c r="K110" s="35"/>
    </row>
    <row r="111" spans="1:11">
      <c r="A111" s="33"/>
      <c r="B111" s="33"/>
      <c r="C111" s="33"/>
      <c r="D111" s="36"/>
      <c r="E111" s="32"/>
      <c r="F111" s="32"/>
      <c r="G111" s="34"/>
      <c r="H111" s="32"/>
      <c r="I111" s="32"/>
      <c r="J111" s="32"/>
      <c r="K111" s="35"/>
    </row>
    <row r="112" spans="1:11">
      <c r="A112" s="33"/>
      <c r="B112" s="33"/>
      <c r="C112" s="33"/>
      <c r="D112" s="36"/>
      <c r="E112" s="32"/>
      <c r="F112" s="32"/>
      <c r="G112" s="34"/>
      <c r="H112" s="32"/>
      <c r="I112" s="32"/>
      <c r="J112" s="32"/>
      <c r="K112" s="35"/>
    </row>
    <row r="113" spans="1:11">
      <c r="A113" s="33"/>
      <c r="B113" s="33"/>
      <c r="C113" s="33"/>
      <c r="D113" s="36"/>
      <c r="E113" s="32"/>
      <c r="F113" s="32"/>
      <c r="G113" s="34"/>
      <c r="H113" s="32"/>
      <c r="I113" s="32"/>
      <c r="J113" s="32"/>
      <c r="K113" s="35"/>
    </row>
    <row r="114" spans="1:11">
      <c r="A114" s="33"/>
      <c r="B114" s="33"/>
      <c r="C114" s="33"/>
      <c r="D114" s="36"/>
      <c r="E114" s="32"/>
      <c r="F114" s="32"/>
      <c r="G114" s="34"/>
      <c r="H114" s="32"/>
      <c r="I114" s="32"/>
      <c r="J114" s="32"/>
      <c r="K114" s="35"/>
    </row>
    <row r="115" spans="1:11">
      <c r="A115" s="33"/>
      <c r="B115" s="33"/>
      <c r="C115" s="33"/>
      <c r="D115" s="36"/>
      <c r="E115" s="32"/>
      <c r="F115" s="32"/>
      <c r="G115" s="34"/>
      <c r="H115" s="32"/>
      <c r="I115" s="32"/>
      <c r="J115" s="32"/>
      <c r="K115" s="35"/>
    </row>
    <row r="116" spans="1:11">
      <c r="A116" s="33"/>
      <c r="B116" s="33"/>
      <c r="C116" s="33"/>
      <c r="D116" s="36"/>
      <c r="E116" s="32"/>
      <c r="F116" s="32"/>
      <c r="G116" s="34"/>
      <c r="H116" s="32"/>
      <c r="I116" s="32"/>
      <c r="J116" s="32"/>
      <c r="K116" s="35"/>
    </row>
    <row r="117" spans="1:11">
      <c r="A117" s="33"/>
      <c r="B117" s="33"/>
      <c r="C117" s="33"/>
      <c r="D117" s="36"/>
      <c r="E117" s="32"/>
      <c r="F117" s="32"/>
      <c r="G117" s="34"/>
      <c r="H117" s="32"/>
      <c r="I117" s="32"/>
      <c r="J117" s="32"/>
      <c r="K117" s="35"/>
    </row>
    <row r="118" spans="1:11">
      <c r="A118" s="33"/>
      <c r="B118" s="33"/>
      <c r="C118" s="33"/>
      <c r="D118" s="36"/>
      <c r="E118" s="32"/>
      <c r="F118" s="32"/>
      <c r="G118" s="34"/>
      <c r="H118" s="32"/>
      <c r="I118" s="32"/>
      <c r="J118" s="32"/>
      <c r="K118" s="35"/>
    </row>
    <row r="119" spans="1:11">
      <c r="A119" s="33"/>
      <c r="B119" s="33"/>
      <c r="C119" s="33"/>
      <c r="D119" s="36"/>
      <c r="E119" s="32"/>
      <c r="F119" s="32"/>
      <c r="G119" s="34"/>
      <c r="H119" s="32"/>
      <c r="I119" s="32"/>
      <c r="J119" s="32"/>
      <c r="K119" s="35"/>
    </row>
    <row r="120" spans="1:11">
      <c r="A120" s="33"/>
      <c r="B120" s="33"/>
      <c r="C120" s="33"/>
      <c r="D120" s="36"/>
      <c r="E120" s="32"/>
      <c r="F120" s="32"/>
      <c r="G120" s="34"/>
      <c r="H120" s="32"/>
      <c r="I120" s="32"/>
      <c r="J120" s="32"/>
      <c r="K120" s="35"/>
    </row>
    <row r="121" spans="1:11">
      <c r="A121" s="33"/>
      <c r="B121" s="33"/>
      <c r="C121" s="33"/>
      <c r="D121" s="36"/>
      <c r="E121" s="32"/>
      <c r="F121" s="32"/>
      <c r="G121" s="34"/>
      <c r="H121" s="32"/>
      <c r="I121" s="32"/>
      <c r="J121" s="32"/>
      <c r="K121" s="35"/>
    </row>
    <row r="122" spans="1:11">
      <c r="A122" s="33"/>
      <c r="B122" s="33"/>
      <c r="C122" s="33"/>
      <c r="D122" s="36"/>
      <c r="E122" s="32"/>
      <c r="F122" s="32"/>
      <c r="G122" s="34"/>
      <c r="H122" s="32"/>
      <c r="I122" s="32"/>
      <c r="J122" s="32"/>
      <c r="K122" s="35"/>
    </row>
    <row r="123" spans="1:11">
      <c r="A123" s="33"/>
      <c r="B123" s="33"/>
      <c r="C123" s="33"/>
      <c r="D123" s="36"/>
      <c r="E123" s="32"/>
      <c r="F123" s="32"/>
      <c r="G123" s="34"/>
      <c r="H123" s="32"/>
      <c r="I123" s="32"/>
      <c r="J123" s="32"/>
      <c r="K123" s="35"/>
    </row>
    <row r="124" spans="1:11">
      <c r="A124" s="33"/>
      <c r="B124" s="33"/>
      <c r="C124" s="33"/>
      <c r="D124" s="36"/>
      <c r="E124" s="32"/>
      <c r="F124" s="32"/>
      <c r="G124" s="34"/>
      <c r="H124" s="32"/>
      <c r="I124" s="32"/>
      <c r="J124" s="32"/>
      <c r="K124" s="35"/>
    </row>
    <row r="125" spans="1:11">
      <c r="A125" s="33"/>
      <c r="B125" s="33"/>
      <c r="C125" s="33"/>
      <c r="D125" s="36"/>
      <c r="E125" s="32"/>
      <c r="F125" s="32"/>
      <c r="G125" s="34"/>
      <c r="H125" s="32"/>
      <c r="I125" s="32"/>
      <c r="J125" s="32"/>
      <c r="K125" s="35"/>
    </row>
    <row r="126" spans="1:11">
      <c r="A126" s="33"/>
      <c r="B126" s="33"/>
      <c r="C126" s="33"/>
      <c r="D126" s="36"/>
      <c r="E126" s="32"/>
      <c r="F126" s="32"/>
      <c r="G126" s="34"/>
      <c r="H126" s="32"/>
      <c r="I126" s="32"/>
      <c r="J126" s="32"/>
      <c r="K126" s="35"/>
    </row>
    <row r="127" spans="1:11">
      <c r="A127" s="33"/>
      <c r="B127" s="33"/>
      <c r="C127" s="33"/>
      <c r="D127" s="36"/>
      <c r="E127" s="32"/>
      <c r="F127" s="32"/>
      <c r="G127" s="34"/>
      <c r="H127" s="32"/>
      <c r="I127" s="32"/>
      <c r="J127" s="32"/>
      <c r="K127" s="35"/>
    </row>
    <row r="128" spans="1:11">
      <c r="A128" s="33"/>
      <c r="B128" s="33"/>
      <c r="C128" s="33"/>
      <c r="D128" s="36"/>
      <c r="E128" s="32"/>
      <c r="F128" s="32"/>
      <c r="G128" s="34"/>
      <c r="H128" s="32"/>
      <c r="I128" s="32"/>
      <c r="J128" s="32"/>
      <c r="K128" s="35"/>
    </row>
    <row r="129" spans="1:11">
      <c r="A129" s="33"/>
      <c r="B129" s="33"/>
      <c r="C129" s="33"/>
      <c r="D129" s="36"/>
      <c r="E129" s="32"/>
      <c r="F129" s="32"/>
      <c r="G129" s="34"/>
      <c r="H129" s="32"/>
      <c r="I129" s="32"/>
      <c r="J129" s="32"/>
      <c r="K129" s="35"/>
    </row>
    <row r="130" spans="1:11">
      <c r="A130" s="33"/>
      <c r="B130" s="33"/>
      <c r="C130" s="33"/>
      <c r="D130" s="36"/>
      <c r="E130" s="32"/>
      <c r="F130" s="32"/>
      <c r="G130" s="34"/>
      <c r="H130" s="32"/>
      <c r="I130" s="32"/>
      <c r="J130" s="32"/>
      <c r="K130" s="35"/>
    </row>
    <row r="131" spans="1:11">
      <c r="A131" s="33"/>
      <c r="B131" s="33"/>
      <c r="C131" s="33"/>
      <c r="D131" s="36"/>
      <c r="E131" s="32"/>
      <c r="F131" s="32"/>
      <c r="G131" s="34"/>
      <c r="H131" s="32"/>
      <c r="I131" s="32"/>
      <c r="J131" s="32"/>
      <c r="K131" s="35"/>
    </row>
    <row r="132" spans="1:11">
      <c r="A132" s="33"/>
      <c r="B132" s="33"/>
      <c r="C132" s="33"/>
      <c r="D132" s="36"/>
      <c r="E132" s="32"/>
      <c r="F132" s="32"/>
      <c r="G132" s="34"/>
      <c r="H132" s="32"/>
      <c r="I132" s="32"/>
      <c r="J132" s="32"/>
      <c r="K132" s="35"/>
    </row>
    <row r="133" spans="1:11">
      <c r="A133" s="33"/>
      <c r="B133" s="33"/>
      <c r="C133" s="33"/>
      <c r="D133" s="36"/>
      <c r="E133" s="32"/>
      <c r="F133" s="32"/>
      <c r="G133" s="34"/>
      <c r="H133" s="32"/>
      <c r="I133" s="32"/>
      <c r="J133" s="32"/>
      <c r="K133" s="35"/>
    </row>
    <row r="134" spans="1:11">
      <c r="A134" s="33"/>
      <c r="B134" s="33"/>
      <c r="C134" s="33"/>
      <c r="D134" s="36"/>
      <c r="E134" s="32"/>
      <c r="F134" s="32"/>
      <c r="G134" s="34"/>
      <c r="H134" s="32"/>
      <c r="I134" s="32"/>
      <c r="J134" s="32"/>
      <c r="K134" s="35"/>
    </row>
    <row r="135" spans="1:11">
      <c r="A135" s="33"/>
      <c r="B135" s="33"/>
      <c r="C135" s="33"/>
      <c r="D135" s="36"/>
      <c r="E135" s="32"/>
      <c r="F135" s="32"/>
      <c r="G135" s="34"/>
      <c r="H135" s="32"/>
      <c r="I135" s="32"/>
      <c r="J135" s="32"/>
      <c r="K135" s="35"/>
    </row>
    <row r="136" spans="1:11">
      <c r="A136" s="33"/>
      <c r="B136" s="33"/>
      <c r="C136" s="33"/>
      <c r="D136" s="36"/>
      <c r="E136" s="32"/>
      <c r="F136" s="32"/>
      <c r="G136" s="34"/>
      <c r="H136" s="32"/>
      <c r="I136" s="32"/>
      <c r="J136" s="32"/>
      <c r="K136" s="35"/>
    </row>
    <row r="137" spans="1:11">
      <c r="A137" s="33"/>
      <c r="B137" s="33"/>
      <c r="C137" s="33"/>
      <c r="D137" s="36"/>
      <c r="E137" s="32"/>
      <c r="F137" s="32"/>
      <c r="G137" s="34"/>
      <c r="H137" s="32"/>
      <c r="I137" s="32"/>
      <c r="J137" s="32"/>
      <c r="K137" s="35"/>
    </row>
    <row r="138" spans="1:11">
      <c r="A138" s="33"/>
      <c r="B138" s="33"/>
      <c r="C138" s="33"/>
      <c r="D138" s="36"/>
      <c r="E138" s="32"/>
      <c r="F138" s="32"/>
      <c r="G138" s="34"/>
      <c r="H138" s="32"/>
      <c r="I138" s="32"/>
      <c r="J138" s="32"/>
      <c r="K138" s="35"/>
    </row>
    <row r="139" spans="1:11">
      <c r="A139" s="33"/>
      <c r="B139" s="33"/>
      <c r="C139" s="33"/>
      <c r="D139" s="36"/>
      <c r="E139" s="32"/>
      <c r="F139" s="32"/>
      <c r="G139" s="34"/>
      <c r="H139" s="32"/>
      <c r="I139" s="32"/>
      <c r="J139" s="32"/>
      <c r="K139" s="35"/>
    </row>
    <row r="140" spans="1:11">
      <c r="A140" s="33"/>
      <c r="B140" s="33"/>
      <c r="C140" s="33"/>
      <c r="D140" s="36"/>
      <c r="E140" s="32"/>
      <c r="F140" s="32"/>
      <c r="G140" s="34"/>
      <c r="H140" s="32"/>
      <c r="I140" s="32"/>
      <c r="J140" s="32"/>
      <c r="K140" s="35"/>
    </row>
    <row r="141" spans="1:11">
      <c r="A141" s="33"/>
      <c r="B141" s="33"/>
      <c r="C141" s="33"/>
      <c r="D141" s="36"/>
      <c r="E141" s="32"/>
      <c r="F141" s="32"/>
      <c r="G141" s="34"/>
      <c r="H141" s="32"/>
      <c r="I141" s="32"/>
      <c r="J141" s="32"/>
      <c r="K141" s="35"/>
    </row>
    <row r="142" spans="1:11">
      <c r="A142" s="33"/>
      <c r="B142" s="33"/>
      <c r="C142" s="33"/>
      <c r="D142" s="36"/>
      <c r="E142" s="32"/>
      <c r="F142" s="32"/>
      <c r="G142" s="34"/>
      <c r="H142" s="32"/>
      <c r="I142" s="32"/>
      <c r="J142" s="32"/>
      <c r="K142" s="35"/>
    </row>
    <row r="143" spans="1:11">
      <c r="A143" s="33"/>
      <c r="B143" s="33"/>
      <c r="C143" s="33"/>
      <c r="D143" s="36"/>
      <c r="E143" s="32"/>
      <c r="F143" s="32"/>
      <c r="G143" s="34"/>
      <c r="H143" s="32"/>
      <c r="I143" s="32"/>
      <c r="J143" s="32"/>
      <c r="K143" s="35"/>
    </row>
    <row r="144" spans="1:11">
      <c r="A144" s="33"/>
      <c r="B144" s="33"/>
      <c r="C144" s="33"/>
      <c r="D144" s="36"/>
      <c r="E144" s="32"/>
      <c r="F144" s="32"/>
      <c r="G144" s="34"/>
      <c r="H144" s="32"/>
      <c r="I144" s="32"/>
      <c r="J144" s="32"/>
      <c r="K144" s="35"/>
    </row>
    <row r="145" spans="1:11">
      <c r="A145" s="33"/>
      <c r="B145" s="33"/>
      <c r="C145" s="33"/>
      <c r="D145" s="36"/>
      <c r="E145" s="32"/>
      <c r="F145" s="32"/>
      <c r="G145" s="34"/>
      <c r="H145" s="32"/>
      <c r="I145" s="32"/>
      <c r="J145" s="32"/>
      <c r="K145" s="35"/>
    </row>
    <row r="146" spans="1:11">
      <c r="A146" s="33"/>
      <c r="B146" s="33"/>
      <c r="C146" s="33"/>
      <c r="D146" s="36"/>
      <c r="E146" s="32"/>
      <c r="F146" s="32"/>
      <c r="G146" s="34"/>
      <c r="H146" s="32"/>
      <c r="I146" s="32"/>
      <c r="J146" s="32"/>
      <c r="K146" s="35"/>
    </row>
    <row r="147" spans="1:11">
      <c r="A147" s="33"/>
      <c r="B147" s="33"/>
      <c r="C147" s="33"/>
      <c r="D147" s="36"/>
      <c r="E147" s="32"/>
      <c r="F147" s="32"/>
      <c r="G147" s="34"/>
      <c r="H147" s="32"/>
      <c r="I147" s="32"/>
      <c r="J147" s="32"/>
      <c r="K147" s="35"/>
    </row>
    <row r="148" spans="1:11">
      <c r="A148" s="33"/>
      <c r="B148" s="33"/>
      <c r="C148" s="33"/>
      <c r="D148" s="36"/>
      <c r="E148" s="32"/>
      <c r="F148" s="32"/>
      <c r="G148" s="34"/>
      <c r="H148" s="32"/>
      <c r="I148" s="32"/>
      <c r="J148" s="32"/>
      <c r="K148" s="35"/>
    </row>
    <row r="149" spans="1:11">
      <c r="A149" s="33"/>
      <c r="B149" s="33"/>
      <c r="C149" s="33"/>
      <c r="D149" s="36"/>
      <c r="E149" s="32"/>
      <c r="F149" s="32"/>
      <c r="G149" s="34"/>
      <c r="H149" s="32"/>
      <c r="I149" s="32"/>
      <c r="J149" s="32"/>
      <c r="K149" s="35"/>
    </row>
    <row r="150" spans="1:11">
      <c r="A150" s="33"/>
      <c r="B150" s="33"/>
      <c r="C150" s="33"/>
      <c r="D150" s="36"/>
      <c r="E150" s="32"/>
      <c r="F150" s="32"/>
      <c r="G150" s="34"/>
      <c r="H150" s="32"/>
      <c r="I150" s="32"/>
      <c r="J150" s="32"/>
      <c r="K150" s="35"/>
    </row>
    <row r="151" spans="1:11">
      <c r="A151" s="33"/>
      <c r="B151" s="33"/>
      <c r="C151" s="33"/>
      <c r="D151" s="36"/>
      <c r="E151" s="32"/>
      <c r="F151" s="32"/>
      <c r="G151" s="34"/>
      <c r="H151" s="32"/>
      <c r="I151" s="32"/>
      <c r="J151" s="32"/>
      <c r="K151" s="35"/>
    </row>
    <row r="152" spans="1:11">
      <c r="A152" s="33"/>
      <c r="B152" s="33"/>
      <c r="C152" s="33"/>
      <c r="D152" s="36"/>
      <c r="E152" s="32"/>
      <c r="F152" s="32"/>
      <c r="G152" s="34"/>
      <c r="H152" s="32"/>
      <c r="I152" s="32"/>
      <c r="J152" s="32"/>
      <c r="K152" s="35"/>
    </row>
    <row r="153" spans="1:11">
      <c r="A153" s="33"/>
      <c r="B153" s="33"/>
      <c r="C153" s="33"/>
      <c r="D153" s="36"/>
      <c r="E153" s="32"/>
      <c r="F153" s="32"/>
      <c r="G153" s="34"/>
      <c r="H153" s="32"/>
      <c r="I153" s="32"/>
      <c r="J153" s="32"/>
      <c r="K153" s="35"/>
    </row>
    <row r="154" spans="1:11">
      <c r="A154" s="33"/>
      <c r="B154" s="33"/>
      <c r="C154" s="33"/>
      <c r="D154" s="36"/>
      <c r="E154" s="32"/>
      <c r="F154" s="32"/>
      <c r="G154" s="34"/>
      <c r="H154" s="32"/>
      <c r="I154" s="32"/>
      <c r="J154" s="32"/>
      <c r="K154" s="35"/>
    </row>
    <row r="155" spans="1:11">
      <c r="A155" s="33"/>
      <c r="B155" s="33"/>
      <c r="C155" s="33"/>
      <c r="D155" s="36"/>
      <c r="E155" s="32"/>
      <c r="F155" s="32"/>
      <c r="G155" s="34"/>
      <c r="H155" s="32"/>
      <c r="I155" s="32"/>
      <c r="J155" s="32"/>
      <c r="K155" s="35"/>
    </row>
    <row r="156" spans="1:11">
      <c r="A156" s="33"/>
      <c r="B156" s="33"/>
      <c r="C156" s="33"/>
      <c r="D156" s="36"/>
      <c r="E156" s="32"/>
      <c r="F156" s="32"/>
      <c r="G156" s="34"/>
      <c r="H156" s="32"/>
      <c r="I156" s="32"/>
      <c r="J156" s="32"/>
      <c r="K156" s="35"/>
    </row>
    <row r="157" spans="1:11">
      <c r="A157" s="33"/>
      <c r="B157" s="33"/>
      <c r="C157" s="33"/>
      <c r="D157" s="36"/>
      <c r="E157" s="32"/>
      <c r="F157" s="32"/>
      <c r="G157" s="34"/>
      <c r="H157" s="32"/>
      <c r="I157" s="32"/>
      <c r="J157" s="32"/>
      <c r="K157" s="35"/>
    </row>
    <row r="158" spans="1:11">
      <c r="A158" s="33"/>
      <c r="B158" s="33"/>
      <c r="C158" s="33"/>
      <c r="D158" s="36"/>
      <c r="E158" s="32"/>
      <c r="F158" s="32"/>
      <c r="G158" s="34"/>
      <c r="H158" s="32"/>
      <c r="I158" s="32"/>
      <c r="J158" s="32"/>
      <c r="K158" s="35"/>
    </row>
    <row r="159" spans="1:11">
      <c r="A159" s="33"/>
      <c r="B159" s="33"/>
      <c r="C159" s="33"/>
      <c r="D159" s="36"/>
      <c r="E159" s="32"/>
      <c r="F159" s="32"/>
      <c r="G159" s="34"/>
      <c r="H159" s="32"/>
      <c r="I159" s="32"/>
      <c r="J159" s="32"/>
      <c r="K159" s="35"/>
    </row>
    <row r="160" spans="1:11">
      <c r="A160" s="33"/>
      <c r="B160" s="33"/>
      <c r="C160" s="33"/>
      <c r="D160" s="36"/>
      <c r="E160" s="32"/>
      <c r="F160" s="32"/>
      <c r="G160" s="34"/>
      <c r="H160" s="32"/>
      <c r="I160" s="32"/>
      <c r="J160" s="32"/>
      <c r="K160" s="35"/>
    </row>
    <row r="161" spans="1:11">
      <c r="A161" s="33"/>
      <c r="B161" s="33"/>
      <c r="C161" s="33"/>
      <c r="D161" s="36"/>
      <c r="E161" s="32"/>
      <c r="F161" s="32"/>
      <c r="G161" s="34"/>
      <c r="H161" s="32"/>
      <c r="I161" s="32"/>
      <c r="J161" s="32"/>
      <c r="K161" s="35"/>
    </row>
    <row r="162" spans="1:11">
      <c r="A162" s="33"/>
      <c r="B162" s="33"/>
      <c r="C162" s="33"/>
      <c r="D162" s="36"/>
      <c r="E162" s="32"/>
      <c r="F162" s="32"/>
      <c r="G162" s="34"/>
      <c r="H162" s="32"/>
      <c r="I162" s="32"/>
      <c r="J162" s="32"/>
      <c r="K162" s="35"/>
    </row>
    <row r="163" spans="1:11">
      <c r="A163" s="33"/>
      <c r="B163" s="33"/>
      <c r="C163" s="33"/>
      <c r="D163" s="36"/>
      <c r="E163" s="32"/>
      <c r="F163" s="32"/>
      <c r="G163" s="34"/>
      <c r="H163" s="32"/>
      <c r="I163" s="32"/>
      <c r="J163" s="32"/>
      <c r="K163" s="35"/>
    </row>
    <row r="164" spans="1:11">
      <c r="A164" s="33"/>
      <c r="B164" s="33"/>
      <c r="C164" s="33"/>
      <c r="D164" s="36"/>
      <c r="E164" s="32"/>
      <c r="F164" s="32"/>
      <c r="G164" s="34"/>
      <c r="H164" s="32"/>
      <c r="I164" s="32"/>
      <c r="J164" s="32"/>
      <c r="K164" s="35"/>
    </row>
    <row r="165" spans="1:11">
      <c r="A165" s="33"/>
      <c r="B165" s="33"/>
      <c r="C165" s="33"/>
      <c r="D165" s="36"/>
      <c r="E165" s="32"/>
      <c r="F165" s="32"/>
      <c r="G165" s="34"/>
      <c r="H165" s="32"/>
      <c r="I165" s="32"/>
      <c r="J165" s="32"/>
      <c r="K165" s="35"/>
    </row>
    <row r="166" spans="1:11">
      <c r="A166" s="33"/>
      <c r="B166" s="33"/>
      <c r="C166" s="33"/>
      <c r="D166" s="36"/>
      <c r="E166" s="32"/>
      <c r="F166" s="32"/>
      <c r="G166" s="34"/>
      <c r="H166" s="32"/>
      <c r="I166" s="32"/>
      <c r="J166" s="32"/>
      <c r="K166" s="35"/>
    </row>
    <row r="167" spans="1:11">
      <c r="A167" s="33"/>
      <c r="B167" s="33"/>
      <c r="C167" s="33"/>
      <c r="D167" s="36"/>
      <c r="E167" s="32"/>
      <c r="F167" s="32"/>
      <c r="G167" s="34"/>
      <c r="H167" s="32"/>
      <c r="I167" s="32"/>
      <c r="J167" s="32"/>
      <c r="K167" s="35"/>
    </row>
    <row r="168" spans="1:11">
      <c r="A168" s="33"/>
      <c r="B168" s="33"/>
      <c r="C168" s="33"/>
      <c r="D168" s="36"/>
      <c r="E168" s="32"/>
      <c r="F168" s="32"/>
      <c r="G168" s="34"/>
      <c r="H168" s="32"/>
      <c r="I168" s="32"/>
      <c r="J168" s="32"/>
      <c r="K168" s="35"/>
    </row>
    <row r="169" spans="1:11">
      <c r="A169" s="33"/>
      <c r="B169" s="33"/>
      <c r="C169" s="33"/>
      <c r="D169" s="36"/>
      <c r="E169" s="32"/>
      <c r="F169" s="32"/>
      <c r="G169" s="34"/>
      <c r="H169" s="32"/>
      <c r="I169" s="32"/>
      <c r="J169" s="32"/>
      <c r="K169" s="35"/>
    </row>
    <row r="170" spans="1:11">
      <c r="A170" s="33"/>
      <c r="B170" s="33"/>
      <c r="C170" s="33"/>
      <c r="D170" s="36"/>
      <c r="E170" s="32"/>
      <c r="F170" s="32"/>
      <c r="G170" s="34"/>
      <c r="H170" s="32"/>
      <c r="I170" s="32"/>
      <c r="J170" s="32"/>
      <c r="K170" s="35"/>
    </row>
    <row r="171" spans="1:11">
      <c r="A171" s="33"/>
      <c r="B171" s="33"/>
      <c r="C171" s="33"/>
      <c r="D171" s="36"/>
      <c r="E171" s="32"/>
      <c r="F171" s="32"/>
      <c r="G171" s="34"/>
      <c r="H171" s="32"/>
      <c r="I171" s="32"/>
      <c r="J171" s="32"/>
      <c r="K171" s="35"/>
    </row>
    <row r="172" spans="1:11">
      <c r="A172" s="33"/>
      <c r="B172" s="33"/>
      <c r="C172" s="33"/>
      <c r="D172" s="36"/>
      <c r="E172" s="32"/>
      <c r="F172" s="32"/>
      <c r="G172" s="34"/>
      <c r="H172" s="32"/>
      <c r="I172" s="32"/>
      <c r="J172" s="32"/>
      <c r="K172" s="35"/>
    </row>
    <row r="173" spans="1:11">
      <c r="A173" s="33"/>
      <c r="B173" s="33"/>
      <c r="C173" s="33"/>
      <c r="D173" s="36"/>
      <c r="E173" s="32"/>
      <c r="F173" s="32"/>
      <c r="G173" s="34"/>
      <c r="H173" s="32"/>
      <c r="I173" s="32"/>
      <c r="J173" s="32"/>
      <c r="K173" s="35"/>
    </row>
    <row r="174" spans="1:11">
      <c r="A174" s="33"/>
      <c r="B174" s="33"/>
      <c r="C174" s="33"/>
      <c r="D174" s="36"/>
      <c r="E174" s="32"/>
      <c r="F174" s="32"/>
      <c r="G174" s="34"/>
      <c r="H174" s="32"/>
      <c r="I174" s="32"/>
      <c r="J174" s="32"/>
      <c r="K174" s="35"/>
    </row>
    <row r="175" spans="1:11">
      <c r="A175" s="33"/>
      <c r="B175" s="33"/>
      <c r="C175" s="33"/>
      <c r="D175" s="36"/>
      <c r="E175" s="32"/>
      <c r="F175" s="32"/>
      <c r="G175" s="34"/>
      <c r="H175" s="32"/>
      <c r="I175" s="32"/>
      <c r="J175" s="32"/>
      <c r="K175" s="35"/>
    </row>
    <row r="176" spans="1:11">
      <c r="A176" s="33"/>
      <c r="B176" s="33"/>
      <c r="C176" s="33"/>
      <c r="D176" s="36"/>
      <c r="E176" s="32"/>
      <c r="F176" s="32"/>
      <c r="G176" s="34"/>
      <c r="H176" s="32"/>
      <c r="I176" s="32"/>
      <c r="J176" s="32"/>
      <c r="K176" s="35"/>
    </row>
    <row r="177" spans="1:11">
      <c r="A177" s="33"/>
      <c r="B177" s="33"/>
      <c r="C177" s="33"/>
      <c r="D177" s="36"/>
      <c r="E177" s="32"/>
      <c r="F177" s="32"/>
      <c r="G177" s="34"/>
      <c r="H177" s="32"/>
      <c r="I177" s="32"/>
      <c r="J177" s="32"/>
      <c r="K177" s="35"/>
    </row>
    <row r="178" spans="1:11">
      <c r="A178" s="33"/>
      <c r="B178" s="33"/>
      <c r="C178" s="33"/>
      <c r="D178" s="36"/>
      <c r="E178" s="32"/>
      <c r="F178" s="32"/>
      <c r="G178" s="34"/>
      <c r="H178" s="32"/>
      <c r="I178" s="32"/>
      <c r="J178" s="32"/>
      <c r="K178" s="35"/>
    </row>
    <row r="179" spans="1:11">
      <c r="A179" s="33"/>
      <c r="B179" s="33"/>
      <c r="C179" s="33"/>
      <c r="D179" s="36"/>
      <c r="E179" s="32"/>
      <c r="F179" s="32"/>
      <c r="G179" s="34"/>
      <c r="H179" s="32"/>
      <c r="I179" s="32"/>
      <c r="J179" s="32"/>
      <c r="K179" s="35"/>
    </row>
    <row r="180" spans="1:11">
      <c r="A180" s="33"/>
      <c r="B180" s="33"/>
      <c r="C180" s="33"/>
      <c r="D180" s="36"/>
      <c r="E180" s="32"/>
      <c r="F180" s="32"/>
      <c r="G180" s="34"/>
      <c r="H180" s="32"/>
      <c r="I180" s="32"/>
      <c r="J180" s="32"/>
      <c r="K180" s="35"/>
    </row>
    <row r="181" spans="1:11">
      <c r="A181" s="33"/>
      <c r="B181" s="33"/>
      <c r="C181" s="33"/>
      <c r="D181" s="36"/>
      <c r="E181" s="32"/>
      <c r="F181" s="32"/>
      <c r="G181" s="34"/>
      <c r="H181" s="32"/>
      <c r="I181" s="32"/>
      <c r="J181" s="32"/>
      <c r="K181" s="35"/>
    </row>
    <row r="182" spans="1:11">
      <c r="A182" s="33"/>
      <c r="B182" s="33"/>
      <c r="C182" s="33"/>
      <c r="D182" s="36"/>
      <c r="E182" s="32"/>
      <c r="F182" s="32"/>
      <c r="G182" s="34"/>
      <c r="H182" s="32"/>
      <c r="I182" s="32"/>
      <c r="J182" s="32"/>
      <c r="K182" s="35"/>
    </row>
    <row r="183" spans="1:11">
      <c r="A183" s="33"/>
      <c r="B183" s="33"/>
      <c r="C183" s="33"/>
      <c r="D183" s="36"/>
      <c r="E183" s="32"/>
      <c r="F183" s="32"/>
      <c r="G183" s="34"/>
      <c r="H183" s="32"/>
      <c r="I183" s="32"/>
      <c r="J183" s="32"/>
      <c r="K183" s="35"/>
    </row>
    <row r="184" spans="1:11">
      <c r="A184" s="33"/>
      <c r="B184" s="33"/>
      <c r="C184" s="33"/>
      <c r="D184" s="36"/>
      <c r="E184" s="32"/>
      <c r="F184" s="32"/>
      <c r="G184" s="34"/>
      <c r="H184" s="32"/>
      <c r="I184" s="32"/>
      <c r="J184" s="32"/>
      <c r="K184" s="35"/>
    </row>
    <row r="185" spans="1:11">
      <c r="A185" s="33"/>
      <c r="B185" s="33"/>
      <c r="C185" s="33"/>
      <c r="D185" s="36"/>
      <c r="E185" s="32"/>
      <c r="F185" s="32"/>
      <c r="G185" s="34"/>
      <c r="H185" s="32"/>
      <c r="I185" s="32"/>
      <c r="J185" s="32"/>
      <c r="K185" s="35"/>
    </row>
    <row r="186" spans="1:11">
      <c r="A186" s="33"/>
      <c r="B186" s="33"/>
      <c r="C186" s="33"/>
      <c r="D186" s="36"/>
      <c r="E186" s="32"/>
      <c r="F186" s="32"/>
      <c r="G186" s="34"/>
      <c r="H186" s="32"/>
      <c r="I186" s="32"/>
      <c r="J186" s="32"/>
      <c r="K186" s="35"/>
    </row>
    <row r="187" spans="1:11">
      <c r="A187" s="33"/>
      <c r="B187" s="33"/>
      <c r="C187" s="33"/>
      <c r="D187" s="36"/>
      <c r="E187" s="32"/>
      <c r="F187" s="32"/>
      <c r="G187" s="34"/>
      <c r="H187" s="32"/>
      <c r="I187" s="32"/>
      <c r="J187" s="32"/>
      <c r="K187" s="35"/>
    </row>
    <row r="188" spans="1:11">
      <c r="A188" s="33"/>
      <c r="B188" s="33"/>
      <c r="C188" s="33"/>
      <c r="D188" s="36"/>
      <c r="E188" s="32"/>
      <c r="F188" s="32"/>
      <c r="G188" s="34"/>
      <c r="H188" s="32"/>
      <c r="I188" s="32"/>
      <c r="J188" s="32"/>
      <c r="K188" s="35"/>
    </row>
    <row r="189" spans="1:11">
      <c r="A189" s="33"/>
      <c r="B189" s="33"/>
      <c r="C189" s="33"/>
      <c r="D189" s="36"/>
      <c r="E189" s="32"/>
      <c r="F189" s="32"/>
      <c r="G189" s="34"/>
      <c r="H189" s="32"/>
      <c r="I189" s="32"/>
      <c r="J189" s="32"/>
      <c r="K189" s="35"/>
    </row>
    <row r="190" spans="1:11">
      <c r="A190" s="33"/>
      <c r="B190" s="33"/>
      <c r="C190" s="33"/>
      <c r="D190" s="36"/>
      <c r="E190" s="32"/>
      <c r="F190" s="32"/>
      <c r="G190" s="34"/>
      <c r="H190" s="32"/>
      <c r="I190" s="32"/>
      <c r="J190" s="32"/>
      <c r="K190" s="35"/>
    </row>
    <row r="191" spans="1:11">
      <c r="A191" s="33"/>
      <c r="B191" s="33"/>
      <c r="C191" s="33"/>
      <c r="D191" s="36"/>
      <c r="E191" s="32"/>
      <c r="F191" s="32"/>
      <c r="G191" s="34"/>
      <c r="H191" s="32"/>
      <c r="I191" s="32"/>
      <c r="J191" s="32"/>
      <c r="K191" s="35"/>
    </row>
    <row r="192" spans="1:11">
      <c r="A192" s="33"/>
      <c r="B192" s="33"/>
      <c r="C192" s="33"/>
      <c r="D192" s="36"/>
      <c r="E192" s="32"/>
      <c r="F192" s="32"/>
      <c r="G192" s="34"/>
      <c r="H192" s="32"/>
      <c r="I192" s="32"/>
      <c r="J192" s="32"/>
      <c r="K192" s="35"/>
    </row>
    <row r="193" spans="1:11">
      <c r="A193" s="33"/>
      <c r="B193" s="33"/>
      <c r="C193" s="33"/>
      <c r="D193" s="36"/>
      <c r="E193" s="32"/>
      <c r="F193" s="32"/>
      <c r="G193" s="34"/>
      <c r="H193" s="32"/>
      <c r="I193" s="32"/>
      <c r="J193" s="32"/>
      <c r="K193" s="35"/>
    </row>
    <row r="194" spans="1:11">
      <c r="A194" s="33"/>
      <c r="B194" s="33"/>
      <c r="C194" s="33"/>
      <c r="D194" s="36"/>
      <c r="E194" s="32"/>
      <c r="F194" s="32"/>
      <c r="G194" s="34"/>
      <c r="H194" s="32"/>
      <c r="I194" s="32"/>
      <c r="J194" s="32"/>
      <c r="K194" s="35"/>
    </row>
    <row r="195" spans="1:11">
      <c r="A195" s="33"/>
      <c r="B195" s="33"/>
      <c r="C195" s="33"/>
      <c r="D195" s="36"/>
      <c r="E195" s="32"/>
      <c r="F195" s="32"/>
      <c r="G195" s="34"/>
      <c r="H195" s="32"/>
      <c r="I195" s="32"/>
      <c r="J195" s="32"/>
      <c r="K195" s="35"/>
    </row>
    <row r="196" spans="1:11">
      <c r="A196" s="33"/>
      <c r="B196" s="33"/>
      <c r="C196" s="33"/>
      <c r="D196" s="36"/>
      <c r="E196" s="32"/>
      <c r="F196" s="32"/>
      <c r="G196" s="34"/>
      <c r="H196" s="32"/>
      <c r="I196" s="32"/>
      <c r="J196" s="32"/>
      <c r="K196" s="35"/>
    </row>
    <row r="197" spans="1:11">
      <c r="A197" s="33"/>
      <c r="B197" s="33"/>
      <c r="C197" s="33"/>
      <c r="D197" s="36"/>
      <c r="E197" s="32"/>
      <c r="F197" s="32"/>
      <c r="G197" s="34"/>
      <c r="H197" s="32"/>
      <c r="I197" s="32"/>
      <c r="J197" s="32"/>
      <c r="K197" s="35"/>
    </row>
    <row r="198" spans="1:11">
      <c r="A198" s="33"/>
      <c r="B198" s="33"/>
      <c r="C198" s="33"/>
      <c r="D198" s="36"/>
      <c r="E198" s="32"/>
      <c r="F198" s="32"/>
      <c r="G198" s="34"/>
      <c r="H198" s="32"/>
      <c r="I198" s="32"/>
      <c r="J198" s="32"/>
      <c r="K198" s="35"/>
    </row>
    <row r="199" spans="1:11">
      <c r="A199" s="33"/>
      <c r="B199" s="33"/>
      <c r="C199" s="33"/>
      <c r="D199" s="36"/>
      <c r="E199" s="32"/>
      <c r="F199" s="32"/>
      <c r="G199" s="34"/>
      <c r="H199" s="32"/>
      <c r="I199" s="32"/>
      <c r="J199" s="32"/>
      <c r="K199" s="35"/>
    </row>
    <row r="200" spans="1:11">
      <c r="A200" s="33"/>
      <c r="B200" s="33"/>
      <c r="C200" s="33"/>
      <c r="D200" s="36"/>
      <c r="E200" s="32"/>
      <c r="F200" s="32"/>
      <c r="G200" s="34"/>
      <c r="H200" s="32"/>
      <c r="I200" s="32"/>
      <c r="J200" s="32"/>
      <c r="K200" s="35"/>
    </row>
    <row r="201" spans="1:11">
      <c r="A201" s="33"/>
      <c r="B201" s="33"/>
      <c r="C201" s="33"/>
      <c r="D201" s="36"/>
      <c r="E201" s="32"/>
      <c r="F201" s="32"/>
      <c r="G201" s="34"/>
      <c r="H201" s="32"/>
      <c r="I201" s="32"/>
      <c r="J201" s="32"/>
      <c r="K201" s="35"/>
    </row>
    <row r="202" spans="1:11">
      <c r="A202" s="33"/>
      <c r="B202" s="33"/>
      <c r="C202" s="33"/>
      <c r="D202" s="36"/>
      <c r="E202" s="32"/>
      <c r="F202" s="32"/>
      <c r="G202" s="34"/>
      <c r="H202" s="32"/>
      <c r="I202" s="32"/>
      <c r="J202" s="32"/>
      <c r="K202" s="35"/>
    </row>
    <row r="203" spans="1:11">
      <c r="A203" s="33"/>
      <c r="B203" s="33"/>
      <c r="C203" s="33"/>
      <c r="D203" s="36"/>
      <c r="E203" s="32"/>
      <c r="F203" s="32"/>
      <c r="G203" s="34"/>
      <c r="H203" s="32"/>
      <c r="I203" s="32"/>
      <c r="J203" s="32"/>
      <c r="K203" s="35"/>
    </row>
    <row r="204" spans="1:11">
      <c r="A204" s="33"/>
      <c r="B204" s="33"/>
      <c r="C204" s="33"/>
      <c r="D204" s="36"/>
      <c r="E204" s="32"/>
      <c r="F204" s="32"/>
      <c r="G204" s="34"/>
      <c r="H204" s="32"/>
      <c r="I204" s="32"/>
      <c r="J204" s="32"/>
      <c r="K204" s="35"/>
    </row>
    <row r="205" spans="1:11">
      <c r="A205" s="33"/>
      <c r="B205" s="33"/>
      <c r="C205" s="33"/>
      <c r="D205" s="36"/>
      <c r="E205" s="32"/>
      <c r="F205" s="32"/>
      <c r="G205" s="34"/>
      <c r="H205" s="32"/>
      <c r="I205" s="32"/>
      <c r="J205" s="32"/>
      <c r="K205" s="35"/>
    </row>
    <row r="206" spans="1:11">
      <c r="A206" s="33"/>
      <c r="B206" s="33"/>
      <c r="C206" s="33"/>
      <c r="D206" s="36"/>
      <c r="E206" s="32"/>
      <c r="F206" s="32"/>
      <c r="G206" s="34"/>
      <c r="H206" s="32"/>
      <c r="I206" s="32"/>
      <c r="J206" s="32"/>
      <c r="K206" s="35"/>
    </row>
    <row r="207" spans="1:11">
      <c r="A207" s="33"/>
      <c r="B207" s="33"/>
      <c r="C207" s="33"/>
      <c r="D207" s="36"/>
      <c r="E207" s="32"/>
      <c r="F207" s="32"/>
      <c r="G207" s="34"/>
      <c r="H207" s="32"/>
      <c r="I207" s="32"/>
      <c r="J207" s="32"/>
      <c r="K207" s="35"/>
    </row>
    <row r="208" spans="1:11">
      <c r="A208" s="33"/>
      <c r="B208" s="33"/>
      <c r="C208" s="33"/>
      <c r="D208" s="36"/>
      <c r="E208" s="32"/>
      <c r="F208" s="32"/>
      <c r="G208" s="34"/>
      <c r="H208" s="32"/>
      <c r="I208" s="32"/>
      <c r="J208" s="32"/>
      <c r="K208" s="35"/>
    </row>
    <row r="209" spans="1:11">
      <c r="A209" s="33"/>
      <c r="B209" s="33"/>
      <c r="C209" s="33"/>
      <c r="D209" s="36"/>
      <c r="E209" s="32"/>
      <c r="F209" s="32"/>
      <c r="G209" s="34"/>
      <c r="H209" s="32"/>
      <c r="I209" s="32"/>
      <c r="J209" s="32"/>
      <c r="K209" s="35"/>
    </row>
    <row r="210" spans="1:11">
      <c r="A210" s="33"/>
      <c r="B210" s="33"/>
      <c r="C210" s="33"/>
      <c r="D210" s="36"/>
      <c r="E210" s="32"/>
      <c r="F210" s="32"/>
      <c r="G210" s="34"/>
      <c r="H210" s="32"/>
      <c r="I210" s="32"/>
      <c r="J210" s="32"/>
      <c r="K210" s="35"/>
    </row>
    <row r="211" spans="1:11">
      <c r="A211" s="33"/>
      <c r="B211" s="33"/>
      <c r="C211" s="33"/>
      <c r="D211" s="36"/>
      <c r="E211" s="32"/>
      <c r="F211" s="32"/>
      <c r="G211" s="34"/>
      <c r="H211" s="32"/>
      <c r="I211" s="32"/>
      <c r="J211" s="32"/>
      <c r="K211" s="35"/>
    </row>
    <row r="212" spans="1:11">
      <c r="A212" s="33"/>
      <c r="B212" s="33"/>
      <c r="C212" s="33"/>
      <c r="D212" s="36"/>
      <c r="E212" s="32"/>
      <c r="F212" s="32"/>
      <c r="G212" s="34"/>
      <c r="H212" s="32"/>
      <c r="I212" s="32"/>
      <c r="J212" s="32"/>
      <c r="K212" s="35"/>
    </row>
    <row r="213" spans="1:11">
      <c r="A213" s="33"/>
      <c r="B213" s="33"/>
      <c r="C213" s="33"/>
      <c r="D213" s="36"/>
      <c r="E213" s="32"/>
      <c r="F213" s="32"/>
      <c r="G213" s="34"/>
      <c r="H213" s="32"/>
      <c r="I213" s="32"/>
      <c r="J213" s="32"/>
      <c r="K213" s="35"/>
    </row>
    <row r="214" spans="1:11">
      <c r="A214" s="33"/>
      <c r="B214" s="33"/>
      <c r="C214" s="33"/>
      <c r="D214" s="36"/>
      <c r="E214" s="32"/>
      <c r="F214" s="32"/>
      <c r="G214" s="34"/>
      <c r="H214" s="32"/>
      <c r="I214" s="32"/>
      <c r="J214" s="32"/>
      <c r="K214" s="35"/>
    </row>
    <row r="215" spans="1:11">
      <c r="A215" s="33"/>
      <c r="B215" s="33"/>
      <c r="C215" s="33"/>
      <c r="D215" s="36"/>
      <c r="E215" s="32"/>
      <c r="F215" s="32"/>
      <c r="G215" s="34"/>
      <c r="H215" s="32"/>
      <c r="I215" s="32"/>
      <c r="J215" s="32"/>
      <c r="K215" s="35"/>
    </row>
    <row r="216" spans="1:11">
      <c r="A216" s="33"/>
      <c r="B216" s="33"/>
      <c r="C216" s="33"/>
      <c r="D216" s="36"/>
      <c r="E216" s="32"/>
      <c r="F216" s="32"/>
      <c r="G216" s="34"/>
      <c r="H216" s="32"/>
      <c r="I216" s="32"/>
      <c r="J216" s="32"/>
      <c r="K216" s="35"/>
    </row>
    <row r="217" spans="1:11">
      <c r="A217" s="33"/>
      <c r="B217" s="33"/>
      <c r="C217" s="33"/>
      <c r="D217" s="36"/>
      <c r="E217" s="32"/>
      <c r="F217" s="32"/>
      <c r="G217" s="34"/>
      <c r="H217" s="32"/>
      <c r="I217" s="32"/>
      <c r="J217" s="32"/>
      <c r="K217" s="35"/>
    </row>
    <row r="218" spans="1:11">
      <c r="A218" s="33"/>
      <c r="B218" s="33"/>
      <c r="C218" s="33"/>
      <c r="D218" s="36"/>
      <c r="E218" s="32"/>
      <c r="F218" s="32"/>
      <c r="G218" s="34"/>
      <c r="H218" s="32"/>
      <c r="I218" s="32"/>
      <c r="J218" s="32"/>
      <c r="K218" s="35"/>
    </row>
    <row r="219" spans="1:11">
      <c r="A219" s="33"/>
      <c r="B219" s="33"/>
      <c r="C219" s="33"/>
      <c r="D219" s="36"/>
      <c r="E219" s="32"/>
      <c r="F219" s="32"/>
      <c r="G219" s="34"/>
      <c r="H219" s="32"/>
      <c r="I219" s="32"/>
      <c r="J219" s="32"/>
      <c r="K219" s="35"/>
    </row>
    <row r="220" spans="1:11">
      <c r="A220" s="33"/>
      <c r="B220" s="33"/>
      <c r="C220" s="33"/>
      <c r="D220" s="36"/>
      <c r="E220" s="32"/>
      <c r="F220" s="32"/>
      <c r="G220" s="34"/>
      <c r="H220" s="32"/>
      <c r="I220" s="32"/>
      <c r="J220" s="32"/>
      <c r="K220" s="35"/>
    </row>
    <row r="221" spans="1:11">
      <c r="A221" s="33"/>
      <c r="B221" s="33"/>
      <c r="C221" s="33"/>
      <c r="D221" s="36"/>
      <c r="E221" s="32"/>
      <c r="F221" s="32"/>
      <c r="G221" s="34"/>
      <c r="H221" s="32"/>
      <c r="I221" s="32"/>
      <c r="J221" s="32"/>
      <c r="K221" s="35"/>
    </row>
    <row r="222" spans="1:11">
      <c r="A222" s="33"/>
      <c r="B222" s="33"/>
      <c r="C222" s="33"/>
      <c r="D222" s="36"/>
      <c r="E222" s="32"/>
      <c r="F222" s="32"/>
      <c r="G222" s="34"/>
      <c r="H222" s="32"/>
      <c r="I222" s="32"/>
      <c r="J222" s="32"/>
      <c r="K222" s="35"/>
    </row>
    <row r="223" spans="1:11">
      <c r="A223" s="33"/>
      <c r="B223" s="33"/>
      <c r="C223" s="33"/>
      <c r="D223" s="36"/>
      <c r="E223" s="32"/>
      <c r="F223" s="32"/>
      <c r="G223" s="34"/>
      <c r="H223" s="32"/>
      <c r="I223" s="32"/>
      <c r="J223" s="32"/>
      <c r="K223" s="35"/>
    </row>
    <row r="224" spans="1:11">
      <c r="A224" s="33"/>
      <c r="B224" s="33"/>
      <c r="C224" s="33"/>
      <c r="D224" s="36"/>
      <c r="E224" s="32"/>
      <c r="F224" s="32"/>
      <c r="G224" s="34"/>
      <c r="H224" s="32"/>
      <c r="I224" s="32"/>
      <c r="J224" s="32"/>
      <c r="K224" s="35"/>
    </row>
    <row r="225" spans="1:11">
      <c r="A225" s="33"/>
      <c r="B225" s="33"/>
      <c r="C225" s="33"/>
      <c r="D225" s="36"/>
      <c r="E225" s="32"/>
      <c r="F225" s="32"/>
      <c r="G225" s="34"/>
      <c r="H225" s="32"/>
      <c r="I225" s="32"/>
      <c r="J225" s="32"/>
      <c r="K225" s="35"/>
    </row>
    <row r="226" spans="1:11">
      <c r="A226" s="33"/>
      <c r="B226" s="33"/>
      <c r="C226" s="33"/>
      <c r="D226" s="36"/>
      <c r="E226" s="32"/>
      <c r="F226" s="32"/>
      <c r="G226" s="34"/>
      <c r="H226" s="32"/>
      <c r="I226" s="32"/>
      <c r="J226" s="32"/>
      <c r="K226" s="35"/>
    </row>
    <row r="227" spans="1:11">
      <c r="A227" s="33"/>
      <c r="B227" s="33"/>
      <c r="C227" s="33"/>
      <c r="D227" s="36"/>
      <c r="E227" s="32"/>
      <c r="F227" s="32"/>
      <c r="G227" s="34"/>
      <c r="H227" s="32"/>
      <c r="I227" s="32"/>
      <c r="J227" s="32"/>
      <c r="K227" s="35"/>
    </row>
    <row r="228" spans="1:11">
      <c r="A228" s="33"/>
      <c r="B228" s="33"/>
      <c r="C228" s="33"/>
      <c r="D228" s="36"/>
      <c r="E228" s="32"/>
      <c r="F228" s="32"/>
      <c r="G228" s="34"/>
      <c r="H228" s="32"/>
      <c r="I228" s="32"/>
      <c r="J228" s="32"/>
      <c r="K228" s="35"/>
    </row>
    <row r="229" spans="1:11">
      <c r="A229" s="33"/>
      <c r="B229" s="33"/>
      <c r="C229" s="33"/>
      <c r="D229" s="36"/>
      <c r="E229" s="32"/>
      <c r="F229" s="32"/>
      <c r="G229" s="34"/>
      <c r="H229" s="32"/>
      <c r="I229" s="32"/>
      <c r="J229" s="32"/>
      <c r="K229" s="35"/>
    </row>
    <row r="230" spans="1:11">
      <c r="A230" s="33"/>
      <c r="B230" s="33"/>
      <c r="C230" s="33"/>
      <c r="D230" s="36"/>
      <c r="E230" s="32"/>
      <c r="F230" s="32"/>
      <c r="G230" s="34"/>
      <c r="H230" s="32"/>
      <c r="I230" s="32"/>
      <c r="J230" s="32"/>
      <c r="K230" s="35"/>
    </row>
    <row r="231" spans="1:11">
      <c r="A231" s="33"/>
      <c r="B231" s="33"/>
      <c r="C231" s="33"/>
      <c r="D231" s="36"/>
      <c r="E231" s="32"/>
      <c r="F231" s="32"/>
      <c r="G231" s="34"/>
      <c r="H231" s="32"/>
      <c r="I231" s="32"/>
      <c r="J231" s="32"/>
      <c r="K231" s="35"/>
    </row>
    <row r="232" spans="1:11">
      <c r="A232" s="33"/>
      <c r="B232" s="33"/>
      <c r="C232" s="33"/>
      <c r="D232" s="36"/>
      <c r="E232" s="32"/>
      <c r="F232" s="32"/>
      <c r="G232" s="34"/>
      <c r="H232" s="32"/>
      <c r="I232" s="32"/>
      <c r="J232" s="32"/>
      <c r="K232" s="35"/>
    </row>
    <row r="233" spans="1:11">
      <c r="A233" s="33"/>
      <c r="B233" s="33"/>
      <c r="C233" s="33"/>
      <c r="D233" s="36"/>
      <c r="E233" s="32"/>
      <c r="F233" s="32"/>
      <c r="G233" s="34"/>
      <c r="H233" s="32"/>
      <c r="I233" s="32"/>
      <c r="J233" s="32"/>
      <c r="K233" s="35"/>
    </row>
    <row r="234" spans="1:11">
      <c r="A234" s="33"/>
      <c r="B234" s="33"/>
      <c r="C234" s="33"/>
      <c r="D234" s="36"/>
      <c r="E234" s="32"/>
      <c r="F234" s="32"/>
      <c r="G234" s="34"/>
      <c r="H234" s="32"/>
      <c r="I234" s="32"/>
      <c r="J234" s="32"/>
      <c r="K234" s="35"/>
    </row>
    <row r="235" spans="1:11">
      <c r="A235" s="33"/>
      <c r="B235" s="33"/>
      <c r="C235" s="33"/>
      <c r="D235" s="36"/>
      <c r="E235" s="32"/>
      <c r="F235" s="32"/>
      <c r="G235" s="34"/>
      <c r="H235" s="32"/>
      <c r="I235" s="32"/>
      <c r="J235" s="32"/>
      <c r="K235" s="35"/>
    </row>
    <row r="236" spans="1:11">
      <c r="A236" s="33"/>
      <c r="B236" s="33"/>
      <c r="C236" s="33"/>
      <c r="D236" s="36"/>
      <c r="E236" s="32"/>
      <c r="F236" s="32"/>
      <c r="G236" s="34"/>
      <c r="H236" s="32"/>
      <c r="I236" s="32"/>
      <c r="J236" s="32"/>
      <c r="K236" s="35"/>
    </row>
    <row r="237" spans="1:11">
      <c r="A237" s="33"/>
      <c r="B237" s="33"/>
      <c r="C237" s="33"/>
      <c r="D237" s="36"/>
      <c r="E237" s="32"/>
      <c r="F237" s="32"/>
      <c r="G237" s="34"/>
      <c r="H237" s="32"/>
      <c r="I237" s="32"/>
      <c r="J237" s="32"/>
      <c r="K237" s="35"/>
    </row>
    <row r="238" spans="1:11">
      <c r="A238" s="33"/>
      <c r="B238" s="33"/>
      <c r="C238" s="33"/>
      <c r="D238" s="36"/>
      <c r="E238" s="32"/>
      <c r="F238" s="32"/>
      <c r="G238" s="34"/>
      <c r="H238" s="32"/>
      <c r="I238" s="32"/>
      <c r="J238" s="32"/>
      <c r="K238" s="35"/>
    </row>
    <row r="239" spans="1:11">
      <c r="A239" s="33"/>
      <c r="B239" s="33"/>
      <c r="C239" s="33"/>
      <c r="D239" s="36"/>
      <c r="E239" s="32"/>
      <c r="F239" s="32"/>
      <c r="G239" s="34"/>
      <c r="H239" s="32"/>
      <c r="I239" s="32"/>
      <c r="J239" s="32"/>
      <c r="K239" s="35"/>
    </row>
    <row r="240" spans="1:11">
      <c r="A240" s="33"/>
      <c r="B240" s="33"/>
      <c r="C240" s="33"/>
      <c r="D240" s="36"/>
      <c r="E240" s="32"/>
      <c r="F240" s="32"/>
      <c r="G240" s="34"/>
      <c r="H240" s="32"/>
      <c r="I240" s="32"/>
      <c r="J240" s="32"/>
      <c r="K240" s="35"/>
    </row>
    <row r="241" spans="1:11">
      <c r="A241" s="33"/>
      <c r="B241" s="33"/>
      <c r="C241" s="33"/>
      <c r="D241" s="36"/>
      <c r="E241" s="32"/>
      <c r="F241" s="32"/>
      <c r="G241" s="34"/>
      <c r="H241" s="32"/>
      <c r="I241" s="32"/>
      <c r="J241" s="32"/>
      <c r="K241" s="35"/>
    </row>
    <row r="242" spans="1:11">
      <c r="A242" s="33"/>
      <c r="B242" s="33"/>
      <c r="C242" s="33"/>
      <c r="D242" s="36"/>
      <c r="E242" s="32"/>
      <c r="F242" s="32"/>
      <c r="G242" s="34"/>
      <c r="H242" s="32"/>
      <c r="I242" s="32"/>
      <c r="J242" s="32"/>
      <c r="K242" s="35"/>
    </row>
  </sheetData>
  <pageMargins left="0.7" right="0.7" top="0.75" bottom="0.75" header="0.3" footer="0.3"/>
  <pageSetup paperSize="9" orientation="portrait" r:id="rId1"/>
  <ignoredErrors>
    <ignoredError sqref="A2:A16 A17:A18 A19:A3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OuvreUsf">
                <anchor moveWithCells="1" sizeWithCells="1">
                  <from>
                    <xdr:col>11</xdr:col>
                    <xdr:colOff>38100</xdr:colOff>
                    <xdr:row>0</xdr:row>
                    <xdr:rowOff>28575</xdr:rowOff>
                  </from>
                  <to>
                    <xdr:col>12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38"/>
  <sheetViews>
    <sheetView topLeftCell="A2" workbookViewId="0">
      <selection activeCell="K11" sqref="K11"/>
    </sheetView>
  </sheetViews>
  <sheetFormatPr baseColWidth="10" defaultRowHeight="15"/>
  <cols>
    <col min="1" max="1" width="8.7109375" style="5" customWidth="1"/>
    <col min="2" max="3" width="20.7109375" style="5" customWidth="1"/>
    <col min="4" max="4" width="24.7109375" style="5" customWidth="1"/>
    <col min="5" max="5" width="12.7109375" style="5" customWidth="1"/>
    <col min="6" max="9" width="11.42578125" style="2"/>
  </cols>
  <sheetData>
    <row r="1" spans="1:8">
      <c r="A1" s="1"/>
      <c r="B1" s="1"/>
      <c r="C1" s="1"/>
      <c r="D1" s="1"/>
      <c r="E1" s="1"/>
    </row>
    <row r="2" spans="1:8" ht="20.100000000000001" customHeight="1">
      <c r="A2" s="65"/>
      <c r="B2" s="65"/>
      <c r="C2" s="65"/>
      <c r="D2" s="3" t="s">
        <v>24</v>
      </c>
      <c r="E2" s="48">
        <f ca="1">TODAY()</f>
        <v>41842</v>
      </c>
    </row>
    <row r="3" spans="1:8">
      <c r="A3" s="1"/>
      <c r="B3" s="1"/>
      <c r="C3" s="1"/>
      <c r="D3" s="1"/>
      <c r="E3" s="1"/>
    </row>
    <row r="4" spans="1:8">
      <c r="A4" s="1"/>
      <c r="B4" s="1"/>
      <c r="C4" s="1"/>
      <c r="D4" s="1"/>
      <c r="E4" s="1"/>
    </row>
    <row r="5" spans="1:8" ht="24.95" customHeight="1">
      <c r="A5" s="1"/>
      <c r="B5" s="1"/>
      <c r="C5" s="1"/>
      <c r="D5" s="1"/>
      <c r="E5" s="1"/>
    </row>
    <row r="6" spans="1:8" ht="24.95" customHeight="1">
      <c r="A6" s="66" t="s">
        <v>0</v>
      </c>
      <c r="B6" s="66"/>
      <c r="C6" s="66"/>
      <c r="D6" s="66"/>
      <c r="E6" s="66"/>
    </row>
    <row r="7" spans="1:8" ht="24.95" customHeight="1">
      <c r="A7" s="1"/>
      <c r="B7" s="1"/>
      <c r="C7" s="1"/>
      <c r="D7" s="1"/>
      <c r="E7" s="1"/>
    </row>
    <row r="8" spans="1:8" ht="20.100000000000001" customHeight="1">
      <c r="A8" s="1"/>
      <c r="B8" s="1"/>
      <c r="C8" s="1"/>
      <c r="D8" s="1"/>
      <c r="E8" s="1"/>
    </row>
    <row r="9" spans="1:8" ht="24.95" customHeight="1">
      <c r="A9" s="57" t="s">
        <v>1</v>
      </c>
      <c r="B9" s="57"/>
      <c r="C9" s="60" t="str">
        <f>+Global!B2</f>
        <v>XXXXXX</v>
      </c>
      <c r="D9" s="60"/>
    </row>
    <row r="10" spans="1:8" ht="24.95" customHeight="1">
      <c r="A10" s="57" t="s">
        <v>2</v>
      </c>
      <c r="B10" s="58"/>
      <c r="C10" s="60">
        <f>+Global!A2</f>
        <v>131000</v>
      </c>
      <c r="D10" s="60"/>
    </row>
    <row r="11" spans="1:8" ht="24.95" customHeight="1">
      <c r="A11" s="57" t="s">
        <v>3</v>
      </c>
      <c r="B11" s="58"/>
      <c r="C11" s="59">
        <f>+D36</f>
        <v>180.5</v>
      </c>
      <c r="D11" s="60"/>
    </row>
    <row r="12" spans="1:8" ht="24.95" customHeight="1">
      <c r="A12" s="1"/>
      <c r="B12" s="1"/>
      <c r="C12" s="1"/>
      <c r="D12" s="1"/>
      <c r="E12" s="1"/>
    </row>
    <row r="13" spans="1:8" ht="24.95" customHeight="1">
      <c r="A13" s="61"/>
      <c r="B13" s="61"/>
      <c r="C13" s="61"/>
      <c r="D13" s="61"/>
      <c r="E13" s="61"/>
    </row>
    <row r="14" spans="1:8" ht="24.95" customHeight="1">
      <c r="A14" s="61" t="s">
        <v>4</v>
      </c>
      <c r="B14" s="61"/>
      <c r="C14" s="61"/>
      <c r="D14" s="61"/>
      <c r="E14" s="61"/>
      <c r="F14" s="62" t="s">
        <v>5</v>
      </c>
      <c r="G14" s="63"/>
      <c r="H14" s="64"/>
    </row>
    <row r="15" spans="1:8" ht="12" customHeight="1">
      <c r="A15" s="1"/>
      <c r="B15" s="1"/>
      <c r="C15" s="1"/>
      <c r="D15" s="1"/>
      <c r="E15" s="1"/>
      <c r="F15" s="6"/>
      <c r="G15" s="7"/>
      <c r="H15" s="8"/>
    </row>
    <row r="16" spans="1:8" ht="12" customHeight="1">
      <c r="A16" s="1"/>
      <c r="B16" s="1"/>
      <c r="C16" s="1"/>
      <c r="D16" s="1"/>
      <c r="E16" s="1"/>
      <c r="F16" s="6"/>
      <c r="G16" s="7"/>
      <c r="H16" s="8"/>
    </row>
    <row r="17" spans="1:8" ht="15" customHeight="1">
      <c r="A17" s="1"/>
      <c r="B17" s="3" t="s">
        <v>6</v>
      </c>
      <c r="C17" s="44">
        <f>+Global!E2</f>
        <v>25000</v>
      </c>
      <c r="D17" s="10"/>
      <c r="E17" s="10"/>
      <c r="F17" s="6"/>
      <c r="G17" s="3" t="s">
        <v>6</v>
      </c>
      <c r="H17" s="40">
        <f>C17</f>
        <v>25000</v>
      </c>
    </row>
    <row r="18" spans="1:8" ht="15" customHeight="1">
      <c r="A18" s="1"/>
      <c r="B18" s="3" t="s">
        <v>7</v>
      </c>
      <c r="C18" s="44">
        <f>+Global!F2</f>
        <v>2500</v>
      </c>
      <c r="D18" s="10"/>
      <c r="E18" s="10"/>
      <c r="F18" s="6"/>
      <c r="G18" s="3" t="s">
        <v>7</v>
      </c>
      <c r="H18" s="40">
        <f t="shared" ref="H18:H22" si="0">C18</f>
        <v>2500</v>
      </c>
    </row>
    <row r="19" spans="1:8" ht="15" customHeight="1">
      <c r="A19" s="1"/>
      <c r="B19" s="3" t="s">
        <v>8</v>
      </c>
      <c r="C19" s="55">
        <f>+Global!G2</f>
        <v>0.35</v>
      </c>
      <c r="D19" s="13"/>
      <c r="E19" s="13"/>
      <c r="F19" s="6"/>
      <c r="G19" s="3" t="s">
        <v>8</v>
      </c>
      <c r="H19" s="41">
        <f>C19</f>
        <v>0.35</v>
      </c>
    </row>
    <row r="20" spans="1:8" ht="15" customHeight="1">
      <c r="A20" s="1"/>
      <c r="B20" s="3" t="s">
        <v>9</v>
      </c>
      <c r="C20" s="44">
        <f>+Global!H2</f>
        <v>150</v>
      </c>
      <c r="D20" s="10"/>
      <c r="E20" s="10"/>
      <c r="F20" s="6"/>
      <c r="G20" s="3" t="s">
        <v>9</v>
      </c>
      <c r="H20" s="40">
        <f t="shared" si="0"/>
        <v>150</v>
      </c>
    </row>
    <row r="21" spans="1:8" ht="15" customHeight="1">
      <c r="A21" s="1"/>
      <c r="B21" s="3" t="s">
        <v>10</v>
      </c>
      <c r="C21" s="44">
        <f>+Global!I2</f>
        <v>150</v>
      </c>
      <c r="D21" s="10"/>
      <c r="E21" s="10"/>
      <c r="F21" s="6"/>
      <c r="G21" s="3" t="s">
        <v>10</v>
      </c>
      <c r="H21" s="40">
        <f t="shared" si="0"/>
        <v>150</v>
      </c>
    </row>
    <row r="22" spans="1:8" ht="15" customHeight="1">
      <c r="A22" s="1"/>
      <c r="B22" s="15" t="s">
        <v>11</v>
      </c>
      <c r="C22" s="56">
        <f>+Global!J2</f>
        <v>-1500</v>
      </c>
      <c r="D22" s="10"/>
      <c r="E22" s="10"/>
      <c r="F22" s="6"/>
      <c r="G22" s="15" t="s">
        <v>11</v>
      </c>
      <c r="H22" s="42">
        <f t="shared" si="0"/>
        <v>-1500</v>
      </c>
    </row>
    <row r="23" spans="1:8" ht="12" customHeight="1">
      <c r="A23" s="1"/>
      <c r="B23" s="1"/>
      <c r="C23" s="1"/>
      <c r="D23" s="1"/>
      <c r="E23" s="1"/>
      <c r="F23" s="6"/>
      <c r="G23" s="1"/>
      <c r="H23" s="43"/>
    </row>
    <row r="24" spans="1:8" ht="15" customHeight="1">
      <c r="A24" s="1"/>
      <c r="B24" s="3" t="s">
        <v>12</v>
      </c>
      <c r="C24" s="44">
        <f>IF( C19&lt;=30%,SUM(C17:C18)*(1-C19)+SUM(C20:C22),SUM(C17:C18)*(1-30%)+SUM(C20:C22))</f>
        <v>18050</v>
      </c>
      <c r="D24" s="10"/>
      <c r="E24" s="10"/>
      <c r="F24" s="6"/>
      <c r="G24" s="3" t="s">
        <v>12</v>
      </c>
      <c r="H24" s="40">
        <f>SUM(H17:H18)*(1-H19)+SUM(H20:H22)</f>
        <v>16675</v>
      </c>
    </row>
    <row r="25" spans="1:8" ht="12" customHeight="1">
      <c r="A25" s="1"/>
      <c r="B25" s="1"/>
      <c r="C25" s="1"/>
      <c r="D25" s="1"/>
      <c r="E25" s="1"/>
      <c r="F25" s="19"/>
      <c r="G25" s="20"/>
      <c r="H25" s="21"/>
    </row>
    <row r="26" spans="1:8" ht="12" customHeight="1">
      <c r="A26" s="1"/>
      <c r="B26" s="1"/>
      <c r="C26" s="1"/>
      <c r="D26" s="1"/>
      <c r="E26" s="1"/>
    </row>
    <row r="27" spans="1:8" ht="12" customHeight="1">
      <c r="A27" s="1"/>
      <c r="B27" s="1"/>
      <c r="C27" s="1"/>
      <c r="D27" s="1"/>
      <c r="E27" s="1"/>
    </row>
    <row r="28" spans="1:8" ht="12" customHeight="1">
      <c r="A28" s="1"/>
      <c r="B28" s="1"/>
      <c r="C28" s="1"/>
      <c r="D28" s="1"/>
      <c r="E28" s="1"/>
    </row>
    <row r="29" spans="1:8" ht="12" customHeight="1">
      <c r="A29" s="1"/>
      <c r="B29" s="22" t="s">
        <v>13</v>
      </c>
      <c r="C29" s="22" t="s">
        <v>14</v>
      </c>
      <c r="D29" s="23" t="s">
        <v>15</v>
      </c>
      <c r="E29" s="1"/>
    </row>
    <row r="30" spans="1:8" ht="12" customHeight="1">
      <c r="A30" s="1"/>
      <c r="B30" s="24" t="s">
        <v>16</v>
      </c>
      <c r="C30" s="24" t="s">
        <v>17</v>
      </c>
      <c r="D30" s="25"/>
      <c r="E30" s="1"/>
    </row>
    <row r="31" spans="1:8" ht="12" customHeight="1">
      <c r="A31" s="1"/>
      <c r="B31" s="24" t="s">
        <v>18</v>
      </c>
      <c r="C31" s="24"/>
      <c r="D31" s="25" t="s">
        <v>19</v>
      </c>
      <c r="E31" s="1"/>
    </row>
    <row r="32" spans="1:8" ht="12" customHeight="1">
      <c r="A32" s="1"/>
      <c r="B32" s="24" t="s">
        <v>20</v>
      </c>
      <c r="C32" s="26">
        <v>0.12</v>
      </c>
      <c r="D32" s="25"/>
      <c r="E32" s="1"/>
    </row>
    <row r="33" spans="1:5" ht="12" customHeight="1">
      <c r="A33" s="1"/>
      <c r="B33" s="27"/>
      <c r="C33" s="27"/>
      <c r="D33" s="28" t="s">
        <v>21</v>
      </c>
      <c r="E33" s="1"/>
    </row>
    <row r="34" spans="1:5" ht="12" customHeight="1">
      <c r="A34" s="1"/>
      <c r="B34" s="1"/>
      <c r="C34" s="1"/>
      <c r="D34" s="1"/>
      <c r="E34" s="1"/>
    </row>
    <row r="35" spans="1:5" ht="12" customHeight="1">
      <c r="A35" s="1"/>
      <c r="B35" s="1"/>
      <c r="C35" s="1"/>
      <c r="D35" s="1"/>
      <c r="E35" s="1"/>
    </row>
    <row r="36" spans="1:5" ht="24.95" customHeight="1">
      <c r="A36" s="1"/>
      <c r="B36" s="45">
        <f>C24</f>
        <v>18050</v>
      </c>
      <c r="C36" s="46">
        <f>B36*0.12</f>
        <v>2166</v>
      </c>
      <c r="D36" s="47">
        <f>C36/12</f>
        <v>180.5</v>
      </c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</sheetData>
  <sheetProtection selectLockedCells="1"/>
  <mergeCells count="11">
    <mergeCell ref="A2:C2"/>
    <mergeCell ref="A6:E6"/>
    <mergeCell ref="A9:B9"/>
    <mergeCell ref="C9:D9"/>
    <mergeCell ref="A10:B10"/>
    <mergeCell ref="C10:D10"/>
    <mergeCell ref="A11:B11"/>
    <mergeCell ref="C11:D11"/>
    <mergeCell ref="A13:E13"/>
    <mergeCell ref="A14:E14"/>
    <mergeCell ref="F14:H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cellComments="asDisplayed" r:id="rId1"/>
  <ignoredErrors>
    <ignoredError sqref="C9 C10:D11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38"/>
  <sheetViews>
    <sheetView workbookViewId="0">
      <selection activeCell="K24" sqref="K24"/>
    </sheetView>
  </sheetViews>
  <sheetFormatPr baseColWidth="10" defaultRowHeight="15"/>
  <cols>
    <col min="1" max="1" width="8.7109375" style="5" customWidth="1"/>
    <col min="2" max="3" width="20.7109375" style="5" customWidth="1"/>
    <col min="4" max="4" width="24.7109375" style="5" customWidth="1"/>
    <col min="5" max="5" width="12.7109375" style="5" customWidth="1"/>
    <col min="6" max="9" width="11.42578125" style="2"/>
  </cols>
  <sheetData>
    <row r="1" spans="1:8">
      <c r="A1" s="1"/>
      <c r="B1" s="1"/>
      <c r="C1" s="1"/>
      <c r="D1" s="1"/>
      <c r="E1" s="1"/>
    </row>
    <row r="2" spans="1:8" ht="20.100000000000001" customHeight="1">
      <c r="A2" s="65"/>
      <c r="B2" s="65"/>
      <c r="C2" s="65"/>
      <c r="D2" s="3" t="s">
        <v>24</v>
      </c>
      <c r="E2" s="4">
        <f ca="1">TODAY()</f>
        <v>41842</v>
      </c>
    </row>
    <row r="3" spans="1:8">
      <c r="A3" s="1"/>
      <c r="B3" s="1"/>
      <c r="C3" s="1"/>
      <c r="D3" s="1"/>
      <c r="E3" s="1"/>
    </row>
    <row r="4" spans="1:8">
      <c r="A4" s="1"/>
      <c r="B4" s="1"/>
      <c r="C4" s="1"/>
      <c r="D4" s="1"/>
      <c r="E4" s="1"/>
    </row>
    <row r="5" spans="1:8" ht="24.95" customHeight="1">
      <c r="A5" s="1"/>
      <c r="B5" s="1"/>
      <c r="C5" s="1"/>
      <c r="D5" s="1"/>
      <c r="E5" s="1"/>
    </row>
    <row r="6" spans="1:8" ht="24.95" customHeight="1">
      <c r="A6" s="66" t="s">
        <v>0</v>
      </c>
      <c r="B6" s="66"/>
      <c r="C6" s="66"/>
      <c r="D6" s="66"/>
      <c r="E6" s="66"/>
    </row>
    <row r="7" spans="1:8" ht="24.95" customHeight="1">
      <c r="A7" s="1"/>
      <c r="B7" s="1"/>
      <c r="C7" s="1"/>
      <c r="D7" s="1"/>
      <c r="E7" s="1"/>
    </row>
    <row r="8" spans="1:8" ht="20.100000000000001" customHeight="1">
      <c r="A8" s="1"/>
      <c r="B8" s="1"/>
      <c r="C8" s="1"/>
      <c r="D8" s="1"/>
      <c r="E8" s="1"/>
    </row>
    <row r="9" spans="1:8" ht="24.95" customHeight="1">
      <c r="A9" s="57" t="s">
        <v>1</v>
      </c>
      <c r="B9" s="57"/>
      <c r="C9" s="68" t="str">
        <f>+Global!B3</f>
        <v>YYYYYY</v>
      </c>
      <c r="D9" s="68"/>
    </row>
    <row r="10" spans="1:8" ht="24.95" customHeight="1">
      <c r="A10" s="57" t="s">
        <v>2</v>
      </c>
      <c r="B10" s="58"/>
      <c r="C10" s="68">
        <f>+Global!A3</f>
        <v>40120</v>
      </c>
      <c r="D10" s="68"/>
    </row>
    <row r="11" spans="1:8" ht="24.95" customHeight="1">
      <c r="A11" s="57" t="s">
        <v>3</v>
      </c>
      <c r="B11" s="58"/>
      <c r="C11" s="67">
        <f>+D36</f>
        <v>91.5</v>
      </c>
      <c r="D11" s="68"/>
    </row>
    <row r="12" spans="1:8" ht="24.95" customHeight="1">
      <c r="A12" s="1"/>
      <c r="B12" s="1"/>
      <c r="C12" s="1"/>
      <c r="D12" s="1"/>
      <c r="E12" s="1"/>
    </row>
    <row r="13" spans="1:8" ht="24.95" customHeight="1">
      <c r="A13" s="61"/>
      <c r="B13" s="61"/>
      <c r="C13" s="61"/>
      <c r="D13" s="61"/>
      <c r="E13" s="61"/>
    </row>
    <row r="14" spans="1:8" ht="24.95" customHeight="1">
      <c r="A14" s="61" t="s">
        <v>4</v>
      </c>
      <c r="B14" s="61"/>
      <c r="C14" s="61"/>
      <c r="D14" s="61"/>
      <c r="E14" s="61"/>
      <c r="F14" s="62" t="s">
        <v>5</v>
      </c>
      <c r="G14" s="63"/>
      <c r="H14" s="64"/>
    </row>
    <row r="15" spans="1:8" ht="12" customHeight="1">
      <c r="A15" s="1"/>
      <c r="B15" s="1"/>
      <c r="C15" s="1"/>
      <c r="D15" s="1"/>
      <c r="E15" s="1"/>
      <c r="F15" s="6"/>
      <c r="G15" s="7"/>
      <c r="H15" s="8"/>
    </row>
    <row r="16" spans="1:8" ht="12" customHeight="1">
      <c r="A16" s="1"/>
      <c r="B16" s="1"/>
      <c r="C16" s="1"/>
      <c r="D16" s="1"/>
      <c r="E16" s="1"/>
      <c r="F16" s="6"/>
      <c r="G16" s="7"/>
      <c r="H16" s="8"/>
    </row>
    <row r="17" spans="1:8" ht="15" customHeight="1">
      <c r="A17" s="1"/>
      <c r="B17" s="3" t="s">
        <v>6</v>
      </c>
      <c r="C17" s="9">
        <f>+Global!E3</f>
        <v>12000</v>
      </c>
      <c r="D17" s="10"/>
      <c r="E17" s="10"/>
      <c r="F17" s="6"/>
      <c r="G17" s="3" t="s">
        <v>6</v>
      </c>
      <c r="H17" s="11">
        <f>C17</f>
        <v>12000</v>
      </c>
    </row>
    <row r="18" spans="1:8" ht="15" customHeight="1">
      <c r="A18" s="1"/>
      <c r="B18" s="3" t="s">
        <v>7</v>
      </c>
      <c r="C18" s="9">
        <f>+Global!F3</f>
        <v>1500</v>
      </c>
      <c r="D18" s="10"/>
      <c r="E18" s="10"/>
      <c r="F18" s="6"/>
      <c r="G18" s="3" t="s">
        <v>7</v>
      </c>
      <c r="H18" s="11">
        <f t="shared" ref="H18:H22" si="0">C18</f>
        <v>1500</v>
      </c>
    </row>
    <row r="19" spans="1:8" ht="15" customHeight="1">
      <c r="A19" s="1"/>
      <c r="B19" s="3" t="s">
        <v>8</v>
      </c>
      <c r="C19" s="12">
        <f>+Global!G3</f>
        <v>0.28000000000000003</v>
      </c>
      <c r="D19" s="13"/>
      <c r="E19" s="13"/>
      <c r="F19" s="6"/>
      <c r="G19" s="3" t="s">
        <v>8</v>
      </c>
      <c r="H19" s="14">
        <f>C19</f>
        <v>0.28000000000000003</v>
      </c>
    </row>
    <row r="20" spans="1:8" ht="15" customHeight="1">
      <c r="A20" s="1"/>
      <c r="B20" s="3" t="s">
        <v>9</v>
      </c>
      <c r="C20" s="9">
        <f>+Global!H3</f>
        <v>100</v>
      </c>
      <c r="D20" s="10"/>
      <c r="E20" s="10"/>
      <c r="F20" s="6"/>
      <c r="G20" s="3" t="s">
        <v>9</v>
      </c>
      <c r="H20" s="11">
        <f t="shared" si="0"/>
        <v>100</v>
      </c>
    </row>
    <row r="21" spans="1:8" ht="15" customHeight="1">
      <c r="A21" s="1"/>
      <c r="B21" s="3" t="s">
        <v>10</v>
      </c>
      <c r="C21" s="9">
        <f>+Global!I3</f>
        <v>130</v>
      </c>
      <c r="D21" s="10"/>
      <c r="E21" s="10"/>
      <c r="F21" s="6"/>
      <c r="G21" s="3" t="s">
        <v>10</v>
      </c>
      <c r="H21" s="11">
        <f t="shared" si="0"/>
        <v>130</v>
      </c>
    </row>
    <row r="22" spans="1:8" ht="15" customHeight="1">
      <c r="A22" s="1"/>
      <c r="B22" s="15" t="s">
        <v>11</v>
      </c>
      <c r="C22" s="16">
        <f>+Global!J3</f>
        <v>-800</v>
      </c>
      <c r="D22" s="10"/>
      <c r="E22" s="10"/>
      <c r="F22" s="6"/>
      <c r="G22" s="15" t="s">
        <v>11</v>
      </c>
      <c r="H22" s="17">
        <f t="shared" si="0"/>
        <v>-800</v>
      </c>
    </row>
    <row r="23" spans="1:8" ht="12" customHeight="1">
      <c r="A23" s="1"/>
      <c r="B23" s="1"/>
      <c r="C23" s="1"/>
      <c r="D23" s="1"/>
      <c r="E23" s="1"/>
      <c r="F23" s="6"/>
      <c r="G23" s="1"/>
      <c r="H23" s="18"/>
    </row>
    <row r="24" spans="1:8" ht="15" customHeight="1">
      <c r="A24" s="1"/>
      <c r="B24" s="3" t="s">
        <v>12</v>
      </c>
      <c r="C24" s="10">
        <f>IF( C19&lt;=30%,SUM(C17:C18)*(1-C19)+SUM(C20:C22),SUM(C17:C18)*(1-30%)+SUM(C20:C22))</f>
        <v>9150</v>
      </c>
      <c r="D24" s="10"/>
      <c r="E24" s="10"/>
      <c r="F24" s="6"/>
      <c r="G24" s="3" t="s">
        <v>12</v>
      </c>
      <c r="H24" s="11">
        <f>SUM(H17:H18)*(1-H19)+SUM(H20:H22)</f>
        <v>9150</v>
      </c>
    </row>
    <row r="25" spans="1:8" ht="12" customHeight="1">
      <c r="A25" s="1"/>
      <c r="B25" s="1"/>
      <c r="C25" s="1"/>
      <c r="D25" s="1"/>
      <c r="E25" s="1"/>
      <c r="F25" s="19"/>
      <c r="G25" s="20"/>
      <c r="H25" s="21"/>
    </row>
    <row r="26" spans="1:8" ht="12" customHeight="1">
      <c r="A26" s="1"/>
      <c r="B26" s="1"/>
      <c r="C26" s="1"/>
      <c r="D26" s="1"/>
      <c r="E26" s="1"/>
    </row>
    <row r="27" spans="1:8" ht="12" customHeight="1">
      <c r="A27" s="1"/>
      <c r="B27" s="1"/>
      <c r="C27" s="1"/>
      <c r="D27" s="1"/>
      <c r="E27" s="1"/>
    </row>
    <row r="28" spans="1:8" ht="12" customHeight="1">
      <c r="A28" s="1"/>
      <c r="B28" s="1"/>
      <c r="C28" s="1"/>
      <c r="D28" s="1"/>
      <c r="E28" s="1"/>
    </row>
    <row r="29" spans="1:8" ht="12" customHeight="1">
      <c r="A29" s="1"/>
      <c r="B29" s="22" t="s">
        <v>13</v>
      </c>
      <c r="C29" s="22" t="s">
        <v>14</v>
      </c>
      <c r="D29" s="23" t="s">
        <v>15</v>
      </c>
      <c r="E29" s="1"/>
    </row>
    <row r="30" spans="1:8" ht="12" customHeight="1">
      <c r="A30" s="1"/>
      <c r="B30" s="24" t="s">
        <v>16</v>
      </c>
      <c r="C30" s="24" t="s">
        <v>17</v>
      </c>
      <c r="D30" s="25"/>
      <c r="E30" s="1"/>
    </row>
    <row r="31" spans="1:8" ht="12" customHeight="1">
      <c r="A31" s="1"/>
      <c r="B31" s="24" t="s">
        <v>18</v>
      </c>
      <c r="C31" s="24"/>
      <c r="D31" s="25" t="s">
        <v>19</v>
      </c>
      <c r="E31" s="1"/>
    </row>
    <row r="32" spans="1:8" ht="12" customHeight="1">
      <c r="A32" s="1"/>
      <c r="B32" s="24" t="s">
        <v>20</v>
      </c>
      <c r="C32" s="26">
        <v>0.12</v>
      </c>
      <c r="D32" s="25"/>
      <c r="E32" s="1"/>
    </row>
    <row r="33" spans="1:5" ht="12" customHeight="1">
      <c r="A33" s="1"/>
      <c r="B33" s="27"/>
      <c r="C33" s="27"/>
      <c r="D33" s="28" t="s">
        <v>21</v>
      </c>
      <c r="E33" s="1"/>
    </row>
    <row r="34" spans="1:5" ht="12" customHeight="1">
      <c r="A34" s="1"/>
      <c r="B34" s="1"/>
      <c r="C34" s="1"/>
      <c r="D34" s="1"/>
      <c r="E34" s="1"/>
    </row>
    <row r="35" spans="1:5" ht="12" customHeight="1">
      <c r="A35" s="1"/>
      <c r="B35" s="1"/>
      <c r="C35" s="1"/>
      <c r="D35" s="1"/>
      <c r="E35" s="1"/>
    </row>
    <row r="36" spans="1:5" ht="24.95" customHeight="1">
      <c r="A36" s="1"/>
      <c r="B36" s="29">
        <f>C24</f>
        <v>9150</v>
      </c>
      <c r="C36" s="30">
        <f>B36*0.12</f>
        <v>1098</v>
      </c>
      <c r="D36" s="31">
        <f>C36/12</f>
        <v>91.5</v>
      </c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</sheetData>
  <sheetProtection selectLockedCells="1"/>
  <mergeCells count="11">
    <mergeCell ref="A2:C2"/>
    <mergeCell ref="A6:E6"/>
    <mergeCell ref="A9:B9"/>
    <mergeCell ref="C9:D9"/>
    <mergeCell ref="A10:B10"/>
    <mergeCell ref="C10:D10"/>
    <mergeCell ref="A11:B11"/>
    <mergeCell ref="C11:D11"/>
    <mergeCell ref="A13:E13"/>
    <mergeCell ref="A14:E14"/>
    <mergeCell ref="F14:H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cellComments="asDisplayed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B1A0C7"/>
    <pageSetUpPr fitToPage="1"/>
  </sheetPr>
  <dimension ref="A1:I38"/>
  <sheetViews>
    <sheetView workbookViewId="0">
      <selection activeCell="F33" sqref="F33"/>
    </sheetView>
  </sheetViews>
  <sheetFormatPr baseColWidth="10" defaultRowHeight="15"/>
  <cols>
    <col min="1" max="1" width="8.7109375" style="5" customWidth="1"/>
    <col min="2" max="3" width="20.7109375" style="5" customWidth="1"/>
    <col min="4" max="4" width="24.7109375" style="5" customWidth="1"/>
    <col min="5" max="5" width="12.7109375" style="5" customWidth="1"/>
    <col min="6" max="9" width="11.42578125" style="2"/>
  </cols>
  <sheetData>
    <row r="1" spans="1:8">
      <c r="A1" s="1"/>
      <c r="B1" s="1"/>
      <c r="C1" s="1"/>
      <c r="D1" s="1"/>
      <c r="E1" s="1"/>
    </row>
    <row r="2" spans="1:8" ht="20.100000000000001" customHeight="1">
      <c r="A2" s="65"/>
      <c r="B2" s="65"/>
      <c r="C2" s="65"/>
      <c r="D2" s="3" t="s">
        <v>24</v>
      </c>
      <c r="E2" s="4">
        <f ca="1">TODAY()</f>
        <v>41842</v>
      </c>
    </row>
    <row r="3" spans="1:8">
      <c r="A3" s="1"/>
      <c r="B3" s="1"/>
      <c r="C3" s="1"/>
      <c r="D3" s="1"/>
      <c r="E3" s="1"/>
    </row>
    <row r="4" spans="1:8">
      <c r="A4" s="1"/>
      <c r="B4" s="1"/>
      <c r="C4" s="1"/>
      <c r="D4" s="1"/>
      <c r="E4" s="1"/>
    </row>
    <row r="5" spans="1:8" ht="24.95" customHeight="1">
      <c r="A5" s="1"/>
      <c r="B5" s="1"/>
      <c r="C5" s="1"/>
      <c r="D5" s="1"/>
      <c r="E5" s="1"/>
    </row>
    <row r="6" spans="1:8" ht="24.95" customHeight="1">
      <c r="A6" s="66" t="s">
        <v>0</v>
      </c>
      <c r="B6" s="66"/>
      <c r="C6" s="66"/>
      <c r="D6" s="66"/>
      <c r="E6" s="66"/>
    </row>
    <row r="7" spans="1:8" ht="24.95" customHeight="1">
      <c r="A7" s="1"/>
      <c r="B7" s="1"/>
      <c r="C7" s="1"/>
      <c r="D7" s="1"/>
      <c r="E7" s="1"/>
    </row>
    <row r="8" spans="1:8" ht="20.100000000000001" customHeight="1">
      <c r="A8" s="1"/>
      <c r="B8" s="1"/>
      <c r="C8" s="1"/>
      <c r="D8" s="1"/>
      <c r="E8" s="1"/>
    </row>
    <row r="9" spans="1:8" ht="24.95" customHeight="1">
      <c r="A9" s="57" t="s">
        <v>1</v>
      </c>
      <c r="B9" s="57"/>
      <c r="C9" s="68" t="str">
        <f>+Global!B25</f>
        <v>ZZZZZZ</v>
      </c>
      <c r="D9" s="68"/>
    </row>
    <row r="10" spans="1:8" ht="24.95" customHeight="1">
      <c r="A10" s="57" t="s">
        <v>2</v>
      </c>
      <c r="B10" s="58"/>
      <c r="C10" s="68" t="str">
        <f>+Global!A25</f>
        <v>030708</v>
      </c>
      <c r="D10" s="68"/>
    </row>
    <row r="11" spans="1:8" ht="24.95" customHeight="1">
      <c r="A11" s="57" t="s">
        <v>3</v>
      </c>
      <c r="B11" s="58"/>
      <c r="C11" s="67">
        <f>+D36</f>
        <v>177.75</v>
      </c>
      <c r="D11" s="68"/>
    </row>
    <row r="12" spans="1:8" ht="24.95" customHeight="1">
      <c r="A12" s="1"/>
      <c r="B12" s="1"/>
      <c r="C12" s="1"/>
      <c r="D12" s="1"/>
      <c r="E12" s="1"/>
    </row>
    <row r="13" spans="1:8" ht="24.95" customHeight="1">
      <c r="A13" s="61"/>
      <c r="B13" s="61"/>
      <c r="C13" s="61"/>
      <c r="D13" s="61"/>
      <c r="E13" s="61"/>
    </row>
    <row r="14" spans="1:8" ht="24.95" customHeight="1">
      <c r="A14" s="61" t="s">
        <v>4</v>
      </c>
      <c r="B14" s="61"/>
      <c r="C14" s="61"/>
      <c r="D14" s="61"/>
      <c r="E14" s="61"/>
      <c r="F14" s="62" t="s">
        <v>5</v>
      </c>
      <c r="G14" s="63"/>
      <c r="H14" s="64"/>
    </row>
    <row r="15" spans="1:8" ht="12" customHeight="1">
      <c r="A15" s="1"/>
      <c r="B15" s="1"/>
      <c r="C15" s="1"/>
      <c r="D15" s="1"/>
      <c r="E15" s="1"/>
      <c r="F15" s="6"/>
      <c r="G15" s="7"/>
      <c r="H15" s="8"/>
    </row>
    <row r="16" spans="1:8" ht="12" customHeight="1">
      <c r="A16" s="1"/>
      <c r="B16" s="1"/>
      <c r="C16" s="1"/>
      <c r="D16" s="1"/>
      <c r="E16" s="1"/>
      <c r="F16" s="6"/>
      <c r="G16" s="7"/>
      <c r="H16" s="8"/>
    </row>
    <row r="17" spans="1:8" ht="15" customHeight="1">
      <c r="A17" s="1"/>
      <c r="B17" s="3" t="s">
        <v>6</v>
      </c>
      <c r="C17" s="9">
        <f>+Global!E25</f>
        <v>24000</v>
      </c>
      <c r="D17" s="10"/>
      <c r="E17" s="10"/>
      <c r="F17" s="6"/>
      <c r="G17" s="3" t="s">
        <v>6</v>
      </c>
      <c r="H17" s="11">
        <f>C17</f>
        <v>24000</v>
      </c>
    </row>
    <row r="18" spans="1:8" ht="15" customHeight="1">
      <c r="A18" s="1"/>
      <c r="B18" s="3" t="s">
        <v>7</v>
      </c>
      <c r="C18" s="9">
        <f>+Global!F25</f>
        <v>2000</v>
      </c>
      <c r="D18" s="10"/>
      <c r="E18" s="10"/>
      <c r="F18" s="6"/>
      <c r="G18" s="3" t="s">
        <v>7</v>
      </c>
      <c r="H18" s="11">
        <f t="shared" ref="H18:H22" si="0">C18</f>
        <v>2000</v>
      </c>
    </row>
    <row r="19" spans="1:8" ht="15" customHeight="1">
      <c r="A19" s="1"/>
      <c r="B19" s="3" t="s">
        <v>8</v>
      </c>
      <c r="C19" s="12">
        <f>+Global!G25</f>
        <v>0.37</v>
      </c>
      <c r="D19" s="13"/>
      <c r="E19" s="13"/>
      <c r="F19" s="6"/>
      <c r="G19" s="3" t="s">
        <v>8</v>
      </c>
      <c r="H19" s="14">
        <f>C19</f>
        <v>0.37</v>
      </c>
    </row>
    <row r="20" spans="1:8" ht="15" customHeight="1">
      <c r="A20" s="1"/>
      <c r="B20" s="3" t="s">
        <v>9</v>
      </c>
      <c r="C20" s="9">
        <f>+Global!H25</f>
        <v>125</v>
      </c>
      <c r="D20" s="10"/>
      <c r="E20" s="10"/>
      <c r="F20" s="6"/>
      <c r="G20" s="3" t="s">
        <v>9</v>
      </c>
      <c r="H20" s="11">
        <f t="shared" si="0"/>
        <v>125</v>
      </c>
    </row>
    <row r="21" spans="1:8" ht="15" customHeight="1">
      <c r="A21" s="1"/>
      <c r="B21" s="3" t="s">
        <v>10</v>
      </c>
      <c r="C21" s="9">
        <f>+Global!I25</f>
        <v>200</v>
      </c>
      <c r="D21" s="10"/>
      <c r="E21" s="10"/>
      <c r="F21" s="6"/>
      <c r="G21" s="3" t="s">
        <v>10</v>
      </c>
      <c r="H21" s="11">
        <f t="shared" si="0"/>
        <v>200</v>
      </c>
    </row>
    <row r="22" spans="1:8" ht="15" customHeight="1">
      <c r="A22" s="1"/>
      <c r="B22" s="15" t="s">
        <v>11</v>
      </c>
      <c r="C22" s="16">
        <f>+Global!J25</f>
        <v>-750</v>
      </c>
      <c r="D22" s="10"/>
      <c r="E22" s="10"/>
      <c r="F22" s="6"/>
      <c r="G22" s="15" t="s">
        <v>11</v>
      </c>
      <c r="H22" s="17">
        <f t="shared" si="0"/>
        <v>-750</v>
      </c>
    </row>
    <row r="23" spans="1:8" ht="12" customHeight="1">
      <c r="A23" s="1"/>
      <c r="B23" s="1"/>
      <c r="C23" s="1"/>
      <c r="D23" s="1"/>
      <c r="E23" s="1"/>
      <c r="F23" s="6"/>
      <c r="G23" s="1"/>
      <c r="H23" s="18"/>
    </row>
    <row r="24" spans="1:8" ht="15" customHeight="1">
      <c r="A24" s="1"/>
      <c r="B24" s="3" t="s">
        <v>12</v>
      </c>
      <c r="C24" s="10">
        <f>IF( C19&lt;=30%,SUM(C17:C18)*(1-C19)+SUM(C20:C22),SUM(C17:C18)*(1-30%)+SUM(C20:C22))</f>
        <v>17775</v>
      </c>
      <c r="D24" s="10"/>
      <c r="E24" s="10"/>
      <c r="F24" s="6"/>
      <c r="G24" s="3" t="s">
        <v>12</v>
      </c>
      <c r="H24" s="11">
        <f>SUM(H17:H18)*(1-H19)+SUM(H20:H22)</f>
        <v>15955</v>
      </c>
    </row>
    <row r="25" spans="1:8" ht="12" customHeight="1">
      <c r="A25" s="1"/>
      <c r="B25" s="1"/>
      <c r="C25" s="1"/>
      <c r="D25" s="1"/>
      <c r="E25" s="1"/>
      <c r="F25" s="19"/>
      <c r="G25" s="20"/>
      <c r="H25" s="21"/>
    </row>
    <row r="26" spans="1:8" ht="12" customHeight="1">
      <c r="A26" s="1"/>
      <c r="B26" s="1"/>
      <c r="C26" s="1"/>
      <c r="D26" s="1"/>
      <c r="E26" s="1"/>
    </row>
    <row r="27" spans="1:8" ht="12" customHeight="1">
      <c r="A27" s="1"/>
      <c r="B27" s="1"/>
      <c r="C27" s="1"/>
      <c r="D27" s="1"/>
      <c r="E27" s="1"/>
    </row>
    <row r="28" spans="1:8" ht="12" customHeight="1">
      <c r="A28" s="1"/>
      <c r="B28" s="1"/>
      <c r="C28" s="1"/>
      <c r="D28" s="1"/>
      <c r="E28" s="1"/>
    </row>
    <row r="29" spans="1:8" ht="12" customHeight="1">
      <c r="A29" s="1"/>
      <c r="B29" s="22" t="s">
        <v>13</v>
      </c>
      <c r="C29" s="22" t="s">
        <v>14</v>
      </c>
      <c r="D29" s="23" t="s">
        <v>15</v>
      </c>
      <c r="E29" s="1"/>
    </row>
    <row r="30" spans="1:8" ht="12" customHeight="1">
      <c r="A30" s="1"/>
      <c r="B30" s="24" t="s">
        <v>16</v>
      </c>
      <c r="C30" s="24" t="s">
        <v>17</v>
      </c>
      <c r="D30" s="25"/>
      <c r="E30" s="1"/>
    </row>
    <row r="31" spans="1:8" ht="12" customHeight="1">
      <c r="A31" s="1"/>
      <c r="B31" s="24" t="s">
        <v>18</v>
      </c>
      <c r="C31" s="24"/>
      <c r="D31" s="25" t="s">
        <v>19</v>
      </c>
      <c r="E31" s="1"/>
    </row>
    <row r="32" spans="1:8" ht="12" customHeight="1">
      <c r="A32" s="1"/>
      <c r="B32" s="24" t="s">
        <v>20</v>
      </c>
      <c r="C32" s="26">
        <v>0.12</v>
      </c>
      <c r="D32" s="25"/>
      <c r="E32" s="1"/>
    </row>
    <row r="33" spans="1:5" ht="12" customHeight="1">
      <c r="A33" s="1"/>
      <c r="B33" s="27"/>
      <c r="C33" s="27"/>
      <c r="D33" s="28" t="s">
        <v>21</v>
      </c>
      <c r="E33" s="1"/>
    </row>
    <row r="34" spans="1:5" ht="12" customHeight="1">
      <c r="A34" s="1"/>
      <c r="B34" s="1"/>
      <c r="C34" s="1"/>
      <c r="D34" s="1"/>
      <c r="E34" s="1"/>
    </row>
    <row r="35" spans="1:5" ht="12" customHeight="1">
      <c r="A35" s="1"/>
      <c r="B35" s="1"/>
      <c r="C35" s="1"/>
      <c r="D35" s="1"/>
      <c r="E35" s="1"/>
    </row>
    <row r="36" spans="1:5" ht="24.95" customHeight="1">
      <c r="A36" s="1"/>
      <c r="B36" s="29">
        <f>C24</f>
        <v>17775</v>
      </c>
      <c r="C36" s="30">
        <f>B36*0.12</f>
        <v>2133</v>
      </c>
      <c r="D36" s="31">
        <f>C36/12</f>
        <v>177.75</v>
      </c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</sheetData>
  <sheetProtection selectLockedCells="1"/>
  <mergeCells count="11">
    <mergeCell ref="A2:C2"/>
    <mergeCell ref="A6:E6"/>
    <mergeCell ref="A9:B9"/>
    <mergeCell ref="C9:D9"/>
    <mergeCell ref="A10:B10"/>
    <mergeCell ref="C10:D10"/>
    <mergeCell ref="A11:B11"/>
    <mergeCell ref="C11:D11"/>
    <mergeCell ref="A13:E13"/>
    <mergeCell ref="A14:E14"/>
    <mergeCell ref="F14:H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cellComments="asDisplayed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I38"/>
  <sheetViews>
    <sheetView topLeftCell="A7" workbookViewId="0">
      <selection activeCell="C22" sqref="C22"/>
    </sheetView>
  </sheetViews>
  <sheetFormatPr baseColWidth="10" defaultRowHeight="15"/>
  <cols>
    <col min="1" max="1" width="8.7109375" style="5" customWidth="1"/>
    <col min="2" max="3" width="20.7109375" style="5" customWidth="1"/>
    <col min="4" max="4" width="24.7109375" style="5" customWidth="1"/>
    <col min="5" max="5" width="12.7109375" style="5" customWidth="1"/>
    <col min="6" max="9" width="11.42578125" style="2"/>
  </cols>
  <sheetData>
    <row r="1" spans="1:8">
      <c r="A1" s="1"/>
      <c r="B1" s="1"/>
      <c r="C1" s="1"/>
      <c r="D1" s="1"/>
      <c r="E1" s="1"/>
    </row>
    <row r="2" spans="1:8" ht="20.100000000000001" customHeight="1">
      <c r="A2" s="65"/>
      <c r="B2" s="65"/>
      <c r="C2" s="65"/>
      <c r="D2" s="3" t="s">
        <v>24</v>
      </c>
      <c r="E2" s="4">
        <f ca="1">TODAY()</f>
        <v>41842</v>
      </c>
    </row>
    <row r="3" spans="1:8">
      <c r="A3" s="1"/>
      <c r="B3" s="1"/>
      <c r="C3" s="1"/>
      <c r="D3" s="1"/>
      <c r="E3" s="1"/>
    </row>
    <row r="4" spans="1:8">
      <c r="A4" s="1"/>
      <c r="B4" s="1"/>
      <c r="C4" s="1"/>
      <c r="D4" s="1"/>
      <c r="E4" s="1"/>
    </row>
    <row r="5" spans="1:8" ht="24.95" customHeight="1">
      <c r="A5" s="1"/>
      <c r="B5" s="1"/>
      <c r="C5" s="1"/>
      <c r="D5" s="1"/>
      <c r="E5" s="1"/>
    </row>
    <row r="6" spans="1:8" ht="24.95" customHeight="1">
      <c r="A6" s="66" t="s">
        <v>0</v>
      </c>
      <c r="B6" s="66"/>
      <c r="C6" s="66"/>
      <c r="D6" s="66"/>
      <c r="E6" s="66"/>
    </row>
    <row r="7" spans="1:8" ht="24.95" customHeight="1">
      <c r="A7" s="1"/>
      <c r="B7" s="1"/>
      <c r="C7" s="1"/>
      <c r="D7" s="1"/>
      <c r="E7" s="1"/>
    </row>
    <row r="8" spans="1:8" ht="20.100000000000001" customHeight="1">
      <c r="A8" s="1"/>
      <c r="B8" s="1"/>
      <c r="C8" s="1"/>
      <c r="D8" s="1"/>
      <c r="E8" s="1"/>
    </row>
    <row r="9" spans="1:8" ht="24.95" customHeight="1">
      <c r="A9" s="57" t="s">
        <v>1</v>
      </c>
      <c r="B9" s="57"/>
      <c r="C9" s="68" t="str">
        <f>+Global!B26</f>
        <v>ZZZZZZ</v>
      </c>
      <c r="D9" s="68"/>
    </row>
    <row r="10" spans="1:8" ht="24.95" customHeight="1">
      <c r="A10" s="57" t="s">
        <v>2</v>
      </c>
      <c r="B10" s="58"/>
      <c r="C10" s="68" t="str">
        <f>+Global!A26</f>
        <v>030708</v>
      </c>
      <c r="D10" s="68"/>
    </row>
    <row r="11" spans="1:8" ht="24.95" customHeight="1">
      <c r="A11" s="57" t="s">
        <v>3</v>
      </c>
      <c r="B11" s="58"/>
      <c r="C11" s="67">
        <f>+D36</f>
        <v>23.099999999999998</v>
      </c>
      <c r="D11" s="68"/>
    </row>
    <row r="12" spans="1:8" ht="24.95" customHeight="1">
      <c r="A12" s="1"/>
      <c r="B12" s="1"/>
      <c r="C12" s="1"/>
      <c r="D12" s="1"/>
      <c r="E12" s="1"/>
    </row>
    <row r="13" spans="1:8" ht="24.95" customHeight="1">
      <c r="A13" s="61"/>
      <c r="B13" s="61"/>
      <c r="C13" s="61"/>
      <c r="D13" s="61"/>
      <c r="E13" s="61"/>
    </row>
    <row r="14" spans="1:8" ht="24.95" customHeight="1">
      <c r="A14" s="61" t="s">
        <v>4</v>
      </c>
      <c r="B14" s="61"/>
      <c r="C14" s="61"/>
      <c r="D14" s="61"/>
      <c r="E14" s="61"/>
      <c r="F14" s="62" t="s">
        <v>5</v>
      </c>
      <c r="G14" s="63"/>
      <c r="H14" s="64"/>
    </row>
    <row r="15" spans="1:8" ht="12" customHeight="1">
      <c r="A15" s="1"/>
      <c r="B15" s="1"/>
      <c r="C15" s="1"/>
      <c r="D15" s="1"/>
      <c r="E15" s="1"/>
      <c r="F15" s="6"/>
      <c r="G15" s="7"/>
      <c r="H15" s="8"/>
    </row>
    <row r="16" spans="1:8" ht="12" customHeight="1">
      <c r="A16" s="1"/>
      <c r="B16" s="1"/>
      <c r="C16" s="1"/>
      <c r="D16" s="1"/>
      <c r="E16" s="1"/>
      <c r="F16" s="6"/>
      <c r="G16" s="7"/>
      <c r="H16" s="8"/>
    </row>
    <row r="17" spans="1:8" ht="15" customHeight="1">
      <c r="A17" s="1"/>
      <c r="B17" s="3" t="s">
        <v>6</v>
      </c>
      <c r="C17" s="9">
        <f>+Global!E26</f>
        <v>2500</v>
      </c>
      <c r="D17" s="10"/>
      <c r="E17" s="10"/>
      <c r="F17" s="6"/>
      <c r="G17" s="3" t="s">
        <v>6</v>
      </c>
      <c r="H17" s="11">
        <f>C17</f>
        <v>2500</v>
      </c>
    </row>
    <row r="18" spans="1:8" ht="15" customHeight="1">
      <c r="A18" s="1"/>
      <c r="B18" s="3" t="s">
        <v>7</v>
      </c>
      <c r="C18" s="9">
        <f>+Global!F3</f>
        <v>1500</v>
      </c>
      <c r="D18" s="10"/>
      <c r="E18" s="10"/>
      <c r="F18" s="6"/>
      <c r="G18" s="3" t="s">
        <v>7</v>
      </c>
      <c r="H18" s="11">
        <f t="shared" ref="H18:H22" si="0">C18</f>
        <v>1500</v>
      </c>
    </row>
    <row r="19" spans="1:8" ht="15" customHeight="1">
      <c r="A19" s="1"/>
      <c r="B19" s="3" t="s">
        <v>8</v>
      </c>
      <c r="C19" s="12">
        <f>+Global!G3</f>
        <v>0.28000000000000003</v>
      </c>
      <c r="D19" s="13"/>
      <c r="E19" s="13"/>
      <c r="F19" s="6"/>
      <c r="G19" s="3" t="s">
        <v>8</v>
      </c>
      <c r="H19" s="14">
        <f>C19</f>
        <v>0.28000000000000003</v>
      </c>
    </row>
    <row r="20" spans="1:8" ht="15" customHeight="1">
      <c r="A20" s="1"/>
      <c r="B20" s="3" t="s">
        <v>9</v>
      </c>
      <c r="C20" s="9">
        <f>+Global!H3</f>
        <v>100</v>
      </c>
      <c r="D20" s="10"/>
      <c r="E20" s="10"/>
      <c r="F20" s="6"/>
      <c r="G20" s="3" t="s">
        <v>9</v>
      </c>
      <c r="H20" s="11">
        <f t="shared" si="0"/>
        <v>100</v>
      </c>
    </row>
    <row r="21" spans="1:8" ht="15" customHeight="1">
      <c r="A21" s="1"/>
      <c r="B21" s="3" t="s">
        <v>10</v>
      </c>
      <c r="C21" s="9">
        <f>+Global!I3</f>
        <v>130</v>
      </c>
      <c r="D21" s="10"/>
      <c r="E21" s="10"/>
      <c r="F21" s="6"/>
      <c r="G21" s="3" t="s">
        <v>10</v>
      </c>
      <c r="H21" s="11">
        <f t="shared" si="0"/>
        <v>130</v>
      </c>
    </row>
    <row r="22" spans="1:8" ht="15" customHeight="1">
      <c r="A22" s="1"/>
      <c r="B22" s="15" t="s">
        <v>11</v>
      </c>
      <c r="C22" s="16">
        <f>+Global!J3</f>
        <v>-800</v>
      </c>
      <c r="D22" s="10"/>
      <c r="E22" s="10"/>
      <c r="F22" s="6"/>
      <c r="G22" s="15" t="s">
        <v>11</v>
      </c>
      <c r="H22" s="17">
        <f t="shared" si="0"/>
        <v>-800</v>
      </c>
    </row>
    <row r="23" spans="1:8" ht="12" customHeight="1">
      <c r="A23" s="1"/>
      <c r="B23" s="1"/>
      <c r="C23" s="1"/>
      <c r="D23" s="1"/>
      <c r="E23" s="1"/>
      <c r="F23" s="6"/>
      <c r="G23" s="1"/>
      <c r="H23" s="18"/>
    </row>
    <row r="24" spans="1:8" ht="15" customHeight="1">
      <c r="A24" s="1"/>
      <c r="B24" s="3" t="s">
        <v>12</v>
      </c>
      <c r="C24" s="10">
        <f>IF( C19&lt;=30%,SUM(C17:C18)*(1-C19)+SUM(C20:C22),SUM(C17:C18)*(1-30%)+SUM(C20:C22))</f>
        <v>2310</v>
      </c>
      <c r="D24" s="10"/>
      <c r="E24" s="10"/>
      <c r="F24" s="6"/>
      <c r="G24" s="3" t="s">
        <v>12</v>
      </c>
      <c r="H24" s="11">
        <f>SUM(H17:H18)*(1-H19)+SUM(H20:H22)</f>
        <v>2310</v>
      </c>
    </row>
    <row r="25" spans="1:8" ht="12" customHeight="1">
      <c r="A25" s="1"/>
      <c r="B25" s="1"/>
      <c r="C25" s="1"/>
      <c r="D25" s="1"/>
      <c r="E25" s="1"/>
      <c r="F25" s="19"/>
      <c r="G25" s="20"/>
      <c r="H25" s="21"/>
    </row>
    <row r="26" spans="1:8" ht="12" customHeight="1">
      <c r="A26" s="1"/>
      <c r="B26" s="1"/>
      <c r="C26" s="1"/>
      <c r="D26" s="1"/>
      <c r="E26" s="1"/>
    </row>
    <row r="27" spans="1:8" ht="12" customHeight="1">
      <c r="A27" s="1"/>
      <c r="B27" s="1"/>
      <c r="C27" s="1"/>
      <c r="D27" s="1"/>
      <c r="E27" s="1"/>
    </row>
    <row r="28" spans="1:8" ht="12" customHeight="1">
      <c r="A28" s="1"/>
      <c r="B28" s="1"/>
      <c r="C28" s="1"/>
      <c r="D28" s="1"/>
      <c r="E28" s="1"/>
    </row>
    <row r="29" spans="1:8" ht="12" customHeight="1">
      <c r="A29" s="1"/>
      <c r="B29" s="22" t="s">
        <v>13</v>
      </c>
      <c r="C29" s="22" t="s">
        <v>14</v>
      </c>
      <c r="D29" s="23" t="s">
        <v>15</v>
      </c>
      <c r="E29" s="1"/>
    </row>
    <row r="30" spans="1:8" ht="12" customHeight="1">
      <c r="A30" s="1"/>
      <c r="B30" s="24" t="s">
        <v>16</v>
      </c>
      <c r="C30" s="24" t="s">
        <v>17</v>
      </c>
      <c r="D30" s="25"/>
      <c r="E30" s="1"/>
    </row>
    <row r="31" spans="1:8" ht="12" customHeight="1">
      <c r="A31" s="1"/>
      <c r="B31" s="24" t="s">
        <v>18</v>
      </c>
      <c r="C31" s="24"/>
      <c r="D31" s="25" t="s">
        <v>19</v>
      </c>
      <c r="E31" s="1"/>
    </row>
    <row r="32" spans="1:8" ht="12" customHeight="1">
      <c r="A32" s="1"/>
      <c r="B32" s="24" t="s">
        <v>20</v>
      </c>
      <c r="C32" s="26">
        <v>0.12</v>
      </c>
      <c r="D32" s="25"/>
      <c r="E32" s="1"/>
    </row>
    <row r="33" spans="1:5" ht="12" customHeight="1">
      <c r="A33" s="1"/>
      <c r="B33" s="27"/>
      <c r="C33" s="27"/>
      <c r="D33" s="28" t="s">
        <v>21</v>
      </c>
      <c r="E33" s="1"/>
    </row>
    <row r="34" spans="1:5" ht="12" customHeight="1">
      <c r="A34" s="1"/>
      <c r="B34" s="1"/>
      <c r="C34" s="1"/>
      <c r="D34" s="1"/>
      <c r="E34" s="1"/>
    </row>
    <row r="35" spans="1:5" ht="12" customHeight="1">
      <c r="A35" s="1"/>
      <c r="B35" s="1"/>
      <c r="C35" s="1"/>
      <c r="D35" s="1"/>
      <c r="E35" s="1"/>
    </row>
    <row r="36" spans="1:5" ht="24.95" customHeight="1">
      <c r="A36" s="1"/>
      <c r="B36" s="29">
        <f>C24</f>
        <v>2310</v>
      </c>
      <c r="C36" s="30">
        <f>B36*0.12</f>
        <v>277.2</v>
      </c>
      <c r="D36" s="31">
        <f>C36/12</f>
        <v>23.099999999999998</v>
      </c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</sheetData>
  <sheetProtection selectLockedCells="1"/>
  <mergeCells count="11">
    <mergeCell ref="A2:C2"/>
    <mergeCell ref="A6:E6"/>
    <mergeCell ref="A9:B9"/>
    <mergeCell ref="C9:D9"/>
    <mergeCell ref="A10:B10"/>
    <mergeCell ref="C10:D10"/>
    <mergeCell ref="A11:B11"/>
    <mergeCell ref="C11:D11"/>
    <mergeCell ref="A13:E13"/>
    <mergeCell ref="A14:E14"/>
    <mergeCell ref="F14:H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Global</vt:lpstr>
      <vt:lpstr>xxxxxx</vt:lpstr>
      <vt:lpstr>yyyyyy</vt:lpstr>
      <vt:lpstr>zzzzzz</vt:lpstr>
      <vt:lpstr>zzzzzz (2)</vt:lpstr>
      <vt:lpstr>xxxxxx!Zone_d_impression</vt:lpstr>
      <vt:lpstr>yyyyyy!Zone_d_impression</vt:lpstr>
      <vt:lpstr>zzzzzz!Zone_d_impression</vt:lpstr>
      <vt:lpstr>'zzzzzz (2)'!Zone_d_impression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Michel</cp:lastModifiedBy>
  <cp:lastPrinted>2014-07-22T14:01:16Z</cp:lastPrinted>
  <dcterms:created xsi:type="dcterms:W3CDTF">2014-07-22T09:19:15Z</dcterms:created>
  <dcterms:modified xsi:type="dcterms:W3CDTF">2014-07-22T14:31:35Z</dcterms:modified>
</cp:coreProperties>
</file>