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0" yWindow="0" windowWidth="27315" windowHeight="14835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D4" i="1"/>
  <c r="D8"/>
  <c r="E8"/>
  <c r="F8"/>
  <c r="E4"/>
  <c r="F4"/>
  <c r="D5"/>
  <c r="E5"/>
  <c r="F5"/>
  <c r="D6"/>
  <c r="E6"/>
  <c r="F6"/>
  <c r="D7"/>
  <c r="E7"/>
  <c r="F7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E32"/>
  <c r="F32"/>
  <c r="E33"/>
  <c r="F33"/>
  <c r="E34"/>
  <c r="F34"/>
  <c r="F35"/>
  <c r="D35"/>
  <c r="E35"/>
  <c r="D34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J34"/>
  <c r="G38"/>
  <c r="C35"/>
  <c r="D38"/>
  <c r="H38"/>
  <c r="G39"/>
  <c r="D39"/>
  <c r="H39"/>
  <c r="H40"/>
  <c r="G35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</calcChain>
</file>

<file path=xl/sharedStrings.xml><?xml version="1.0" encoding="utf-8"?>
<sst xmlns="http://schemas.openxmlformats.org/spreadsheetml/2006/main" count="19" uniqueCount="15">
  <si>
    <t>Année</t>
  </si>
  <si>
    <t>Mois</t>
  </si>
  <si>
    <t>H ARRIVEE</t>
  </si>
  <si>
    <t>H DEPART</t>
  </si>
  <si>
    <t>HEURES SUPP</t>
  </si>
  <si>
    <t>TOTAL</t>
  </si>
  <si>
    <t>ANGELINE</t>
  </si>
  <si>
    <t>ELEONORE</t>
  </si>
  <si>
    <t>BASE</t>
  </si>
  <si>
    <t>IJ TARIF BASE</t>
  </si>
  <si>
    <t>IJ TOTAL</t>
  </si>
  <si>
    <t>HS TARIF BASE</t>
  </si>
  <si>
    <t>HS TOTAL</t>
  </si>
  <si>
    <t xml:space="preserve">Heures de base </t>
  </si>
  <si>
    <t>http://forum.excel-pratique.com/excel/format-heure-t21341.html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</si>
</sst>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ddd\ dd\ "/>
    <numFmt numFmtId="165" formatCode="h:mm;@"/>
    <numFmt numFmtId="166" formatCode="[h]:mm:ss;@"/>
  </numFmts>
  <fonts count="8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8"/>
      <name val="Verdana"/>
    </font>
    <font>
      <b/>
      <sz val="8"/>
      <name val="Verdana"/>
      <family val="2"/>
    </font>
    <font>
      <sz val="11"/>
      <name val="Arial"/>
      <family val="2"/>
    </font>
    <font>
      <b/>
      <sz val="11"/>
      <name val="Arial"/>
      <family val="2"/>
    </font>
    <font>
      <u/>
      <sz val="12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20">
    <xf numFmtId="0" fontId="0" fillId="0" borderId="0" xfId="0"/>
    <xf numFmtId="0" fontId="3" fillId="0" borderId="0" xfId="2" applyFont="1"/>
    <xf numFmtId="0" fontId="2" fillId="0" borderId="0" xfId="2" applyAlignment="1">
      <alignment horizontal="left"/>
    </xf>
    <xf numFmtId="0" fontId="2" fillId="0" borderId="0" xfId="2"/>
    <xf numFmtId="0" fontId="4" fillId="0" borderId="0" xfId="2" applyFont="1"/>
    <xf numFmtId="164" fontId="4" fillId="0" borderId="1" xfId="2" applyNumberFormat="1" applyFont="1" applyBorder="1"/>
    <xf numFmtId="0" fontId="1" fillId="0" borderId="1" xfId="0" applyFont="1" applyBorder="1"/>
    <xf numFmtId="165" fontId="4" fillId="0" borderId="1" xfId="2" applyNumberFormat="1" applyFont="1" applyFill="1" applyBorder="1"/>
    <xf numFmtId="165" fontId="0" fillId="0" borderId="1" xfId="0" applyNumberFormat="1" applyBorder="1"/>
    <xf numFmtId="0" fontId="5" fillId="0" borderId="1" xfId="2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/>
    <xf numFmtId="165" fontId="1" fillId="0" borderId="1" xfId="0" applyNumberFormat="1" applyFont="1" applyBorder="1"/>
    <xf numFmtId="8" fontId="1" fillId="0" borderId="1" xfId="0" applyNumberFormat="1" applyFont="1" applyBorder="1"/>
    <xf numFmtId="0" fontId="0" fillId="0" borderId="1" xfId="0" applyFont="1" applyBorder="1" applyAlignment="1">
      <alignment horizontal="center"/>
    </xf>
    <xf numFmtId="0" fontId="0" fillId="0" borderId="0" xfId="0" applyNumberFormat="1"/>
    <xf numFmtId="2" fontId="1" fillId="0" borderId="1" xfId="0" applyNumberFormat="1" applyFont="1" applyBorder="1" applyAlignment="1">
      <alignment horizontal="center"/>
    </xf>
    <xf numFmtId="2" fontId="0" fillId="0" borderId="0" xfId="0" applyNumberFormat="1"/>
    <xf numFmtId="0" fontId="3" fillId="0" borderId="0" xfId="2" applyNumberFormat="1" applyFont="1"/>
    <xf numFmtId="0" fontId="6" fillId="0" borderId="0" xfId="1" applyAlignment="1" applyProtection="1"/>
  </cellXfs>
  <cellStyles count="3">
    <cellStyle name="Lien hypertexte" xfId="1" builtinId="8"/>
    <cellStyle name="Normal" xfId="0" builtinId="0"/>
    <cellStyle name="Normal 5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14</xdr:row>
      <xdr:rowOff>66675</xdr:rowOff>
    </xdr:from>
    <xdr:to>
      <xdr:col>13</xdr:col>
      <xdr:colOff>180975</xdr:colOff>
      <xdr:row>28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295900" y="2867025"/>
          <a:ext cx="4191000" cy="2790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La macro n'est pas de moi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Juste adaptée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4 chiffres : HH:MM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3 chiffres : 0H:MM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1 ou 2 chiffres : 00:MM</a:t>
          </a:r>
        </a:p>
      </xdr:txBody>
    </xdr:sp>
    <xdr:clientData/>
  </xdr:twoCellAnchor>
  <xdr:twoCellAnchor>
    <xdr:from>
      <xdr:col>13</xdr:col>
      <xdr:colOff>495300</xdr:colOff>
      <xdr:row>7</xdr:row>
      <xdr:rowOff>28575</xdr:rowOff>
    </xdr:from>
    <xdr:to>
      <xdr:col>19</xdr:col>
      <xdr:colOff>180975</xdr:colOff>
      <xdr:row>26</xdr:row>
      <xdr:rowOff>190500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9801225" y="1428750"/>
          <a:ext cx="4714875" cy="396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 Format heure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Nouveau messagede wilof » 04 Fév 2011, 12:01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Est-ce possible d'écrire les heures dans une case sans les ":" et qu'excel nous affiche l'heure complète ?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Je m'explique : dans une case ou je souhaiterai entrer 18:00, j'aimerai n'avoir qu'à taper "1800" et que cela s'affiche en format heure (18:00).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Je vous envoie le fichier.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Merci par avance,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Cordialement,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Fred.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ormat-heure-t2134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0"/>
  <sheetViews>
    <sheetView tabSelected="1" workbookViewId="0">
      <selection activeCell="N38" sqref="N38"/>
    </sheetView>
  </sheetViews>
  <sheetFormatPr baseColWidth="10" defaultRowHeight="15.75"/>
  <cols>
    <col min="3" max="3" width="12.375" bestFit="1" customWidth="1"/>
    <col min="4" max="4" width="8.375" bestFit="1" customWidth="1"/>
    <col min="5" max="5" width="12.5" hidden="1" customWidth="1"/>
    <col min="6" max="6" width="13.375" bestFit="1" customWidth="1"/>
    <col min="10" max="10" width="0" hidden="1" customWidth="1"/>
  </cols>
  <sheetData>
    <row r="1" spans="1:6">
      <c r="A1" s="1" t="s">
        <v>0</v>
      </c>
      <c r="B1" s="2">
        <v>2011</v>
      </c>
      <c r="C1" s="3"/>
      <c r="D1" s="3"/>
    </row>
    <row r="2" spans="1:6">
      <c r="A2" s="1" t="s">
        <v>1</v>
      </c>
      <c r="B2" s="2">
        <v>1</v>
      </c>
      <c r="C2" s="18" t="s">
        <v>13</v>
      </c>
      <c r="D2" s="3">
        <v>9</v>
      </c>
    </row>
    <row r="3" spans="1:6">
      <c r="A3" s="4"/>
      <c r="B3" s="9" t="s">
        <v>2</v>
      </c>
      <c r="C3" s="9" t="s">
        <v>3</v>
      </c>
      <c r="D3" s="9" t="s">
        <v>5</v>
      </c>
      <c r="E3" s="6" t="s">
        <v>4</v>
      </c>
      <c r="F3" s="10" t="s">
        <v>4</v>
      </c>
    </row>
    <row r="4" spans="1:6">
      <c r="A4" s="5">
        <f>DATE(B1,B2,1)</f>
        <v>40544</v>
      </c>
      <c r="B4" s="7">
        <v>0.33333333333333331</v>
      </c>
      <c r="C4" s="7">
        <v>0.41666666666666669</v>
      </c>
      <c r="D4" s="7">
        <f>C4-B4</f>
        <v>8.333333333333337E-2</v>
      </c>
      <c r="E4" s="8">
        <f>D4-(D2/24)</f>
        <v>-0.29166666666666663</v>
      </c>
      <c r="F4" s="8">
        <f>IF(E4&lt;0,0,E4)</f>
        <v>0</v>
      </c>
    </row>
    <row r="5" spans="1:6">
      <c r="A5" s="5">
        <f>IF(A4="","",IF(MONTH(A4+1)=B$2,A4+1,""))</f>
        <v>40545</v>
      </c>
      <c r="B5" s="7"/>
      <c r="C5" s="7"/>
      <c r="D5" s="7">
        <f t="shared" ref="D5:D34" si="0">C5-B5</f>
        <v>0</v>
      </c>
      <c r="E5" s="8">
        <f>D5-(D2/24)</f>
        <v>-0.375</v>
      </c>
      <c r="F5" s="8">
        <f t="shared" ref="F5:F34" si="1">IF(E5&lt;0,0,E5)</f>
        <v>0</v>
      </c>
    </row>
    <row r="6" spans="1:6">
      <c r="A6" s="5">
        <f>IF(A5="","",IF(MONTH(A5+1)=B$2,A5+1,""))</f>
        <v>40546</v>
      </c>
      <c r="B6" s="7"/>
      <c r="C6" s="7"/>
      <c r="D6" s="7">
        <f t="shared" si="0"/>
        <v>0</v>
      </c>
      <c r="E6" s="8">
        <f>D6-(D2/24)</f>
        <v>-0.375</v>
      </c>
      <c r="F6" s="8">
        <f t="shared" si="1"/>
        <v>0</v>
      </c>
    </row>
    <row r="7" spans="1:6">
      <c r="A7" s="5">
        <f>IF(A6="","",IF(MONTH(A6+1)=B$2,A6+1,""))</f>
        <v>40547</v>
      </c>
      <c r="B7" s="7"/>
      <c r="C7" s="7"/>
      <c r="D7" s="7">
        <f t="shared" si="0"/>
        <v>0</v>
      </c>
      <c r="E7" s="8">
        <f>D7-(D2/24)</f>
        <v>-0.375</v>
      </c>
      <c r="F7" s="8">
        <f t="shared" si="1"/>
        <v>0</v>
      </c>
    </row>
    <row r="8" spans="1:6">
      <c r="A8" s="5">
        <f>IF(A7="","",IF(MONTH(A7+1)=B$2,A7+1,""))</f>
        <v>40548</v>
      </c>
      <c r="B8" s="7"/>
      <c r="C8" s="7"/>
      <c r="D8" s="7">
        <f t="shared" si="0"/>
        <v>0</v>
      </c>
      <c r="E8" s="8">
        <f>D8-(D2/24)</f>
        <v>-0.375</v>
      </c>
      <c r="F8" s="8">
        <f t="shared" si="1"/>
        <v>0</v>
      </c>
    </row>
    <row r="9" spans="1:6">
      <c r="A9" s="5">
        <f>IF(A8="","",IF(MONTH(A8+1)=B$2,A8+1,""))</f>
        <v>40549</v>
      </c>
      <c r="B9" s="7"/>
      <c r="C9" s="7"/>
      <c r="D9" s="7">
        <f t="shared" si="0"/>
        <v>0</v>
      </c>
      <c r="E9" s="8">
        <f>D9-(D2/24)</f>
        <v>-0.375</v>
      </c>
      <c r="F9" s="8">
        <f t="shared" si="1"/>
        <v>0</v>
      </c>
    </row>
    <row r="10" spans="1:6">
      <c r="A10" s="5">
        <f t="shared" ref="A10:A34" si="2">IF(A9="","",IF(MONTH(A9+1)=B$2,A9+1,""))</f>
        <v>40550</v>
      </c>
      <c r="B10" s="7"/>
      <c r="C10" s="7"/>
      <c r="D10" s="7">
        <f t="shared" si="0"/>
        <v>0</v>
      </c>
      <c r="E10" s="8">
        <f>D10-(D2/24)</f>
        <v>-0.375</v>
      </c>
      <c r="F10" s="8">
        <f t="shared" si="1"/>
        <v>0</v>
      </c>
    </row>
    <row r="11" spans="1:6">
      <c r="A11" s="5">
        <f t="shared" si="2"/>
        <v>40551</v>
      </c>
      <c r="B11" s="7"/>
      <c r="C11" s="7"/>
      <c r="D11" s="7">
        <f t="shared" si="0"/>
        <v>0</v>
      </c>
      <c r="E11" s="8">
        <f>D11-(D2/24)</f>
        <v>-0.375</v>
      </c>
      <c r="F11" s="8">
        <f t="shared" si="1"/>
        <v>0</v>
      </c>
    </row>
    <row r="12" spans="1:6">
      <c r="A12" s="5">
        <f t="shared" si="2"/>
        <v>40552</v>
      </c>
      <c r="B12" s="7"/>
      <c r="C12" s="7"/>
      <c r="D12" s="7">
        <f t="shared" si="0"/>
        <v>0</v>
      </c>
      <c r="E12" s="8">
        <f>D12-(D2/24)</f>
        <v>-0.375</v>
      </c>
      <c r="F12" s="8">
        <f t="shared" si="1"/>
        <v>0</v>
      </c>
    </row>
    <row r="13" spans="1:6">
      <c r="A13" s="5">
        <f t="shared" si="2"/>
        <v>40553</v>
      </c>
      <c r="B13" s="7"/>
      <c r="C13" s="7"/>
      <c r="D13" s="7">
        <f t="shared" si="0"/>
        <v>0</v>
      </c>
      <c r="E13" s="8">
        <f>D13-(D2/24)</f>
        <v>-0.375</v>
      </c>
      <c r="F13" s="8">
        <f t="shared" si="1"/>
        <v>0</v>
      </c>
    </row>
    <row r="14" spans="1:6">
      <c r="A14" s="5">
        <f t="shared" si="2"/>
        <v>40554</v>
      </c>
      <c r="B14" s="7"/>
      <c r="C14" s="7"/>
      <c r="D14" s="7">
        <f t="shared" si="0"/>
        <v>0</v>
      </c>
      <c r="E14" s="8">
        <f>D14-(D2/24)</f>
        <v>-0.375</v>
      </c>
      <c r="F14" s="8">
        <f t="shared" si="1"/>
        <v>0</v>
      </c>
    </row>
    <row r="15" spans="1:6">
      <c r="A15" s="5">
        <f t="shared" si="2"/>
        <v>40555</v>
      </c>
      <c r="B15" s="7"/>
      <c r="C15" s="7"/>
      <c r="D15" s="7">
        <f t="shared" si="0"/>
        <v>0</v>
      </c>
      <c r="E15" s="8">
        <f>D15-(D2/24)</f>
        <v>-0.375</v>
      </c>
      <c r="F15" s="8">
        <f t="shared" si="1"/>
        <v>0</v>
      </c>
    </row>
    <row r="16" spans="1:6">
      <c r="A16" s="5">
        <f t="shared" si="2"/>
        <v>40556</v>
      </c>
      <c r="B16" s="7"/>
      <c r="C16" s="7"/>
      <c r="D16" s="7">
        <f t="shared" si="0"/>
        <v>0</v>
      </c>
      <c r="E16" s="8">
        <f>D16-(D2/24)</f>
        <v>-0.375</v>
      </c>
      <c r="F16" s="8">
        <f t="shared" si="1"/>
        <v>0</v>
      </c>
    </row>
    <row r="17" spans="1:13">
      <c r="A17" s="5">
        <f t="shared" si="2"/>
        <v>40557</v>
      </c>
      <c r="B17" s="7"/>
      <c r="C17" s="7"/>
      <c r="D17" s="7">
        <f t="shared" si="0"/>
        <v>0</v>
      </c>
      <c r="E17" s="8">
        <f>D17-(D2/24)</f>
        <v>-0.375</v>
      </c>
      <c r="F17" s="8">
        <f t="shared" si="1"/>
        <v>0</v>
      </c>
    </row>
    <row r="18" spans="1:13">
      <c r="A18" s="5">
        <f t="shared" si="2"/>
        <v>40558</v>
      </c>
      <c r="B18" s="7"/>
      <c r="C18" s="7"/>
      <c r="D18" s="7">
        <f t="shared" si="0"/>
        <v>0</v>
      </c>
      <c r="E18" s="8">
        <f>D18-(D2/24)</f>
        <v>-0.375</v>
      </c>
      <c r="F18" s="8">
        <f t="shared" si="1"/>
        <v>0</v>
      </c>
    </row>
    <row r="19" spans="1:13">
      <c r="A19" s="5">
        <f t="shared" si="2"/>
        <v>40559</v>
      </c>
      <c r="B19" s="7"/>
      <c r="C19" s="7"/>
      <c r="D19" s="7">
        <f t="shared" si="0"/>
        <v>0</v>
      </c>
      <c r="E19" s="8">
        <f>D19-(D2/24)</f>
        <v>-0.375</v>
      </c>
      <c r="F19" s="8">
        <f t="shared" si="1"/>
        <v>0</v>
      </c>
    </row>
    <row r="20" spans="1:13">
      <c r="A20" s="5">
        <f t="shared" si="2"/>
        <v>40560</v>
      </c>
      <c r="B20" s="7"/>
      <c r="C20" s="7"/>
      <c r="D20" s="7">
        <f t="shared" si="0"/>
        <v>0</v>
      </c>
      <c r="E20" s="8">
        <f>D20-(D2/24)</f>
        <v>-0.375</v>
      </c>
      <c r="F20" s="8">
        <f t="shared" si="1"/>
        <v>0</v>
      </c>
    </row>
    <row r="21" spans="1:13">
      <c r="A21" s="5">
        <f t="shared" si="2"/>
        <v>40561</v>
      </c>
      <c r="B21" s="7"/>
      <c r="C21" s="7"/>
      <c r="D21" s="7">
        <f t="shared" si="0"/>
        <v>0</v>
      </c>
      <c r="E21" s="8">
        <f>D21-(D2/24)</f>
        <v>-0.375</v>
      </c>
      <c r="F21" s="8">
        <f t="shared" si="1"/>
        <v>0</v>
      </c>
    </row>
    <row r="22" spans="1:13">
      <c r="A22" s="5">
        <f t="shared" si="2"/>
        <v>40562</v>
      </c>
      <c r="B22" s="7"/>
      <c r="C22" s="7"/>
      <c r="D22" s="7">
        <f t="shared" si="0"/>
        <v>0</v>
      </c>
      <c r="E22" s="8">
        <f>D22-(D2/24)</f>
        <v>-0.375</v>
      </c>
      <c r="F22" s="8">
        <f t="shared" si="1"/>
        <v>0</v>
      </c>
    </row>
    <row r="23" spans="1:13">
      <c r="A23" s="5">
        <f t="shared" si="2"/>
        <v>40563</v>
      </c>
      <c r="B23" s="7"/>
      <c r="C23" s="7"/>
      <c r="D23" s="7">
        <f t="shared" si="0"/>
        <v>0</v>
      </c>
      <c r="E23" s="8">
        <f>D23-(D2/24)</f>
        <v>-0.375</v>
      </c>
      <c r="F23" s="8">
        <f t="shared" si="1"/>
        <v>0</v>
      </c>
    </row>
    <row r="24" spans="1:13">
      <c r="A24" s="5">
        <f t="shared" si="2"/>
        <v>40564</v>
      </c>
      <c r="B24" s="7"/>
      <c r="C24" s="7"/>
      <c r="D24" s="7">
        <f t="shared" si="0"/>
        <v>0</v>
      </c>
      <c r="E24" s="8">
        <f>D24-(D2/24)</f>
        <v>-0.375</v>
      </c>
      <c r="F24" s="8">
        <f t="shared" si="1"/>
        <v>0</v>
      </c>
    </row>
    <row r="25" spans="1:13">
      <c r="A25" s="5">
        <f t="shared" si="2"/>
        <v>40565</v>
      </c>
      <c r="B25" s="7"/>
      <c r="C25" s="7"/>
      <c r="D25" s="7">
        <f t="shared" si="0"/>
        <v>0</v>
      </c>
      <c r="E25" s="8">
        <f>D25-(D2/24)</f>
        <v>-0.375</v>
      </c>
      <c r="F25" s="8">
        <f t="shared" si="1"/>
        <v>0</v>
      </c>
    </row>
    <row r="26" spans="1:13">
      <c r="A26" s="5">
        <f t="shared" si="2"/>
        <v>40566</v>
      </c>
      <c r="B26" s="7"/>
      <c r="C26" s="7"/>
      <c r="D26" s="7">
        <f t="shared" si="0"/>
        <v>0</v>
      </c>
      <c r="E26" s="8">
        <f>D26-(D2/24)</f>
        <v>-0.375</v>
      </c>
      <c r="F26" s="8">
        <f t="shared" si="1"/>
        <v>0</v>
      </c>
    </row>
    <row r="27" spans="1:13">
      <c r="A27" s="5">
        <f t="shared" si="2"/>
        <v>40567</v>
      </c>
      <c r="B27" s="7"/>
      <c r="C27" s="7"/>
      <c r="D27" s="7">
        <f t="shared" si="0"/>
        <v>0</v>
      </c>
      <c r="E27" s="8">
        <f>D27-(D2/24)</f>
        <v>-0.375</v>
      </c>
      <c r="F27" s="8">
        <f t="shared" si="1"/>
        <v>0</v>
      </c>
    </row>
    <row r="28" spans="1:13">
      <c r="A28" s="5">
        <f t="shared" si="2"/>
        <v>40568</v>
      </c>
      <c r="B28" s="7"/>
      <c r="C28" s="7"/>
      <c r="D28" s="7">
        <f t="shared" si="0"/>
        <v>0</v>
      </c>
      <c r="E28" s="8">
        <f>D28-(D2/24)</f>
        <v>-0.375</v>
      </c>
      <c r="F28" s="8">
        <f t="shared" si="1"/>
        <v>0</v>
      </c>
    </row>
    <row r="29" spans="1:13">
      <c r="A29" s="5">
        <f t="shared" si="2"/>
        <v>40569</v>
      </c>
      <c r="B29" s="7"/>
      <c r="C29" s="7"/>
      <c r="D29" s="7">
        <f t="shared" si="0"/>
        <v>0</v>
      </c>
      <c r="E29" s="8">
        <f>D29-(D2/24)</f>
        <v>-0.375</v>
      </c>
      <c r="F29" s="8">
        <f t="shared" si="1"/>
        <v>0</v>
      </c>
      <c r="M29" s="19" t="s">
        <v>14</v>
      </c>
    </row>
    <row r="30" spans="1:13">
      <c r="A30" s="5">
        <f t="shared" si="2"/>
        <v>40570</v>
      </c>
      <c r="B30" s="7"/>
      <c r="C30" s="7"/>
      <c r="D30" s="7">
        <f t="shared" si="0"/>
        <v>0</v>
      </c>
      <c r="E30" s="8">
        <f>D30-(D2/24)</f>
        <v>-0.375</v>
      </c>
      <c r="F30" s="8">
        <f t="shared" si="1"/>
        <v>0</v>
      </c>
    </row>
    <row r="31" spans="1:13">
      <c r="A31" s="5">
        <f t="shared" si="2"/>
        <v>40571</v>
      </c>
      <c r="B31" s="7"/>
      <c r="C31" s="7"/>
      <c r="D31" s="7">
        <f t="shared" si="0"/>
        <v>0</v>
      </c>
      <c r="E31" s="8">
        <f>D31-(D2/24)</f>
        <v>-0.375</v>
      </c>
      <c r="F31" s="8">
        <f t="shared" si="1"/>
        <v>0</v>
      </c>
    </row>
    <row r="32" spans="1:13">
      <c r="A32" s="5">
        <f t="shared" si="2"/>
        <v>40572</v>
      </c>
      <c r="B32" s="7"/>
      <c r="C32" s="7"/>
      <c r="D32" s="7">
        <f t="shared" si="0"/>
        <v>0</v>
      </c>
      <c r="E32" s="8">
        <f>D32-(D2/24)</f>
        <v>-0.375</v>
      </c>
      <c r="F32" s="8">
        <f t="shared" si="1"/>
        <v>0</v>
      </c>
    </row>
    <row r="33" spans="1:10">
      <c r="A33" s="5">
        <f t="shared" si="2"/>
        <v>40573</v>
      </c>
      <c r="B33" s="7"/>
      <c r="C33" s="7"/>
      <c r="D33" s="7">
        <f t="shared" si="0"/>
        <v>0</v>
      </c>
      <c r="E33" s="8">
        <f>D33-(D2/24)</f>
        <v>-0.375</v>
      </c>
      <c r="F33" s="8">
        <f t="shared" si="1"/>
        <v>0</v>
      </c>
    </row>
    <row r="34" spans="1:10">
      <c r="A34" s="5">
        <f t="shared" si="2"/>
        <v>40574</v>
      </c>
      <c r="B34" s="7"/>
      <c r="C34" s="7"/>
      <c r="D34" s="7">
        <f t="shared" si="0"/>
        <v>0</v>
      </c>
      <c r="E34" s="8">
        <f>D34-(D2/24)</f>
        <v>-0.375</v>
      </c>
      <c r="F34" s="8">
        <f t="shared" si="1"/>
        <v>0</v>
      </c>
      <c r="J34" s="15">
        <f>F35</f>
        <v>0</v>
      </c>
    </row>
    <row r="35" spans="1:10">
      <c r="A35" s="10" t="s">
        <v>5</v>
      </c>
      <c r="B35" s="6"/>
      <c r="C35" s="6">
        <f>IF(D4&gt;0,1,0)+IF(D14&gt;0,1,0)+IF(D8&gt;0,1,0)+IF(D7&gt;0,1,0)+IF(D9&gt;0,1,0)+IF(D10&gt;0,1,0)+IF(D11&gt;0,1,0)+IF(D12&gt;0,1,0)+IF(D13&gt;0,1,0)+IF(D15&gt;0,1,0)+IF(D16&gt;0,1,0)+IF(D17&gt;0,1,0)+IF(D18&gt;0,1,0)+IF(D19&gt;0,1,0)+IF(D20&gt;0,1,0)+IF(D21&gt;0,1,0)+IF(D22&gt;0,1,0)+IF(D23&gt;0,1,0)+IF(D24&gt;0,1,0)+IF(D25&gt;0,1,0)+IF(D26&gt;0,1,0)+IF(D27&gt;0,1,0)+IF(D28&gt;0,1,0)+IF(D30&gt;0,1,0)+IF(D29&gt;0,1,0)+IF(D31&gt;0,1,0)+IF(D32&gt;0,1,0)+IF(D33&gt;0,1,0)+IF(D34&gt;0,1,0)+IF(D5&gt;0,1,0)</f>
        <v>1</v>
      </c>
      <c r="D35" s="11">
        <f>SUM(D4:D34)-F35</f>
        <v>8.333333333333337E-2</v>
      </c>
      <c r="E35" s="12">
        <f>D35-(D2/24)</f>
        <v>-0.29166666666666663</v>
      </c>
      <c r="F35" s="11">
        <f>SUM(F4:F34)</f>
        <v>0</v>
      </c>
      <c r="G35" s="11">
        <f>D35+F35</f>
        <v>8.333333333333337E-2</v>
      </c>
    </row>
    <row r="37" spans="1:10">
      <c r="A37" s="6"/>
      <c r="B37" s="10" t="s">
        <v>8</v>
      </c>
      <c r="C37" s="14" t="s">
        <v>9</v>
      </c>
      <c r="D37" s="6" t="s">
        <v>10</v>
      </c>
      <c r="E37" s="10" t="s">
        <v>11</v>
      </c>
      <c r="F37" s="14" t="s">
        <v>11</v>
      </c>
      <c r="G37" s="10" t="s">
        <v>12</v>
      </c>
      <c r="H37" s="10" t="s">
        <v>5</v>
      </c>
    </row>
    <row r="38" spans="1:10">
      <c r="A38" s="13" t="s">
        <v>6</v>
      </c>
      <c r="B38" s="10">
        <v>635.70000000000005</v>
      </c>
      <c r="C38" s="14">
        <v>6.13</v>
      </c>
      <c r="D38" s="10">
        <f>C38*C35</f>
        <v>6.13</v>
      </c>
      <c r="E38" s="14"/>
      <c r="F38" s="14">
        <v>3.91</v>
      </c>
      <c r="G38" s="16">
        <f>(J34*F38)/(0.0006944*60)</f>
        <v>0</v>
      </c>
      <c r="H38" s="16">
        <f>G38+D38+B38</f>
        <v>641.83000000000004</v>
      </c>
    </row>
    <row r="39" spans="1:10">
      <c r="A39" s="6" t="s">
        <v>7</v>
      </c>
      <c r="B39" s="10">
        <v>635.70000000000005</v>
      </c>
      <c r="C39" s="14">
        <v>3.13</v>
      </c>
      <c r="D39" s="10">
        <f>C39*C35</f>
        <v>3.13</v>
      </c>
      <c r="E39" s="14"/>
      <c r="F39" s="14">
        <v>3.91</v>
      </c>
      <c r="G39" s="16">
        <f>(J34*F38)/(0.0006944*60)</f>
        <v>0</v>
      </c>
      <c r="H39" s="16">
        <f>G39+D39+B39</f>
        <v>638.83000000000004</v>
      </c>
    </row>
    <row r="40" spans="1:10">
      <c r="H40" s="17">
        <f>H38+H39</f>
        <v>1280.6600000000001</v>
      </c>
    </row>
  </sheetData>
  <phoneticPr fontId="7" type="noConversion"/>
  <hyperlinks>
    <hyperlink ref="M29" r:id="rId1"/>
  </hyperlinks>
  <pageMargins left="0.75" right="0.75" top="1" bottom="1" header="0.5" footer="0.5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wild</dc:creator>
  <cp:lastModifiedBy>Zombai</cp:lastModifiedBy>
  <dcterms:created xsi:type="dcterms:W3CDTF">2011-01-27T20:55:01Z</dcterms:created>
  <dcterms:modified xsi:type="dcterms:W3CDTF">2011-02-04T11:53:43Z</dcterms:modified>
</cp:coreProperties>
</file>