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95" yWindow="-60" windowWidth="28530" windowHeight="6210"/>
  </bookViews>
  <sheets>
    <sheet name="Planning" sheetId="1" r:id="rId1"/>
    <sheet name="Impression" sheetId="2" state="veryHidden" r:id="rId2"/>
    <sheet name="Param" sheetId="3" r:id="rId3"/>
  </sheets>
  <definedNames>
    <definedName name="mois_toupie">Param!$J$2:$K$13</definedName>
    <definedName name="N°_année">Param!$M$2:$N$18</definedName>
    <definedName name="Tableau_fonc">Param!$D$2:$E$13</definedName>
  </definedNames>
  <calcPr calcId="145621"/>
</workbook>
</file>

<file path=xl/calcChain.xml><?xml version="1.0" encoding="utf-8"?>
<calcChain xmlns="http://schemas.openxmlformats.org/spreadsheetml/2006/main">
  <c r="E22" i="2" l="1"/>
  <c r="G22" i="2"/>
  <c r="I22" i="2"/>
  <c r="K22" i="2"/>
  <c r="M22" i="2"/>
  <c r="O22" i="2"/>
  <c r="Q22" i="2"/>
  <c r="S22" i="2"/>
  <c r="U22" i="2"/>
  <c r="W22" i="2"/>
  <c r="Y22" i="2"/>
  <c r="AA22" i="2"/>
  <c r="AC22" i="2"/>
  <c r="AE22" i="2"/>
  <c r="AG22" i="2"/>
  <c r="AI22" i="2"/>
  <c r="AK22" i="2"/>
  <c r="AM22" i="2"/>
  <c r="AO22" i="2"/>
  <c r="AQ22" i="2"/>
  <c r="AS22" i="2"/>
  <c r="AU22" i="2"/>
  <c r="AW22" i="2"/>
  <c r="AY22" i="2"/>
  <c r="BA22" i="2"/>
  <c r="BC22" i="2"/>
  <c r="BE22" i="2"/>
  <c r="BG22" i="2"/>
  <c r="BI22" i="2"/>
  <c r="BK22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BH20" i="2"/>
  <c r="BI20" i="2"/>
  <c r="BJ20" i="2"/>
  <c r="BK20" i="2"/>
  <c r="BL20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BH21" i="2"/>
  <c r="BI21" i="2"/>
  <c r="BJ21" i="2"/>
  <c r="BK21" i="2"/>
  <c r="BL21" i="2"/>
  <c r="E19" i="2"/>
  <c r="G19" i="2"/>
  <c r="I19" i="2"/>
  <c r="K19" i="2"/>
  <c r="M19" i="2"/>
  <c r="O19" i="2"/>
  <c r="Q19" i="2"/>
  <c r="S19" i="2"/>
  <c r="U19" i="2"/>
  <c r="W19" i="2"/>
  <c r="Y19" i="2"/>
  <c r="AA19" i="2"/>
  <c r="AC19" i="2"/>
  <c r="AE19" i="2"/>
  <c r="AG19" i="2"/>
  <c r="AI19" i="2"/>
  <c r="AK19" i="2"/>
  <c r="AM19" i="2"/>
  <c r="AO19" i="2"/>
  <c r="AQ19" i="2"/>
  <c r="AS19" i="2"/>
  <c r="AU19" i="2"/>
  <c r="AW19" i="2"/>
  <c r="AY19" i="2"/>
  <c r="BA19" i="2"/>
  <c r="BC19" i="2"/>
  <c r="BE19" i="2"/>
  <c r="BG19" i="2"/>
  <c r="BI19" i="2"/>
  <c r="BK19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BK17" i="2"/>
  <c r="BL17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18" i="2"/>
  <c r="BK18" i="2"/>
  <c r="BL18" i="2"/>
  <c r="E16" i="2"/>
  <c r="G16" i="2"/>
  <c r="I16" i="2"/>
  <c r="K16" i="2"/>
  <c r="M16" i="2"/>
  <c r="O16" i="2"/>
  <c r="Q16" i="2"/>
  <c r="S16" i="2"/>
  <c r="U16" i="2"/>
  <c r="W16" i="2"/>
  <c r="Y16" i="2"/>
  <c r="AA16" i="2"/>
  <c r="AC16" i="2"/>
  <c r="AE16" i="2"/>
  <c r="AG16" i="2"/>
  <c r="AI16" i="2"/>
  <c r="AK16" i="2"/>
  <c r="AM16" i="2"/>
  <c r="AO16" i="2"/>
  <c r="AQ16" i="2"/>
  <c r="AS16" i="2"/>
  <c r="AU16" i="2"/>
  <c r="AW16" i="2"/>
  <c r="AY16" i="2"/>
  <c r="BA16" i="2"/>
  <c r="BC16" i="2"/>
  <c r="BE16" i="2"/>
  <c r="BG16" i="2"/>
  <c r="BI16" i="2"/>
  <c r="BK16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BK15" i="2"/>
  <c r="BL15" i="2"/>
  <c r="E13" i="2"/>
  <c r="G13" i="2"/>
  <c r="I13" i="2"/>
  <c r="K13" i="2"/>
  <c r="M13" i="2"/>
  <c r="O13" i="2"/>
  <c r="Q13" i="2"/>
  <c r="S13" i="2"/>
  <c r="U13" i="2"/>
  <c r="W13" i="2"/>
  <c r="Y13" i="2"/>
  <c r="AA13" i="2"/>
  <c r="AC13" i="2"/>
  <c r="AE13" i="2"/>
  <c r="AG13" i="2"/>
  <c r="AI13" i="2"/>
  <c r="AK13" i="2"/>
  <c r="AM13" i="2"/>
  <c r="AO13" i="2"/>
  <c r="AQ13" i="2"/>
  <c r="AS13" i="2"/>
  <c r="AU13" i="2"/>
  <c r="AW13" i="2"/>
  <c r="AY13" i="2"/>
  <c r="BA13" i="2"/>
  <c r="BC13" i="2"/>
  <c r="BE13" i="2"/>
  <c r="BG13" i="2"/>
  <c r="BI13" i="2"/>
  <c r="BK13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BJ11" i="2"/>
  <c r="BK11" i="2"/>
  <c r="BL11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BK12" i="2"/>
  <c r="BL12" i="2"/>
  <c r="C22" i="2"/>
  <c r="D21" i="2"/>
  <c r="C21" i="2"/>
  <c r="D20" i="2"/>
  <c r="C20" i="2"/>
  <c r="C19" i="2"/>
  <c r="D18" i="2"/>
  <c r="C18" i="2"/>
  <c r="D17" i="2"/>
  <c r="C17" i="2"/>
  <c r="C16" i="2"/>
  <c r="D15" i="2"/>
  <c r="C15" i="2"/>
  <c r="D14" i="2"/>
  <c r="C14" i="2"/>
  <c r="C13" i="2"/>
  <c r="D12" i="2"/>
  <c r="C12" i="2"/>
  <c r="D11" i="2"/>
  <c r="C11" i="2"/>
  <c r="E10" i="2"/>
  <c r="G10" i="2"/>
  <c r="I10" i="2"/>
  <c r="K10" i="2"/>
  <c r="M10" i="2"/>
  <c r="O10" i="2"/>
  <c r="Q10" i="2"/>
  <c r="S10" i="2"/>
  <c r="U10" i="2"/>
  <c r="W10" i="2"/>
  <c r="Y10" i="2"/>
  <c r="AA10" i="2"/>
  <c r="AC10" i="2"/>
  <c r="AE10" i="2"/>
  <c r="AG10" i="2"/>
  <c r="AI10" i="2"/>
  <c r="AK10" i="2"/>
  <c r="AM10" i="2"/>
  <c r="AO10" i="2"/>
  <c r="AQ10" i="2"/>
  <c r="AS10" i="2"/>
  <c r="AU10" i="2"/>
  <c r="AW10" i="2"/>
  <c r="AY10" i="2"/>
  <c r="BA10" i="2"/>
  <c r="BC10" i="2"/>
  <c r="BE10" i="2"/>
  <c r="BG10" i="2"/>
  <c r="BI10" i="2"/>
  <c r="BK10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E8" i="2"/>
  <c r="F8" i="2"/>
  <c r="E9" i="2"/>
  <c r="F9" i="2"/>
  <c r="C10" i="2"/>
  <c r="D9" i="2"/>
  <c r="C9" i="2"/>
  <c r="D8" i="2"/>
  <c r="C8" i="2"/>
  <c r="B18" i="1"/>
  <c r="B16" i="2" s="1"/>
  <c r="B22" i="1"/>
  <c r="B20" i="2" s="1"/>
  <c r="B19" i="1"/>
  <c r="B17" i="2" s="1"/>
  <c r="B16" i="1"/>
  <c r="B14" i="2" s="1"/>
  <c r="B13" i="1"/>
  <c r="B11" i="2" s="1"/>
  <c r="B10" i="1"/>
  <c r="B12" i="1" s="1"/>
  <c r="B10" i="2" s="1"/>
  <c r="H4" i="1"/>
  <c r="H2" i="2" s="1"/>
  <c r="AN2" i="2" s="1"/>
  <c r="D4" i="1"/>
  <c r="D2" i="2" s="1"/>
  <c r="AJ2" i="2" l="1"/>
  <c r="B24" i="1"/>
  <c r="B22" i="2" s="1"/>
  <c r="B21" i="1"/>
  <c r="B19" i="2" s="1"/>
  <c r="B8" i="2"/>
  <c r="Q9" i="1"/>
  <c r="B15" i="1"/>
  <c r="B13" i="2" s="1"/>
  <c r="O9" i="1" l="1"/>
  <c r="E8" i="1" s="1"/>
  <c r="C7" i="2"/>
  <c r="C8" i="1"/>
  <c r="Q8" i="1"/>
  <c r="C6" i="2" s="1"/>
  <c r="R9" i="1"/>
  <c r="D7" i="2" s="1"/>
  <c r="S9" i="1"/>
  <c r="P9" i="1" l="1"/>
  <c r="M9" i="1"/>
  <c r="N9" i="1" s="1"/>
  <c r="U9" i="1"/>
  <c r="G7" i="2" s="1"/>
  <c r="E7" i="2"/>
  <c r="T9" i="1"/>
  <c r="F7" i="2" s="1"/>
  <c r="K9" i="1" l="1"/>
  <c r="L9" i="1" s="1"/>
  <c r="V9" i="1"/>
  <c r="H7" i="2" s="1"/>
  <c r="W9" i="1"/>
  <c r="I7" i="2" s="1"/>
  <c r="Y9" i="1" l="1"/>
  <c r="K7" i="2" s="1"/>
  <c r="I9" i="1"/>
  <c r="J9" i="1" s="1"/>
  <c r="X9" i="1"/>
  <c r="J7" i="2" s="1"/>
  <c r="AA9" i="1" l="1"/>
  <c r="M7" i="2" s="1"/>
  <c r="Z9" i="1"/>
  <c r="L7" i="2" s="1"/>
  <c r="G9" i="1"/>
  <c r="H9" i="1" s="1"/>
  <c r="AC9" i="1" l="1"/>
  <c r="O7" i="2" s="1"/>
  <c r="AB9" i="1"/>
  <c r="N7" i="2" s="1"/>
  <c r="E9" i="1"/>
  <c r="C9" i="1" s="1"/>
  <c r="D9" i="1" s="1"/>
  <c r="AE9" i="1" l="1"/>
  <c r="Q7" i="2" s="1"/>
  <c r="AD9" i="1"/>
  <c r="P7" i="2" s="1"/>
  <c r="F9" i="1"/>
  <c r="AG9" i="1" l="1"/>
  <c r="S7" i="2" s="1"/>
  <c r="AF9" i="1"/>
  <c r="R7" i="2" s="1"/>
  <c r="AH9" i="1" l="1"/>
  <c r="T7" i="2" s="1"/>
  <c r="AI9" i="1"/>
  <c r="U7" i="2" s="1"/>
  <c r="AK9" i="1" l="1"/>
  <c r="W7" i="2" s="1"/>
  <c r="AJ9" i="1"/>
  <c r="V7" i="2" s="1"/>
  <c r="AL9" i="1"/>
  <c r="X7" i="2" s="1"/>
  <c r="AM9" i="1" l="1"/>
  <c r="Y7" i="2" s="1"/>
  <c r="AO9" i="1" l="1"/>
  <c r="AA7" i="2" s="1"/>
  <c r="AN9" i="1"/>
  <c r="Z7" i="2" s="1"/>
  <c r="AQ9" i="1"/>
  <c r="AC7" i="2" s="1"/>
  <c r="AP9" i="1" l="1"/>
  <c r="AB7" i="2" s="1"/>
  <c r="AR9" i="1"/>
  <c r="AD7" i="2" s="1"/>
  <c r="AS9" i="1"/>
  <c r="AE7" i="2" s="1"/>
  <c r="AU9" i="1" l="1"/>
  <c r="AG7" i="2" s="1"/>
  <c r="AT9" i="1"/>
  <c r="AF7" i="2" s="1"/>
  <c r="AW9" i="1" l="1"/>
  <c r="AI7" i="2" s="1"/>
  <c r="AV9" i="1"/>
  <c r="AH7" i="2" s="1"/>
  <c r="AY9" i="1" l="1"/>
  <c r="AK7" i="2" s="1"/>
  <c r="AX9" i="1"/>
  <c r="AJ7" i="2" s="1"/>
  <c r="BA9" i="1" l="1"/>
  <c r="AM7" i="2" s="1"/>
  <c r="AZ9" i="1"/>
  <c r="AL7" i="2" s="1"/>
  <c r="BC9" i="1" l="1"/>
  <c r="AO7" i="2" s="1"/>
  <c r="BB9" i="1"/>
  <c r="AN7" i="2" s="1"/>
  <c r="BE9" i="1" l="1"/>
  <c r="AQ7" i="2" s="1"/>
  <c r="BD9" i="1"/>
  <c r="AP7" i="2" s="1"/>
  <c r="BG9" i="1" l="1"/>
  <c r="AS7" i="2" s="1"/>
  <c r="BF9" i="1"/>
  <c r="AR7" i="2" s="1"/>
  <c r="BI9" i="1" l="1"/>
  <c r="AU7" i="2" s="1"/>
  <c r="BH9" i="1"/>
  <c r="AT7" i="2" s="1"/>
  <c r="BK9" i="1" l="1"/>
  <c r="AW7" i="2" s="1"/>
  <c r="BJ9" i="1"/>
  <c r="AV7" i="2" s="1"/>
  <c r="BM9" i="1" l="1"/>
  <c r="AY7" i="2" s="1"/>
  <c r="BL9" i="1"/>
  <c r="AX7" i="2" s="1"/>
  <c r="BO9" i="1" l="1"/>
  <c r="BA7" i="2" s="1"/>
  <c r="BN9" i="1"/>
  <c r="AZ7" i="2" s="1"/>
  <c r="BQ9" i="1" l="1"/>
  <c r="BC7" i="2" s="1"/>
  <c r="BP9" i="1"/>
  <c r="BB7" i="2" s="1"/>
  <c r="BS9" i="1" l="1"/>
  <c r="BE7" i="2" s="1"/>
  <c r="BR9" i="1"/>
  <c r="BD7" i="2" s="1"/>
  <c r="BU9" i="1" l="1"/>
  <c r="BT9" i="1"/>
  <c r="BF7" i="2" s="1"/>
  <c r="BG7" i="2" l="1"/>
  <c r="BU8" i="1"/>
  <c r="BW9" i="1"/>
  <c r="BV9" i="1"/>
  <c r="BH7" i="2" s="1"/>
  <c r="BW8" i="1" l="1"/>
  <c r="BI7" i="2"/>
  <c r="BY9" i="1"/>
  <c r="BX9" i="1"/>
  <c r="BJ7" i="2" s="1"/>
  <c r="BK7" i="2" l="1"/>
  <c r="BY8" i="1"/>
  <c r="CA9" i="1"/>
  <c r="CA8" i="1" s="1"/>
  <c r="BZ9" i="1"/>
  <c r="BL7" i="2" s="1"/>
  <c r="CC9" i="1" l="1"/>
  <c r="CB9" i="1"/>
  <c r="CE9" i="1" l="1"/>
  <c r="CD9" i="1"/>
  <c r="CG9" i="1" l="1"/>
  <c r="CF9" i="1"/>
  <c r="CH9" i="1" l="1"/>
  <c r="CI9" i="1"/>
  <c r="CJ9" i="1" l="1"/>
  <c r="CK9" i="1"/>
  <c r="CL9" i="1" l="1"/>
  <c r="CM9" i="1"/>
  <c r="CN9" i="1" s="1"/>
</calcChain>
</file>

<file path=xl/sharedStrings.xml><?xml version="1.0" encoding="utf-8"?>
<sst xmlns="http://schemas.openxmlformats.org/spreadsheetml/2006/main" count="322" uniqueCount="52">
  <si>
    <t>Février</t>
  </si>
  <si>
    <t>Total mois</t>
  </si>
  <si>
    <t>Semaine</t>
  </si>
  <si>
    <t/>
  </si>
  <si>
    <t>Personnel</t>
  </si>
  <si>
    <t>Nom</t>
  </si>
  <si>
    <t>Fonction</t>
  </si>
  <si>
    <t>Fériés</t>
  </si>
  <si>
    <t>Lien toupie mois</t>
  </si>
  <si>
    <t>Lien toupie année</t>
  </si>
  <si>
    <t>noël N-1</t>
  </si>
  <si>
    <t>Janvier</t>
  </si>
  <si>
    <t>jour de l'an</t>
  </si>
  <si>
    <t>pâques</t>
  </si>
  <si>
    <t>Mars</t>
  </si>
  <si>
    <t>lun de pâques</t>
  </si>
  <si>
    <t>Avril</t>
  </si>
  <si>
    <t>fête du travail</t>
  </si>
  <si>
    <t>Mai</t>
  </si>
  <si>
    <t>victoire 1945</t>
  </si>
  <si>
    <t>Juin</t>
  </si>
  <si>
    <t>ascension</t>
  </si>
  <si>
    <t>Juillet</t>
  </si>
  <si>
    <t>lun de pentecôte</t>
  </si>
  <si>
    <t>Août</t>
  </si>
  <si>
    <t>fête nationale</t>
  </si>
  <si>
    <t>Septembre</t>
  </si>
  <si>
    <t>assomption</t>
  </si>
  <si>
    <t>Octobre</t>
  </si>
  <si>
    <t>toussaint</t>
  </si>
  <si>
    <t>Novembre</t>
  </si>
  <si>
    <t>armistice 1945</t>
  </si>
  <si>
    <t>Décembre</t>
  </si>
  <si>
    <t>noël</t>
  </si>
  <si>
    <t>jour de l'an N+1</t>
  </si>
  <si>
    <t>NOM Pr 1</t>
  </si>
  <si>
    <t>NOM Pr 2</t>
  </si>
  <si>
    <t>NOM Pr 3</t>
  </si>
  <si>
    <t>NOM Pr 4</t>
  </si>
  <si>
    <t>NOM Pr 5</t>
  </si>
  <si>
    <t>Fonct 1</t>
  </si>
  <si>
    <t>Fonct 2</t>
  </si>
  <si>
    <t>Fonct 3</t>
  </si>
  <si>
    <t>Fonct 4</t>
  </si>
  <si>
    <t>Fonct 5</t>
  </si>
  <si>
    <t>Post 1</t>
  </si>
  <si>
    <t>Post 3</t>
  </si>
  <si>
    <t>Repos</t>
  </si>
  <si>
    <t>Post 2</t>
  </si>
  <si>
    <t>Post 4</t>
  </si>
  <si>
    <t>Congé</t>
  </si>
  <si>
    <t>http://forum.excel-pratique.com/excel/masquer-colonne-et-apercu-t66741.html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</si>
</sst>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mmmm"/>
    <numFmt numFmtId="165" formatCode="[hh]:mm"/>
    <numFmt numFmtId="166" formatCode="ddd"/>
    <numFmt numFmtId="167" formatCode="yyyy"/>
    <numFmt numFmtId="168" formatCode="dd"/>
    <numFmt numFmtId="169" formatCode="hh:mm;@"/>
    <numFmt numFmtId="170" formatCode="0;\-0;;@"/>
  </numFmts>
  <fonts count="19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i/>
      <sz val="11"/>
      <color theme="1"/>
      <name val="Arial"/>
      <family val="2"/>
    </font>
    <font>
      <i/>
      <sz val="9"/>
      <color theme="1"/>
      <name val="Arial"/>
      <family val="2"/>
    </font>
    <font>
      <sz val="10"/>
      <name val="Arial"/>
      <family val="2"/>
    </font>
    <font>
      <b/>
      <sz val="9"/>
      <color theme="0"/>
      <name val="Arial"/>
      <family val="2"/>
    </font>
    <font>
      <sz val="10"/>
      <name val="Verdana"/>
      <family val="2"/>
    </font>
    <font>
      <b/>
      <sz val="10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sz val="12"/>
      <color theme="1"/>
      <name val="Arial"/>
      <family val="2"/>
    </font>
    <font>
      <b/>
      <sz val="9"/>
      <name val="Arial"/>
      <family val="2"/>
    </font>
    <font>
      <i/>
      <sz val="9"/>
      <color theme="1" tint="0.499984740745262"/>
      <name val="Arial"/>
      <family val="2"/>
    </font>
    <font>
      <b/>
      <sz val="10"/>
      <color rgb="FFFF0000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u/>
      <sz val="10"/>
      <color theme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fgColor rgb="FFFF0000"/>
      </patternFill>
    </fill>
    <fill>
      <patternFill patternType="solid">
        <fgColor theme="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theme="5" tint="0.59996337778862885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lightUp">
        <fgColor theme="1" tint="0.499984740745262"/>
        <bgColor indexed="65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5" fillId="0" borderId="0"/>
    <xf numFmtId="0" fontId="5" fillId="0" borderId="0"/>
    <xf numFmtId="0" fontId="18" fillId="0" borderId="0" applyNumberFormat="0" applyFill="0" applyBorder="0" applyAlignment="0" applyProtection="0"/>
  </cellStyleXfs>
  <cellXfs count="83">
    <xf numFmtId="0" fontId="0" fillId="0" borderId="0" xfId="0"/>
    <xf numFmtId="0" fontId="1" fillId="4" borderId="11" xfId="0" applyFont="1" applyFill="1" applyBorder="1" applyAlignment="1">
      <alignment horizontal="right" vertical="center"/>
    </xf>
    <xf numFmtId="0" fontId="1" fillId="4" borderId="14" xfId="0" applyFont="1" applyFill="1" applyBorder="1" applyAlignment="1">
      <alignment horizontal="left" vertical="center"/>
    </xf>
    <xf numFmtId="0" fontId="0" fillId="5" borderId="0" xfId="0" applyFill="1"/>
    <xf numFmtId="0" fontId="1" fillId="6" borderId="9" xfId="0" applyFont="1" applyFill="1" applyBorder="1" applyAlignment="1">
      <alignment vertical="center"/>
    </xf>
    <xf numFmtId="0" fontId="1" fillId="5" borderId="0" xfId="0" applyFont="1" applyFill="1" applyAlignment="1">
      <alignment vertical="center"/>
    </xf>
    <xf numFmtId="166" fontId="6" fillId="3" borderId="8" xfId="0" applyNumberFormat="1" applyFont="1" applyFill="1" applyBorder="1" applyAlignment="1">
      <alignment horizontal="right" vertical="center"/>
    </xf>
    <xf numFmtId="168" fontId="6" fillId="3" borderId="12" xfId="0" applyNumberFormat="1" applyFont="1" applyFill="1" applyBorder="1" applyAlignment="1">
      <alignment horizontal="left" vertical="center"/>
    </xf>
    <xf numFmtId="166" fontId="6" fillId="3" borderId="12" xfId="0" applyNumberFormat="1" applyFont="1" applyFill="1" applyBorder="1" applyAlignment="1">
      <alignment horizontal="right" vertical="center"/>
    </xf>
    <xf numFmtId="168" fontId="6" fillId="3" borderId="13" xfId="0" applyNumberFormat="1" applyFont="1" applyFill="1" applyBorder="1" applyAlignment="1">
      <alignment horizontal="left" vertical="center"/>
    </xf>
    <xf numFmtId="0" fontId="14" fillId="0" borderId="14" xfId="0" applyFont="1" applyBorder="1" applyAlignment="1">
      <alignment vertical="top"/>
    </xf>
    <xf numFmtId="0" fontId="6" fillId="13" borderId="10" xfId="0" applyFont="1" applyFill="1" applyBorder="1"/>
    <xf numFmtId="0" fontId="6" fillId="13" borderId="3" xfId="0" applyFont="1" applyFill="1" applyBorder="1"/>
    <xf numFmtId="167" fontId="8" fillId="13" borderId="10" xfId="0" applyNumberFormat="1" applyFont="1" applyFill="1" applyBorder="1" applyAlignment="1">
      <alignment horizontal="center" vertical="center"/>
    </xf>
    <xf numFmtId="164" fontId="8" fillId="13" borderId="12" xfId="0" applyNumberFormat="1" applyFont="1" applyFill="1" applyBorder="1" applyAlignment="1">
      <alignment vertical="center"/>
    </xf>
    <xf numFmtId="167" fontId="13" fillId="13" borderId="10" xfId="0" applyNumberFormat="1" applyFont="1" applyFill="1" applyBorder="1" applyAlignment="1">
      <alignment horizontal="center" vertical="center"/>
    </xf>
    <xf numFmtId="169" fontId="16" fillId="0" borderId="4" xfId="0" applyNumberFormat="1" applyFont="1" applyBorder="1" applyAlignment="1" applyProtection="1">
      <alignment horizontal="center" vertical="center"/>
      <protection locked="0"/>
    </xf>
    <xf numFmtId="0" fontId="1" fillId="4" borderId="11" xfId="0" applyFont="1" applyFill="1" applyBorder="1" applyAlignment="1">
      <alignment horizontal="right" vertical="center"/>
    </xf>
    <xf numFmtId="0" fontId="1" fillId="4" borderId="14" xfId="0" applyFont="1" applyFill="1" applyBorder="1" applyAlignment="1">
      <alignment horizontal="left" vertical="center"/>
    </xf>
    <xf numFmtId="0" fontId="0" fillId="5" borderId="0" xfId="0" applyFill="1"/>
    <xf numFmtId="0" fontId="1" fillId="6" borderId="9" xfId="0" applyFont="1" applyFill="1" applyBorder="1" applyAlignment="1">
      <alignment vertical="center"/>
    </xf>
    <xf numFmtId="166" fontId="6" fillId="3" borderId="8" xfId="0" applyNumberFormat="1" applyFont="1" applyFill="1" applyBorder="1" applyAlignment="1">
      <alignment horizontal="right" vertical="center"/>
    </xf>
    <xf numFmtId="168" fontId="6" fillId="3" borderId="13" xfId="0" applyNumberFormat="1" applyFont="1" applyFill="1" applyBorder="1" applyAlignment="1">
      <alignment horizontal="left" vertical="center"/>
    </xf>
    <xf numFmtId="0" fontId="14" fillId="0" borderId="14" xfId="0" applyFont="1" applyBorder="1" applyAlignment="1">
      <alignment vertical="top"/>
    </xf>
    <xf numFmtId="0" fontId="6" fillId="13" borderId="10" xfId="0" applyFont="1" applyFill="1" applyBorder="1"/>
    <xf numFmtId="167" fontId="13" fillId="13" borderId="10" xfId="0" applyNumberFormat="1" applyFont="1" applyFill="1" applyBorder="1" applyAlignment="1">
      <alignment horizontal="center" vertical="center"/>
    </xf>
    <xf numFmtId="0" fontId="0" fillId="14" borderId="0" xfId="0" applyFill="1"/>
    <xf numFmtId="169" fontId="16" fillId="0" borderId="5" xfId="0" applyNumberFormat="1" applyFont="1" applyBorder="1" applyAlignment="1" applyProtection="1">
      <alignment horizontal="center" vertical="center"/>
      <protection locked="0"/>
    </xf>
    <xf numFmtId="170" fontId="16" fillId="0" borderId="4" xfId="0" applyNumberFormat="1" applyFont="1" applyBorder="1" applyAlignment="1" applyProtection="1">
      <alignment vertical="center"/>
      <protection locked="0"/>
    </xf>
    <xf numFmtId="0" fontId="0" fillId="0" borderId="0" xfId="0"/>
    <xf numFmtId="0" fontId="1" fillId="0" borderId="0" xfId="0" applyFont="1" applyAlignment="1">
      <alignment horizontal="center" vertical="center"/>
    </xf>
    <xf numFmtId="0" fontId="8" fillId="7" borderId="1" xfId="1" applyFont="1" applyFill="1" applyBorder="1" applyAlignment="1">
      <alignment horizontal="center"/>
    </xf>
    <xf numFmtId="0" fontId="0" fillId="0" borderId="11" xfId="0" applyBorder="1"/>
    <xf numFmtId="0" fontId="4" fillId="8" borderId="9" xfId="0" applyFont="1" applyFill="1" applyBorder="1"/>
    <xf numFmtId="0" fontId="10" fillId="11" borderId="9" xfId="0" applyFont="1" applyFill="1" applyBorder="1"/>
    <xf numFmtId="0" fontId="11" fillId="8" borderId="14" xfId="0" applyFont="1" applyFill="1" applyBorder="1"/>
    <xf numFmtId="14" fontId="9" fillId="8" borderId="1" xfId="0" quotePrefix="1" applyNumberFormat="1" applyFont="1" applyFill="1" applyBorder="1" applyAlignment="1">
      <alignment horizontal="center" vertical="center"/>
    </xf>
    <xf numFmtId="14" fontId="9" fillId="9" borderId="15" xfId="2" applyNumberFormat="1" applyFont="1" applyFill="1" applyBorder="1" applyAlignment="1">
      <alignment horizontal="center"/>
    </xf>
    <xf numFmtId="14" fontId="9" fillId="10" borderId="1" xfId="2" applyNumberFormat="1" applyFont="1" applyFill="1" applyBorder="1" applyAlignment="1">
      <alignment horizontal="center"/>
    </xf>
    <xf numFmtId="14" fontId="9" fillId="10" borderId="16" xfId="2" applyNumberFormat="1" applyFont="1" applyFill="1" applyBorder="1" applyAlignment="1">
      <alignment horizontal="center"/>
    </xf>
    <xf numFmtId="14" fontId="9" fillId="10" borderId="17" xfId="2" applyNumberFormat="1" applyFont="1" applyFill="1" applyBorder="1" applyAlignment="1">
      <alignment horizontal="center"/>
    </xf>
    <xf numFmtId="14" fontId="9" fillId="8" borderId="18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6" fontId="6" fillId="3" borderId="8" xfId="0" applyNumberFormat="1" applyFont="1" applyFill="1" applyBorder="1" applyAlignment="1">
      <alignment horizontal="right" vertical="center"/>
    </xf>
    <xf numFmtId="168" fontId="6" fillId="3" borderId="12" xfId="0" applyNumberFormat="1" applyFont="1" applyFill="1" applyBorder="1" applyAlignment="1">
      <alignment horizontal="left" vertical="center"/>
    </xf>
    <xf numFmtId="166" fontId="6" fillId="3" borderId="12" xfId="0" applyNumberFormat="1" applyFont="1" applyFill="1" applyBorder="1" applyAlignment="1">
      <alignment horizontal="right" vertical="center"/>
    </xf>
    <xf numFmtId="168" fontId="6" fillId="3" borderId="13" xfId="0" applyNumberFormat="1" applyFont="1" applyFill="1" applyBorder="1" applyAlignment="1">
      <alignment horizontal="left" vertical="center"/>
    </xf>
    <xf numFmtId="0" fontId="14" fillId="0" borderId="14" xfId="0" applyFont="1" applyBorder="1" applyAlignment="1">
      <alignment vertical="top"/>
    </xf>
    <xf numFmtId="170" fontId="17" fillId="0" borderId="5" xfId="0" applyNumberFormat="1" applyFont="1" applyBorder="1" applyAlignment="1" applyProtection="1">
      <alignment vertical="center"/>
      <protection locked="0"/>
    </xf>
    <xf numFmtId="20" fontId="2" fillId="0" borderId="4" xfId="0" applyNumberFormat="1" applyFont="1" applyBorder="1" applyAlignment="1" applyProtection="1">
      <alignment horizontal="center" vertical="center"/>
      <protection locked="0"/>
    </xf>
    <xf numFmtId="20" fontId="2" fillId="0" borderId="5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165" fontId="17" fillId="0" borderId="5" xfId="0" applyNumberFormat="1" applyFont="1" applyBorder="1" applyAlignment="1" applyProtection="1">
      <alignment vertical="center"/>
      <protection locked="0"/>
    </xf>
    <xf numFmtId="20" fontId="2" fillId="0" borderId="5" xfId="0" applyNumberFormat="1" applyFont="1" applyBorder="1" applyAlignment="1" applyProtection="1">
      <alignment vertical="center"/>
      <protection locked="0"/>
    </xf>
    <xf numFmtId="0" fontId="18" fillId="0" borderId="0" xfId="4"/>
    <xf numFmtId="0" fontId="3" fillId="0" borderId="11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1" fillId="2" borderId="1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9" fillId="13" borderId="2" xfId="0" applyNumberFormat="1" applyFont="1" applyFill="1" applyBorder="1" applyAlignment="1">
      <alignment horizontal="left" vertical="center"/>
    </xf>
    <xf numFmtId="164" fontId="9" fillId="13" borderId="10" xfId="0" applyNumberFormat="1" applyFont="1" applyFill="1" applyBorder="1" applyAlignment="1">
      <alignment horizontal="left" vertical="center"/>
    </xf>
    <xf numFmtId="164" fontId="8" fillId="13" borderId="12" xfId="0" applyNumberFormat="1" applyFont="1" applyFill="1" applyBorder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164" fontId="9" fillId="13" borderId="10" xfId="0" applyNumberFormat="1" applyFont="1" applyFill="1" applyBorder="1" applyAlignment="1">
      <alignment horizontal="center" vertical="center"/>
    </xf>
    <xf numFmtId="165" fontId="15" fillId="9" borderId="11" xfId="0" applyNumberFormat="1" applyFont="1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 textRotation="150"/>
    </xf>
    <xf numFmtId="0" fontId="1" fillId="9" borderId="9" xfId="0" applyFont="1" applyFill="1" applyBorder="1" applyAlignment="1">
      <alignment horizontal="center" vertical="center" textRotation="150"/>
    </xf>
    <xf numFmtId="0" fontId="1" fillId="9" borderId="14" xfId="0" applyFont="1" applyFill="1" applyBorder="1" applyAlignment="1">
      <alignment horizontal="center" vertical="center" textRotation="150"/>
    </xf>
    <xf numFmtId="0" fontId="2" fillId="15" borderId="6" xfId="0" applyFont="1" applyFill="1" applyBorder="1" applyAlignment="1" applyProtection="1">
      <alignment horizontal="center" vertical="center"/>
      <protection locked="0"/>
    </xf>
    <xf numFmtId="0" fontId="2" fillId="15" borderId="7" xfId="0" applyFont="1" applyFill="1" applyBorder="1" applyAlignment="1" applyProtection="1">
      <alignment horizontal="center" vertical="center"/>
      <protection locked="0"/>
    </xf>
    <xf numFmtId="170" fontId="16" fillId="0" borderId="6" xfId="0" applyNumberFormat="1" applyFont="1" applyBorder="1" applyAlignment="1" applyProtection="1">
      <alignment horizontal="center" vertical="center"/>
      <protection locked="0"/>
    </xf>
    <xf numFmtId="170" fontId="16" fillId="0" borderId="7" xfId="0" applyNumberFormat="1" applyFont="1" applyBorder="1" applyAlignment="1" applyProtection="1">
      <alignment horizontal="center" vertical="center"/>
      <protection locked="0"/>
    </xf>
  </cellXfs>
  <cellStyles count="5">
    <cellStyle name="Lien hypertexte" xfId="4" builtinId="8"/>
    <cellStyle name="Normal" xfId="0" builtinId="0"/>
    <cellStyle name="Normal 2" xfId="3"/>
    <cellStyle name="Normal_calendrier_auto_CalendrierMatriciel" xfId="2"/>
    <cellStyle name="Normal_CalendrierMatriciel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A2" max="12" min="1" page="10" val="2"/>
</file>

<file path=xl/ctrlProps/ctrlProp2.xml><?xml version="1.0" encoding="utf-8"?>
<formControlPr xmlns="http://schemas.microsoft.com/office/spreadsheetml/2009/9/main" objectType="Spin" dx="16" fmlaLink="A3" max="17" min="1" page="10" val="2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2</xdr:row>
      <xdr:rowOff>0</xdr:rowOff>
    </xdr:from>
    <xdr:to>
      <xdr:col>16</xdr:col>
      <xdr:colOff>295275</xdr:colOff>
      <xdr:row>4</xdr:row>
      <xdr:rowOff>88847</xdr:rowOff>
    </xdr:to>
    <xdr:sp macro="[0]!Impression" textlink="">
      <xdr:nvSpPr>
        <xdr:cNvPr id="2" name="Rectangle à coins arrondis 1"/>
        <xdr:cNvSpPr/>
      </xdr:nvSpPr>
      <xdr:spPr>
        <a:xfrm>
          <a:off x="4019550" y="323850"/>
          <a:ext cx="1552575" cy="412697"/>
        </a:xfrm>
        <a:prstGeom prst="roundRect">
          <a:avLst/>
        </a:prstGeom>
        <a:gradFill flip="none" rotWithShape="1">
          <a:gsLst>
            <a:gs pos="0">
              <a:srgbClr val="FFFF00"/>
            </a:gs>
            <a:gs pos="80000">
              <a:srgbClr val="FFC000"/>
            </a:gs>
            <a:gs pos="100000">
              <a:srgbClr val="C00000"/>
            </a:gs>
          </a:gsLst>
          <a:path path="shape">
            <a:fillToRect l="50000" t="50000" r="50000" b="50000"/>
          </a:path>
          <a:tileRect/>
        </a:gra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 JULIAN" pitchFamily="2" charset="0"/>
            </a:rPr>
            <a:t>APERCU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2</xdr:row>
          <xdr:rowOff>133350</xdr:rowOff>
        </xdr:from>
        <xdr:to>
          <xdr:col>2</xdr:col>
          <xdr:colOff>266700</xdr:colOff>
          <xdr:row>4</xdr:row>
          <xdr:rowOff>152400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3</xdr:row>
          <xdr:rowOff>0</xdr:rowOff>
        </xdr:from>
        <xdr:to>
          <xdr:col>7</xdr:col>
          <xdr:colOff>0</xdr:colOff>
          <xdr:row>5</xdr:row>
          <xdr:rowOff>19050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14</xdr:col>
      <xdr:colOff>19050</xdr:colOff>
      <xdr:row>26</xdr:row>
      <xdr:rowOff>66675</xdr:rowOff>
    </xdr:from>
    <xdr:to>
      <xdr:col>40</xdr:col>
      <xdr:colOff>219075</xdr:colOff>
      <xdr:row>44</xdr:row>
      <xdr:rowOff>85725</xdr:rowOff>
    </xdr:to>
    <xdr:sp macro="" textlink="">
      <xdr:nvSpPr>
        <xdr:cNvPr id="3" name="ZoneTexte 2"/>
        <xdr:cNvSpPr txBox="1"/>
      </xdr:nvSpPr>
      <xdr:spPr>
        <a:xfrm>
          <a:off x="4667250" y="4276725"/>
          <a:ext cx="8372475" cy="293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reviens encore vers vous pour de l'aide sur une macro. que j'ai mis dans feuil Impression mais Marche pas !!! 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feuille Planning qui est complété (ici à la main pour l'exemple) pour un mois plus 1 semaine avant et après.</a:t>
          </a:r>
          <a:br>
            <a:rPr lang="fr-FR"/>
          </a:br>
          <a:r>
            <a:rPr lang="fr-FR"/>
            <a:t>Une autre feuille Impression qui récupère les infos du mois complet (du 1 au 28 ou 29 ou 30 ou 31)</a:t>
          </a:r>
          <a:br>
            <a:rPr lang="fr-FR"/>
          </a:br>
          <a:r>
            <a:rPr lang="fr-FR"/>
            <a:t>Quand je click sur le bouton APERCU j'aimerai sur la feuil "Impression" :</a:t>
          </a:r>
          <a:br>
            <a:rPr lang="fr-FR"/>
          </a:br>
          <a:r>
            <a:rPr lang="fr-FR"/>
            <a:t>- masquer les colonnes 29 ou 30 ou 31 par rapport à la sélection du mois.</a:t>
          </a:r>
          <a:br>
            <a:rPr lang="fr-FR"/>
          </a:br>
          <a:r>
            <a:rPr lang="fr-FR"/>
            <a:t>- ensuite une fois les colonnes masquer OUVRIR la feuille "Impression " en mode APERCU AVANT IMPRESSION.</a:t>
          </a:r>
          <a:br>
            <a:rPr lang="fr-FR"/>
          </a:br>
          <a:r>
            <a:rPr lang="fr-FR"/>
            <a:t>Sachant par la suite que la feuil Impression sera masqué en permanence et si possible en quittant l'aperçu avant impression </a:t>
          </a:r>
          <a:br>
            <a:rPr lang="fr-FR"/>
          </a:br>
          <a:r>
            <a:rPr lang="fr-FR"/>
            <a:t>que la feuil Impression puisse se remasquer automatiquement.</a:t>
          </a:r>
          <a:br>
            <a:rPr lang="fr-FR"/>
          </a:br>
          <a:r>
            <a:rPr lang="fr-FR"/>
            <a:t>Celà est ma vision des choses sur le principe de fonctionnement mais si vous avez des propositions plus éfficaces n'ésité pas.</a:t>
          </a:r>
          <a:br>
            <a:rPr lang="fr-FR"/>
          </a:br>
          <a:r>
            <a:rPr lang="fr-FR"/>
            <a:t>Cdlt</a:t>
          </a:r>
          <a:br>
            <a:rPr lang="fr-FR"/>
          </a:br>
          <a:r>
            <a:rPr lang="fr-FR"/>
            <a:t>Fichier en PJ</a:t>
          </a:r>
          <a:endParaRPr lang="fr-FR" sz="1100"/>
        </a:p>
      </xdr:txBody>
    </xdr:sp>
    <xdr:clientData/>
  </xdr:twoCellAnchor>
  <xdr:twoCellAnchor>
    <xdr:from>
      <xdr:col>5</xdr:col>
      <xdr:colOff>47625</xdr:colOff>
      <xdr:row>17</xdr:row>
      <xdr:rowOff>142875</xdr:rowOff>
    </xdr:from>
    <xdr:to>
      <xdr:col>19</xdr:col>
      <xdr:colOff>238125</xdr:colOff>
      <xdr:row>25</xdr:row>
      <xdr:rowOff>123825</xdr:rowOff>
    </xdr:to>
    <xdr:sp macro="" textlink="">
      <xdr:nvSpPr>
        <xdr:cNvPr id="4" name="ZoneTexte 3"/>
        <xdr:cNvSpPr txBox="1"/>
      </xdr:nvSpPr>
      <xdr:spPr>
        <a:xfrm>
          <a:off x="1866900" y="2895600"/>
          <a:ext cx="4591050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Modification des paramètres des toupies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squer-colonne-et-apercu-t66741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P24"/>
  <sheetViews>
    <sheetView tabSelected="1" zoomScaleNormal="100" workbookViewId="0">
      <selection activeCell="J27" sqref="J27"/>
    </sheetView>
  </sheetViews>
  <sheetFormatPr baseColWidth="10" defaultRowHeight="12.75" x14ac:dyDescent="0.2"/>
  <cols>
    <col min="1" max="1" width="1.7109375" customWidth="1"/>
    <col min="3" max="92" width="4.7109375" customWidth="1"/>
    <col min="93" max="93" width="1.7109375" customWidth="1"/>
  </cols>
  <sheetData>
    <row r="1" spans="1:94" x14ac:dyDescent="0.2">
      <c r="AC1" s="60" t="s">
        <v>51</v>
      </c>
    </row>
    <row r="2" spans="1:94" x14ac:dyDescent="0.2">
      <c r="A2">
        <v>2</v>
      </c>
    </row>
    <row r="3" spans="1:94" x14ac:dyDescent="0.2">
      <c r="A3">
        <v>2</v>
      </c>
    </row>
    <row r="4" spans="1:94" x14ac:dyDescent="0.2">
      <c r="B4" s="3"/>
      <c r="C4" s="3"/>
      <c r="D4" s="70" t="str">
        <f>IF(ISERROR(VLOOKUP(A2,mois_toupie,2,FALSE)),"",VLOOKUP(A2,mois_toupie,2,FALSE))</f>
        <v>Février</v>
      </c>
      <c r="E4" s="70"/>
      <c r="F4" s="70"/>
      <c r="G4" s="3"/>
      <c r="H4" s="70">
        <f>IF(ISERROR(VLOOKUP(A3,N°_année,2,FALSE)),"",VLOOKUP(A3,N°_année,2,FALSE))</f>
        <v>2015</v>
      </c>
      <c r="I4" s="70"/>
      <c r="J4" s="70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76" t="s">
        <v>1</v>
      </c>
    </row>
    <row r="5" spans="1:94" x14ac:dyDescent="0.2">
      <c r="B5" s="3"/>
      <c r="C5" s="5"/>
      <c r="D5" s="70"/>
      <c r="E5" s="70"/>
      <c r="F5" s="70"/>
      <c r="G5" s="3"/>
      <c r="H5" s="70"/>
      <c r="I5" s="70"/>
      <c r="J5" s="70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77"/>
    </row>
    <row r="6" spans="1:94" x14ac:dyDescent="0.2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77"/>
    </row>
    <row r="7" spans="1:94" x14ac:dyDescent="0.2">
      <c r="B7" s="1" t="s">
        <v>2</v>
      </c>
      <c r="C7" s="66" t="s">
        <v>3</v>
      </c>
      <c r="D7" s="65"/>
      <c r="E7" s="65">
        <v>5</v>
      </c>
      <c r="F7" s="65"/>
      <c r="G7" s="65" t="s">
        <v>3</v>
      </c>
      <c r="H7" s="65"/>
      <c r="I7" s="65" t="s">
        <v>3</v>
      </c>
      <c r="J7" s="65"/>
      <c r="K7" s="65" t="s">
        <v>3</v>
      </c>
      <c r="L7" s="65"/>
      <c r="M7" s="65" t="s">
        <v>3</v>
      </c>
      <c r="N7" s="65"/>
      <c r="O7" s="65" t="s">
        <v>3</v>
      </c>
      <c r="P7" s="65"/>
      <c r="Q7" s="65" t="s">
        <v>3</v>
      </c>
      <c r="R7" s="65"/>
      <c r="S7" s="65">
        <v>6</v>
      </c>
      <c r="T7" s="65"/>
      <c r="U7" s="65" t="s">
        <v>3</v>
      </c>
      <c r="V7" s="65"/>
      <c r="W7" s="65" t="s">
        <v>3</v>
      </c>
      <c r="X7" s="65"/>
      <c r="Y7" s="65" t="s">
        <v>3</v>
      </c>
      <c r="Z7" s="65"/>
      <c r="AA7" s="65" t="s">
        <v>3</v>
      </c>
      <c r="AB7" s="65"/>
      <c r="AC7" s="65" t="s">
        <v>3</v>
      </c>
      <c r="AD7" s="65"/>
      <c r="AE7" s="65" t="s">
        <v>3</v>
      </c>
      <c r="AF7" s="65"/>
      <c r="AG7" s="65">
        <v>7</v>
      </c>
      <c r="AH7" s="65"/>
      <c r="AI7" s="65" t="s">
        <v>3</v>
      </c>
      <c r="AJ7" s="65"/>
      <c r="AK7" s="65" t="s">
        <v>3</v>
      </c>
      <c r="AL7" s="65"/>
      <c r="AM7" s="65" t="s">
        <v>3</v>
      </c>
      <c r="AN7" s="65"/>
      <c r="AO7" s="65" t="s">
        <v>3</v>
      </c>
      <c r="AP7" s="65"/>
      <c r="AQ7" s="65" t="s">
        <v>3</v>
      </c>
      <c r="AR7" s="65"/>
      <c r="AS7" s="65" t="s">
        <v>3</v>
      </c>
      <c r="AT7" s="65"/>
      <c r="AU7" s="65">
        <v>8</v>
      </c>
      <c r="AV7" s="65"/>
      <c r="AW7" s="65" t="s">
        <v>3</v>
      </c>
      <c r="AX7" s="65"/>
      <c r="AY7" s="65" t="s">
        <v>3</v>
      </c>
      <c r="AZ7" s="65"/>
      <c r="BA7" s="65" t="s">
        <v>3</v>
      </c>
      <c r="BB7" s="65"/>
      <c r="BC7" s="65" t="s">
        <v>3</v>
      </c>
      <c r="BD7" s="65"/>
      <c r="BE7" s="65" t="s">
        <v>3</v>
      </c>
      <c r="BF7" s="65"/>
      <c r="BG7" s="65" t="s">
        <v>3</v>
      </c>
      <c r="BH7" s="65"/>
      <c r="BI7" s="65">
        <v>9</v>
      </c>
      <c r="BJ7" s="65"/>
      <c r="BK7" s="65" t="s">
        <v>3</v>
      </c>
      <c r="BL7" s="65"/>
      <c r="BM7" s="65" t="s">
        <v>3</v>
      </c>
      <c r="BN7" s="65"/>
      <c r="BO7" s="65" t="s">
        <v>3</v>
      </c>
      <c r="BP7" s="65"/>
      <c r="BQ7" s="65" t="s">
        <v>3</v>
      </c>
      <c r="BR7" s="65"/>
      <c r="BS7" s="65" t="s">
        <v>3</v>
      </c>
      <c r="BT7" s="65"/>
      <c r="BU7" s="65" t="s">
        <v>3</v>
      </c>
      <c r="BV7" s="65"/>
      <c r="BW7" s="65">
        <v>10</v>
      </c>
      <c r="BX7" s="65"/>
      <c r="BY7" s="65" t="s">
        <v>3</v>
      </c>
      <c r="BZ7" s="65"/>
      <c r="CA7" s="65" t="s">
        <v>3</v>
      </c>
      <c r="CB7" s="65"/>
      <c r="CC7" s="65" t="s">
        <v>3</v>
      </c>
      <c r="CD7" s="65"/>
      <c r="CE7" s="65" t="s">
        <v>3</v>
      </c>
      <c r="CF7" s="65"/>
      <c r="CG7" s="65" t="s">
        <v>3</v>
      </c>
      <c r="CH7" s="65"/>
      <c r="CI7" s="65" t="s">
        <v>3</v>
      </c>
      <c r="CJ7" s="65"/>
      <c r="CK7" s="65">
        <v>11</v>
      </c>
      <c r="CL7" s="65"/>
      <c r="CM7" s="65" t="s">
        <v>3</v>
      </c>
      <c r="CN7" s="71"/>
      <c r="CO7" s="3"/>
      <c r="CP7" s="77"/>
    </row>
    <row r="8" spans="1:94" x14ac:dyDescent="0.2">
      <c r="B8" s="4"/>
      <c r="C8" s="67">
        <f>Q9-1</f>
        <v>42035</v>
      </c>
      <c r="D8" s="68"/>
      <c r="E8" s="13" t="str">
        <f>IF(YEAR(O9)&lt;&gt;YEAR($Q$9),O9-1,"")</f>
        <v/>
      </c>
      <c r="F8" s="11"/>
      <c r="G8" s="11"/>
      <c r="H8" s="11"/>
      <c r="I8" s="11"/>
      <c r="J8" s="11"/>
      <c r="K8" s="11"/>
      <c r="L8" s="11"/>
      <c r="M8" s="11"/>
      <c r="N8" s="11"/>
      <c r="O8" s="14"/>
      <c r="P8" s="14"/>
      <c r="Q8" s="69">
        <f>Q9</f>
        <v>42036</v>
      </c>
      <c r="R8" s="69"/>
      <c r="S8" s="15" t="s">
        <v>3</v>
      </c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72">
        <f>IF(BU9="","",IF(DAY(BU9)&gt;1,"",EDATE(BU9,0)))</f>
        <v>42064</v>
      </c>
      <c r="BV8" s="72"/>
      <c r="BW8" s="72" t="str">
        <f t="shared" ref="BW8" si="0">IF(BW9="","",IF(DAY(BW9)&gt;1,"",EDATE(BW9,0)))</f>
        <v/>
      </c>
      <c r="BX8" s="72"/>
      <c r="BY8" s="72" t="str">
        <f t="shared" ref="BY8" si="1">IF(BY9="","",IF(DAY(BY9)&gt;1,"",EDATE(BY9,0)))</f>
        <v/>
      </c>
      <c r="BZ8" s="72"/>
      <c r="CA8" s="72" t="str">
        <f t="shared" ref="CA8" si="2">IF(CA9="","",IF(DAY(CA9)&gt;1,"",EDATE(CA9,0)))</f>
        <v/>
      </c>
      <c r="CB8" s="72"/>
      <c r="CC8" s="13" t="s">
        <v>3</v>
      </c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2"/>
      <c r="CO8" s="3"/>
      <c r="CP8" s="77"/>
    </row>
    <row r="9" spans="1:94" x14ac:dyDescent="0.2">
      <c r="B9" s="2" t="s">
        <v>4</v>
      </c>
      <c r="C9" s="6">
        <f>IF(E9="","",IF(MONTH(E9-1)&lt;&gt;MONTH($Q$9),E9-1))</f>
        <v>42029</v>
      </c>
      <c r="D9" s="7">
        <f>C9</f>
        <v>42029</v>
      </c>
      <c r="E9" s="48">
        <f>IF(G9="","",IF(MONTH(G9-1)&lt;&gt;MONTH($Q$9),G9-1))</f>
        <v>42030</v>
      </c>
      <c r="F9" s="49">
        <f>E9</f>
        <v>42030</v>
      </c>
      <c r="G9" s="48">
        <f t="shared" ref="G9" si="3">IF(I9="","",IF(MONTH(I9-1)&lt;&gt;MONTH($Q$9),I9-1))</f>
        <v>42031</v>
      </c>
      <c r="H9" s="49">
        <f t="shared" ref="H9" si="4">G9</f>
        <v>42031</v>
      </c>
      <c r="I9" s="48">
        <f t="shared" ref="I9" si="5">IF(K9="","",IF(MONTH(K9-1)&lt;&gt;MONTH($Q$9),K9-1))</f>
        <v>42032</v>
      </c>
      <c r="J9" s="49">
        <f t="shared" ref="J9" si="6">I9</f>
        <v>42032</v>
      </c>
      <c r="K9" s="48">
        <f t="shared" ref="K9" si="7">IF(M9="","",IF(MONTH(M9-1)&lt;&gt;MONTH($Q$9),M9-1))</f>
        <v>42033</v>
      </c>
      <c r="L9" s="49">
        <f t="shared" ref="L9" si="8">K9</f>
        <v>42033</v>
      </c>
      <c r="M9" s="48">
        <f t="shared" ref="M9" si="9">IF(O9="","",IF(MONTH(O9-1)&lt;&gt;MONTH($Q$9),O9-1))</f>
        <v>42034</v>
      </c>
      <c r="N9" s="49">
        <f t="shared" ref="N9" si="10">M9</f>
        <v>42034</v>
      </c>
      <c r="O9" s="48">
        <f t="shared" ref="O9" si="11">IF(Q9="","",IF(MONTH(Q9-1)&lt;&gt;MONTH($Q$9),Q9-1))</f>
        <v>42035</v>
      </c>
      <c r="P9" s="49">
        <f t="shared" ref="P9" si="12">O9</f>
        <v>42035</v>
      </c>
      <c r="Q9" s="6">
        <f>DATE($H$4,MONTH(1&amp;$D$4),1)</f>
        <v>42036</v>
      </c>
      <c r="R9" s="9">
        <f>Q9</f>
        <v>42036</v>
      </c>
      <c r="S9" s="8">
        <f>+Q9+1</f>
        <v>42037</v>
      </c>
      <c r="T9" s="7">
        <f>S9</f>
        <v>42037</v>
      </c>
      <c r="U9" s="50">
        <f>+S9+1</f>
        <v>42038</v>
      </c>
      <c r="V9" s="49">
        <f>U9</f>
        <v>42038</v>
      </c>
      <c r="W9" s="50">
        <f t="shared" ref="W9" si="13">+U9+1</f>
        <v>42039</v>
      </c>
      <c r="X9" s="49">
        <f t="shared" ref="X9" si="14">W9</f>
        <v>42039</v>
      </c>
      <c r="Y9" s="50">
        <f t="shared" ref="Y9" si="15">+W9+1</f>
        <v>42040</v>
      </c>
      <c r="Z9" s="49">
        <f t="shared" ref="Z9" si="16">Y9</f>
        <v>42040</v>
      </c>
      <c r="AA9" s="50">
        <f t="shared" ref="AA9" si="17">+Y9+1</f>
        <v>42041</v>
      </c>
      <c r="AB9" s="49">
        <f t="shared" ref="AB9" si="18">AA9</f>
        <v>42041</v>
      </c>
      <c r="AC9" s="50">
        <f t="shared" ref="AC9" si="19">+AA9+1</f>
        <v>42042</v>
      </c>
      <c r="AD9" s="49">
        <f t="shared" ref="AD9" si="20">AC9</f>
        <v>42042</v>
      </c>
      <c r="AE9" s="50">
        <f t="shared" ref="AE9" si="21">+AC9+1</f>
        <v>42043</v>
      </c>
      <c r="AF9" s="49">
        <f t="shared" ref="AF9" si="22">AE9</f>
        <v>42043</v>
      </c>
      <c r="AG9" s="50">
        <f t="shared" ref="AG9" si="23">+AE9+1</f>
        <v>42044</v>
      </c>
      <c r="AH9" s="49">
        <f t="shared" ref="AH9" si="24">AG9</f>
        <v>42044</v>
      </c>
      <c r="AI9" s="50">
        <f t="shared" ref="AI9" si="25">+AG9+1</f>
        <v>42045</v>
      </c>
      <c r="AJ9" s="49">
        <f t="shared" ref="AJ9" si="26">AI9</f>
        <v>42045</v>
      </c>
      <c r="AK9" s="50">
        <f t="shared" ref="AK9" si="27">+AI9+1</f>
        <v>42046</v>
      </c>
      <c r="AL9" s="49">
        <f t="shared" ref="AL9" si="28">AK9</f>
        <v>42046</v>
      </c>
      <c r="AM9" s="50">
        <f t="shared" ref="AM9" si="29">+AK9+1</f>
        <v>42047</v>
      </c>
      <c r="AN9" s="49">
        <f t="shared" ref="AN9" si="30">AM9</f>
        <v>42047</v>
      </c>
      <c r="AO9" s="50">
        <f t="shared" ref="AO9" si="31">+AM9+1</f>
        <v>42048</v>
      </c>
      <c r="AP9" s="49">
        <f t="shared" ref="AP9" si="32">AO9</f>
        <v>42048</v>
      </c>
      <c r="AQ9" s="50">
        <f t="shared" ref="AQ9" si="33">+AO9+1</f>
        <v>42049</v>
      </c>
      <c r="AR9" s="49">
        <f t="shared" ref="AR9" si="34">AQ9</f>
        <v>42049</v>
      </c>
      <c r="AS9" s="50">
        <f t="shared" ref="AS9" si="35">+AQ9+1</f>
        <v>42050</v>
      </c>
      <c r="AT9" s="49">
        <f t="shared" ref="AT9" si="36">AS9</f>
        <v>42050</v>
      </c>
      <c r="AU9" s="50">
        <f t="shared" ref="AU9" si="37">+AS9+1</f>
        <v>42051</v>
      </c>
      <c r="AV9" s="49">
        <f t="shared" ref="AV9" si="38">AU9</f>
        <v>42051</v>
      </c>
      <c r="AW9" s="50">
        <f t="shared" ref="AW9" si="39">+AU9+1</f>
        <v>42052</v>
      </c>
      <c r="AX9" s="49">
        <f t="shared" ref="AX9" si="40">AW9</f>
        <v>42052</v>
      </c>
      <c r="AY9" s="50">
        <f t="shared" ref="AY9" si="41">+AW9+1</f>
        <v>42053</v>
      </c>
      <c r="AZ9" s="49">
        <f t="shared" ref="AZ9" si="42">AY9</f>
        <v>42053</v>
      </c>
      <c r="BA9" s="50">
        <f t="shared" ref="BA9" si="43">+AY9+1</f>
        <v>42054</v>
      </c>
      <c r="BB9" s="49">
        <f t="shared" ref="BB9" si="44">BA9</f>
        <v>42054</v>
      </c>
      <c r="BC9" s="50">
        <f t="shared" ref="BC9" si="45">+BA9+1</f>
        <v>42055</v>
      </c>
      <c r="BD9" s="49">
        <f t="shared" ref="BD9" si="46">BC9</f>
        <v>42055</v>
      </c>
      <c r="BE9" s="50">
        <f t="shared" ref="BE9" si="47">+BC9+1</f>
        <v>42056</v>
      </c>
      <c r="BF9" s="49">
        <f t="shared" ref="BF9" si="48">BE9</f>
        <v>42056</v>
      </c>
      <c r="BG9" s="50">
        <f t="shared" ref="BG9" si="49">+BE9+1</f>
        <v>42057</v>
      </c>
      <c r="BH9" s="49">
        <f t="shared" ref="BH9" si="50">BG9</f>
        <v>42057</v>
      </c>
      <c r="BI9" s="50">
        <f t="shared" ref="BI9" si="51">+BG9+1</f>
        <v>42058</v>
      </c>
      <c r="BJ9" s="49">
        <f t="shared" ref="BJ9" si="52">BI9</f>
        <v>42058</v>
      </c>
      <c r="BK9" s="50">
        <f t="shared" ref="BK9" si="53">+BI9+1</f>
        <v>42059</v>
      </c>
      <c r="BL9" s="49">
        <f t="shared" ref="BL9" si="54">BK9</f>
        <v>42059</v>
      </c>
      <c r="BM9" s="50">
        <f t="shared" ref="BM9" si="55">+BK9+1</f>
        <v>42060</v>
      </c>
      <c r="BN9" s="49">
        <f t="shared" ref="BN9" si="56">BM9</f>
        <v>42060</v>
      </c>
      <c r="BO9" s="50">
        <f t="shared" ref="BO9" si="57">+BM9+1</f>
        <v>42061</v>
      </c>
      <c r="BP9" s="49">
        <f t="shared" ref="BP9" si="58">BO9</f>
        <v>42061</v>
      </c>
      <c r="BQ9" s="50">
        <f t="shared" ref="BQ9" si="59">+BO9+1</f>
        <v>42062</v>
      </c>
      <c r="BR9" s="49">
        <f t="shared" ref="BR9" si="60">BQ9</f>
        <v>42062</v>
      </c>
      <c r="BS9" s="50">
        <f t="shared" ref="BS9" si="61">+BQ9+1</f>
        <v>42063</v>
      </c>
      <c r="BT9" s="49">
        <f t="shared" ref="BT9" si="62">BS9</f>
        <v>42063</v>
      </c>
      <c r="BU9" s="50">
        <f t="shared" ref="BU9" si="63">+BS9+1</f>
        <v>42064</v>
      </c>
      <c r="BV9" s="49">
        <f t="shared" ref="BV9" si="64">BU9</f>
        <v>42064</v>
      </c>
      <c r="BW9" s="50">
        <f t="shared" ref="BW9" si="65">+BU9+1</f>
        <v>42065</v>
      </c>
      <c r="BX9" s="49">
        <f t="shared" ref="BX9" si="66">BW9</f>
        <v>42065</v>
      </c>
      <c r="BY9" s="50">
        <f t="shared" ref="BY9" si="67">+BW9+1</f>
        <v>42066</v>
      </c>
      <c r="BZ9" s="49">
        <f t="shared" ref="BZ9" si="68">BY9</f>
        <v>42066</v>
      </c>
      <c r="CA9" s="50">
        <f t="shared" ref="CA9" si="69">+BY9+1</f>
        <v>42067</v>
      </c>
      <c r="CB9" s="49">
        <f t="shared" ref="CB9" si="70">CA9</f>
        <v>42067</v>
      </c>
      <c r="CC9" s="50">
        <f t="shared" ref="CC9" si="71">+CA9+1</f>
        <v>42068</v>
      </c>
      <c r="CD9" s="49">
        <f t="shared" ref="CD9" si="72">CC9</f>
        <v>42068</v>
      </c>
      <c r="CE9" s="50">
        <f t="shared" ref="CE9" si="73">+CC9+1</f>
        <v>42069</v>
      </c>
      <c r="CF9" s="49">
        <f t="shared" ref="CF9" si="74">CE9</f>
        <v>42069</v>
      </c>
      <c r="CG9" s="50">
        <f t="shared" ref="CG9" si="75">+CE9+1</f>
        <v>42070</v>
      </c>
      <c r="CH9" s="49">
        <f t="shared" ref="CH9" si="76">CG9</f>
        <v>42070</v>
      </c>
      <c r="CI9" s="50">
        <f t="shared" ref="CI9" si="77">+CG9+1</f>
        <v>42071</v>
      </c>
      <c r="CJ9" s="49">
        <f t="shared" ref="CJ9" si="78">CI9</f>
        <v>42071</v>
      </c>
      <c r="CK9" s="50">
        <f t="shared" ref="CK9" si="79">+CI9+1</f>
        <v>42072</v>
      </c>
      <c r="CL9" s="49">
        <f t="shared" ref="CL9" si="80">CK9</f>
        <v>42072</v>
      </c>
      <c r="CM9" s="50">
        <f t="shared" ref="CM9" si="81">+CK9+1</f>
        <v>42073</v>
      </c>
      <c r="CN9" s="49">
        <f t="shared" ref="CN9" si="82">CM9</f>
        <v>42073</v>
      </c>
      <c r="CO9" s="3"/>
      <c r="CP9" s="78"/>
    </row>
    <row r="10" spans="1:94" x14ac:dyDescent="0.2">
      <c r="B10" s="61" t="str">
        <f>Param!D2</f>
        <v>NOM Pr 1</v>
      </c>
      <c r="C10" s="54"/>
      <c r="D10" s="55"/>
      <c r="E10" s="54">
        <v>0.58333333333333337</v>
      </c>
      <c r="F10" s="55">
        <v>0.83333333333333337</v>
      </c>
      <c r="G10" s="54">
        <v>0.33333333333333331</v>
      </c>
      <c r="H10" s="55">
        <v>0.58333333333333337</v>
      </c>
      <c r="I10" s="54">
        <v>0.58333333333333337</v>
      </c>
      <c r="J10" s="55">
        <v>0.83333333333333337</v>
      </c>
      <c r="K10" s="54">
        <v>0.33333333333333331</v>
      </c>
      <c r="L10" s="55">
        <v>0.58333333333333337</v>
      </c>
      <c r="M10" s="54"/>
      <c r="N10" s="55"/>
      <c r="O10" s="54">
        <v>0.58333333333333337</v>
      </c>
      <c r="P10" s="55">
        <v>0.83333333333333337</v>
      </c>
      <c r="Q10" s="54">
        <v>0.33333333333333331</v>
      </c>
      <c r="R10" s="55">
        <v>0.58333333333333337</v>
      </c>
      <c r="S10" s="54">
        <v>0.58333333333333337</v>
      </c>
      <c r="T10" s="55">
        <v>0.83333333333333337</v>
      </c>
      <c r="U10" s="54">
        <v>0.33333333333333331</v>
      </c>
      <c r="V10" s="55">
        <v>0.58333333333333337</v>
      </c>
      <c r="W10" s="54"/>
      <c r="X10" s="55"/>
      <c r="Y10" s="54">
        <v>0.58333333333333337</v>
      </c>
      <c r="Z10" s="55">
        <v>0.83333333333333337</v>
      </c>
      <c r="AA10" s="54">
        <v>0.33333333333333331</v>
      </c>
      <c r="AB10" s="55">
        <v>0.58333333333333337</v>
      </c>
      <c r="AC10" s="54">
        <v>0.58333333333333337</v>
      </c>
      <c r="AD10" s="55">
        <v>0.83333333333333337</v>
      </c>
      <c r="AE10" s="54">
        <v>0.33333333333333331</v>
      </c>
      <c r="AF10" s="55">
        <v>0.58333333333333337</v>
      </c>
      <c r="AG10" s="54"/>
      <c r="AH10" s="55"/>
      <c r="AI10" s="54">
        <v>0.58333333333333337</v>
      </c>
      <c r="AJ10" s="55">
        <v>0.83333333333333337</v>
      </c>
      <c r="AK10" s="54">
        <v>0.33333333333333331</v>
      </c>
      <c r="AL10" s="55">
        <v>0.58333333333333337</v>
      </c>
      <c r="AM10" s="54">
        <v>0.58333333333333337</v>
      </c>
      <c r="AN10" s="55">
        <v>0.83333333333333337</v>
      </c>
      <c r="AO10" s="54">
        <v>0.33333333333333331</v>
      </c>
      <c r="AP10" s="55">
        <v>0.58333333333333337</v>
      </c>
      <c r="AQ10" s="54"/>
      <c r="AR10" s="55"/>
      <c r="AS10" s="54">
        <v>0.58333333333333337</v>
      </c>
      <c r="AT10" s="55">
        <v>0.83333333333333337</v>
      </c>
      <c r="AU10" s="54">
        <v>0.33333333333333331</v>
      </c>
      <c r="AV10" s="55">
        <v>0.58333333333333337</v>
      </c>
      <c r="AW10" s="54">
        <v>0.58333333333333337</v>
      </c>
      <c r="AX10" s="55">
        <v>0.83333333333333337</v>
      </c>
      <c r="AY10" s="54">
        <v>0.33333333333333331</v>
      </c>
      <c r="AZ10" s="55">
        <v>0.58333333333333337</v>
      </c>
      <c r="BA10" s="54"/>
      <c r="BB10" s="55"/>
      <c r="BC10" s="54">
        <v>0.58333333333333337</v>
      </c>
      <c r="BD10" s="55">
        <v>0.83333333333333337</v>
      </c>
      <c r="BE10" s="54">
        <v>0.33333333333333331</v>
      </c>
      <c r="BF10" s="55">
        <v>0.58333333333333337</v>
      </c>
      <c r="BG10" s="54">
        <v>0.58333333333333337</v>
      </c>
      <c r="BH10" s="55">
        <v>0.83333333333333337</v>
      </c>
      <c r="BI10" s="54">
        <v>0.33333333333333331</v>
      </c>
      <c r="BJ10" s="55">
        <v>0.58333333333333337</v>
      </c>
      <c r="BK10" s="54"/>
      <c r="BL10" s="55"/>
      <c r="BM10" s="54">
        <v>0.58333333333333337</v>
      </c>
      <c r="BN10" s="55">
        <v>0.83333333333333337</v>
      </c>
      <c r="BO10" s="54">
        <v>0.33333333333333331</v>
      </c>
      <c r="BP10" s="55">
        <v>0.58333333333333337</v>
      </c>
      <c r="BQ10" s="54">
        <v>0.58333333333333337</v>
      </c>
      <c r="BR10" s="55">
        <v>0.83333333333333337</v>
      </c>
      <c r="BS10" s="54">
        <v>0.33333333333333331</v>
      </c>
      <c r="BT10" s="55">
        <v>0.58333333333333337</v>
      </c>
      <c r="BU10" s="54"/>
      <c r="BV10" s="55"/>
      <c r="BW10" s="54">
        <v>0.58333333333333337</v>
      </c>
      <c r="BX10" s="55">
        <v>0.83333333333333337</v>
      </c>
      <c r="BY10" s="54">
        <v>0.33333333333333331</v>
      </c>
      <c r="BZ10" s="55">
        <v>0.58333333333333337</v>
      </c>
      <c r="CA10" s="54">
        <v>0.58333333333333337</v>
      </c>
      <c r="CB10" s="55">
        <v>0.83333333333333337</v>
      </c>
      <c r="CC10" s="54">
        <v>0.33333333333333331</v>
      </c>
      <c r="CD10" s="55">
        <v>0.58333333333333337</v>
      </c>
      <c r="CE10" s="54"/>
      <c r="CF10" s="55"/>
      <c r="CG10" s="54"/>
      <c r="CH10" s="55"/>
      <c r="CI10" s="54"/>
      <c r="CJ10" s="55"/>
      <c r="CK10" s="54"/>
      <c r="CL10" s="55"/>
      <c r="CM10" s="54"/>
      <c r="CN10" s="55"/>
      <c r="CO10" s="3"/>
      <c r="CP10" s="73"/>
    </row>
    <row r="11" spans="1:94" x14ac:dyDescent="0.2">
      <c r="B11" s="62"/>
      <c r="C11" s="56"/>
      <c r="D11" s="57"/>
      <c r="E11" s="56" t="s">
        <v>45</v>
      </c>
      <c r="F11" s="59"/>
      <c r="G11" s="56" t="s">
        <v>48</v>
      </c>
      <c r="H11" s="58"/>
      <c r="I11" s="56" t="s">
        <v>46</v>
      </c>
      <c r="J11" s="58"/>
      <c r="K11" s="56" t="s">
        <v>49</v>
      </c>
      <c r="L11" s="57"/>
      <c r="M11" s="56"/>
      <c r="N11" s="57"/>
      <c r="O11" s="56" t="s">
        <v>45</v>
      </c>
      <c r="P11" s="59"/>
      <c r="Q11" s="56" t="s">
        <v>48</v>
      </c>
      <c r="R11" s="58"/>
      <c r="S11" s="56" t="s">
        <v>46</v>
      </c>
      <c r="T11" s="58"/>
      <c r="U11" s="56" t="s">
        <v>49</v>
      </c>
      <c r="V11" s="57"/>
      <c r="W11" s="56"/>
      <c r="X11" s="57"/>
      <c r="Y11" s="56" t="s">
        <v>45</v>
      </c>
      <c r="Z11" s="59"/>
      <c r="AA11" s="56" t="s">
        <v>48</v>
      </c>
      <c r="AB11" s="58"/>
      <c r="AC11" s="56" t="s">
        <v>46</v>
      </c>
      <c r="AD11" s="58"/>
      <c r="AE11" s="56" t="s">
        <v>49</v>
      </c>
      <c r="AF11" s="57"/>
      <c r="AG11" s="56"/>
      <c r="AH11" s="57"/>
      <c r="AI11" s="56" t="s">
        <v>45</v>
      </c>
      <c r="AJ11" s="59"/>
      <c r="AK11" s="56" t="s">
        <v>48</v>
      </c>
      <c r="AL11" s="58"/>
      <c r="AM11" s="56" t="s">
        <v>46</v>
      </c>
      <c r="AN11" s="58"/>
      <c r="AO11" s="56" t="s">
        <v>49</v>
      </c>
      <c r="AP11" s="57"/>
      <c r="AQ11" s="56"/>
      <c r="AR11" s="57"/>
      <c r="AS11" s="56" t="s">
        <v>45</v>
      </c>
      <c r="AT11" s="59"/>
      <c r="AU11" s="56" t="s">
        <v>48</v>
      </c>
      <c r="AV11" s="58"/>
      <c r="AW11" s="56" t="s">
        <v>46</v>
      </c>
      <c r="AX11" s="58"/>
      <c r="AY11" s="56" t="s">
        <v>49</v>
      </c>
      <c r="AZ11" s="57"/>
      <c r="BA11" s="56"/>
      <c r="BB11" s="57"/>
      <c r="BC11" s="56" t="s">
        <v>45</v>
      </c>
      <c r="BD11" s="59"/>
      <c r="BE11" s="56" t="s">
        <v>48</v>
      </c>
      <c r="BF11" s="58"/>
      <c r="BG11" s="56" t="s">
        <v>46</v>
      </c>
      <c r="BH11" s="58"/>
      <c r="BI11" s="56" t="s">
        <v>49</v>
      </c>
      <c r="BJ11" s="57"/>
      <c r="BK11" s="56"/>
      <c r="BL11" s="57"/>
      <c r="BM11" s="56" t="s">
        <v>45</v>
      </c>
      <c r="BN11" s="59"/>
      <c r="BO11" s="56" t="s">
        <v>48</v>
      </c>
      <c r="BP11" s="58"/>
      <c r="BQ11" s="56" t="s">
        <v>46</v>
      </c>
      <c r="BR11" s="58"/>
      <c r="BS11" s="56" t="s">
        <v>49</v>
      </c>
      <c r="BT11" s="57"/>
      <c r="BU11" s="56"/>
      <c r="BV11" s="57"/>
      <c r="BW11" s="56" t="s">
        <v>45</v>
      </c>
      <c r="BX11" s="59"/>
      <c r="BY11" s="56" t="s">
        <v>48</v>
      </c>
      <c r="BZ11" s="58"/>
      <c r="CA11" s="56" t="s">
        <v>46</v>
      </c>
      <c r="CB11" s="58"/>
      <c r="CC11" s="56" t="s">
        <v>49</v>
      </c>
      <c r="CD11" s="57"/>
      <c r="CE11" s="56"/>
      <c r="CF11" s="57"/>
      <c r="CG11" s="56"/>
      <c r="CH11" s="58"/>
      <c r="CI11" s="56"/>
      <c r="CJ11" s="57"/>
      <c r="CK11" s="56"/>
      <c r="CL11" s="57"/>
      <c r="CM11" s="56"/>
      <c r="CN11" s="57"/>
      <c r="CO11" s="3"/>
      <c r="CP11" s="74"/>
    </row>
    <row r="12" spans="1:94" x14ac:dyDescent="0.2">
      <c r="B12" s="10" t="str">
        <f>VLOOKUP($B$10,Tableau_fonc,2,FALSE)</f>
        <v>Fonct 1</v>
      </c>
      <c r="C12" s="63"/>
      <c r="D12" s="64"/>
      <c r="E12" s="63"/>
      <c r="F12" s="64"/>
      <c r="G12" s="63"/>
      <c r="H12" s="64"/>
      <c r="I12" s="63"/>
      <c r="J12" s="64"/>
      <c r="K12" s="63"/>
      <c r="L12" s="64"/>
      <c r="M12" s="63" t="s">
        <v>47</v>
      </c>
      <c r="N12" s="64"/>
      <c r="O12" s="63"/>
      <c r="P12" s="64"/>
      <c r="Q12" s="63"/>
      <c r="R12" s="64"/>
      <c r="S12" s="63"/>
      <c r="T12" s="64"/>
      <c r="U12" s="63"/>
      <c r="V12" s="64"/>
      <c r="W12" s="63" t="s">
        <v>47</v>
      </c>
      <c r="X12" s="64"/>
      <c r="Y12" s="63"/>
      <c r="Z12" s="64"/>
      <c r="AA12" s="63"/>
      <c r="AB12" s="64"/>
      <c r="AC12" s="63"/>
      <c r="AD12" s="64"/>
      <c r="AE12" s="63"/>
      <c r="AF12" s="64"/>
      <c r="AG12" s="63" t="s">
        <v>47</v>
      </c>
      <c r="AH12" s="64"/>
      <c r="AI12" s="63"/>
      <c r="AJ12" s="64"/>
      <c r="AK12" s="63"/>
      <c r="AL12" s="64"/>
      <c r="AM12" s="63"/>
      <c r="AN12" s="64"/>
      <c r="AO12" s="63"/>
      <c r="AP12" s="64"/>
      <c r="AQ12" s="63" t="s">
        <v>47</v>
      </c>
      <c r="AR12" s="64"/>
      <c r="AS12" s="63"/>
      <c r="AT12" s="64"/>
      <c r="AU12" s="63"/>
      <c r="AV12" s="64"/>
      <c r="AW12" s="63"/>
      <c r="AX12" s="64"/>
      <c r="AY12" s="63"/>
      <c r="AZ12" s="64"/>
      <c r="BA12" s="63" t="s">
        <v>47</v>
      </c>
      <c r="BB12" s="64"/>
      <c r="BC12" s="63"/>
      <c r="BD12" s="64"/>
      <c r="BE12" s="63"/>
      <c r="BF12" s="64"/>
      <c r="BG12" s="63"/>
      <c r="BH12" s="64"/>
      <c r="BI12" s="63"/>
      <c r="BJ12" s="64"/>
      <c r="BK12" s="63" t="s">
        <v>47</v>
      </c>
      <c r="BL12" s="64"/>
      <c r="BM12" s="63"/>
      <c r="BN12" s="64"/>
      <c r="BO12" s="63"/>
      <c r="BP12" s="64"/>
      <c r="BQ12" s="63"/>
      <c r="BR12" s="64"/>
      <c r="BS12" s="63"/>
      <c r="BT12" s="64"/>
      <c r="BU12" s="63" t="s">
        <v>47</v>
      </c>
      <c r="BV12" s="64"/>
      <c r="BW12" s="63"/>
      <c r="BX12" s="64"/>
      <c r="BY12" s="63"/>
      <c r="BZ12" s="64"/>
      <c r="CA12" s="63"/>
      <c r="CB12" s="64"/>
      <c r="CC12" s="63"/>
      <c r="CD12" s="64"/>
      <c r="CE12" s="63" t="s">
        <v>47</v>
      </c>
      <c r="CF12" s="64"/>
      <c r="CG12" s="63"/>
      <c r="CH12" s="64"/>
      <c r="CI12" s="63"/>
      <c r="CJ12" s="64"/>
      <c r="CK12" s="63"/>
      <c r="CL12" s="64"/>
      <c r="CM12" s="63"/>
      <c r="CN12" s="64"/>
      <c r="CO12" s="3"/>
      <c r="CP12" s="75"/>
    </row>
    <row r="13" spans="1:94" ht="12.75" customHeight="1" x14ac:dyDescent="0.2">
      <c r="B13" s="61" t="str">
        <f>Param!D3</f>
        <v>NOM Pr 2</v>
      </c>
      <c r="C13" s="54"/>
      <c r="D13" s="55"/>
      <c r="E13" s="54"/>
      <c r="F13" s="55"/>
      <c r="G13" s="54">
        <v>0.58333333333333337</v>
      </c>
      <c r="H13" s="55">
        <v>0.83333333333333337</v>
      </c>
      <c r="I13" s="54">
        <v>0.33333333333333331</v>
      </c>
      <c r="J13" s="55">
        <v>0.58333333333333337</v>
      </c>
      <c r="K13" s="54">
        <v>0.58333333333333337</v>
      </c>
      <c r="L13" s="55">
        <v>0.83333333333333337</v>
      </c>
      <c r="M13" s="54">
        <v>0.33333333333333331</v>
      </c>
      <c r="N13" s="55">
        <v>0.58333333333333337</v>
      </c>
      <c r="O13" s="54"/>
      <c r="P13" s="55"/>
      <c r="Q13" s="54">
        <v>0.58333333333333337</v>
      </c>
      <c r="R13" s="55">
        <v>0.83333333333333337</v>
      </c>
      <c r="S13" s="54">
        <v>0.33333333333333331</v>
      </c>
      <c r="T13" s="55">
        <v>0.58333333333333337</v>
      </c>
      <c r="U13" s="54">
        <v>0.58333333333333337</v>
      </c>
      <c r="V13" s="55">
        <v>0.83333333333333337</v>
      </c>
      <c r="W13" s="54">
        <v>0.33333333333333331</v>
      </c>
      <c r="X13" s="55">
        <v>0.58333333333333337</v>
      </c>
      <c r="Y13" s="54"/>
      <c r="Z13" s="55"/>
      <c r="AA13" s="54">
        <v>0.58333333333333337</v>
      </c>
      <c r="AB13" s="55">
        <v>0.83333333333333337</v>
      </c>
      <c r="AC13" s="54">
        <v>0.33333333333333331</v>
      </c>
      <c r="AD13" s="55">
        <v>0.58333333333333337</v>
      </c>
      <c r="AE13" s="54">
        <v>0.58333333333333337</v>
      </c>
      <c r="AF13" s="55">
        <v>0.83333333333333337</v>
      </c>
      <c r="AG13" s="54">
        <v>0.33333333333333331</v>
      </c>
      <c r="AH13" s="55">
        <v>0.58333333333333337</v>
      </c>
      <c r="AI13" s="54"/>
      <c r="AJ13" s="55"/>
      <c r="AK13" s="54">
        <v>0.58333333333333337</v>
      </c>
      <c r="AL13" s="55">
        <v>0.83333333333333337</v>
      </c>
      <c r="AM13" s="54">
        <v>0.33333333333333331</v>
      </c>
      <c r="AN13" s="55">
        <v>0.58333333333333337</v>
      </c>
      <c r="AO13" s="54">
        <v>0.58333333333333337</v>
      </c>
      <c r="AP13" s="55">
        <v>0.83333333333333337</v>
      </c>
      <c r="AQ13" s="54">
        <v>0.33333333333333331</v>
      </c>
      <c r="AR13" s="55">
        <v>0.58333333333333337</v>
      </c>
      <c r="AS13" s="54"/>
      <c r="AT13" s="55"/>
      <c r="AU13" s="54">
        <v>0.58333333333333337</v>
      </c>
      <c r="AV13" s="55">
        <v>0.83333333333333337</v>
      </c>
      <c r="AW13" s="54">
        <v>0.33333333333333331</v>
      </c>
      <c r="AX13" s="55">
        <v>0.58333333333333337</v>
      </c>
      <c r="AY13" s="54">
        <v>0.58333333333333337</v>
      </c>
      <c r="AZ13" s="55">
        <v>0.83333333333333337</v>
      </c>
      <c r="BA13" s="54">
        <v>0.33333333333333331</v>
      </c>
      <c r="BB13" s="55">
        <v>0.58333333333333337</v>
      </c>
      <c r="BC13" s="54"/>
      <c r="BD13" s="55"/>
      <c r="BE13" s="54">
        <v>0.58333333333333337</v>
      </c>
      <c r="BF13" s="55">
        <v>0.83333333333333337</v>
      </c>
      <c r="BG13" s="54">
        <v>0.33333333333333331</v>
      </c>
      <c r="BH13" s="55">
        <v>0.58333333333333337</v>
      </c>
      <c r="BI13" s="54">
        <v>0.58333333333333337</v>
      </c>
      <c r="BJ13" s="55">
        <v>0.83333333333333337</v>
      </c>
      <c r="BK13" s="54">
        <v>0.33333333333333331</v>
      </c>
      <c r="BL13" s="55">
        <v>0.58333333333333337</v>
      </c>
      <c r="BM13" s="54"/>
      <c r="BN13" s="55"/>
      <c r="BO13" s="54">
        <v>0.58333333333333337</v>
      </c>
      <c r="BP13" s="55">
        <v>0.83333333333333337</v>
      </c>
      <c r="BQ13" s="54">
        <v>0.33333333333333331</v>
      </c>
      <c r="BR13" s="55">
        <v>0.58333333333333337</v>
      </c>
      <c r="BS13" s="54">
        <v>0.58333333333333337</v>
      </c>
      <c r="BT13" s="55">
        <v>0.83333333333333337</v>
      </c>
      <c r="BU13" s="54">
        <v>0.33333333333333331</v>
      </c>
      <c r="BV13" s="55">
        <v>0.58333333333333337</v>
      </c>
      <c r="BW13" s="54"/>
      <c r="BX13" s="55"/>
      <c r="BY13" s="54">
        <v>0.58333333333333337</v>
      </c>
      <c r="BZ13" s="55">
        <v>0.83333333333333337</v>
      </c>
      <c r="CA13" s="54">
        <v>0.33333333333333331</v>
      </c>
      <c r="CB13" s="55">
        <v>0.58333333333333337</v>
      </c>
      <c r="CC13" s="54">
        <v>0.58333333333333337</v>
      </c>
      <c r="CD13" s="55">
        <v>0.83333333333333337</v>
      </c>
      <c r="CE13" s="54">
        <v>0.33333333333333331</v>
      </c>
      <c r="CF13" s="55">
        <v>0.58333333333333337</v>
      </c>
      <c r="CG13" s="54"/>
      <c r="CH13" s="55"/>
      <c r="CI13" s="54"/>
      <c r="CJ13" s="55"/>
      <c r="CK13" s="54"/>
      <c r="CL13" s="55"/>
      <c r="CM13" s="54"/>
      <c r="CN13" s="55"/>
      <c r="CO13" s="3"/>
      <c r="CP13" s="73"/>
    </row>
    <row r="14" spans="1:94" ht="12.75" customHeight="1" x14ac:dyDescent="0.2">
      <c r="B14" s="62"/>
      <c r="C14" s="56"/>
      <c r="D14" s="58"/>
      <c r="E14" s="56"/>
      <c r="F14" s="57"/>
      <c r="G14" s="56" t="s">
        <v>46</v>
      </c>
      <c r="H14" s="58"/>
      <c r="I14" s="56" t="s">
        <v>49</v>
      </c>
      <c r="J14" s="58"/>
      <c r="K14" s="56" t="s">
        <v>45</v>
      </c>
      <c r="L14" s="57"/>
      <c r="M14" s="56" t="s">
        <v>48</v>
      </c>
      <c r="N14" s="57"/>
      <c r="O14" s="56"/>
      <c r="P14" s="58"/>
      <c r="Q14" s="56" t="s">
        <v>46</v>
      </c>
      <c r="R14" s="58"/>
      <c r="S14" s="56" t="s">
        <v>49</v>
      </c>
      <c r="T14" s="58"/>
      <c r="U14" s="56" t="s">
        <v>45</v>
      </c>
      <c r="V14" s="57"/>
      <c r="W14" s="56" t="s">
        <v>48</v>
      </c>
      <c r="X14" s="57"/>
      <c r="Y14" s="56"/>
      <c r="Z14" s="58"/>
      <c r="AA14" s="56" t="s">
        <v>46</v>
      </c>
      <c r="AB14" s="58"/>
      <c r="AC14" s="56" t="s">
        <v>49</v>
      </c>
      <c r="AD14" s="58"/>
      <c r="AE14" s="56" t="s">
        <v>45</v>
      </c>
      <c r="AF14" s="57"/>
      <c r="AG14" s="56" t="s">
        <v>48</v>
      </c>
      <c r="AH14" s="57"/>
      <c r="AI14" s="56"/>
      <c r="AJ14" s="58"/>
      <c r="AK14" s="56" t="s">
        <v>46</v>
      </c>
      <c r="AL14" s="58"/>
      <c r="AM14" s="56" t="s">
        <v>49</v>
      </c>
      <c r="AN14" s="58"/>
      <c r="AO14" s="56" t="s">
        <v>45</v>
      </c>
      <c r="AP14" s="57"/>
      <c r="AQ14" s="56" t="s">
        <v>48</v>
      </c>
      <c r="AR14" s="57"/>
      <c r="AS14" s="56"/>
      <c r="AT14" s="58"/>
      <c r="AU14" s="56" t="s">
        <v>46</v>
      </c>
      <c r="AV14" s="58"/>
      <c r="AW14" s="56" t="s">
        <v>49</v>
      </c>
      <c r="AX14" s="58"/>
      <c r="AY14" s="56" t="s">
        <v>45</v>
      </c>
      <c r="AZ14" s="57"/>
      <c r="BA14" s="56" t="s">
        <v>48</v>
      </c>
      <c r="BB14" s="57"/>
      <c r="BC14" s="56"/>
      <c r="BD14" s="58"/>
      <c r="BE14" s="56" t="s">
        <v>46</v>
      </c>
      <c r="BF14" s="58"/>
      <c r="BG14" s="56" t="s">
        <v>49</v>
      </c>
      <c r="BH14" s="58"/>
      <c r="BI14" s="56" t="s">
        <v>45</v>
      </c>
      <c r="BJ14" s="57"/>
      <c r="BK14" s="56" t="s">
        <v>48</v>
      </c>
      <c r="BL14" s="57"/>
      <c r="BM14" s="56"/>
      <c r="BN14" s="58"/>
      <c r="BO14" s="56" t="s">
        <v>46</v>
      </c>
      <c r="BP14" s="58"/>
      <c r="BQ14" s="56" t="s">
        <v>49</v>
      </c>
      <c r="BR14" s="58"/>
      <c r="BS14" s="56" t="s">
        <v>45</v>
      </c>
      <c r="BT14" s="57"/>
      <c r="BU14" s="56" t="s">
        <v>48</v>
      </c>
      <c r="BV14" s="57"/>
      <c r="BW14" s="56"/>
      <c r="BX14" s="58"/>
      <c r="BY14" s="56" t="s">
        <v>46</v>
      </c>
      <c r="BZ14" s="58"/>
      <c r="CA14" s="56" t="s">
        <v>49</v>
      </c>
      <c r="CB14" s="58"/>
      <c r="CC14" s="56" t="s">
        <v>45</v>
      </c>
      <c r="CD14" s="57"/>
      <c r="CE14" s="56" t="s">
        <v>48</v>
      </c>
      <c r="CF14" s="57"/>
      <c r="CG14" s="56"/>
      <c r="CH14" s="58"/>
      <c r="CI14" s="56"/>
      <c r="CJ14" s="57"/>
      <c r="CK14" s="56"/>
      <c r="CL14" s="57"/>
      <c r="CM14" s="56"/>
      <c r="CN14" s="57"/>
      <c r="CO14" s="3"/>
      <c r="CP14" s="74"/>
    </row>
    <row r="15" spans="1:94" x14ac:dyDescent="0.2">
      <c r="B15" s="52" t="str">
        <f>VLOOKUP($B$13,Tableau_fonc,2,FALSE)</f>
        <v>Fonct 2</v>
      </c>
      <c r="C15" s="63"/>
      <c r="D15" s="64"/>
      <c r="E15" s="63"/>
      <c r="F15" s="64"/>
      <c r="G15" s="63"/>
      <c r="H15" s="64"/>
      <c r="I15" s="63"/>
      <c r="J15" s="64"/>
      <c r="K15" s="63"/>
      <c r="L15" s="64"/>
      <c r="M15" s="79" t="s">
        <v>50</v>
      </c>
      <c r="N15" s="80"/>
      <c r="O15" s="79" t="s">
        <v>50</v>
      </c>
      <c r="P15" s="80"/>
      <c r="Q15" s="79" t="s">
        <v>50</v>
      </c>
      <c r="R15" s="80"/>
      <c r="S15" s="79" t="s">
        <v>50</v>
      </c>
      <c r="T15" s="80"/>
      <c r="U15" s="79" t="s">
        <v>50</v>
      </c>
      <c r="V15" s="80"/>
      <c r="W15" s="79" t="s">
        <v>50</v>
      </c>
      <c r="X15" s="80"/>
      <c r="Y15" s="79" t="s">
        <v>50</v>
      </c>
      <c r="Z15" s="80"/>
      <c r="AA15" s="63"/>
      <c r="AB15" s="64"/>
      <c r="AC15" s="63"/>
      <c r="AD15" s="64"/>
      <c r="AE15" s="63"/>
      <c r="AF15" s="64"/>
      <c r="AG15" s="63"/>
      <c r="AH15" s="64"/>
      <c r="AI15" s="63" t="s">
        <v>47</v>
      </c>
      <c r="AJ15" s="64"/>
      <c r="AK15" s="63"/>
      <c r="AL15" s="64"/>
      <c r="AM15" s="63"/>
      <c r="AN15" s="64"/>
      <c r="AO15" s="63"/>
      <c r="AP15" s="64"/>
      <c r="AQ15" s="63"/>
      <c r="AR15" s="64"/>
      <c r="AS15" s="63" t="s">
        <v>47</v>
      </c>
      <c r="AT15" s="64"/>
      <c r="AU15" s="63"/>
      <c r="AV15" s="64"/>
      <c r="AW15" s="63"/>
      <c r="AX15" s="64"/>
      <c r="AY15" s="63"/>
      <c r="AZ15" s="64"/>
      <c r="BA15" s="63"/>
      <c r="BB15" s="64"/>
      <c r="BC15" s="63" t="s">
        <v>47</v>
      </c>
      <c r="BD15" s="64"/>
      <c r="BE15" s="63"/>
      <c r="BF15" s="64"/>
      <c r="BG15" s="63"/>
      <c r="BH15" s="64"/>
      <c r="BI15" s="63"/>
      <c r="BJ15" s="64"/>
      <c r="BK15" s="63"/>
      <c r="BL15" s="64"/>
      <c r="BM15" s="63" t="s">
        <v>47</v>
      </c>
      <c r="BN15" s="64"/>
      <c r="BO15" s="63"/>
      <c r="BP15" s="64"/>
      <c r="BQ15" s="63"/>
      <c r="BR15" s="64"/>
      <c r="BS15" s="63"/>
      <c r="BT15" s="64"/>
      <c r="BU15" s="63"/>
      <c r="BV15" s="64"/>
      <c r="BW15" s="63" t="s">
        <v>47</v>
      </c>
      <c r="BX15" s="64"/>
      <c r="BY15" s="63"/>
      <c r="BZ15" s="64"/>
      <c r="CA15" s="63"/>
      <c r="CB15" s="64"/>
      <c r="CC15" s="63"/>
      <c r="CD15" s="64"/>
      <c r="CE15" s="63"/>
      <c r="CF15" s="64"/>
      <c r="CG15" s="63" t="s">
        <v>47</v>
      </c>
      <c r="CH15" s="64"/>
      <c r="CI15" s="63"/>
      <c r="CJ15" s="64"/>
      <c r="CK15" s="63"/>
      <c r="CL15" s="64"/>
      <c r="CM15" s="63"/>
      <c r="CN15" s="64"/>
      <c r="CO15" s="3"/>
      <c r="CP15" s="75"/>
    </row>
    <row r="16" spans="1:94" ht="12.75" customHeight="1" x14ac:dyDescent="0.2">
      <c r="B16" s="61" t="str">
        <f>Param!D4</f>
        <v>NOM Pr 3</v>
      </c>
      <c r="C16" s="54"/>
      <c r="D16" s="55"/>
      <c r="E16" s="54"/>
      <c r="F16" s="55"/>
      <c r="G16" s="54"/>
      <c r="H16" s="55"/>
      <c r="I16" s="54">
        <v>0.58333333333333337</v>
      </c>
      <c r="J16" s="55">
        <v>0.83333333333333337</v>
      </c>
      <c r="K16" s="54">
        <v>0.33333333333333331</v>
      </c>
      <c r="L16" s="55">
        <v>0.58333333333333337</v>
      </c>
      <c r="M16" s="54">
        <v>0.58333333333333337</v>
      </c>
      <c r="N16" s="55">
        <v>0.83333333333333337</v>
      </c>
      <c r="O16" s="54">
        <v>0.33333333333333331</v>
      </c>
      <c r="P16" s="55">
        <v>0.58333333333333337</v>
      </c>
      <c r="Q16" s="54"/>
      <c r="R16" s="55"/>
      <c r="S16" s="54">
        <v>0.58333333333333337</v>
      </c>
      <c r="T16" s="55">
        <v>0.83333333333333337</v>
      </c>
      <c r="U16" s="54">
        <v>0.33333333333333331</v>
      </c>
      <c r="V16" s="55">
        <v>0.58333333333333337</v>
      </c>
      <c r="W16" s="54">
        <v>0.58333333333333337</v>
      </c>
      <c r="X16" s="55">
        <v>0.83333333333333337</v>
      </c>
      <c r="Y16" s="54">
        <v>0.33333333333333331</v>
      </c>
      <c r="Z16" s="55">
        <v>0.58333333333333337</v>
      </c>
      <c r="AA16" s="54"/>
      <c r="AB16" s="55"/>
      <c r="AC16" s="54">
        <v>0.58333333333333337</v>
      </c>
      <c r="AD16" s="55">
        <v>0.83333333333333337</v>
      </c>
      <c r="AE16" s="54">
        <v>0.33333333333333331</v>
      </c>
      <c r="AF16" s="55">
        <v>0.58333333333333337</v>
      </c>
      <c r="AG16" s="54">
        <v>0.58333333333333337</v>
      </c>
      <c r="AH16" s="55">
        <v>0.83333333333333337</v>
      </c>
      <c r="AI16" s="54">
        <v>0.33333333333333331</v>
      </c>
      <c r="AJ16" s="55">
        <v>0.58333333333333337</v>
      </c>
      <c r="AK16" s="54"/>
      <c r="AL16" s="55"/>
      <c r="AM16" s="54">
        <v>0.58333333333333337</v>
      </c>
      <c r="AN16" s="55">
        <v>0.83333333333333337</v>
      </c>
      <c r="AO16" s="54">
        <v>0.33333333333333331</v>
      </c>
      <c r="AP16" s="55">
        <v>0.58333333333333337</v>
      </c>
      <c r="AQ16" s="54">
        <v>0.58333333333333337</v>
      </c>
      <c r="AR16" s="55">
        <v>0.83333333333333337</v>
      </c>
      <c r="AS16" s="54">
        <v>0.33333333333333331</v>
      </c>
      <c r="AT16" s="55">
        <v>0.58333333333333337</v>
      </c>
      <c r="AU16" s="54"/>
      <c r="AV16" s="55"/>
      <c r="AW16" s="54">
        <v>0.58333333333333337</v>
      </c>
      <c r="AX16" s="55">
        <v>0.83333333333333337</v>
      </c>
      <c r="AY16" s="54">
        <v>0.33333333333333331</v>
      </c>
      <c r="AZ16" s="55">
        <v>0.58333333333333337</v>
      </c>
      <c r="BA16" s="54">
        <v>0.58333333333333337</v>
      </c>
      <c r="BB16" s="55">
        <v>0.83333333333333337</v>
      </c>
      <c r="BC16" s="54">
        <v>0.33333333333333331</v>
      </c>
      <c r="BD16" s="55">
        <v>0.58333333333333337</v>
      </c>
      <c r="BE16" s="54"/>
      <c r="BF16" s="55"/>
      <c r="BG16" s="54">
        <v>0.58333333333333337</v>
      </c>
      <c r="BH16" s="55">
        <v>0.83333333333333337</v>
      </c>
      <c r="BI16" s="54">
        <v>0.33333333333333331</v>
      </c>
      <c r="BJ16" s="55">
        <v>0.58333333333333337</v>
      </c>
      <c r="BK16" s="54">
        <v>0.58333333333333337</v>
      </c>
      <c r="BL16" s="55">
        <v>0.83333333333333337</v>
      </c>
      <c r="BM16" s="54">
        <v>0.33333333333333331</v>
      </c>
      <c r="BN16" s="55">
        <v>0.58333333333333337</v>
      </c>
      <c r="BO16" s="54"/>
      <c r="BP16" s="55"/>
      <c r="BQ16" s="54">
        <v>0.58333333333333337</v>
      </c>
      <c r="BR16" s="55">
        <v>0.83333333333333337</v>
      </c>
      <c r="BS16" s="54">
        <v>0.33333333333333331</v>
      </c>
      <c r="BT16" s="55">
        <v>0.58333333333333337</v>
      </c>
      <c r="BU16" s="54">
        <v>0.58333333333333337</v>
      </c>
      <c r="BV16" s="55">
        <v>0.83333333333333337</v>
      </c>
      <c r="BW16" s="54">
        <v>0.33333333333333331</v>
      </c>
      <c r="BX16" s="55">
        <v>0.58333333333333337</v>
      </c>
      <c r="BY16" s="54"/>
      <c r="BZ16" s="55"/>
      <c r="CA16" s="54">
        <v>0.58333333333333337</v>
      </c>
      <c r="CB16" s="55">
        <v>0.83333333333333337</v>
      </c>
      <c r="CC16" s="54">
        <v>0.33333333333333331</v>
      </c>
      <c r="CD16" s="55">
        <v>0.58333333333333337</v>
      </c>
      <c r="CE16" s="54">
        <v>0.58333333333333337</v>
      </c>
      <c r="CF16" s="55">
        <v>0.83333333333333337</v>
      </c>
      <c r="CG16" s="54">
        <v>0.33333333333333331</v>
      </c>
      <c r="CH16" s="55">
        <v>0.58333333333333337</v>
      </c>
      <c r="CI16" s="54"/>
      <c r="CJ16" s="55"/>
      <c r="CK16" s="54"/>
      <c r="CL16" s="55"/>
      <c r="CM16" s="54"/>
      <c r="CN16" s="55"/>
      <c r="CO16" s="3"/>
      <c r="CP16" s="73"/>
    </row>
    <row r="17" spans="2:94" ht="12.75" customHeight="1" x14ac:dyDescent="0.2">
      <c r="B17" s="62"/>
      <c r="C17" s="56"/>
      <c r="D17" s="57"/>
      <c r="E17" s="56"/>
      <c r="F17" s="57"/>
      <c r="G17" s="56"/>
      <c r="H17" s="57"/>
      <c r="I17" s="56" t="s">
        <v>45</v>
      </c>
      <c r="J17" s="58"/>
      <c r="K17" s="56" t="s">
        <v>48</v>
      </c>
      <c r="L17" s="57"/>
      <c r="M17" s="56" t="s">
        <v>46</v>
      </c>
      <c r="N17" s="58"/>
      <c r="O17" s="56" t="s">
        <v>49</v>
      </c>
      <c r="P17" s="58"/>
      <c r="Q17" s="56"/>
      <c r="R17" s="57"/>
      <c r="S17" s="56" t="s">
        <v>45</v>
      </c>
      <c r="T17" s="58"/>
      <c r="U17" s="56" t="s">
        <v>48</v>
      </c>
      <c r="V17" s="57"/>
      <c r="W17" s="56" t="s">
        <v>46</v>
      </c>
      <c r="X17" s="58"/>
      <c r="Y17" s="56" t="s">
        <v>49</v>
      </c>
      <c r="Z17" s="58"/>
      <c r="AA17" s="56"/>
      <c r="AB17" s="57"/>
      <c r="AC17" s="56" t="s">
        <v>45</v>
      </c>
      <c r="AD17" s="58"/>
      <c r="AE17" s="56" t="s">
        <v>48</v>
      </c>
      <c r="AF17" s="57"/>
      <c r="AG17" s="56" t="s">
        <v>46</v>
      </c>
      <c r="AH17" s="58"/>
      <c r="AI17" s="56" t="s">
        <v>49</v>
      </c>
      <c r="AJ17" s="58"/>
      <c r="AK17" s="56"/>
      <c r="AL17" s="57"/>
      <c r="AM17" s="56" t="s">
        <v>45</v>
      </c>
      <c r="AN17" s="58"/>
      <c r="AO17" s="56" t="s">
        <v>48</v>
      </c>
      <c r="AP17" s="57"/>
      <c r="AQ17" s="56" t="s">
        <v>46</v>
      </c>
      <c r="AR17" s="58"/>
      <c r="AS17" s="56" t="s">
        <v>49</v>
      </c>
      <c r="AT17" s="58"/>
      <c r="AU17" s="56"/>
      <c r="AV17" s="57"/>
      <c r="AW17" s="56" t="s">
        <v>45</v>
      </c>
      <c r="AX17" s="58"/>
      <c r="AY17" s="56" t="s">
        <v>48</v>
      </c>
      <c r="AZ17" s="57"/>
      <c r="BA17" s="56" t="s">
        <v>46</v>
      </c>
      <c r="BB17" s="58"/>
      <c r="BC17" s="56" t="s">
        <v>49</v>
      </c>
      <c r="BD17" s="58"/>
      <c r="BE17" s="56"/>
      <c r="BF17" s="57"/>
      <c r="BG17" s="56" t="s">
        <v>45</v>
      </c>
      <c r="BH17" s="58"/>
      <c r="BI17" s="56" t="s">
        <v>48</v>
      </c>
      <c r="BJ17" s="57"/>
      <c r="BK17" s="56" t="s">
        <v>46</v>
      </c>
      <c r="BL17" s="58"/>
      <c r="BM17" s="56" t="s">
        <v>49</v>
      </c>
      <c r="BN17" s="58"/>
      <c r="BO17" s="56"/>
      <c r="BP17" s="57"/>
      <c r="BQ17" s="56" t="s">
        <v>45</v>
      </c>
      <c r="BR17" s="58"/>
      <c r="BS17" s="56" t="s">
        <v>48</v>
      </c>
      <c r="BT17" s="57"/>
      <c r="BU17" s="56" t="s">
        <v>46</v>
      </c>
      <c r="BV17" s="58"/>
      <c r="BW17" s="56" t="s">
        <v>49</v>
      </c>
      <c r="BX17" s="58"/>
      <c r="BY17" s="56"/>
      <c r="BZ17" s="57"/>
      <c r="CA17" s="56" t="s">
        <v>45</v>
      </c>
      <c r="CB17" s="58"/>
      <c r="CC17" s="56" t="s">
        <v>48</v>
      </c>
      <c r="CD17" s="57"/>
      <c r="CE17" s="56" t="s">
        <v>46</v>
      </c>
      <c r="CF17" s="58"/>
      <c r="CG17" s="56" t="s">
        <v>49</v>
      </c>
      <c r="CH17" s="58"/>
      <c r="CI17" s="56"/>
      <c r="CJ17" s="57"/>
      <c r="CK17" s="56"/>
      <c r="CL17" s="57"/>
      <c r="CM17" s="56"/>
      <c r="CN17" s="57"/>
      <c r="CO17" s="3"/>
      <c r="CP17" s="74"/>
    </row>
    <row r="18" spans="2:94" x14ac:dyDescent="0.2">
      <c r="B18" s="52" t="str">
        <f>VLOOKUP($B$16,Tableau_fonc,2,FALSE)</f>
        <v>Fonct 3</v>
      </c>
      <c r="C18" s="63"/>
      <c r="D18" s="64"/>
      <c r="E18" s="63"/>
      <c r="F18" s="64"/>
      <c r="G18" s="63"/>
      <c r="H18" s="64"/>
      <c r="I18" s="63"/>
      <c r="J18" s="64"/>
      <c r="K18" s="63"/>
      <c r="L18" s="64"/>
      <c r="M18" s="63"/>
      <c r="N18" s="64"/>
      <c r="O18" s="63"/>
      <c r="P18" s="64"/>
      <c r="Q18" s="63" t="s">
        <v>47</v>
      </c>
      <c r="R18" s="64"/>
      <c r="S18" s="63"/>
      <c r="T18" s="64"/>
      <c r="U18" s="63"/>
      <c r="V18" s="64"/>
      <c r="W18" s="63"/>
      <c r="X18" s="64"/>
      <c r="Y18" s="63"/>
      <c r="Z18" s="64"/>
      <c r="AA18" s="63" t="s">
        <v>47</v>
      </c>
      <c r="AB18" s="64"/>
      <c r="AC18" s="63"/>
      <c r="AD18" s="64"/>
      <c r="AE18" s="63"/>
      <c r="AF18" s="64"/>
      <c r="AG18" s="63"/>
      <c r="AH18" s="64"/>
      <c r="AI18" s="63"/>
      <c r="AJ18" s="64"/>
      <c r="AK18" s="63" t="s">
        <v>47</v>
      </c>
      <c r="AL18" s="64"/>
      <c r="AM18" s="63"/>
      <c r="AN18" s="64"/>
      <c r="AO18" s="63"/>
      <c r="AP18" s="64"/>
      <c r="AQ18" s="63"/>
      <c r="AR18" s="64"/>
      <c r="AS18" s="63"/>
      <c r="AT18" s="64"/>
      <c r="AU18" s="63" t="s">
        <v>47</v>
      </c>
      <c r="AV18" s="64"/>
      <c r="AW18" s="63"/>
      <c r="AX18" s="64"/>
      <c r="AY18" s="63"/>
      <c r="AZ18" s="64"/>
      <c r="BA18" s="63"/>
      <c r="BB18" s="64"/>
      <c r="BC18" s="63"/>
      <c r="BD18" s="64"/>
      <c r="BE18" s="63" t="s">
        <v>47</v>
      </c>
      <c r="BF18" s="64"/>
      <c r="BG18" s="63"/>
      <c r="BH18" s="64"/>
      <c r="BI18" s="63"/>
      <c r="BJ18" s="64"/>
      <c r="BK18" s="63"/>
      <c r="BL18" s="64"/>
      <c r="BM18" s="63"/>
      <c r="BN18" s="64"/>
      <c r="BO18" s="63" t="s">
        <v>47</v>
      </c>
      <c r="BP18" s="64"/>
      <c r="BQ18" s="63"/>
      <c r="BR18" s="64"/>
      <c r="BS18" s="63"/>
      <c r="BT18" s="64"/>
      <c r="BU18" s="63"/>
      <c r="BV18" s="64"/>
      <c r="BW18" s="63"/>
      <c r="BX18" s="64"/>
      <c r="BY18" s="63" t="s">
        <v>47</v>
      </c>
      <c r="BZ18" s="64"/>
      <c r="CA18" s="63"/>
      <c r="CB18" s="64"/>
      <c r="CC18" s="63"/>
      <c r="CD18" s="64"/>
      <c r="CE18" s="63"/>
      <c r="CF18" s="64"/>
      <c r="CG18" s="63"/>
      <c r="CH18" s="64"/>
      <c r="CI18" s="63" t="s">
        <v>47</v>
      </c>
      <c r="CJ18" s="64"/>
      <c r="CK18" s="63"/>
      <c r="CL18" s="64"/>
      <c r="CM18" s="63"/>
      <c r="CN18" s="64"/>
      <c r="CO18" s="3"/>
      <c r="CP18" s="75"/>
    </row>
    <row r="19" spans="2:94" ht="12.75" customHeight="1" x14ac:dyDescent="0.2">
      <c r="B19" s="61" t="str">
        <f>Param!D5</f>
        <v>NOM Pr 4</v>
      </c>
      <c r="C19" s="54"/>
      <c r="D19" s="55"/>
      <c r="E19" s="54"/>
      <c r="F19" s="55"/>
      <c r="G19" s="54"/>
      <c r="H19" s="55"/>
      <c r="I19" s="54"/>
      <c r="J19" s="55"/>
      <c r="K19" s="54">
        <v>0.58333333333333337</v>
      </c>
      <c r="L19" s="55">
        <v>0.83333333333333337</v>
      </c>
      <c r="M19" s="54">
        <v>0.33333333333333331</v>
      </c>
      <c r="N19" s="55">
        <v>0.58333333333333337</v>
      </c>
      <c r="O19" s="54">
        <v>0.58333333333333337</v>
      </c>
      <c r="P19" s="55">
        <v>0.83333333333333337</v>
      </c>
      <c r="Q19" s="54">
        <v>0.33333333333333331</v>
      </c>
      <c r="R19" s="55">
        <v>0.58333333333333337</v>
      </c>
      <c r="S19" s="54"/>
      <c r="T19" s="55"/>
      <c r="U19" s="54">
        <v>0.58333333333333337</v>
      </c>
      <c r="V19" s="55">
        <v>0.83333333333333337</v>
      </c>
      <c r="W19" s="54">
        <v>0.33333333333333331</v>
      </c>
      <c r="X19" s="55">
        <v>0.58333333333333337</v>
      </c>
      <c r="Y19" s="54">
        <v>0.58333333333333337</v>
      </c>
      <c r="Z19" s="55">
        <v>0.83333333333333337</v>
      </c>
      <c r="AA19" s="54">
        <v>0.33333333333333331</v>
      </c>
      <c r="AB19" s="55">
        <v>0.58333333333333337</v>
      </c>
      <c r="AC19" s="54"/>
      <c r="AD19" s="55"/>
      <c r="AE19" s="54">
        <v>0.58333333333333337</v>
      </c>
      <c r="AF19" s="55">
        <v>0.83333333333333337</v>
      </c>
      <c r="AG19" s="54">
        <v>0.33333333333333331</v>
      </c>
      <c r="AH19" s="55">
        <v>0.58333333333333337</v>
      </c>
      <c r="AI19" s="54">
        <v>0.58333333333333337</v>
      </c>
      <c r="AJ19" s="55">
        <v>0.83333333333333337</v>
      </c>
      <c r="AK19" s="54">
        <v>0.33333333333333331</v>
      </c>
      <c r="AL19" s="55">
        <v>0.58333333333333337</v>
      </c>
      <c r="AM19" s="54"/>
      <c r="AN19" s="55"/>
      <c r="AO19" s="54">
        <v>0.58333333333333337</v>
      </c>
      <c r="AP19" s="55">
        <v>0.83333333333333337</v>
      </c>
      <c r="AQ19" s="54">
        <v>0.33333333333333331</v>
      </c>
      <c r="AR19" s="55">
        <v>0.58333333333333337</v>
      </c>
      <c r="AS19" s="54">
        <v>0.58333333333333337</v>
      </c>
      <c r="AT19" s="55">
        <v>0.83333333333333337</v>
      </c>
      <c r="AU19" s="54">
        <v>0.33333333333333331</v>
      </c>
      <c r="AV19" s="55">
        <v>0.58333333333333337</v>
      </c>
      <c r="AW19" s="54"/>
      <c r="AX19" s="55"/>
      <c r="AY19" s="54">
        <v>0.58333333333333337</v>
      </c>
      <c r="AZ19" s="55">
        <v>0.83333333333333337</v>
      </c>
      <c r="BA19" s="54">
        <v>0.33333333333333331</v>
      </c>
      <c r="BB19" s="55">
        <v>0.58333333333333337</v>
      </c>
      <c r="BC19" s="54">
        <v>0.58333333333333337</v>
      </c>
      <c r="BD19" s="55">
        <v>0.83333333333333337</v>
      </c>
      <c r="BE19" s="54">
        <v>0.33333333333333331</v>
      </c>
      <c r="BF19" s="55">
        <v>0.58333333333333337</v>
      </c>
      <c r="BG19" s="54"/>
      <c r="BH19" s="55"/>
      <c r="BI19" s="54">
        <v>0.58333333333333337</v>
      </c>
      <c r="BJ19" s="55">
        <v>0.83333333333333337</v>
      </c>
      <c r="BK19" s="54">
        <v>0.33333333333333331</v>
      </c>
      <c r="BL19" s="55">
        <v>0.58333333333333337</v>
      </c>
      <c r="BM19" s="54">
        <v>0.58333333333333337</v>
      </c>
      <c r="BN19" s="55">
        <v>0.83333333333333337</v>
      </c>
      <c r="BO19" s="54">
        <v>0.33333333333333331</v>
      </c>
      <c r="BP19" s="55">
        <v>0.58333333333333337</v>
      </c>
      <c r="BQ19" s="54"/>
      <c r="BR19" s="55"/>
      <c r="BS19" s="54">
        <v>0.58333333333333337</v>
      </c>
      <c r="BT19" s="55">
        <v>0.83333333333333337</v>
      </c>
      <c r="BU19" s="54">
        <v>0.33333333333333331</v>
      </c>
      <c r="BV19" s="55">
        <v>0.58333333333333337</v>
      </c>
      <c r="BW19" s="54">
        <v>0.58333333333333337</v>
      </c>
      <c r="BX19" s="55">
        <v>0.83333333333333337</v>
      </c>
      <c r="BY19" s="54">
        <v>0.33333333333333331</v>
      </c>
      <c r="BZ19" s="55">
        <v>0.58333333333333337</v>
      </c>
      <c r="CA19" s="54"/>
      <c r="CB19" s="55"/>
      <c r="CC19" s="54">
        <v>0.58333333333333337</v>
      </c>
      <c r="CD19" s="55">
        <v>0.83333333333333337</v>
      </c>
      <c r="CE19" s="54">
        <v>0.33333333333333331</v>
      </c>
      <c r="CF19" s="55">
        <v>0.58333333333333337</v>
      </c>
      <c r="CG19" s="54">
        <v>0.58333333333333337</v>
      </c>
      <c r="CH19" s="55">
        <v>0.83333333333333337</v>
      </c>
      <c r="CI19" s="54">
        <v>0.33333333333333331</v>
      </c>
      <c r="CJ19" s="55">
        <v>0.58333333333333337</v>
      </c>
      <c r="CK19" s="54"/>
      <c r="CL19" s="55"/>
      <c r="CM19" s="54"/>
      <c r="CN19" s="55"/>
      <c r="CO19" s="3"/>
      <c r="CP19" s="73"/>
    </row>
    <row r="20" spans="2:94" ht="12.75" customHeight="1" x14ac:dyDescent="0.2">
      <c r="B20" s="62"/>
      <c r="C20" s="56"/>
      <c r="D20" s="58"/>
      <c r="E20" s="56"/>
      <c r="F20" s="58"/>
      <c r="G20" s="56"/>
      <c r="H20" s="57"/>
      <c r="I20" s="56"/>
      <c r="J20" s="57"/>
      <c r="K20" s="56" t="s">
        <v>46</v>
      </c>
      <c r="L20" s="57"/>
      <c r="M20" s="56" t="s">
        <v>49</v>
      </c>
      <c r="N20" s="58"/>
      <c r="O20" s="56" t="s">
        <v>45</v>
      </c>
      <c r="P20" s="57"/>
      <c r="Q20" s="56" t="s">
        <v>48</v>
      </c>
      <c r="R20" s="57"/>
      <c r="S20" s="56"/>
      <c r="T20" s="57"/>
      <c r="U20" s="56" t="s">
        <v>46</v>
      </c>
      <c r="V20" s="57"/>
      <c r="W20" s="56" t="s">
        <v>49</v>
      </c>
      <c r="X20" s="58"/>
      <c r="Y20" s="56" t="s">
        <v>45</v>
      </c>
      <c r="Z20" s="57"/>
      <c r="AA20" s="56" t="s">
        <v>48</v>
      </c>
      <c r="AB20" s="57"/>
      <c r="AC20" s="56"/>
      <c r="AD20" s="57"/>
      <c r="AE20" s="56" t="s">
        <v>46</v>
      </c>
      <c r="AF20" s="57"/>
      <c r="AG20" s="56" t="s">
        <v>49</v>
      </c>
      <c r="AH20" s="58"/>
      <c r="AI20" s="56" t="s">
        <v>45</v>
      </c>
      <c r="AJ20" s="57"/>
      <c r="AK20" s="56" t="s">
        <v>48</v>
      </c>
      <c r="AL20" s="57"/>
      <c r="AM20" s="56"/>
      <c r="AN20" s="57"/>
      <c r="AO20" s="56" t="s">
        <v>46</v>
      </c>
      <c r="AP20" s="57"/>
      <c r="AQ20" s="56" t="s">
        <v>49</v>
      </c>
      <c r="AR20" s="58"/>
      <c r="AS20" s="56" t="s">
        <v>45</v>
      </c>
      <c r="AT20" s="57"/>
      <c r="AU20" s="56" t="s">
        <v>48</v>
      </c>
      <c r="AV20" s="57"/>
      <c r="AW20" s="56"/>
      <c r="AX20" s="57"/>
      <c r="AY20" s="56" t="s">
        <v>46</v>
      </c>
      <c r="AZ20" s="57"/>
      <c r="BA20" s="56" t="s">
        <v>49</v>
      </c>
      <c r="BB20" s="58"/>
      <c r="BC20" s="56" t="s">
        <v>45</v>
      </c>
      <c r="BD20" s="57"/>
      <c r="BE20" s="56" t="s">
        <v>48</v>
      </c>
      <c r="BF20" s="57"/>
      <c r="BG20" s="56"/>
      <c r="BH20" s="57"/>
      <c r="BI20" s="56" t="s">
        <v>46</v>
      </c>
      <c r="BJ20" s="57"/>
      <c r="BK20" s="56" t="s">
        <v>49</v>
      </c>
      <c r="BL20" s="58"/>
      <c r="BM20" s="56" t="s">
        <v>45</v>
      </c>
      <c r="BN20" s="57"/>
      <c r="BO20" s="56" t="s">
        <v>48</v>
      </c>
      <c r="BP20" s="57"/>
      <c r="BQ20" s="56"/>
      <c r="BR20" s="57"/>
      <c r="BS20" s="56" t="s">
        <v>46</v>
      </c>
      <c r="BT20" s="57"/>
      <c r="BU20" s="56" t="s">
        <v>49</v>
      </c>
      <c r="BV20" s="58"/>
      <c r="BW20" s="56" t="s">
        <v>45</v>
      </c>
      <c r="BX20" s="57"/>
      <c r="BY20" s="56" t="s">
        <v>48</v>
      </c>
      <c r="BZ20" s="57"/>
      <c r="CA20" s="56"/>
      <c r="CB20" s="57"/>
      <c r="CC20" s="56" t="s">
        <v>46</v>
      </c>
      <c r="CD20" s="57"/>
      <c r="CE20" s="56" t="s">
        <v>49</v>
      </c>
      <c r="CF20" s="58"/>
      <c r="CG20" s="56" t="s">
        <v>45</v>
      </c>
      <c r="CH20" s="57"/>
      <c r="CI20" s="56" t="s">
        <v>48</v>
      </c>
      <c r="CJ20" s="57"/>
      <c r="CK20" s="56"/>
      <c r="CL20" s="57"/>
      <c r="CM20" s="56"/>
      <c r="CN20" s="57"/>
      <c r="CO20" s="3"/>
      <c r="CP20" s="74"/>
    </row>
    <row r="21" spans="2:94" x14ac:dyDescent="0.2">
      <c r="B21" s="52" t="str">
        <f>VLOOKUP($B$19,Tableau_fonc,2,FALSE)</f>
        <v>Fonct 4</v>
      </c>
      <c r="C21" s="63"/>
      <c r="D21" s="64"/>
      <c r="E21" s="63"/>
      <c r="F21" s="64"/>
      <c r="G21" s="63"/>
      <c r="H21" s="64"/>
      <c r="I21" s="63"/>
      <c r="J21" s="64"/>
      <c r="K21" s="63"/>
      <c r="L21" s="64"/>
      <c r="M21" s="63"/>
      <c r="N21" s="64"/>
      <c r="O21" s="63"/>
      <c r="P21" s="64"/>
      <c r="Q21" s="63"/>
      <c r="R21" s="64"/>
      <c r="S21" s="63" t="s">
        <v>47</v>
      </c>
      <c r="T21" s="64"/>
      <c r="U21" s="63"/>
      <c r="V21" s="64"/>
      <c r="W21" s="63"/>
      <c r="X21" s="64"/>
      <c r="Y21" s="63"/>
      <c r="Z21" s="64"/>
      <c r="AA21" s="63"/>
      <c r="AB21" s="64"/>
      <c r="AC21" s="63" t="s">
        <v>47</v>
      </c>
      <c r="AD21" s="64"/>
      <c r="AE21" s="63"/>
      <c r="AF21" s="64"/>
      <c r="AG21" s="63"/>
      <c r="AH21" s="64"/>
      <c r="AI21" s="63"/>
      <c r="AJ21" s="64"/>
      <c r="AK21" s="63"/>
      <c r="AL21" s="64"/>
      <c r="AM21" s="63" t="s">
        <v>47</v>
      </c>
      <c r="AN21" s="64"/>
      <c r="AO21" s="63"/>
      <c r="AP21" s="64"/>
      <c r="AQ21" s="63"/>
      <c r="AR21" s="64"/>
      <c r="AS21" s="63"/>
      <c r="AT21" s="64"/>
      <c r="AU21" s="63"/>
      <c r="AV21" s="64"/>
      <c r="AW21" s="63" t="s">
        <v>47</v>
      </c>
      <c r="AX21" s="64"/>
      <c r="AY21" s="63"/>
      <c r="AZ21" s="64"/>
      <c r="BA21" s="63"/>
      <c r="BB21" s="64"/>
      <c r="BC21" s="63"/>
      <c r="BD21" s="64"/>
      <c r="BE21" s="63"/>
      <c r="BF21" s="64"/>
      <c r="BG21" s="63" t="s">
        <v>47</v>
      </c>
      <c r="BH21" s="64"/>
      <c r="BI21" s="63"/>
      <c r="BJ21" s="64"/>
      <c r="BK21" s="63"/>
      <c r="BL21" s="64"/>
      <c r="BM21" s="63"/>
      <c r="BN21" s="64"/>
      <c r="BO21" s="63"/>
      <c r="BP21" s="64"/>
      <c r="BQ21" s="63" t="s">
        <v>47</v>
      </c>
      <c r="BR21" s="64"/>
      <c r="BS21" s="63"/>
      <c r="BT21" s="64"/>
      <c r="BU21" s="63"/>
      <c r="BV21" s="64"/>
      <c r="BW21" s="63"/>
      <c r="BX21" s="64"/>
      <c r="BY21" s="63"/>
      <c r="BZ21" s="64"/>
      <c r="CA21" s="63" t="s">
        <v>47</v>
      </c>
      <c r="CB21" s="64"/>
      <c r="CC21" s="63"/>
      <c r="CD21" s="64"/>
      <c r="CE21" s="63"/>
      <c r="CF21" s="64"/>
      <c r="CG21" s="63"/>
      <c r="CH21" s="64"/>
      <c r="CI21" s="63"/>
      <c r="CJ21" s="64"/>
      <c r="CK21" s="63" t="s">
        <v>47</v>
      </c>
      <c r="CL21" s="64"/>
      <c r="CM21" s="63"/>
      <c r="CN21" s="64"/>
      <c r="CO21" s="3"/>
      <c r="CP21" s="75"/>
    </row>
    <row r="22" spans="2:94" ht="12.75" customHeight="1" x14ac:dyDescent="0.2">
      <c r="B22" s="61" t="str">
        <f>Param!D6</f>
        <v>NOM Pr 5</v>
      </c>
      <c r="C22" s="54"/>
      <c r="D22" s="55"/>
      <c r="E22" s="54"/>
      <c r="F22" s="55"/>
      <c r="G22" s="54"/>
      <c r="H22" s="55"/>
      <c r="I22" s="54"/>
      <c r="J22" s="55"/>
      <c r="K22" s="54"/>
      <c r="L22" s="55"/>
      <c r="M22" s="54">
        <v>0.58333333333333337</v>
      </c>
      <c r="N22" s="55">
        <v>0.83333333333333337</v>
      </c>
      <c r="O22" s="54">
        <v>0.33333333333333331</v>
      </c>
      <c r="P22" s="55">
        <v>0.58333333333333337</v>
      </c>
      <c r="Q22" s="54">
        <v>0.58333333333333337</v>
      </c>
      <c r="R22" s="55">
        <v>0.83333333333333337</v>
      </c>
      <c r="S22" s="54">
        <v>0.33333333333333331</v>
      </c>
      <c r="T22" s="55">
        <v>0.58333333333333337</v>
      </c>
      <c r="U22" s="54"/>
      <c r="V22" s="55"/>
      <c r="W22" s="54">
        <v>0.58333333333333337</v>
      </c>
      <c r="X22" s="55">
        <v>0.83333333333333337</v>
      </c>
      <c r="Y22" s="54">
        <v>0.33333333333333331</v>
      </c>
      <c r="Z22" s="55">
        <v>0.58333333333333337</v>
      </c>
      <c r="AA22" s="54">
        <v>0.58333333333333337</v>
      </c>
      <c r="AB22" s="55">
        <v>0.83333333333333337</v>
      </c>
      <c r="AC22" s="54">
        <v>0.33333333333333331</v>
      </c>
      <c r="AD22" s="55">
        <v>0.58333333333333337</v>
      </c>
      <c r="AE22" s="54"/>
      <c r="AF22" s="55"/>
      <c r="AG22" s="54">
        <v>0.58333333333333337</v>
      </c>
      <c r="AH22" s="55">
        <v>0.83333333333333337</v>
      </c>
      <c r="AI22" s="54">
        <v>0.33333333333333331</v>
      </c>
      <c r="AJ22" s="55">
        <v>0.58333333333333337</v>
      </c>
      <c r="AK22" s="54">
        <v>0.58333333333333337</v>
      </c>
      <c r="AL22" s="55">
        <v>0.83333333333333337</v>
      </c>
      <c r="AM22" s="54">
        <v>0.33333333333333331</v>
      </c>
      <c r="AN22" s="55">
        <v>0.58333333333333337</v>
      </c>
      <c r="AO22" s="54"/>
      <c r="AP22" s="55"/>
      <c r="AQ22" s="54">
        <v>0.58333333333333337</v>
      </c>
      <c r="AR22" s="55">
        <v>0.83333333333333337</v>
      </c>
      <c r="AS22" s="54">
        <v>0.33333333333333331</v>
      </c>
      <c r="AT22" s="55">
        <v>0.58333333333333337</v>
      </c>
      <c r="AU22" s="54">
        <v>0.58333333333333337</v>
      </c>
      <c r="AV22" s="55">
        <v>0.83333333333333337</v>
      </c>
      <c r="AW22" s="54">
        <v>0.33333333333333331</v>
      </c>
      <c r="AX22" s="55">
        <v>0.58333333333333337</v>
      </c>
      <c r="AY22" s="54"/>
      <c r="AZ22" s="55"/>
      <c r="BA22" s="54">
        <v>0.58333333333333337</v>
      </c>
      <c r="BB22" s="55">
        <v>0.83333333333333337</v>
      </c>
      <c r="BC22" s="54">
        <v>0.33333333333333331</v>
      </c>
      <c r="BD22" s="55">
        <v>0.58333333333333337</v>
      </c>
      <c r="BE22" s="54">
        <v>0.58333333333333337</v>
      </c>
      <c r="BF22" s="55">
        <v>0.83333333333333337</v>
      </c>
      <c r="BG22" s="54">
        <v>0.33333333333333331</v>
      </c>
      <c r="BH22" s="55">
        <v>0.58333333333333337</v>
      </c>
      <c r="BI22" s="54"/>
      <c r="BJ22" s="55"/>
      <c r="BK22" s="54">
        <v>0.58333333333333337</v>
      </c>
      <c r="BL22" s="55">
        <v>0.83333333333333337</v>
      </c>
      <c r="BM22" s="54">
        <v>0.33333333333333331</v>
      </c>
      <c r="BN22" s="55">
        <v>0.58333333333333337</v>
      </c>
      <c r="BO22" s="54">
        <v>0.58333333333333337</v>
      </c>
      <c r="BP22" s="55">
        <v>0.83333333333333337</v>
      </c>
      <c r="BQ22" s="54">
        <v>0.33333333333333331</v>
      </c>
      <c r="BR22" s="55">
        <v>0.58333333333333337</v>
      </c>
      <c r="BS22" s="54"/>
      <c r="BT22" s="55"/>
      <c r="BU22" s="54">
        <v>0.58333333333333337</v>
      </c>
      <c r="BV22" s="55">
        <v>0.83333333333333337</v>
      </c>
      <c r="BW22" s="54">
        <v>0.33333333333333331</v>
      </c>
      <c r="BX22" s="55">
        <v>0.58333333333333337</v>
      </c>
      <c r="BY22" s="54">
        <v>0.58333333333333337</v>
      </c>
      <c r="BZ22" s="55">
        <v>0.83333333333333337</v>
      </c>
      <c r="CA22" s="54">
        <v>0.33333333333333331</v>
      </c>
      <c r="CB22" s="55">
        <v>0.58333333333333337</v>
      </c>
      <c r="CC22" s="54"/>
      <c r="CD22" s="55"/>
      <c r="CE22" s="54">
        <v>0.58333333333333337</v>
      </c>
      <c r="CF22" s="55">
        <v>0.83333333333333337</v>
      </c>
      <c r="CG22" s="54">
        <v>0.33333333333333331</v>
      </c>
      <c r="CH22" s="55">
        <v>0.58333333333333337</v>
      </c>
      <c r="CI22" s="54">
        <v>0.58333333333333337</v>
      </c>
      <c r="CJ22" s="55">
        <v>0.83333333333333337</v>
      </c>
      <c r="CK22" s="54">
        <v>0.33333333333333331</v>
      </c>
      <c r="CL22" s="55">
        <v>0.58333333333333337</v>
      </c>
      <c r="CM22" s="54"/>
      <c r="CN22" s="55"/>
      <c r="CO22" s="3"/>
      <c r="CP22" s="73"/>
    </row>
    <row r="23" spans="2:94" ht="12.75" customHeight="1" x14ac:dyDescent="0.2">
      <c r="B23" s="62"/>
      <c r="C23" s="56"/>
      <c r="D23" s="58"/>
      <c r="E23" s="56"/>
      <c r="F23" s="58"/>
      <c r="G23" s="56"/>
      <c r="H23" s="57"/>
      <c r="I23" s="56"/>
      <c r="J23" s="57"/>
      <c r="K23" s="56"/>
      <c r="L23" s="57"/>
      <c r="M23" s="56" t="s">
        <v>46</v>
      </c>
      <c r="N23" s="58"/>
      <c r="O23" s="56" t="s">
        <v>49</v>
      </c>
      <c r="P23" s="58"/>
      <c r="Q23" s="56" t="s">
        <v>45</v>
      </c>
      <c r="R23" s="57"/>
      <c r="S23" s="56" t="s">
        <v>48</v>
      </c>
      <c r="T23" s="57"/>
      <c r="U23" s="56"/>
      <c r="V23" s="58"/>
      <c r="W23" s="56" t="s">
        <v>46</v>
      </c>
      <c r="X23" s="58"/>
      <c r="Y23" s="56" t="s">
        <v>49</v>
      </c>
      <c r="Z23" s="58"/>
      <c r="AA23" s="56" t="s">
        <v>45</v>
      </c>
      <c r="AB23" s="57"/>
      <c r="AC23" s="56" t="s">
        <v>48</v>
      </c>
      <c r="AD23" s="57"/>
      <c r="AE23" s="56"/>
      <c r="AF23" s="58"/>
      <c r="AG23" s="56" t="s">
        <v>46</v>
      </c>
      <c r="AH23" s="58"/>
      <c r="AI23" s="56" t="s">
        <v>49</v>
      </c>
      <c r="AJ23" s="58"/>
      <c r="AK23" s="56" t="s">
        <v>45</v>
      </c>
      <c r="AL23" s="57"/>
      <c r="AM23" s="56" t="s">
        <v>48</v>
      </c>
      <c r="AN23" s="57"/>
      <c r="AO23" s="56"/>
      <c r="AP23" s="58"/>
      <c r="AQ23" s="56" t="s">
        <v>46</v>
      </c>
      <c r="AR23" s="58"/>
      <c r="AS23" s="56" t="s">
        <v>49</v>
      </c>
      <c r="AT23" s="58"/>
      <c r="AU23" s="56" t="s">
        <v>45</v>
      </c>
      <c r="AV23" s="57"/>
      <c r="AW23" s="56" t="s">
        <v>48</v>
      </c>
      <c r="AX23" s="57"/>
      <c r="AY23" s="56"/>
      <c r="AZ23" s="58"/>
      <c r="BA23" s="56" t="s">
        <v>46</v>
      </c>
      <c r="BB23" s="58"/>
      <c r="BC23" s="56" t="s">
        <v>49</v>
      </c>
      <c r="BD23" s="58"/>
      <c r="BE23" s="56" t="s">
        <v>45</v>
      </c>
      <c r="BF23" s="57"/>
      <c r="BG23" s="56" t="s">
        <v>48</v>
      </c>
      <c r="BH23" s="57"/>
      <c r="BI23" s="56"/>
      <c r="BJ23" s="58"/>
      <c r="BK23" s="56" t="s">
        <v>46</v>
      </c>
      <c r="BL23" s="58"/>
      <c r="BM23" s="56" t="s">
        <v>49</v>
      </c>
      <c r="BN23" s="58"/>
      <c r="BO23" s="56" t="s">
        <v>45</v>
      </c>
      <c r="BP23" s="57"/>
      <c r="BQ23" s="56" t="s">
        <v>48</v>
      </c>
      <c r="BR23" s="57"/>
      <c r="BS23" s="56"/>
      <c r="BT23" s="58"/>
      <c r="BU23" s="56" t="s">
        <v>46</v>
      </c>
      <c r="BV23" s="58"/>
      <c r="BW23" s="56" t="s">
        <v>49</v>
      </c>
      <c r="BX23" s="58"/>
      <c r="BY23" s="56" t="s">
        <v>45</v>
      </c>
      <c r="BZ23" s="57"/>
      <c r="CA23" s="56" t="s">
        <v>48</v>
      </c>
      <c r="CB23" s="57"/>
      <c r="CC23" s="56"/>
      <c r="CD23" s="58"/>
      <c r="CE23" s="56" t="s">
        <v>46</v>
      </c>
      <c r="CF23" s="58"/>
      <c r="CG23" s="56" t="s">
        <v>49</v>
      </c>
      <c r="CH23" s="58"/>
      <c r="CI23" s="56" t="s">
        <v>45</v>
      </c>
      <c r="CJ23" s="57"/>
      <c r="CK23" s="56" t="s">
        <v>48</v>
      </c>
      <c r="CL23" s="57"/>
      <c r="CM23" s="56"/>
      <c r="CN23" s="58"/>
      <c r="CO23" s="3"/>
      <c r="CP23" s="74"/>
    </row>
    <row r="24" spans="2:94" x14ac:dyDescent="0.2">
      <c r="B24" s="52" t="str">
        <f>VLOOKUP($B$22,Tableau_fonc,2,FALSE)</f>
        <v>Fonct 5</v>
      </c>
      <c r="C24" s="63"/>
      <c r="D24" s="64"/>
      <c r="E24" s="63"/>
      <c r="F24" s="64"/>
      <c r="G24" s="63"/>
      <c r="H24" s="64"/>
      <c r="I24" s="63"/>
      <c r="J24" s="64"/>
      <c r="K24" s="63"/>
      <c r="L24" s="64"/>
      <c r="M24" s="63"/>
      <c r="N24" s="64"/>
      <c r="O24" s="63"/>
      <c r="P24" s="64"/>
      <c r="Q24" s="63"/>
      <c r="R24" s="64"/>
      <c r="S24" s="63"/>
      <c r="T24" s="64"/>
      <c r="U24" s="63" t="s">
        <v>47</v>
      </c>
      <c r="V24" s="64"/>
      <c r="W24" s="63"/>
      <c r="X24" s="64"/>
      <c r="Y24" s="63"/>
      <c r="Z24" s="64"/>
      <c r="AA24" s="63"/>
      <c r="AB24" s="64"/>
      <c r="AC24" s="63"/>
      <c r="AD24" s="64"/>
      <c r="AE24" s="63" t="s">
        <v>47</v>
      </c>
      <c r="AF24" s="64"/>
      <c r="AG24" s="63"/>
      <c r="AH24" s="64"/>
      <c r="AI24" s="63"/>
      <c r="AJ24" s="64"/>
      <c r="AK24" s="63"/>
      <c r="AL24" s="64"/>
      <c r="AM24" s="63"/>
      <c r="AN24" s="64"/>
      <c r="AO24" s="63" t="s">
        <v>47</v>
      </c>
      <c r="AP24" s="64"/>
      <c r="AQ24" s="63"/>
      <c r="AR24" s="64"/>
      <c r="AS24" s="63"/>
      <c r="AT24" s="64"/>
      <c r="AU24" s="63"/>
      <c r="AV24" s="64"/>
      <c r="AW24" s="63"/>
      <c r="AX24" s="64"/>
      <c r="AY24" s="63" t="s">
        <v>47</v>
      </c>
      <c r="AZ24" s="64"/>
      <c r="BA24" s="63"/>
      <c r="BB24" s="64"/>
      <c r="BC24" s="63"/>
      <c r="BD24" s="64"/>
      <c r="BE24" s="63"/>
      <c r="BF24" s="64"/>
      <c r="BG24" s="63"/>
      <c r="BH24" s="64"/>
      <c r="BI24" s="63" t="s">
        <v>47</v>
      </c>
      <c r="BJ24" s="64"/>
      <c r="BK24" s="63"/>
      <c r="BL24" s="64"/>
      <c r="BM24" s="63"/>
      <c r="BN24" s="64"/>
      <c r="BO24" s="63"/>
      <c r="BP24" s="64"/>
      <c r="BQ24" s="63"/>
      <c r="BR24" s="64"/>
      <c r="BS24" s="63" t="s">
        <v>47</v>
      </c>
      <c r="BT24" s="64"/>
      <c r="BU24" s="63"/>
      <c r="BV24" s="64"/>
      <c r="BW24" s="63"/>
      <c r="BX24" s="64"/>
      <c r="BY24" s="63"/>
      <c r="BZ24" s="64"/>
      <c r="CA24" s="63"/>
      <c r="CB24" s="64"/>
      <c r="CC24" s="63" t="s">
        <v>47</v>
      </c>
      <c r="CD24" s="64"/>
      <c r="CE24" s="63"/>
      <c r="CF24" s="64"/>
      <c r="CG24" s="63"/>
      <c r="CH24" s="64"/>
      <c r="CI24" s="63"/>
      <c r="CJ24" s="64"/>
      <c r="CK24" s="63"/>
      <c r="CL24" s="64"/>
      <c r="CM24" s="63" t="s">
        <v>47</v>
      </c>
      <c r="CN24" s="64"/>
      <c r="CO24" s="3"/>
      <c r="CP24" s="75"/>
    </row>
  </sheetData>
  <mergeCells count="289">
    <mergeCell ref="BM15:BN15"/>
    <mergeCell ref="BO15:BP15"/>
    <mergeCell ref="BQ15:BR15"/>
    <mergeCell ref="BS15:BT15"/>
    <mergeCell ref="BG18:BH18"/>
    <mergeCell ref="BI18:BJ18"/>
    <mergeCell ref="BK18:BL18"/>
    <mergeCell ref="BM18:BN18"/>
    <mergeCell ref="BO18:BP18"/>
    <mergeCell ref="BQ18:BR18"/>
    <mergeCell ref="BS18:BT18"/>
    <mergeCell ref="BG15:BH15"/>
    <mergeCell ref="BI15:BJ15"/>
    <mergeCell ref="BK15:BL15"/>
    <mergeCell ref="BM21:BN21"/>
    <mergeCell ref="BO21:BP21"/>
    <mergeCell ref="BQ21:BR21"/>
    <mergeCell ref="BS21:BT21"/>
    <mergeCell ref="BG24:BH24"/>
    <mergeCell ref="BI24:BJ24"/>
    <mergeCell ref="BK24:BL24"/>
    <mergeCell ref="BM24:BN24"/>
    <mergeCell ref="BO24:BP24"/>
    <mergeCell ref="BQ24:BR24"/>
    <mergeCell ref="BS24:BT24"/>
    <mergeCell ref="BG21:BH21"/>
    <mergeCell ref="BI21:BJ21"/>
    <mergeCell ref="BK21:BL21"/>
    <mergeCell ref="BE15:BF15"/>
    <mergeCell ref="AY18:AZ18"/>
    <mergeCell ref="BA18:BB18"/>
    <mergeCell ref="BC18:BD18"/>
    <mergeCell ref="BE18:BF18"/>
    <mergeCell ref="AU21:AV21"/>
    <mergeCell ref="AW21:AX21"/>
    <mergeCell ref="AY21:AZ21"/>
    <mergeCell ref="BA21:BB21"/>
    <mergeCell ref="BC21:BD21"/>
    <mergeCell ref="BE21:BF21"/>
    <mergeCell ref="AS12:AT12"/>
    <mergeCell ref="AS15:AT15"/>
    <mergeCell ref="AS21:AT21"/>
    <mergeCell ref="AS24:AT24"/>
    <mergeCell ref="AU15:AV15"/>
    <mergeCell ref="AW15:AX15"/>
    <mergeCell ref="AY15:AZ15"/>
    <mergeCell ref="BA15:BB15"/>
    <mergeCell ref="BC15:BD15"/>
    <mergeCell ref="AM24:AN24"/>
    <mergeCell ref="AO24:AP24"/>
    <mergeCell ref="AQ24:AR24"/>
    <mergeCell ref="AU24:AV24"/>
    <mergeCell ref="AW24:AX24"/>
    <mergeCell ref="AY24:AZ24"/>
    <mergeCell ref="BA24:BB24"/>
    <mergeCell ref="BC24:BD24"/>
    <mergeCell ref="BE24:BF24"/>
    <mergeCell ref="AE15:AF15"/>
    <mergeCell ref="AE18:AF18"/>
    <mergeCell ref="AE21:AF21"/>
    <mergeCell ref="O18:P18"/>
    <mergeCell ref="Q18:R18"/>
    <mergeCell ref="S18:T18"/>
    <mergeCell ref="U18:V18"/>
    <mergeCell ref="W18:X18"/>
    <mergeCell ref="Y18:Z18"/>
    <mergeCell ref="AA18:AB18"/>
    <mergeCell ref="AC18:AD18"/>
    <mergeCell ref="O21:P21"/>
    <mergeCell ref="Q21:R21"/>
    <mergeCell ref="S21:T21"/>
    <mergeCell ref="U21:V21"/>
    <mergeCell ref="W21:X21"/>
    <mergeCell ref="Y21:Z21"/>
    <mergeCell ref="AA21:AB21"/>
    <mergeCell ref="AC21:AD21"/>
    <mergeCell ref="AC15:AD15"/>
    <mergeCell ref="M24:N24"/>
    <mergeCell ref="AG21:AH21"/>
    <mergeCell ref="AI21:AJ21"/>
    <mergeCell ref="AK21:AL21"/>
    <mergeCell ref="AM21:AN21"/>
    <mergeCell ref="AC24:AD24"/>
    <mergeCell ref="CE18:CF18"/>
    <mergeCell ref="CG18:CH18"/>
    <mergeCell ref="BU18:BV18"/>
    <mergeCell ref="O24:P24"/>
    <mergeCell ref="Q24:R24"/>
    <mergeCell ref="S24:T24"/>
    <mergeCell ref="U24:V24"/>
    <mergeCell ref="W24:X24"/>
    <mergeCell ref="Y24:Z24"/>
    <mergeCell ref="AA24:AB24"/>
    <mergeCell ref="BU21:BV21"/>
    <mergeCell ref="BU24:BV24"/>
    <mergeCell ref="AO21:AP21"/>
    <mergeCell ref="AQ21:AR21"/>
    <mergeCell ref="AE24:AF24"/>
    <mergeCell ref="AG24:AH24"/>
    <mergeCell ref="AI24:AJ24"/>
    <mergeCell ref="AK24:AL24"/>
    <mergeCell ref="CI18:CJ18"/>
    <mergeCell ref="CK18:CL18"/>
    <mergeCell ref="CM18:CN18"/>
    <mergeCell ref="CE21:CF21"/>
    <mergeCell ref="CG21:CH21"/>
    <mergeCell ref="CI21:CJ21"/>
    <mergeCell ref="CK21:CL21"/>
    <mergeCell ref="CM21:CN21"/>
    <mergeCell ref="CM24:CN24"/>
    <mergeCell ref="CI15:CJ15"/>
    <mergeCell ref="CK15:CL15"/>
    <mergeCell ref="CE24:CF24"/>
    <mergeCell ref="CG24:CH24"/>
    <mergeCell ref="CI24:CJ24"/>
    <mergeCell ref="CK24:CL24"/>
    <mergeCell ref="CC18:CD18"/>
    <mergeCell ref="BW21:BX21"/>
    <mergeCell ref="BY21:BZ21"/>
    <mergeCell ref="CA21:CB21"/>
    <mergeCell ref="CE15:CF15"/>
    <mergeCell ref="CG15:CH15"/>
    <mergeCell ref="CC21:CD21"/>
    <mergeCell ref="BW24:BX24"/>
    <mergeCell ref="BY24:BZ24"/>
    <mergeCell ref="CA24:CB24"/>
    <mergeCell ref="CC24:CD24"/>
    <mergeCell ref="BY18:BZ18"/>
    <mergeCell ref="CA18:CB18"/>
    <mergeCell ref="BW15:BX15"/>
    <mergeCell ref="BY15:BZ15"/>
    <mergeCell ref="CA15:CB15"/>
    <mergeCell ref="CC15:CD15"/>
    <mergeCell ref="BW18:BX18"/>
    <mergeCell ref="K21:L21"/>
    <mergeCell ref="C24:D24"/>
    <mergeCell ref="E24:F24"/>
    <mergeCell ref="G24:H24"/>
    <mergeCell ref="I24:J24"/>
    <mergeCell ref="K24:L24"/>
    <mergeCell ref="AI12:AJ12"/>
    <mergeCell ref="AG12:AH12"/>
    <mergeCell ref="G15:H15"/>
    <mergeCell ref="I15:J15"/>
    <mergeCell ref="K15:L15"/>
    <mergeCell ref="C18:D18"/>
    <mergeCell ref="E18:F18"/>
    <mergeCell ref="G18:H18"/>
    <mergeCell ref="I18:J18"/>
    <mergeCell ref="K18:L18"/>
    <mergeCell ref="O15:P15"/>
    <mergeCell ref="Q15:R15"/>
    <mergeCell ref="S15:T15"/>
    <mergeCell ref="U15:V15"/>
    <mergeCell ref="W15:X15"/>
    <mergeCell ref="Y15:Z15"/>
    <mergeCell ref="AA15:AB15"/>
    <mergeCell ref="M21:N21"/>
    <mergeCell ref="AG15:AH15"/>
    <mergeCell ref="BU15:BV15"/>
    <mergeCell ref="C15:D15"/>
    <mergeCell ref="E15:F15"/>
    <mergeCell ref="BI12:BJ12"/>
    <mergeCell ref="BG12:BH12"/>
    <mergeCell ref="AS18:AT18"/>
    <mergeCell ref="AU18:AV18"/>
    <mergeCell ref="AW18:AX18"/>
    <mergeCell ref="AA12:AB12"/>
    <mergeCell ref="M15:N15"/>
    <mergeCell ref="M18:N18"/>
    <mergeCell ref="U12:V12"/>
    <mergeCell ref="S12:T12"/>
    <mergeCell ref="Q12:R12"/>
    <mergeCell ref="O12:P12"/>
    <mergeCell ref="M12:N12"/>
    <mergeCell ref="K12:L12"/>
    <mergeCell ref="I12:J12"/>
    <mergeCell ref="G12:H12"/>
    <mergeCell ref="E12:F12"/>
    <mergeCell ref="C12:D12"/>
    <mergeCell ref="Y12:Z12"/>
    <mergeCell ref="W12:X12"/>
    <mergeCell ref="CE7:CF7"/>
    <mergeCell ref="AI15:AJ15"/>
    <mergeCell ref="AK15:AL15"/>
    <mergeCell ref="AM15:AN15"/>
    <mergeCell ref="AO15:AP15"/>
    <mergeCell ref="AQ15:AR15"/>
    <mergeCell ref="AG18:AH18"/>
    <mergeCell ref="AI18:AJ18"/>
    <mergeCell ref="AK18:AL18"/>
    <mergeCell ref="AM18:AN18"/>
    <mergeCell ref="AO18:AP18"/>
    <mergeCell ref="AQ18:AR18"/>
    <mergeCell ref="BE12:BF12"/>
    <mergeCell ref="BC12:BD12"/>
    <mergeCell ref="BA12:BB12"/>
    <mergeCell ref="AY12:AZ12"/>
    <mergeCell ref="AW12:AX12"/>
    <mergeCell ref="AU12:AV12"/>
    <mergeCell ref="AQ12:AR12"/>
    <mergeCell ref="AO12:AP12"/>
    <mergeCell ref="AM12:AN12"/>
    <mergeCell ref="AK12:AL12"/>
    <mergeCell ref="BO7:BP7"/>
    <mergeCell ref="BQ7:BR7"/>
    <mergeCell ref="CP13:CP15"/>
    <mergeCell ref="CP16:CP18"/>
    <mergeCell ref="CM15:CN15"/>
    <mergeCell ref="CP4:CP9"/>
    <mergeCell ref="CP10:CP12"/>
    <mergeCell ref="CP19:CP21"/>
    <mergeCell ref="CP22:CP24"/>
    <mergeCell ref="AE12:AF12"/>
    <mergeCell ref="AC12:AD12"/>
    <mergeCell ref="CM12:CN12"/>
    <mergeCell ref="CK12:CL12"/>
    <mergeCell ref="CI12:CJ12"/>
    <mergeCell ref="CG12:CH12"/>
    <mergeCell ref="CE12:CF12"/>
    <mergeCell ref="CC12:CD12"/>
    <mergeCell ref="CA12:CB12"/>
    <mergeCell ref="BY12:BZ12"/>
    <mergeCell ref="BW12:BX12"/>
    <mergeCell ref="BU12:BV12"/>
    <mergeCell ref="BS12:BT12"/>
    <mergeCell ref="BQ12:BR12"/>
    <mergeCell ref="BO12:BP12"/>
    <mergeCell ref="BM12:BN12"/>
    <mergeCell ref="BK12:BL12"/>
    <mergeCell ref="AE7:AF7"/>
    <mergeCell ref="BS7:BT7"/>
    <mergeCell ref="BU7:BV7"/>
    <mergeCell ref="BW7:BX7"/>
    <mergeCell ref="BY7:BZ7"/>
    <mergeCell ref="H4:J5"/>
    <mergeCell ref="D4:F5"/>
    <mergeCell ref="CM7:CN7"/>
    <mergeCell ref="BU8:BV8"/>
    <mergeCell ref="BW8:BX8"/>
    <mergeCell ref="BY8:BZ8"/>
    <mergeCell ref="CA8:CB8"/>
    <mergeCell ref="CA7:CB7"/>
    <mergeCell ref="CC7:CD7"/>
    <mergeCell ref="AG7:AH7"/>
    <mergeCell ref="AI7:AJ7"/>
    <mergeCell ref="AK7:AL7"/>
    <mergeCell ref="CG7:CH7"/>
    <mergeCell ref="CI7:CJ7"/>
    <mergeCell ref="CK7:CL7"/>
    <mergeCell ref="AM7:AN7"/>
    <mergeCell ref="AO7:AP7"/>
    <mergeCell ref="S7:T7"/>
    <mergeCell ref="U7:V7"/>
    <mergeCell ref="BC7:BD7"/>
    <mergeCell ref="BE7:BF7"/>
    <mergeCell ref="BG7:BH7"/>
    <mergeCell ref="BI7:BJ7"/>
    <mergeCell ref="BK7:BL7"/>
    <mergeCell ref="BM7:BN7"/>
    <mergeCell ref="AQ7:AR7"/>
    <mergeCell ref="AS7:AT7"/>
    <mergeCell ref="AU7:AV7"/>
    <mergeCell ref="AW7:AX7"/>
    <mergeCell ref="AY7:AZ7"/>
    <mergeCell ref="BA7:BB7"/>
    <mergeCell ref="K7:L7"/>
    <mergeCell ref="M7:N7"/>
    <mergeCell ref="O7:P7"/>
    <mergeCell ref="Q7:R7"/>
    <mergeCell ref="C8:D8"/>
    <mergeCell ref="Q8:R8"/>
    <mergeCell ref="Y7:Z7"/>
    <mergeCell ref="AA7:AB7"/>
    <mergeCell ref="AC7:AD7"/>
    <mergeCell ref="W7:X7"/>
    <mergeCell ref="B10:B11"/>
    <mergeCell ref="B13:B14"/>
    <mergeCell ref="B16:B17"/>
    <mergeCell ref="B19:B20"/>
    <mergeCell ref="B22:B23"/>
    <mergeCell ref="C21:D21"/>
    <mergeCell ref="E21:F21"/>
    <mergeCell ref="G21:H21"/>
    <mergeCell ref="I7:J7"/>
    <mergeCell ref="C7:D7"/>
    <mergeCell ref="E7:F7"/>
    <mergeCell ref="G7:H7"/>
    <mergeCell ref="I21:J21"/>
  </mergeCells>
  <hyperlinks>
    <hyperlink ref="AC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Spinner 1">
              <controlPr defaultSize="0" autoPict="0">
                <anchor moveWithCells="1" sizeWithCells="1">
                  <from>
                    <xdr:col>2</xdr:col>
                    <xdr:colOff>104775</xdr:colOff>
                    <xdr:row>2</xdr:row>
                    <xdr:rowOff>133350</xdr:rowOff>
                  </from>
                  <to>
                    <xdr:col>2</xdr:col>
                    <xdr:colOff>266700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Spinner 2">
              <controlPr defaultSize="0" autoPict="0">
                <anchor moveWithCells="1" sizeWithCells="1">
                  <from>
                    <xdr:col>6</xdr:col>
                    <xdr:colOff>133350</xdr:colOff>
                    <xdr:row>3</xdr:row>
                    <xdr:rowOff>0</xdr:rowOff>
                  </from>
                  <to>
                    <xdr:col>7</xdr:col>
                    <xdr:colOff>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N24"/>
  <sheetViews>
    <sheetView topLeftCell="O1" zoomScaleNormal="100" workbookViewId="0">
      <selection activeCell="Q31" sqref="Q31"/>
    </sheetView>
  </sheetViews>
  <sheetFormatPr baseColWidth="10" defaultRowHeight="12.75" x14ac:dyDescent="0.2"/>
  <cols>
    <col min="1" max="1" width="2.7109375" customWidth="1"/>
    <col min="2" max="2" width="20.7109375" customWidth="1"/>
    <col min="3" max="58" width="4.7109375" customWidth="1"/>
    <col min="59" max="64" width="4.7109375" hidden="1" customWidth="1"/>
    <col min="66" max="66" width="2.7109375" customWidth="1"/>
  </cols>
  <sheetData>
    <row r="1" spans="1:66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26"/>
      <c r="BN1" s="19"/>
    </row>
    <row r="2" spans="1:66" x14ac:dyDescent="0.2">
      <c r="A2" s="19"/>
      <c r="B2" s="19"/>
      <c r="C2" s="19"/>
      <c r="D2" s="70" t="str">
        <f>Planning!D4</f>
        <v>Février</v>
      </c>
      <c r="E2" s="70"/>
      <c r="F2" s="70"/>
      <c r="G2" s="19"/>
      <c r="H2" s="70">
        <f>Planning!H4</f>
        <v>2015</v>
      </c>
      <c r="I2" s="70"/>
      <c r="J2" s="70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70" t="str">
        <f>D2</f>
        <v>Février</v>
      </c>
      <c r="AK2" s="70"/>
      <c r="AL2" s="70"/>
      <c r="AM2" s="19"/>
      <c r="AN2" s="70">
        <f>H2</f>
        <v>2015</v>
      </c>
      <c r="AO2" s="70"/>
      <c r="AP2" s="70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76" t="s">
        <v>1</v>
      </c>
      <c r="BN2" s="19"/>
    </row>
    <row r="3" spans="1:66" x14ac:dyDescent="0.2">
      <c r="A3" s="19"/>
      <c r="B3" s="19"/>
      <c r="C3" s="19"/>
      <c r="D3" s="70"/>
      <c r="E3" s="70"/>
      <c r="F3" s="70"/>
      <c r="G3" s="19"/>
      <c r="H3" s="70"/>
      <c r="I3" s="70"/>
      <c r="J3" s="70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70"/>
      <c r="AK3" s="70"/>
      <c r="AL3" s="70"/>
      <c r="AM3" s="19"/>
      <c r="AN3" s="70"/>
      <c r="AO3" s="70"/>
      <c r="AP3" s="70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77"/>
      <c r="BN3" s="19"/>
    </row>
    <row r="4" spans="1:66" x14ac:dyDescent="0.2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77"/>
      <c r="BN4" s="19"/>
    </row>
    <row r="5" spans="1:66" x14ac:dyDescent="0.2">
      <c r="A5" s="19"/>
      <c r="B5" s="17" t="s">
        <v>2</v>
      </c>
      <c r="C5" s="65" t="s">
        <v>3</v>
      </c>
      <c r="D5" s="65"/>
      <c r="E5" s="65">
        <v>6</v>
      </c>
      <c r="F5" s="65"/>
      <c r="G5" s="65" t="s">
        <v>3</v>
      </c>
      <c r="H5" s="65"/>
      <c r="I5" s="65" t="s">
        <v>3</v>
      </c>
      <c r="J5" s="65"/>
      <c r="K5" s="65" t="s">
        <v>3</v>
      </c>
      <c r="L5" s="65"/>
      <c r="M5" s="65" t="s">
        <v>3</v>
      </c>
      <c r="N5" s="65"/>
      <c r="O5" s="65" t="s">
        <v>3</v>
      </c>
      <c r="P5" s="65"/>
      <c r="Q5" s="65" t="s">
        <v>3</v>
      </c>
      <c r="R5" s="65"/>
      <c r="S5" s="65">
        <v>7</v>
      </c>
      <c r="T5" s="65"/>
      <c r="U5" s="65" t="s">
        <v>3</v>
      </c>
      <c r="V5" s="65"/>
      <c r="W5" s="65" t="s">
        <v>3</v>
      </c>
      <c r="X5" s="65"/>
      <c r="Y5" s="65" t="s">
        <v>3</v>
      </c>
      <c r="Z5" s="65"/>
      <c r="AA5" s="65" t="s">
        <v>3</v>
      </c>
      <c r="AB5" s="65"/>
      <c r="AC5" s="65" t="s">
        <v>3</v>
      </c>
      <c r="AD5" s="65"/>
      <c r="AE5" s="65" t="s">
        <v>3</v>
      </c>
      <c r="AF5" s="65"/>
      <c r="AG5" s="65">
        <v>8</v>
      </c>
      <c r="AH5" s="65"/>
      <c r="AI5" s="65" t="s">
        <v>3</v>
      </c>
      <c r="AJ5" s="65"/>
      <c r="AK5" s="65" t="s">
        <v>3</v>
      </c>
      <c r="AL5" s="65"/>
      <c r="AM5" s="65" t="s">
        <v>3</v>
      </c>
      <c r="AN5" s="65"/>
      <c r="AO5" s="65" t="s">
        <v>3</v>
      </c>
      <c r="AP5" s="65"/>
      <c r="AQ5" s="65" t="s">
        <v>3</v>
      </c>
      <c r="AR5" s="65"/>
      <c r="AS5" s="65" t="s">
        <v>3</v>
      </c>
      <c r="AT5" s="65"/>
      <c r="AU5" s="65">
        <v>9</v>
      </c>
      <c r="AV5" s="65"/>
      <c r="AW5" s="65" t="s">
        <v>3</v>
      </c>
      <c r="AX5" s="65"/>
      <c r="AY5" s="65" t="s">
        <v>3</v>
      </c>
      <c r="AZ5" s="65"/>
      <c r="BA5" s="65" t="s">
        <v>3</v>
      </c>
      <c r="BB5" s="65"/>
      <c r="BC5" s="65" t="s">
        <v>3</v>
      </c>
      <c r="BD5" s="65"/>
      <c r="BE5" s="65" t="s">
        <v>3</v>
      </c>
      <c r="BF5" s="65"/>
      <c r="BG5" s="65" t="s">
        <v>3</v>
      </c>
      <c r="BH5" s="65"/>
      <c r="BI5" s="65">
        <v>10</v>
      </c>
      <c r="BJ5" s="65"/>
      <c r="BK5" s="65" t="s">
        <v>3</v>
      </c>
      <c r="BL5" s="65"/>
      <c r="BM5" s="77"/>
      <c r="BN5" s="19"/>
    </row>
    <row r="6" spans="1:66" x14ac:dyDescent="0.2">
      <c r="A6" s="19"/>
      <c r="B6" s="20"/>
      <c r="C6" s="69">
        <f>Planning!Q8</f>
        <v>42036</v>
      </c>
      <c r="D6" s="69"/>
      <c r="E6" s="25" t="s">
        <v>3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72">
        <v>42064</v>
      </c>
      <c r="BH6" s="72"/>
      <c r="BI6" s="72" t="s">
        <v>3</v>
      </c>
      <c r="BJ6" s="72"/>
      <c r="BK6" s="72" t="s">
        <v>3</v>
      </c>
      <c r="BL6" s="72"/>
      <c r="BM6" s="77"/>
      <c r="BN6" s="19"/>
    </row>
    <row r="7" spans="1:66" x14ac:dyDescent="0.2">
      <c r="A7" s="19"/>
      <c r="B7" s="18" t="s">
        <v>4</v>
      </c>
      <c r="C7" s="21">
        <f>Planning!Q9</f>
        <v>42036</v>
      </c>
      <c r="D7" s="22">
        <f>Planning!R9</f>
        <v>42036</v>
      </c>
      <c r="E7" s="48">
        <f>Planning!S9</f>
        <v>42037</v>
      </c>
      <c r="F7" s="51">
        <f>Planning!T9</f>
        <v>42037</v>
      </c>
      <c r="G7" s="48">
        <f>Planning!U9</f>
        <v>42038</v>
      </c>
      <c r="H7" s="51">
        <f>Planning!V9</f>
        <v>42038</v>
      </c>
      <c r="I7" s="48">
        <f>Planning!W9</f>
        <v>42039</v>
      </c>
      <c r="J7" s="51">
        <f>Planning!X9</f>
        <v>42039</v>
      </c>
      <c r="K7" s="48">
        <f>Planning!Y9</f>
        <v>42040</v>
      </c>
      <c r="L7" s="51">
        <f>Planning!Z9</f>
        <v>42040</v>
      </c>
      <c r="M7" s="48">
        <f>Planning!AA9</f>
        <v>42041</v>
      </c>
      <c r="N7" s="51">
        <f>Planning!AB9</f>
        <v>42041</v>
      </c>
      <c r="O7" s="48">
        <f>Planning!AC9</f>
        <v>42042</v>
      </c>
      <c r="P7" s="51">
        <f>Planning!AD9</f>
        <v>42042</v>
      </c>
      <c r="Q7" s="48">
        <f>Planning!AE9</f>
        <v>42043</v>
      </c>
      <c r="R7" s="51">
        <f>Planning!AF9</f>
        <v>42043</v>
      </c>
      <c r="S7" s="48">
        <f>Planning!AG9</f>
        <v>42044</v>
      </c>
      <c r="T7" s="51">
        <f>Planning!AH9</f>
        <v>42044</v>
      </c>
      <c r="U7" s="48">
        <f>Planning!AI9</f>
        <v>42045</v>
      </c>
      <c r="V7" s="51">
        <f>Planning!AJ9</f>
        <v>42045</v>
      </c>
      <c r="W7" s="48">
        <f>Planning!AK9</f>
        <v>42046</v>
      </c>
      <c r="X7" s="51">
        <f>Planning!AL9</f>
        <v>42046</v>
      </c>
      <c r="Y7" s="48">
        <f>Planning!AM9</f>
        <v>42047</v>
      </c>
      <c r="Z7" s="51">
        <f>Planning!AN9</f>
        <v>42047</v>
      </c>
      <c r="AA7" s="48">
        <f>Planning!AO9</f>
        <v>42048</v>
      </c>
      <c r="AB7" s="51">
        <f>Planning!AP9</f>
        <v>42048</v>
      </c>
      <c r="AC7" s="48">
        <f>Planning!AQ9</f>
        <v>42049</v>
      </c>
      <c r="AD7" s="51">
        <f>Planning!AR9</f>
        <v>42049</v>
      </c>
      <c r="AE7" s="48">
        <f>Planning!AS9</f>
        <v>42050</v>
      </c>
      <c r="AF7" s="51">
        <f>Planning!AT9</f>
        <v>42050</v>
      </c>
      <c r="AG7" s="48">
        <f>Planning!AU9</f>
        <v>42051</v>
      </c>
      <c r="AH7" s="51">
        <f>Planning!AV9</f>
        <v>42051</v>
      </c>
      <c r="AI7" s="48">
        <f>Planning!AW9</f>
        <v>42052</v>
      </c>
      <c r="AJ7" s="51">
        <f>Planning!AX9</f>
        <v>42052</v>
      </c>
      <c r="AK7" s="48">
        <f>Planning!AY9</f>
        <v>42053</v>
      </c>
      <c r="AL7" s="51">
        <f>Planning!AZ9</f>
        <v>42053</v>
      </c>
      <c r="AM7" s="48">
        <f>Planning!BA9</f>
        <v>42054</v>
      </c>
      <c r="AN7" s="51">
        <f>Planning!BB9</f>
        <v>42054</v>
      </c>
      <c r="AO7" s="48">
        <f>Planning!BC9</f>
        <v>42055</v>
      </c>
      <c r="AP7" s="51">
        <f>Planning!BD9</f>
        <v>42055</v>
      </c>
      <c r="AQ7" s="48">
        <f>Planning!BE9</f>
        <v>42056</v>
      </c>
      <c r="AR7" s="51">
        <f>Planning!BF9</f>
        <v>42056</v>
      </c>
      <c r="AS7" s="48">
        <f>Planning!BG9</f>
        <v>42057</v>
      </c>
      <c r="AT7" s="51">
        <f>Planning!BH9</f>
        <v>42057</v>
      </c>
      <c r="AU7" s="48">
        <f>Planning!BI9</f>
        <v>42058</v>
      </c>
      <c r="AV7" s="51">
        <f>Planning!BJ9</f>
        <v>42058</v>
      </c>
      <c r="AW7" s="48">
        <f>Planning!BK9</f>
        <v>42059</v>
      </c>
      <c r="AX7" s="51">
        <f>Planning!BL9</f>
        <v>42059</v>
      </c>
      <c r="AY7" s="48">
        <f>Planning!BM9</f>
        <v>42060</v>
      </c>
      <c r="AZ7" s="51">
        <f>Planning!BN9</f>
        <v>42060</v>
      </c>
      <c r="BA7" s="48">
        <f>Planning!BO9</f>
        <v>42061</v>
      </c>
      <c r="BB7" s="51">
        <f>Planning!BP9</f>
        <v>42061</v>
      </c>
      <c r="BC7" s="48">
        <f>Planning!BQ9</f>
        <v>42062</v>
      </c>
      <c r="BD7" s="51">
        <f>Planning!BR9</f>
        <v>42062</v>
      </c>
      <c r="BE7" s="48">
        <f>Planning!BS9</f>
        <v>42063</v>
      </c>
      <c r="BF7" s="51">
        <f>Planning!BT9</f>
        <v>42063</v>
      </c>
      <c r="BG7" s="48">
        <f>Planning!BU9</f>
        <v>42064</v>
      </c>
      <c r="BH7" s="51">
        <f>Planning!BV9</f>
        <v>42064</v>
      </c>
      <c r="BI7" s="48">
        <f>Planning!BW9</f>
        <v>42065</v>
      </c>
      <c r="BJ7" s="51">
        <f>Planning!BX9</f>
        <v>42065</v>
      </c>
      <c r="BK7" s="48">
        <f>Planning!BY9</f>
        <v>42066</v>
      </c>
      <c r="BL7" s="51">
        <f>Planning!BZ9</f>
        <v>42066</v>
      </c>
      <c r="BM7" s="78"/>
      <c r="BN7" s="19"/>
    </row>
    <row r="8" spans="1:66" x14ac:dyDescent="0.2">
      <c r="A8" s="19"/>
      <c r="B8" s="61" t="str">
        <f>Planning!B10</f>
        <v>NOM Pr 1</v>
      </c>
      <c r="C8" s="16">
        <f>Planning!Q10</f>
        <v>0.33333333333333331</v>
      </c>
      <c r="D8" s="27">
        <f>Planning!R10</f>
        <v>0.58333333333333337</v>
      </c>
      <c r="E8" s="16">
        <f>Planning!S10</f>
        <v>0.58333333333333337</v>
      </c>
      <c r="F8" s="27">
        <f>Planning!T10</f>
        <v>0.83333333333333337</v>
      </c>
      <c r="G8" s="16">
        <f>Planning!U10</f>
        <v>0.33333333333333331</v>
      </c>
      <c r="H8" s="27">
        <f>Planning!V10</f>
        <v>0.58333333333333337</v>
      </c>
      <c r="I8" s="16">
        <f>Planning!W10</f>
        <v>0</v>
      </c>
      <c r="J8" s="27">
        <f>Planning!X10</f>
        <v>0</v>
      </c>
      <c r="K8" s="16">
        <f>Planning!Y10</f>
        <v>0.58333333333333337</v>
      </c>
      <c r="L8" s="27">
        <f>Planning!Z10</f>
        <v>0.83333333333333337</v>
      </c>
      <c r="M8" s="16">
        <f>Planning!AA10</f>
        <v>0.33333333333333331</v>
      </c>
      <c r="N8" s="27">
        <f>Planning!AB10</f>
        <v>0.58333333333333337</v>
      </c>
      <c r="O8" s="16">
        <f>Planning!AC10</f>
        <v>0.58333333333333337</v>
      </c>
      <c r="P8" s="27">
        <f>Planning!AD10</f>
        <v>0.83333333333333337</v>
      </c>
      <c r="Q8" s="16">
        <f>Planning!AE10</f>
        <v>0.33333333333333331</v>
      </c>
      <c r="R8" s="27">
        <f>Planning!AF10</f>
        <v>0.58333333333333337</v>
      </c>
      <c r="S8" s="16">
        <f>Planning!AG10</f>
        <v>0</v>
      </c>
      <c r="T8" s="27">
        <f>Planning!AH10</f>
        <v>0</v>
      </c>
      <c r="U8" s="16">
        <f>Planning!AI10</f>
        <v>0.58333333333333337</v>
      </c>
      <c r="V8" s="27">
        <f>Planning!AJ10</f>
        <v>0.83333333333333337</v>
      </c>
      <c r="W8" s="16">
        <f>Planning!AK10</f>
        <v>0.33333333333333331</v>
      </c>
      <c r="X8" s="27">
        <f>Planning!AL10</f>
        <v>0.58333333333333337</v>
      </c>
      <c r="Y8" s="16">
        <f>Planning!AM10</f>
        <v>0.58333333333333337</v>
      </c>
      <c r="Z8" s="27">
        <f>Planning!AN10</f>
        <v>0.83333333333333337</v>
      </c>
      <c r="AA8" s="16">
        <f>Planning!AO10</f>
        <v>0.33333333333333331</v>
      </c>
      <c r="AB8" s="27">
        <f>Planning!AP10</f>
        <v>0.58333333333333337</v>
      </c>
      <c r="AC8" s="16">
        <f>Planning!AQ10</f>
        <v>0</v>
      </c>
      <c r="AD8" s="27">
        <f>Planning!AR10</f>
        <v>0</v>
      </c>
      <c r="AE8" s="16">
        <f>Planning!AS10</f>
        <v>0.58333333333333337</v>
      </c>
      <c r="AF8" s="27">
        <f>Planning!AT10</f>
        <v>0.83333333333333337</v>
      </c>
      <c r="AG8" s="16">
        <f>Planning!AU10</f>
        <v>0.33333333333333331</v>
      </c>
      <c r="AH8" s="27">
        <f>Planning!AV10</f>
        <v>0.58333333333333337</v>
      </c>
      <c r="AI8" s="16">
        <f>Planning!AW10</f>
        <v>0.58333333333333337</v>
      </c>
      <c r="AJ8" s="27">
        <f>Planning!AX10</f>
        <v>0.83333333333333337</v>
      </c>
      <c r="AK8" s="16">
        <f>Planning!AY10</f>
        <v>0.33333333333333331</v>
      </c>
      <c r="AL8" s="27">
        <f>Planning!AZ10</f>
        <v>0.58333333333333337</v>
      </c>
      <c r="AM8" s="16">
        <f>Planning!BA10</f>
        <v>0</v>
      </c>
      <c r="AN8" s="27">
        <f>Planning!BB10</f>
        <v>0</v>
      </c>
      <c r="AO8" s="16">
        <f>Planning!BC10</f>
        <v>0.58333333333333337</v>
      </c>
      <c r="AP8" s="27">
        <f>Planning!BD10</f>
        <v>0.83333333333333337</v>
      </c>
      <c r="AQ8" s="16">
        <f>Planning!BE10</f>
        <v>0.33333333333333331</v>
      </c>
      <c r="AR8" s="27">
        <f>Planning!BF10</f>
        <v>0.58333333333333337</v>
      </c>
      <c r="AS8" s="16">
        <f>Planning!BG10</f>
        <v>0.58333333333333337</v>
      </c>
      <c r="AT8" s="27">
        <f>Planning!BH10</f>
        <v>0.83333333333333337</v>
      </c>
      <c r="AU8" s="16">
        <f>Planning!BI10</f>
        <v>0.33333333333333331</v>
      </c>
      <c r="AV8" s="27">
        <f>Planning!BJ10</f>
        <v>0.58333333333333337</v>
      </c>
      <c r="AW8" s="16">
        <f>Planning!BK10</f>
        <v>0</v>
      </c>
      <c r="AX8" s="27">
        <f>Planning!BL10</f>
        <v>0</v>
      </c>
      <c r="AY8" s="16">
        <f>Planning!BM10</f>
        <v>0.58333333333333337</v>
      </c>
      <c r="AZ8" s="27">
        <f>Planning!BN10</f>
        <v>0.83333333333333337</v>
      </c>
      <c r="BA8" s="16">
        <f>Planning!BO10</f>
        <v>0.33333333333333331</v>
      </c>
      <c r="BB8" s="27">
        <f>Planning!BP10</f>
        <v>0.58333333333333337</v>
      </c>
      <c r="BC8" s="16">
        <f>Planning!BQ10</f>
        <v>0.58333333333333337</v>
      </c>
      <c r="BD8" s="27">
        <f>Planning!BR10</f>
        <v>0.83333333333333337</v>
      </c>
      <c r="BE8" s="16">
        <f>Planning!BS10</f>
        <v>0.33333333333333331</v>
      </c>
      <c r="BF8" s="27">
        <f>Planning!BT10</f>
        <v>0.58333333333333337</v>
      </c>
      <c r="BG8" s="16">
        <f>Planning!BU10</f>
        <v>0</v>
      </c>
      <c r="BH8" s="27">
        <f>Planning!BV10</f>
        <v>0</v>
      </c>
      <c r="BI8" s="16">
        <f>Planning!BW10</f>
        <v>0.58333333333333337</v>
      </c>
      <c r="BJ8" s="27">
        <f>Planning!BX10</f>
        <v>0.83333333333333337</v>
      </c>
      <c r="BK8" s="16">
        <f>Planning!BY10</f>
        <v>0.33333333333333331</v>
      </c>
      <c r="BL8" s="27">
        <f>Planning!BZ10</f>
        <v>0.58333333333333337</v>
      </c>
      <c r="BM8" s="73">
        <v>0</v>
      </c>
      <c r="BN8" s="19"/>
    </row>
    <row r="9" spans="1:66" x14ac:dyDescent="0.2">
      <c r="A9" s="19"/>
      <c r="B9" s="62"/>
      <c r="C9" s="28" t="str">
        <f>Planning!Q11</f>
        <v>Post 2</v>
      </c>
      <c r="D9" s="53">
        <f>Planning!R11</f>
        <v>0</v>
      </c>
      <c r="E9" s="28" t="str">
        <f>Planning!S11</f>
        <v>Post 3</v>
      </c>
      <c r="F9" s="53">
        <f>Planning!T11</f>
        <v>0</v>
      </c>
      <c r="G9" s="28" t="str">
        <f>Planning!U11</f>
        <v>Post 4</v>
      </c>
      <c r="H9" s="53">
        <f>Planning!V11</f>
        <v>0</v>
      </c>
      <c r="I9" s="28">
        <f>Planning!W11</f>
        <v>0</v>
      </c>
      <c r="J9" s="53">
        <f>Planning!X11</f>
        <v>0</v>
      </c>
      <c r="K9" s="28" t="str">
        <f>Planning!Y11</f>
        <v>Post 1</v>
      </c>
      <c r="L9" s="53">
        <f>Planning!Z11</f>
        <v>0</v>
      </c>
      <c r="M9" s="28" t="str">
        <f>Planning!AA11</f>
        <v>Post 2</v>
      </c>
      <c r="N9" s="53">
        <f>Planning!AB11</f>
        <v>0</v>
      </c>
      <c r="O9" s="28" t="str">
        <f>Planning!AC11</f>
        <v>Post 3</v>
      </c>
      <c r="P9" s="53">
        <f>Planning!AD11</f>
        <v>0</v>
      </c>
      <c r="Q9" s="28" t="str">
        <f>Planning!AE11</f>
        <v>Post 4</v>
      </c>
      <c r="R9" s="53">
        <f>Planning!AF11</f>
        <v>0</v>
      </c>
      <c r="S9" s="28">
        <f>Planning!AG11</f>
        <v>0</v>
      </c>
      <c r="T9" s="53">
        <f>Planning!AH11</f>
        <v>0</v>
      </c>
      <c r="U9" s="28" t="str">
        <f>Planning!AI11</f>
        <v>Post 1</v>
      </c>
      <c r="V9" s="53">
        <f>Planning!AJ11</f>
        <v>0</v>
      </c>
      <c r="W9" s="28" t="str">
        <f>Planning!AK11</f>
        <v>Post 2</v>
      </c>
      <c r="X9" s="53">
        <f>Planning!AL11</f>
        <v>0</v>
      </c>
      <c r="Y9" s="28" t="str">
        <f>Planning!AM11</f>
        <v>Post 3</v>
      </c>
      <c r="Z9" s="53">
        <f>Planning!AN11</f>
        <v>0</v>
      </c>
      <c r="AA9" s="28" t="str">
        <f>Planning!AO11</f>
        <v>Post 4</v>
      </c>
      <c r="AB9" s="53">
        <f>Planning!AP11</f>
        <v>0</v>
      </c>
      <c r="AC9" s="28">
        <f>Planning!AQ11</f>
        <v>0</v>
      </c>
      <c r="AD9" s="53">
        <f>Planning!AR11</f>
        <v>0</v>
      </c>
      <c r="AE9" s="28" t="str">
        <f>Planning!AS11</f>
        <v>Post 1</v>
      </c>
      <c r="AF9" s="53">
        <f>Planning!AT11</f>
        <v>0</v>
      </c>
      <c r="AG9" s="28" t="str">
        <f>Planning!AU11</f>
        <v>Post 2</v>
      </c>
      <c r="AH9" s="53">
        <f>Planning!AV11</f>
        <v>0</v>
      </c>
      <c r="AI9" s="28" t="str">
        <f>Planning!AW11</f>
        <v>Post 3</v>
      </c>
      <c r="AJ9" s="53">
        <f>Planning!AX11</f>
        <v>0</v>
      </c>
      <c r="AK9" s="28" t="str">
        <f>Planning!AY11</f>
        <v>Post 4</v>
      </c>
      <c r="AL9" s="53">
        <f>Planning!AZ11</f>
        <v>0</v>
      </c>
      <c r="AM9" s="28">
        <f>Planning!BA11</f>
        <v>0</v>
      </c>
      <c r="AN9" s="53">
        <f>Planning!BB11</f>
        <v>0</v>
      </c>
      <c r="AO9" s="28" t="str">
        <f>Planning!BC11</f>
        <v>Post 1</v>
      </c>
      <c r="AP9" s="53">
        <f>Planning!BD11</f>
        <v>0</v>
      </c>
      <c r="AQ9" s="28" t="str">
        <f>Planning!BE11</f>
        <v>Post 2</v>
      </c>
      <c r="AR9" s="53">
        <f>Planning!BF11</f>
        <v>0</v>
      </c>
      <c r="AS9" s="28" t="str">
        <f>Planning!BG11</f>
        <v>Post 3</v>
      </c>
      <c r="AT9" s="53">
        <f>Planning!BH11</f>
        <v>0</v>
      </c>
      <c r="AU9" s="28" t="str">
        <f>Planning!BI11</f>
        <v>Post 4</v>
      </c>
      <c r="AV9" s="53">
        <f>Planning!BJ11</f>
        <v>0</v>
      </c>
      <c r="AW9" s="28">
        <f>Planning!BK11</f>
        <v>0</v>
      </c>
      <c r="AX9" s="53">
        <f>Planning!BL11</f>
        <v>0</v>
      </c>
      <c r="AY9" s="28" t="str">
        <f>Planning!BM11</f>
        <v>Post 1</v>
      </c>
      <c r="AZ9" s="53">
        <f>Planning!BN11</f>
        <v>0</v>
      </c>
      <c r="BA9" s="28" t="str">
        <f>Planning!BO11</f>
        <v>Post 2</v>
      </c>
      <c r="BB9" s="53">
        <f>Planning!BP11</f>
        <v>0</v>
      </c>
      <c r="BC9" s="28" t="str">
        <f>Planning!BQ11</f>
        <v>Post 3</v>
      </c>
      <c r="BD9" s="53">
        <f>Planning!BR11</f>
        <v>0</v>
      </c>
      <c r="BE9" s="28" t="str">
        <f>Planning!BS11</f>
        <v>Post 4</v>
      </c>
      <c r="BF9" s="53">
        <f>Planning!BT11</f>
        <v>0</v>
      </c>
      <c r="BG9" s="28">
        <f>Planning!BU11</f>
        <v>0</v>
      </c>
      <c r="BH9" s="53">
        <f>Planning!BV11</f>
        <v>0</v>
      </c>
      <c r="BI9" s="28" t="str">
        <f>Planning!BW11</f>
        <v>Post 1</v>
      </c>
      <c r="BJ9" s="53">
        <f>Planning!BX11</f>
        <v>0</v>
      </c>
      <c r="BK9" s="28" t="str">
        <f>Planning!BY11</f>
        <v>Post 2</v>
      </c>
      <c r="BL9" s="53">
        <f>Planning!BZ11</f>
        <v>0</v>
      </c>
      <c r="BM9" s="74"/>
      <c r="BN9" s="19"/>
    </row>
    <row r="10" spans="1:66" x14ac:dyDescent="0.2">
      <c r="A10" s="19"/>
      <c r="B10" s="23" t="str">
        <f>Planning!B12</f>
        <v>Fonct 1</v>
      </c>
      <c r="C10" s="81">
        <f>Planning!Q12</f>
        <v>0</v>
      </c>
      <c r="D10" s="82"/>
      <c r="E10" s="81">
        <f>Planning!S12</f>
        <v>0</v>
      </c>
      <c r="F10" s="82"/>
      <c r="G10" s="81">
        <f>Planning!U12</f>
        <v>0</v>
      </c>
      <c r="H10" s="82"/>
      <c r="I10" s="81" t="str">
        <f>Planning!W12</f>
        <v>Repos</v>
      </c>
      <c r="J10" s="82"/>
      <c r="K10" s="81">
        <f>Planning!Y12</f>
        <v>0</v>
      </c>
      <c r="L10" s="82"/>
      <c r="M10" s="81">
        <f>Planning!AA12</f>
        <v>0</v>
      </c>
      <c r="N10" s="82"/>
      <c r="O10" s="81">
        <f>Planning!AC12</f>
        <v>0</v>
      </c>
      <c r="P10" s="82"/>
      <c r="Q10" s="81">
        <f>Planning!AE12</f>
        <v>0</v>
      </c>
      <c r="R10" s="82"/>
      <c r="S10" s="81" t="str">
        <f>Planning!AG12</f>
        <v>Repos</v>
      </c>
      <c r="T10" s="82"/>
      <c r="U10" s="81">
        <f>Planning!AI12</f>
        <v>0</v>
      </c>
      <c r="V10" s="82"/>
      <c r="W10" s="81">
        <f>Planning!AK12</f>
        <v>0</v>
      </c>
      <c r="X10" s="82"/>
      <c r="Y10" s="81">
        <f>Planning!AM12</f>
        <v>0</v>
      </c>
      <c r="Z10" s="82"/>
      <c r="AA10" s="81">
        <f>Planning!AO12</f>
        <v>0</v>
      </c>
      <c r="AB10" s="82"/>
      <c r="AC10" s="81" t="str">
        <f>Planning!AQ12</f>
        <v>Repos</v>
      </c>
      <c r="AD10" s="82"/>
      <c r="AE10" s="81">
        <f>Planning!AS12</f>
        <v>0</v>
      </c>
      <c r="AF10" s="82"/>
      <c r="AG10" s="81">
        <f>Planning!AU12</f>
        <v>0</v>
      </c>
      <c r="AH10" s="82"/>
      <c r="AI10" s="81">
        <f>Planning!AW12</f>
        <v>0</v>
      </c>
      <c r="AJ10" s="82"/>
      <c r="AK10" s="81">
        <f>Planning!AY12</f>
        <v>0</v>
      </c>
      <c r="AL10" s="82"/>
      <c r="AM10" s="81" t="str">
        <f>Planning!BA12</f>
        <v>Repos</v>
      </c>
      <c r="AN10" s="82"/>
      <c r="AO10" s="81">
        <f>Planning!BC12</f>
        <v>0</v>
      </c>
      <c r="AP10" s="82"/>
      <c r="AQ10" s="81">
        <f>Planning!BE12</f>
        <v>0</v>
      </c>
      <c r="AR10" s="82"/>
      <c r="AS10" s="81">
        <f>Planning!BG12</f>
        <v>0</v>
      </c>
      <c r="AT10" s="82"/>
      <c r="AU10" s="81">
        <f>Planning!BI12</f>
        <v>0</v>
      </c>
      <c r="AV10" s="82"/>
      <c r="AW10" s="81" t="str">
        <f>Planning!BK12</f>
        <v>Repos</v>
      </c>
      <c r="AX10" s="82"/>
      <c r="AY10" s="81">
        <f>Planning!BM12</f>
        <v>0</v>
      </c>
      <c r="AZ10" s="82"/>
      <c r="BA10" s="81">
        <f>Planning!BO12</f>
        <v>0</v>
      </c>
      <c r="BB10" s="82"/>
      <c r="BC10" s="81">
        <f>Planning!BQ12</f>
        <v>0</v>
      </c>
      <c r="BD10" s="82"/>
      <c r="BE10" s="81">
        <f>Planning!BS12</f>
        <v>0</v>
      </c>
      <c r="BF10" s="82"/>
      <c r="BG10" s="81" t="str">
        <f>Planning!BU12</f>
        <v>Repos</v>
      </c>
      <c r="BH10" s="82"/>
      <c r="BI10" s="81">
        <f>Planning!BW12</f>
        <v>0</v>
      </c>
      <c r="BJ10" s="82"/>
      <c r="BK10" s="81">
        <f>Planning!BY12</f>
        <v>0</v>
      </c>
      <c r="BL10" s="82"/>
      <c r="BM10" s="75"/>
      <c r="BN10" s="19"/>
    </row>
    <row r="11" spans="1:66" x14ac:dyDescent="0.2">
      <c r="A11" s="19"/>
      <c r="B11" s="61" t="str">
        <f>Planning!B13</f>
        <v>NOM Pr 2</v>
      </c>
      <c r="C11" s="16">
        <f>Planning!Q13</f>
        <v>0.58333333333333337</v>
      </c>
      <c r="D11" s="27">
        <f>Planning!R13</f>
        <v>0.83333333333333337</v>
      </c>
      <c r="E11" s="16">
        <f>Planning!S13</f>
        <v>0.33333333333333331</v>
      </c>
      <c r="F11" s="27">
        <f>Planning!T13</f>
        <v>0.58333333333333337</v>
      </c>
      <c r="G11" s="16">
        <f>Planning!U13</f>
        <v>0.58333333333333337</v>
      </c>
      <c r="H11" s="27">
        <f>Planning!V13</f>
        <v>0.83333333333333337</v>
      </c>
      <c r="I11" s="16">
        <f>Planning!W13</f>
        <v>0.33333333333333331</v>
      </c>
      <c r="J11" s="27">
        <f>Planning!X13</f>
        <v>0.58333333333333337</v>
      </c>
      <c r="K11" s="16">
        <f>Planning!Y13</f>
        <v>0</v>
      </c>
      <c r="L11" s="27">
        <f>Planning!Z13</f>
        <v>0</v>
      </c>
      <c r="M11" s="16">
        <f>Planning!AA13</f>
        <v>0.58333333333333337</v>
      </c>
      <c r="N11" s="27">
        <f>Planning!AB13</f>
        <v>0.83333333333333337</v>
      </c>
      <c r="O11" s="16">
        <f>Planning!AC13</f>
        <v>0.33333333333333331</v>
      </c>
      <c r="P11" s="27">
        <f>Planning!AD13</f>
        <v>0.58333333333333337</v>
      </c>
      <c r="Q11" s="16">
        <f>Planning!AE13</f>
        <v>0.58333333333333337</v>
      </c>
      <c r="R11" s="27">
        <f>Planning!AF13</f>
        <v>0.83333333333333337</v>
      </c>
      <c r="S11" s="16">
        <f>Planning!AG13</f>
        <v>0.33333333333333331</v>
      </c>
      <c r="T11" s="27">
        <f>Planning!AH13</f>
        <v>0.58333333333333337</v>
      </c>
      <c r="U11" s="16">
        <f>Planning!AI13</f>
        <v>0</v>
      </c>
      <c r="V11" s="27">
        <f>Planning!AJ13</f>
        <v>0</v>
      </c>
      <c r="W11" s="16">
        <f>Planning!AK13</f>
        <v>0.58333333333333337</v>
      </c>
      <c r="X11" s="27">
        <f>Planning!AL13</f>
        <v>0.83333333333333337</v>
      </c>
      <c r="Y11" s="16">
        <f>Planning!AM13</f>
        <v>0.33333333333333331</v>
      </c>
      <c r="Z11" s="27">
        <f>Planning!AN13</f>
        <v>0.58333333333333337</v>
      </c>
      <c r="AA11" s="16">
        <f>Planning!AO13</f>
        <v>0.58333333333333337</v>
      </c>
      <c r="AB11" s="27">
        <f>Planning!AP13</f>
        <v>0.83333333333333337</v>
      </c>
      <c r="AC11" s="16">
        <f>Planning!AQ13</f>
        <v>0.33333333333333331</v>
      </c>
      <c r="AD11" s="27">
        <f>Planning!AR13</f>
        <v>0.58333333333333337</v>
      </c>
      <c r="AE11" s="16">
        <f>Planning!AS13</f>
        <v>0</v>
      </c>
      <c r="AF11" s="27">
        <f>Planning!AT13</f>
        <v>0</v>
      </c>
      <c r="AG11" s="16">
        <f>Planning!AU13</f>
        <v>0.58333333333333337</v>
      </c>
      <c r="AH11" s="27">
        <f>Planning!AV13</f>
        <v>0.83333333333333337</v>
      </c>
      <c r="AI11" s="16">
        <f>Planning!AW13</f>
        <v>0.33333333333333331</v>
      </c>
      <c r="AJ11" s="27">
        <f>Planning!AX13</f>
        <v>0.58333333333333337</v>
      </c>
      <c r="AK11" s="16">
        <f>Planning!AY13</f>
        <v>0.58333333333333337</v>
      </c>
      <c r="AL11" s="27">
        <f>Planning!AZ13</f>
        <v>0.83333333333333337</v>
      </c>
      <c r="AM11" s="16">
        <f>Planning!BA13</f>
        <v>0.33333333333333331</v>
      </c>
      <c r="AN11" s="27">
        <f>Planning!BB13</f>
        <v>0.58333333333333337</v>
      </c>
      <c r="AO11" s="16">
        <f>Planning!BC13</f>
        <v>0</v>
      </c>
      <c r="AP11" s="27">
        <f>Planning!BD13</f>
        <v>0</v>
      </c>
      <c r="AQ11" s="16">
        <f>Planning!BE13</f>
        <v>0.58333333333333337</v>
      </c>
      <c r="AR11" s="27">
        <f>Planning!BF13</f>
        <v>0.83333333333333337</v>
      </c>
      <c r="AS11" s="16">
        <f>Planning!BG13</f>
        <v>0.33333333333333331</v>
      </c>
      <c r="AT11" s="27">
        <f>Planning!BH13</f>
        <v>0.58333333333333337</v>
      </c>
      <c r="AU11" s="16">
        <f>Planning!BI13</f>
        <v>0.58333333333333337</v>
      </c>
      <c r="AV11" s="27">
        <f>Planning!BJ13</f>
        <v>0.83333333333333337</v>
      </c>
      <c r="AW11" s="16">
        <f>Planning!BK13</f>
        <v>0.33333333333333331</v>
      </c>
      <c r="AX11" s="27">
        <f>Planning!BL13</f>
        <v>0.58333333333333337</v>
      </c>
      <c r="AY11" s="16">
        <f>Planning!BM13</f>
        <v>0</v>
      </c>
      <c r="AZ11" s="27">
        <f>Planning!BN13</f>
        <v>0</v>
      </c>
      <c r="BA11" s="16">
        <f>Planning!BO13</f>
        <v>0.58333333333333337</v>
      </c>
      <c r="BB11" s="27">
        <f>Planning!BP13</f>
        <v>0.83333333333333337</v>
      </c>
      <c r="BC11" s="16">
        <f>Planning!BQ13</f>
        <v>0.33333333333333331</v>
      </c>
      <c r="BD11" s="27">
        <f>Planning!BR13</f>
        <v>0.58333333333333337</v>
      </c>
      <c r="BE11" s="16">
        <f>Planning!BS13</f>
        <v>0.58333333333333337</v>
      </c>
      <c r="BF11" s="27">
        <f>Planning!BT13</f>
        <v>0.83333333333333337</v>
      </c>
      <c r="BG11" s="16">
        <f>Planning!BU13</f>
        <v>0.33333333333333331</v>
      </c>
      <c r="BH11" s="27">
        <f>Planning!BV13</f>
        <v>0.58333333333333337</v>
      </c>
      <c r="BI11" s="16">
        <f>Planning!BW13</f>
        <v>0</v>
      </c>
      <c r="BJ11" s="27">
        <f>Planning!BX13</f>
        <v>0</v>
      </c>
      <c r="BK11" s="16">
        <f>Planning!BY13</f>
        <v>0.58333333333333337</v>
      </c>
      <c r="BL11" s="27">
        <f>Planning!BZ13</f>
        <v>0.83333333333333337</v>
      </c>
      <c r="BM11" s="73">
        <v>0</v>
      </c>
      <c r="BN11" s="19"/>
    </row>
    <row r="12" spans="1:66" x14ac:dyDescent="0.2">
      <c r="A12" s="19"/>
      <c r="B12" s="62"/>
      <c r="C12" s="28" t="str">
        <f>Planning!Q14</f>
        <v>Post 3</v>
      </c>
      <c r="D12" s="53">
        <f>Planning!R14</f>
        <v>0</v>
      </c>
      <c r="E12" s="28" t="str">
        <f>Planning!S14</f>
        <v>Post 4</v>
      </c>
      <c r="F12" s="53">
        <f>Planning!T14</f>
        <v>0</v>
      </c>
      <c r="G12" s="28" t="str">
        <f>Planning!U14</f>
        <v>Post 1</v>
      </c>
      <c r="H12" s="53">
        <f>Planning!V14</f>
        <v>0</v>
      </c>
      <c r="I12" s="28" t="str">
        <f>Planning!W14</f>
        <v>Post 2</v>
      </c>
      <c r="J12" s="53">
        <f>Planning!X14</f>
        <v>0</v>
      </c>
      <c r="K12" s="28">
        <f>Planning!Y14</f>
        <v>0</v>
      </c>
      <c r="L12" s="53">
        <f>Planning!Z14</f>
        <v>0</v>
      </c>
      <c r="M12" s="28" t="str">
        <f>Planning!AA14</f>
        <v>Post 3</v>
      </c>
      <c r="N12" s="53">
        <f>Planning!AB14</f>
        <v>0</v>
      </c>
      <c r="O12" s="28" t="str">
        <f>Planning!AC14</f>
        <v>Post 4</v>
      </c>
      <c r="P12" s="53">
        <f>Planning!AD14</f>
        <v>0</v>
      </c>
      <c r="Q12" s="28" t="str">
        <f>Planning!AE14</f>
        <v>Post 1</v>
      </c>
      <c r="R12" s="53">
        <f>Planning!AF14</f>
        <v>0</v>
      </c>
      <c r="S12" s="28" t="str">
        <f>Planning!AG14</f>
        <v>Post 2</v>
      </c>
      <c r="T12" s="53">
        <f>Planning!AH14</f>
        <v>0</v>
      </c>
      <c r="U12" s="28">
        <f>Planning!AI14</f>
        <v>0</v>
      </c>
      <c r="V12" s="53">
        <f>Planning!AJ14</f>
        <v>0</v>
      </c>
      <c r="W12" s="28" t="str">
        <f>Planning!AK14</f>
        <v>Post 3</v>
      </c>
      <c r="X12" s="53">
        <f>Planning!AL14</f>
        <v>0</v>
      </c>
      <c r="Y12" s="28" t="str">
        <f>Planning!AM14</f>
        <v>Post 4</v>
      </c>
      <c r="Z12" s="53">
        <f>Planning!AN14</f>
        <v>0</v>
      </c>
      <c r="AA12" s="28" t="str">
        <f>Planning!AO14</f>
        <v>Post 1</v>
      </c>
      <c r="AB12" s="53">
        <f>Planning!AP14</f>
        <v>0</v>
      </c>
      <c r="AC12" s="28" t="str">
        <f>Planning!AQ14</f>
        <v>Post 2</v>
      </c>
      <c r="AD12" s="53">
        <f>Planning!AR14</f>
        <v>0</v>
      </c>
      <c r="AE12" s="28">
        <f>Planning!AS14</f>
        <v>0</v>
      </c>
      <c r="AF12" s="53">
        <f>Planning!AT14</f>
        <v>0</v>
      </c>
      <c r="AG12" s="28" t="str">
        <f>Planning!AU14</f>
        <v>Post 3</v>
      </c>
      <c r="AH12" s="53">
        <f>Planning!AV14</f>
        <v>0</v>
      </c>
      <c r="AI12" s="28" t="str">
        <f>Planning!AW14</f>
        <v>Post 4</v>
      </c>
      <c r="AJ12" s="53">
        <f>Planning!AX14</f>
        <v>0</v>
      </c>
      <c r="AK12" s="28" t="str">
        <f>Planning!AY14</f>
        <v>Post 1</v>
      </c>
      <c r="AL12" s="53">
        <f>Planning!AZ14</f>
        <v>0</v>
      </c>
      <c r="AM12" s="28" t="str">
        <f>Planning!BA14</f>
        <v>Post 2</v>
      </c>
      <c r="AN12" s="53">
        <f>Planning!BB14</f>
        <v>0</v>
      </c>
      <c r="AO12" s="28">
        <f>Planning!BC14</f>
        <v>0</v>
      </c>
      <c r="AP12" s="53">
        <f>Planning!BD14</f>
        <v>0</v>
      </c>
      <c r="AQ12" s="28" t="str">
        <f>Planning!BE14</f>
        <v>Post 3</v>
      </c>
      <c r="AR12" s="53">
        <f>Planning!BF14</f>
        <v>0</v>
      </c>
      <c r="AS12" s="28" t="str">
        <f>Planning!BG14</f>
        <v>Post 4</v>
      </c>
      <c r="AT12" s="53">
        <f>Planning!BH14</f>
        <v>0</v>
      </c>
      <c r="AU12" s="28" t="str">
        <f>Planning!BI14</f>
        <v>Post 1</v>
      </c>
      <c r="AV12" s="53">
        <f>Planning!BJ14</f>
        <v>0</v>
      </c>
      <c r="AW12" s="28" t="str">
        <f>Planning!BK14</f>
        <v>Post 2</v>
      </c>
      <c r="AX12" s="53">
        <f>Planning!BL14</f>
        <v>0</v>
      </c>
      <c r="AY12" s="28">
        <f>Planning!BM14</f>
        <v>0</v>
      </c>
      <c r="AZ12" s="53">
        <f>Planning!BN14</f>
        <v>0</v>
      </c>
      <c r="BA12" s="28" t="str">
        <f>Planning!BO14</f>
        <v>Post 3</v>
      </c>
      <c r="BB12" s="53">
        <f>Planning!BP14</f>
        <v>0</v>
      </c>
      <c r="BC12" s="28" t="str">
        <f>Planning!BQ14</f>
        <v>Post 4</v>
      </c>
      <c r="BD12" s="53">
        <f>Planning!BR14</f>
        <v>0</v>
      </c>
      <c r="BE12" s="28" t="str">
        <f>Planning!BS14</f>
        <v>Post 1</v>
      </c>
      <c r="BF12" s="53">
        <f>Planning!BT14</f>
        <v>0</v>
      </c>
      <c r="BG12" s="28" t="str">
        <f>Planning!BU14</f>
        <v>Post 2</v>
      </c>
      <c r="BH12" s="53">
        <f>Planning!BV14</f>
        <v>0</v>
      </c>
      <c r="BI12" s="28">
        <f>Planning!BW14</f>
        <v>0</v>
      </c>
      <c r="BJ12" s="53">
        <f>Planning!BX14</f>
        <v>0</v>
      </c>
      <c r="BK12" s="28" t="str">
        <f>Planning!BY14</f>
        <v>Post 3</v>
      </c>
      <c r="BL12" s="53">
        <f>Planning!BZ14</f>
        <v>0</v>
      </c>
      <c r="BM12" s="74"/>
      <c r="BN12" s="19"/>
    </row>
    <row r="13" spans="1:66" x14ac:dyDescent="0.2">
      <c r="A13" s="19"/>
      <c r="B13" s="23" t="str">
        <f>Planning!B15</f>
        <v>Fonct 2</v>
      </c>
      <c r="C13" s="81" t="str">
        <f>Planning!Q15</f>
        <v>Congé</v>
      </c>
      <c r="D13" s="82"/>
      <c r="E13" s="81" t="str">
        <f>Planning!S15</f>
        <v>Congé</v>
      </c>
      <c r="F13" s="82"/>
      <c r="G13" s="81" t="str">
        <f>Planning!U15</f>
        <v>Congé</v>
      </c>
      <c r="H13" s="82"/>
      <c r="I13" s="81" t="str">
        <f>Planning!W15</f>
        <v>Congé</v>
      </c>
      <c r="J13" s="82"/>
      <c r="K13" s="81" t="str">
        <f>Planning!Y15</f>
        <v>Congé</v>
      </c>
      <c r="L13" s="82"/>
      <c r="M13" s="81">
        <f>Planning!AA15</f>
        <v>0</v>
      </c>
      <c r="N13" s="82"/>
      <c r="O13" s="81">
        <f>Planning!AC15</f>
        <v>0</v>
      </c>
      <c r="P13" s="82"/>
      <c r="Q13" s="81">
        <f>Planning!AE15</f>
        <v>0</v>
      </c>
      <c r="R13" s="82"/>
      <c r="S13" s="81">
        <f>Planning!AG15</f>
        <v>0</v>
      </c>
      <c r="T13" s="82"/>
      <c r="U13" s="81" t="str">
        <f>Planning!AI15</f>
        <v>Repos</v>
      </c>
      <c r="V13" s="82"/>
      <c r="W13" s="81">
        <f>Planning!AK15</f>
        <v>0</v>
      </c>
      <c r="X13" s="82"/>
      <c r="Y13" s="81">
        <f>Planning!AM15</f>
        <v>0</v>
      </c>
      <c r="Z13" s="82"/>
      <c r="AA13" s="81">
        <f>Planning!AO15</f>
        <v>0</v>
      </c>
      <c r="AB13" s="82"/>
      <c r="AC13" s="81">
        <f>Planning!AQ15</f>
        <v>0</v>
      </c>
      <c r="AD13" s="82"/>
      <c r="AE13" s="81" t="str">
        <f>Planning!AS15</f>
        <v>Repos</v>
      </c>
      <c r="AF13" s="82"/>
      <c r="AG13" s="81">
        <f>Planning!AU15</f>
        <v>0</v>
      </c>
      <c r="AH13" s="82"/>
      <c r="AI13" s="81">
        <f>Planning!AW15</f>
        <v>0</v>
      </c>
      <c r="AJ13" s="82"/>
      <c r="AK13" s="81">
        <f>Planning!AY15</f>
        <v>0</v>
      </c>
      <c r="AL13" s="82"/>
      <c r="AM13" s="81">
        <f>Planning!BA15</f>
        <v>0</v>
      </c>
      <c r="AN13" s="82"/>
      <c r="AO13" s="81" t="str">
        <f>Planning!BC15</f>
        <v>Repos</v>
      </c>
      <c r="AP13" s="82"/>
      <c r="AQ13" s="81">
        <f>Planning!BE15</f>
        <v>0</v>
      </c>
      <c r="AR13" s="82"/>
      <c r="AS13" s="81">
        <f>Planning!BG15</f>
        <v>0</v>
      </c>
      <c r="AT13" s="82"/>
      <c r="AU13" s="81">
        <f>Planning!BI15</f>
        <v>0</v>
      </c>
      <c r="AV13" s="82"/>
      <c r="AW13" s="81">
        <f>Planning!BK15</f>
        <v>0</v>
      </c>
      <c r="AX13" s="82"/>
      <c r="AY13" s="81" t="str">
        <f>Planning!BM15</f>
        <v>Repos</v>
      </c>
      <c r="AZ13" s="82"/>
      <c r="BA13" s="81">
        <f>Planning!BO15</f>
        <v>0</v>
      </c>
      <c r="BB13" s="82"/>
      <c r="BC13" s="81">
        <f>Planning!BQ15</f>
        <v>0</v>
      </c>
      <c r="BD13" s="82"/>
      <c r="BE13" s="81">
        <f>Planning!BS15</f>
        <v>0</v>
      </c>
      <c r="BF13" s="82"/>
      <c r="BG13" s="81">
        <f>Planning!BU15</f>
        <v>0</v>
      </c>
      <c r="BH13" s="82"/>
      <c r="BI13" s="81" t="str">
        <f>Planning!BW15</f>
        <v>Repos</v>
      </c>
      <c r="BJ13" s="82"/>
      <c r="BK13" s="81">
        <f>Planning!BY15</f>
        <v>0</v>
      </c>
      <c r="BL13" s="82"/>
      <c r="BM13" s="75"/>
      <c r="BN13" s="19"/>
    </row>
    <row r="14" spans="1:66" x14ac:dyDescent="0.2">
      <c r="A14" s="19"/>
      <c r="B14" s="61" t="str">
        <f>Planning!B16</f>
        <v>NOM Pr 3</v>
      </c>
      <c r="C14" s="16">
        <f>Planning!Q16</f>
        <v>0</v>
      </c>
      <c r="D14" s="27">
        <f>Planning!R16</f>
        <v>0</v>
      </c>
      <c r="E14" s="16">
        <f>Planning!S16</f>
        <v>0.58333333333333337</v>
      </c>
      <c r="F14" s="27">
        <f>Planning!T16</f>
        <v>0.83333333333333337</v>
      </c>
      <c r="G14" s="16">
        <f>Planning!U16</f>
        <v>0.33333333333333331</v>
      </c>
      <c r="H14" s="27">
        <f>Planning!V16</f>
        <v>0.58333333333333337</v>
      </c>
      <c r="I14" s="16">
        <f>Planning!W16</f>
        <v>0.58333333333333337</v>
      </c>
      <c r="J14" s="27">
        <f>Planning!X16</f>
        <v>0.83333333333333337</v>
      </c>
      <c r="K14" s="16">
        <f>Planning!Y16</f>
        <v>0.33333333333333331</v>
      </c>
      <c r="L14" s="27">
        <f>Planning!Z16</f>
        <v>0.58333333333333337</v>
      </c>
      <c r="M14" s="16">
        <f>Planning!AA16</f>
        <v>0</v>
      </c>
      <c r="N14" s="27">
        <f>Planning!AB16</f>
        <v>0</v>
      </c>
      <c r="O14" s="16">
        <f>Planning!AC16</f>
        <v>0.58333333333333337</v>
      </c>
      <c r="P14" s="27">
        <f>Planning!AD16</f>
        <v>0.83333333333333337</v>
      </c>
      <c r="Q14" s="16">
        <f>Planning!AE16</f>
        <v>0.33333333333333331</v>
      </c>
      <c r="R14" s="27">
        <f>Planning!AF16</f>
        <v>0.58333333333333337</v>
      </c>
      <c r="S14" s="16">
        <f>Planning!AG16</f>
        <v>0.58333333333333337</v>
      </c>
      <c r="T14" s="27">
        <f>Planning!AH16</f>
        <v>0.83333333333333337</v>
      </c>
      <c r="U14" s="16">
        <f>Planning!AI16</f>
        <v>0.33333333333333331</v>
      </c>
      <c r="V14" s="27">
        <f>Planning!AJ16</f>
        <v>0.58333333333333337</v>
      </c>
      <c r="W14" s="16">
        <f>Planning!AK16</f>
        <v>0</v>
      </c>
      <c r="X14" s="27">
        <f>Planning!AL16</f>
        <v>0</v>
      </c>
      <c r="Y14" s="16">
        <f>Planning!AM16</f>
        <v>0.58333333333333337</v>
      </c>
      <c r="Z14" s="27">
        <f>Planning!AN16</f>
        <v>0.83333333333333337</v>
      </c>
      <c r="AA14" s="16">
        <f>Planning!AO16</f>
        <v>0.33333333333333331</v>
      </c>
      <c r="AB14" s="27">
        <f>Planning!AP16</f>
        <v>0.58333333333333337</v>
      </c>
      <c r="AC14" s="16">
        <f>Planning!AQ16</f>
        <v>0.58333333333333337</v>
      </c>
      <c r="AD14" s="27">
        <f>Planning!AR16</f>
        <v>0.83333333333333337</v>
      </c>
      <c r="AE14" s="16">
        <f>Planning!AS16</f>
        <v>0.33333333333333331</v>
      </c>
      <c r="AF14" s="27">
        <f>Planning!AT16</f>
        <v>0.58333333333333337</v>
      </c>
      <c r="AG14" s="16">
        <f>Planning!AU16</f>
        <v>0</v>
      </c>
      <c r="AH14" s="27">
        <f>Planning!AV16</f>
        <v>0</v>
      </c>
      <c r="AI14" s="16">
        <f>Planning!AW16</f>
        <v>0.58333333333333337</v>
      </c>
      <c r="AJ14" s="27">
        <f>Planning!AX16</f>
        <v>0.83333333333333337</v>
      </c>
      <c r="AK14" s="16">
        <f>Planning!AY16</f>
        <v>0.33333333333333331</v>
      </c>
      <c r="AL14" s="27">
        <f>Planning!AZ16</f>
        <v>0.58333333333333337</v>
      </c>
      <c r="AM14" s="16">
        <f>Planning!BA16</f>
        <v>0.58333333333333337</v>
      </c>
      <c r="AN14" s="27">
        <f>Planning!BB16</f>
        <v>0.83333333333333337</v>
      </c>
      <c r="AO14" s="16">
        <f>Planning!BC16</f>
        <v>0.33333333333333331</v>
      </c>
      <c r="AP14" s="27">
        <f>Planning!BD16</f>
        <v>0.58333333333333337</v>
      </c>
      <c r="AQ14" s="16">
        <f>Planning!BE16</f>
        <v>0</v>
      </c>
      <c r="AR14" s="27">
        <f>Planning!BF16</f>
        <v>0</v>
      </c>
      <c r="AS14" s="16">
        <f>Planning!BG16</f>
        <v>0.58333333333333337</v>
      </c>
      <c r="AT14" s="27">
        <f>Planning!BH16</f>
        <v>0.83333333333333337</v>
      </c>
      <c r="AU14" s="16">
        <f>Planning!BI16</f>
        <v>0.33333333333333331</v>
      </c>
      <c r="AV14" s="27">
        <f>Planning!BJ16</f>
        <v>0.58333333333333337</v>
      </c>
      <c r="AW14" s="16">
        <f>Planning!BK16</f>
        <v>0.58333333333333337</v>
      </c>
      <c r="AX14" s="27">
        <f>Planning!BL16</f>
        <v>0.83333333333333337</v>
      </c>
      <c r="AY14" s="16">
        <f>Planning!BM16</f>
        <v>0.33333333333333331</v>
      </c>
      <c r="AZ14" s="27">
        <f>Planning!BN16</f>
        <v>0.58333333333333337</v>
      </c>
      <c r="BA14" s="16">
        <f>Planning!BO16</f>
        <v>0</v>
      </c>
      <c r="BB14" s="27">
        <f>Planning!BP16</f>
        <v>0</v>
      </c>
      <c r="BC14" s="16">
        <f>Planning!BQ16</f>
        <v>0.58333333333333337</v>
      </c>
      <c r="BD14" s="27">
        <f>Planning!BR16</f>
        <v>0.83333333333333337</v>
      </c>
      <c r="BE14" s="16">
        <f>Planning!BS16</f>
        <v>0.33333333333333331</v>
      </c>
      <c r="BF14" s="27">
        <f>Planning!BT16</f>
        <v>0.58333333333333337</v>
      </c>
      <c r="BG14" s="16">
        <f>Planning!BU16</f>
        <v>0.58333333333333337</v>
      </c>
      <c r="BH14" s="27">
        <f>Planning!BV16</f>
        <v>0.83333333333333337</v>
      </c>
      <c r="BI14" s="16">
        <f>Planning!BW16</f>
        <v>0.33333333333333331</v>
      </c>
      <c r="BJ14" s="27">
        <f>Planning!BX16</f>
        <v>0.58333333333333337</v>
      </c>
      <c r="BK14" s="16">
        <f>Planning!BY16</f>
        <v>0</v>
      </c>
      <c r="BL14" s="27">
        <f>Planning!BZ16</f>
        <v>0</v>
      </c>
      <c r="BM14" s="73">
        <v>0</v>
      </c>
      <c r="BN14" s="19"/>
    </row>
    <row r="15" spans="1:66" x14ac:dyDescent="0.2">
      <c r="A15" s="19"/>
      <c r="B15" s="62"/>
      <c r="C15" s="28">
        <f>Planning!Q17</f>
        <v>0</v>
      </c>
      <c r="D15" s="53">
        <f>Planning!R17</f>
        <v>0</v>
      </c>
      <c r="E15" s="28" t="str">
        <f>Planning!S17</f>
        <v>Post 1</v>
      </c>
      <c r="F15" s="53">
        <f>Planning!T17</f>
        <v>0</v>
      </c>
      <c r="G15" s="28" t="str">
        <f>Planning!U17</f>
        <v>Post 2</v>
      </c>
      <c r="H15" s="53">
        <f>Planning!V17</f>
        <v>0</v>
      </c>
      <c r="I15" s="28" t="str">
        <f>Planning!W17</f>
        <v>Post 3</v>
      </c>
      <c r="J15" s="53">
        <f>Planning!X17</f>
        <v>0</v>
      </c>
      <c r="K15" s="28" t="str">
        <f>Planning!Y17</f>
        <v>Post 4</v>
      </c>
      <c r="L15" s="53">
        <f>Planning!Z17</f>
        <v>0</v>
      </c>
      <c r="M15" s="28">
        <f>Planning!AA17</f>
        <v>0</v>
      </c>
      <c r="N15" s="53">
        <f>Planning!AB17</f>
        <v>0</v>
      </c>
      <c r="O15" s="28" t="str">
        <f>Planning!AC17</f>
        <v>Post 1</v>
      </c>
      <c r="P15" s="53">
        <f>Planning!AD17</f>
        <v>0</v>
      </c>
      <c r="Q15" s="28" t="str">
        <f>Planning!AE17</f>
        <v>Post 2</v>
      </c>
      <c r="R15" s="53">
        <f>Planning!AF17</f>
        <v>0</v>
      </c>
      <c r="S15" s="28" t="str">
        <f>Planning!AG17</f>
        <v>Post 3</v>
      </c>
      <c r="T15" s="53">
        <f>Planning!AH17</f>
        <v>0</v>
      </c>
      <c r="U15" s="28" t="str">
        <f>Planning!AI17</f>
        <v>Post 4</v>
      </c>
      <c r="V15" s="53">
        <f>Planning!AJ17</f>
        <v>0</v>
      </c>
      <c r="W15" s="28">
        <f>Planning!AK17</f>
        <v>0</v>
      </c>
      <c r="X15" s="53">
        <f>Planning!AL17</f>
        <v>0</v>
      </c>
      <c r="Y15" s="28" t="str">
        <f>Planning!AM17</f>
        <v>Post 1</v>
      </c>
      <c r="Z15" s="53">
        <f>Planning!AN17</f>
        <v>0</v>
      </c>
      <c r="AA15" s="28" t="str">
        <f>Planning!AO17</f>
        <v>Post 2</v>
      </c>
      <c r="AB15" s="53">
        <f>Planning!AP17</f>
        <v>0</v>
      </c>
      <c r="AC15" s="28" t="str">
        <f>Planning!AQ17</f>
        <v>Post 3</v>
      </c>
      <c r="AD15" s="53">
        <f>Planning!AR17</f>
        <v>0</v>
      </c>
      <c r="AE15" s="28" t="str">
        <f>Planning!AS17</f>
        <v>Post 4</v>
      </c>
      <c r="AF15" s="53">
        <f>Planning!AT17</f>
        <v>0</v>
      </c>
      <c r="AG15" s="28">
        <f>Planning!AU17</f>
        <v>0</v>
      </c>
      <c r="AH15" s="53">
        <f>Planning!AV17</f>
        <v>0</v>
      </c>
      <c r="AI15" s="28" t="str">
        <f>Planning!AW17</f>
        <v>Post 1</v>
      </c>
      <c r="AJ15" s="53">
        <f>Planning!AX17</f>
        <v>0</v>
      </c>
      <c r="AK15" s="28" t="str">
        <f>Planning!AY17</f>
        <v>Post 2</v>
      </c>
      <c r="AL15" s="53">
        <f>Planning!AZ17</f>
        <v>0</v>
      </c>
      <c r="AM15" s="28" t="str">
        <f>Planning!BA17</f>
        <v>Post 3</v>
      </c>
      <c r="AN15" s="53">
        <f>Planning!BB17</f>
        <v>0</v>
      </c>
      <c r="AO15" s="28" t="str">
        <f>Planning!BC17</f>
        <v>Post 4</v>
      </c>
      <c r="AP15" s="53">
        <f>Planning!BD17</f>
        <v>0</v>
      </c>
      <c r="AQ15" s="28">
        <f>Planning!BE17</f>
        <v>0</v>
      </c>
      <c r="AR15" s="53">
        <f>Planning!BF17</f>
        <v>0</v>
      </c>
      <c r="AS15" s="28" t="str">
        <f>Planning!BG17</f>
        <v>Post 1</v>
      </c>
      <c r="AT15" s="53">
        <f>Planning!BH17</f>
        <v>0</v>
      </c>
      <c r="AU15" s="28" t="str">
        <f>Planning!BI17</f>
        <v>Post 2</v>
      </c>
      <c r="AV15" s="53">
        <f>Planning!BJ17</f>
        <v>0</v>
      </c>
      <c r="AW15" s="28" t="str">
        <f>Planning!BK17</f>
        <v>Post 3</v>
      </c>
      <c r="AX15" s="53">
        <f>Planning!BL17</f>
        <v>0</v>
      </c>
      <c r="AY15" s="28" t="str">
        <f>Planning!BM17</f>
        <v>Post 4</v>
      </c>
      <c r="AZ15" s="53">
        <f>Planning!BN17</f>
        <v>0</v>
      </c>
      <c r="BA15" s="28">
        <f>Planning!BO17</f>
        <v>0</v>
      </c>
      <c r="BB15" s="53">
        <f>Planning!BP17</f>
        <v>0</v>
      </c>
      <c r="BC15" s="28" t="str">
        <f>Planning!BQ17</f>
        <v>Post 1</v>
      </c>
      <c r="BD15" s="53">
        <f>Planning!BR17</f>
        <v>0</v>
      </c>
      <c r="BE15" s="28" t="str">
        <f>Planning!BS17</f>
        <v>Post 2</v>
      </c>
      <c r="BF15" s="53">
        <f>Planning!BT17</f>
        <v>0</v>
      </c>
      <c r="BG15" s="28" t="str">
        <f>Planning!BU17</f>
        <v>Post 3</v>
      </c>
      <c r="BH15" s="53">
        <f>Planning!BV17</f>
        <v>0</v>
      </c>
      <c r="BI15" s="28" t="str">
        <f>Planning!BW17</f>
        <v>Post 4</v>
      </c>
      <c r="BJ15" s="53">
        <f>Planning!BX17</f>
        <v>0</v>
      </c>
      <c r="BK15" s="28">
        <f>Planning!BY17</f>
        <v>0</v>
      </c>
      <c r="BL15" s="53">
        <f>Planning!BZ17</f>
        <v>0</v>
      </c>
      <c r="BM15" s="74"/>
      <c r="BN15" s="19"/>
    </row>
    <row r="16" spans="1:66" x14ac:dyDescent="0.2">
      <c r="A16" s="19"/>
      <c r="B16" s="23" t="str">
        <f>Planning!B18</f>
        <v>Fonct 3</v>
      </c>
      <c r="C16" s="81" t="str">
        <f>Planning!Q18</f>
        <v>Repos</v>
      </c>
      <c r="D16" s="82"/>
      <c r="E16" s="81">
        <f>Planning!S18</f>
        <v>0</v>
      </c>
      <c r="F16" s="82"/>
      <c r="G16" s="81">
        <f>Planning!U18</f>
        <v>0</v>
      </c>
      <c r="H16" s="82"/>
      <c r="I16" s="81">
        <f>Planning!W18</f>
        <v>0</v>
      </c>
      <c r="J16" s="82"/>
      <c r="K16" s="81">
        <f>Planning!Y18</f>
        <v>0</v>
      </c>
      <c r="L16" s="82"/>
      <c r="M16" s="81" t="str">
        <f>Planning!AA18</f>
        <v>Repos</v>
      </c>
      <c r="N16" s="82"/>
      <c r="O16" s="81">
        <f>Planning!AC18</f>
        <v>0</v>
      </c>
      <c r="P16" s="82"/>
      <c r="Q16" s="81">
        <f>Planning!AE18</f>
        <v>0</v>
      </c>
      <c r="R16" s="82"/>
      <c r="S16" s="81">
        <f>Planning!AG18</f>
        <v>0</v>
      </c>
      <c r="T16" s="82"/>
      <c r="U16" s="81">
        <f>Planning!AI18</f>
        <v>0</v>
      </c>
      <c r="V16" s="82"/>
      <c r="W16" s="81" t="str">
        <f>Planning!AK18</f>
        <v>Repos</v>
      </c>
      <c r="X16" s="82"/>
      <c r="Y16" s="81">
        <f>Planning!AM18</f>
        <v>0</v>
      </c>
      <c r="Z16" s="82"/>
      <c r="AA16" s="81">
        <f>Planning!AO18</f>
        <v>0</v>
      </c>
      <c r="AB16" s="82"/>
      <c r="AC16" s="81">
        <f>Planning!AQ18</f>
        <v>0</v>
      </c>
      <c r="AD16" s="82"/>
      <c r="AE16" s="81">
        <f>Planning!AS18</f>
        <v>0</v>
      </c>
      <c r="AF16" s="82"/>
      <c r="AG16" s="81" t="str">
        <f>Planning!AU18</f>
        <v>Repos</v>
      </c>
      <c r="AH16" s="82"/>
      <c r="AI16" s="81">
        <f>Planning!AW18</f>
        <v>0</v>
      </c>
      <c r="AJ16" s="82"/>
      <c r="AK16" s="81">
        <f>Planning!AY18</f>
        <v>0</v>
      </c>
      <c r="AL16" s="82"/>
      <c r="AM16" s="81">
        <f>Planning!BA18</f>
        <v>0</v>
      </c>
      <c r="AN16" s="82"/>
      <c r="AO16" s="81">
        <f>Planning!BC18</f>
        <v>0</v>
      </c>
      <c r="AP16" s="82"/>
      <c r="AQ16" s="81" t="str">
        <f>Planning!BE18</f>
        <v>Repos</v>
      </c>
      <c r="AR16" s="82"/>
      <c r="AS16" s="81">
        <f>Planning!BG18</f>
        <v>0</v>
      </c>
      <c r="AT16" s="82"/>
      <c r="AU16" s="81">
        <f>Planning!BI18</f>
        <v>0</v>
      </c>
      <c r="AV16" s="82"/>
      <c r="AW16" s="81">
        <f>Planning!BK18</f>
        <v>0</v>
      </c>
      <c r="AX16" s="82"/>
      <c r="AY16" s="81">
        <f>Planning!BM18</f>
        <v>0</v>
      </c>
      <c r="AZ16" s="82"/>
      <c r="BA16" s="81" t="str">
        <f>Planning!BO18</f>
        <v>Repos</v>
      </c>
      <c r="BB16" s="82"/>
      <c r="BC16" s="81">
        <f>Planning!BQ18</f>
        <v>0</v>
      </c>
      <c r="BD16" s="82"/>
      <c r="BE16" s="81">
        <f>Planning!BS18</f>
        <v>0</v>
      </c>
      <c r="BF16" s="82"/>
      <c r="BG16" s="81">
        <f>Planning!BU18</f>
        <v>0</v>
      </c>
      <c r="BH16" s="82"/>
      <c r="BI16" s="81">
        <f>Planning!BW18</f>
        <v>0</v>
      </c>
      <c r="BJ16" s="82"/>
      <c r="BK16" s="81" t="str">
        <f>Planning!BY18</f>
        <v>Repos</v>
      </c>
      <c r="BL16" s="82"/>
      <c r="BM16" s="75"/>
      <c r="BN16" s="19"/>
    </row>
    <row r="17" spans="1:66" x14ac:dyDescent="0.2">
      <c r="A17" s="19"/>
      <c r="B17" s="61" t="str">
        <f>Planning!B19</f>
        <v>NOM Pr 4</v>
      </c>
      <c r="C17" s="16">
        <f>Planning!Q19</f>
        <v>0.33333333333333331</v>
      </c>
      <c r="D17" s="27">
        <f>Planning!R19</f>
        <v>0.58333333333333337</v>
      </c>
      <c r="E17" s="16">
        <f>Planning!S19</f>
        <v>0</v>
      </c>
      <c r="F17" s="27">
        <f>Planning!T19</f>
        <v>0</v>
      </c>
      <c r="G17" s="16">
        <f>Planning!U19</f>
        <v>0.58333333333333337</v>
      </c>
      <c r="H17" s="27">
        <f>Planning!V19</f>
        <v>0.83333333333333337</v>
      </c>
      <c r="I17" s="16">
        <f>Planning!W19</f>
        <v>0.33333333333333331</v>
      </c>
      <c r="J17" s="27">
        <f>Planning!X19</f>
        <v>0.58333333333333337</v>
      </c>
      <c r="K17" s="16">
        <f>Planning!Y19</f>
        <v>0.58333333333333337</v>
      </c>
      <c r="L17" s="27">
        <f>Planning!Z19</f>
        <v>0.83333333333333337</v>
      </c>
      <c r="M17" s="16">
        <f>Planning!AA19</f>
        <v>0.33333333333333331</v>
      </c>
      <c r="N17" s="27">
        <f>Planning!AB19</f>
        <v>0.58333333333333337</v>
      </c>
      <c r="O17" s="16">
        <f>Planning!AC19</f>
        <v>0</v>
      </c>
      <c r="P17" s="27">
        <f>Planning!AD19</f>
        <v>0</v>
      </c>
      <c r="Q17" s="16">
        <f>Planning!AE19</f>
        <v>0.58333333333333337</v>
      </c>
      <c r="R17" s="27">
        <f>Planning!AF19</f>
        <v>0.83333333333333337</v>
      </c>
      <c r="S17" s="16">
        <f>Planning!AG19</f>
        <v>0.33333333333333331</v>
      </c>
      <c r="T17" s="27">
        <f>Planning!AH19</f>
        <v>0.58333333333333337</v>
      </c>
      <c r="U17" s="16">
        <f>Planning!AI19</f>
        <v>0.58333333333333337</v>
      </c>
      <c r="V17" s="27">
        <f>Planning!AJ19</f>
        <v>0.83333333333333337</v>
      </c>
      <c r="W17" s="16">
        <f>Planning!AK19</f>
        <v>0.33333333333333331</v>
      </c>
      <c r="X17" s="27">
        <f>Planning!AL19</f>
        <v>0.58333333333333337</v>
      </c>
      <c r="Y17" s="16">
        <f>Planning!AM19</f>
        <v>0</v>
      </c>
      <c r="Z17" s="27">
        <f>Planning!AN19</f>
        <v>0</v>
      </c>
      <c r="AA17" s="16">
        <f>Planning!AO19</f>
        <v>0.58333333333333337</v>
      </c>
      <c r="AB17" s="27">
        <f>Planning!AP19</f>
        <v>0.83333333333333337</v>
      </c>
      <c r="AC17" s="16">
        <f>Planning!AQ19</f>
        <v>0.33333333333333331</v>
      </c>
      <c r="AD17" s="27">
        <f>Planning!AR19</f>
        <v>0.58333333333333337</v>
      </c>
      <c r="AE17" s="16">
        <f>Planning!AS19</f>
        <v>0.58333333333333337</v>
      </c>
      <c r="AF17" s="27">
        <f>Planning!AT19</f>
        <v>0.83333333333333337</v>
      </c>
      <c r="AG17" s="16">
        <f>Planning!AU19</f>
        <v>0.33333333333333331</v>
      </c>
      <c r="AH17" s="27">
        <f>Planning!AV19</f>
        <v>0.58333333333333337</v>
      </c>
      <c r="AI17" s="16">
        <f>Planning!AW19</f>
        <v>0</v>
      </c>
      <c r="AJ17" s="27">
        <f>Planning!AX19</f>
        <v>0</v>
      </c>
      <c r="AK17" s="16">
        <f>Planning!AY19</f>
        <v>0.58333333333333337</v>
      </c>
      <c r="AL17" s="27">
        <f>Planning!AZ19</f>
        <v>0.83333333333333337</v>
      </c>
      <c r="AM17" s="16">
        <f>Planning!BA19</f>
        <v>0.33333333333333331</v>
      </c>
      <c r="AN17" s="27">
        <f>Planning!BB19</f>
        <v>0.58333333333333337</v>
      </c>
      <c r="AO17" s="16">
        <f>Planning!BC19</f>
        <v>0.58333333333333337</v>
      </c>
      <c r="AP17" s="27">
        <f>Planning!BD19</f>
        <v>0.83333333333333337</v>
      </c>
      <c r="AQ17" s="16">
        <f>Planning!BE19</f>
        <v>0.33333333333333331</v>
      </c>
      <c r="AR17" s="27">
        <f>Planning!BF19</f>
        <v>0.58333333333333337</v>
      </c>
      <c r="AS17" s="16">
        <f>Planning!BG19</f>
        <v>0</v>
      </c>
      <c r="AT17" s="27">
        <f>Planning!BH19</f>
        <v>0</v>
      </c>
      <c r="AU17" s="16">
        <f>Planning!BI19</f>
        <v>0.58333333333333337</v>
      </c>
      <c r="AV17" s="27">
        <f>Planning!BJ19</f>
        <v>0.83333333333333337</v>
      </c>
      <c r="AW17" s="16">
        <f>Planning!BK19</f>
        <v>0.33333333333333331</v>
      </c>
      <c r="AX17" s="27">
        <f>Planning!BL19</f>
        <v>0.58333333333333337</v>
      </c>
      <c r="AY17" s="16">
        <f>Planning!BM19</f>
        <v>0.58333333333333337</v>
      </c>
      <c r="AZ17" s="27">
        <f>Planning!BN19</f>
        <v>0.83333333333333337</v>
      </c>
      <c r="BA17" s="16">
        <f>Planning!BO19</f>
        <v>0.33333333333333331</v>
      </c>
      <c r="BB17" s="27">
        <f>Planning!BP19</f>
        <v>0.58333333333333337</v>
      </c>
      <c r="BC17" s="16">
        <f>Planning!BQ19</f>
        <v>0</v>
      </c>
      <c r="BD17" s="27">
        <f>Planning!BR19</f>
        <v>0</v>
      </c>
      <c r="BE17" s="16">
        <f>Planning!BS19</f>
        <v>0.58333333333333337</v>
      </c>
      <c r="BF17" s="27">
        <f>Planning!BT19</f>
        <v>0.83333333333333337</v>
      </c>
      <c r="BG17" s="16">
        <f>Planning!BU19</f>
        <v>0.33333333333333331</v>
      </c>
      <c r="BH17" s="27">
        <f>Planning!BV19</f>
        <v>0.58333333333333337</v>
      </c>
      <c r="BI17" s="16">
        <f>Planning!BW19</f>
        <v>0.58333333333333337</v>
      </c>
      <c r="BJ17" s="27">
        <f>Planning!BX19</f>
        <v>0.83333333333333337</v>
      </c>
      <c r="BK17" s="16">
        <f>Planning!BY19</f>
        <v>0.33333333333333331</v>
      </c>
      <c r="BL17" s="27">
        <f>Planning!BZ19</f>
        <v>0.58333333333333337</v>
      </c>
      <c r="BM17" s="73">
        <v>0</v>
      </c>
      <c r="BN17" s="19"/>
    </row>
    <row r="18" spans="1:66" x14ac:dyDescent="0.2">
      <c r="A18" s="19"/>
      <c r="B18" s="62"/>
      <c r="C18" s="28" t="str">
        <f>Planning!Q20</f>
        <v>Post 2</v>
      </c>
      <c r="D18" s="53">
        <f>Planning!R20</f>
        <v>0</v>
      </c>
      <c r="E18" s="28">
        <f>Planning!S20</f>
        <v>0</v>
      </c>
      <c r="F18" s="53">
        <f>Planning!T20</f>
        <v>0</v>
      </c>
      <c r="G18" s="28" t="str">
        <f>Planning!U20</f>
        <v>Post 3</v>
      </c>
      <c r="H18" s="53">
        <f>Planning!V20</f>
        <v>0</v>
      </c>
      <c r="I18" s="28" t="str">
        <f>Planning!W20</f>
        <v>Post 4</v>
      </c>
      <c r="J18" s="53">
        <f>Planning!X20</f>
        <v>0</v>
      </c>
      <c r="K18" s="28" t="str">
        <f>Planning!Y20</f>
        <v>Post 1</v>
      </c>
      <c r="L18" s="53">
        <f>Planning!Z20</f>
        <v>0</v>
      </c>
      <c r="M18" s="28" t="str">
        <f>Planning!AA20</f>
        <v>Post 2</v>
      </c>
      <c r="N18" s="53">
        <f>Planning!AB20</f>
        <v>0</v>
      </c>
      <c r="O18" s="28">
        <f>Planning!AC20</f>
        <v>0</v>
      </c>
      <c r="P18" s="53">
        <f>Planning!AD20</f>
        <v>0</v>
      </c>
      <c r="Q18" s="28" t="str">
        <f>Planning!AE20</f>
        <v>Post 3</v>
      </c>
      <c r="R18" s="53">
        <f>Planning!AF20</f>
        <v>0</v>
      </c>
      <c r="S18" s="28" t="str">
        <f>Planning!AG20</f>
        <v>Post 4</v>
      </c>
      <c r="T18" s="53">
        <f>Planning!AH20</f>
        <v>0</v>
      </c>
      <c r="U18" s="28" t="str">
        <f>Planning!AI20</f>
        <v>Post 1</v>
      </c>
      <c r="V18" s="53">
        <f>Planning!AJ20</f>
        <v>0</v>
      </c>
      <c r="W18" s="28" t="str">
        <f>Planning!AK20</f>
        <v>Post 2</v>
      </c>
      <c r="X18" s="53">
        <f>Planning!AL20</f>
        <v>0</v>
      </c>
      <c r="Y18" s="28">
        <f>Planning!AM20</f>
        <v>0</v>
      </c>
      <c r="Z18" s="53">
        <f>Planning!AN20</f>
        <v>0</v>
      </c>
      <c r="AA18" s="28" t="str">
        <f>Planning!AO20</f>
        <v>Post 3</v>
      </c>
      <c r="AB18" s="53">
        <f>Planning!AP20</f>
        <v>0</v>
      </c>
      <c r="AC18" s="28" t="str">
        <f>Planning!AQ20</f>
        <v>Post 4</v>
      </c>
      <c r="AD18" s="53">
        <f>Planning!AR20</f>
        <v>0</v>
      </c>
      <c r="AE18" s="28" t="str">
        <f>Planning!AS20</f>
        <v>Post 1</v>
      </c>
      <c r="AF18" s="53">
        <f>Planning!AT20</f>
        <v>0</v>
      </c>
      <c r="AG18" s="28" t="str">
        <f>Planning!AU20</f>
        <v>Post 2</v>
      </c>
      <c r="AH18" s="53">
        <f>Planning!AV20</f>
        <v>0</v>
      </c>
      <c r="AI18" s="28">
        <f>Planning!AW20</f>
        <v>0</v>
      </c>
      <c r="AJ18" s="53">
        <f>Planning!AX20</f>
        <v>0</v>
      </c>
      <c r="AK18" s="28" t="str">
        <f>Planning!AY20</f>
        <v>Post 3</v>
      </c>
      <c r="AL18" s="53">
        <f>Planning!AZ20</f>
        <v>0</v>
      </c>
      <c r="AM18" s="28" t="str">
        <f>Planning!BA20</f>
        <v>Post 4</v>
      </c>
      <c r="AN18" s="53">
        <f>Planning!BB20</f>
        <v>0</v>
      </c>
      <c r="AO18" s="28" t="str">
        <f>Planning!BC20</f>
        <v>Post 1</v>
      </c>
      <c r="AP18" s="53">
        <f>Planning!BD20</f>
        <v>0</v>
      </c>
      <c r="AQ18" s="28" t="str">
        <f>Planning!BE20</f>
        <v>Post 2</v>
      </c>
      <c r="AR18" s="53">
        <f>Planning!BF20</f>
        <v>0</v>
      </c>
      <c r="AS18" s="28">
        <f>Planning!BG20</f>
        <v>0</v>
      </c>
      <c r="AT18" s="53">
        <f>Planning!BH20</f>
        <v>0</v>
      </c>
      <c r="AU18" s="28" t="str">
        <f>Planning!BI20</f>
        <v>Post 3</v>
      </c>
      <c r="AV18" s="53">
        <f>Planning!BJ20</f>
        <v>0</v>
      </c>
      <c r="AW18" s="28" t="str">
        <f>Planning!BK20</f>
        <v>Post 4</v>
      </c>
      <c r="AX18" s="53">
        <f>Planning!BL20</f>
        <v>0</v>
      </c>
      <c r="AY18" s="28" t="str">
        <f>Planning!BM20</f>
        <v>Post 1</v>
      </c>
      <c r="AZ18" s="53">
        <f>Planning!BN20</f>
        <v>0</v>
      </c>
      <c r="BA18" s="28" t="str">
        <f>Planning!BO20</f>
        <v>Post 2</v>
      </c>
      <c r="BB18" s="53">
        <f>Planning!BP20</f>
        <v>0</v>
      </c>
      <c r="BC18" s="28">
        <f>Planning!BQ20</f>
        <v>0</v>
      </c>
      <c r="BD18" s="53">
        <f>Planning!BR20</f>
        <v>0</v>
      </c>
      <c r="BE18" s="28" t="str">
        <f>Planning!BS20</f>
        <v>Post 3</v>
      </c>
      <c r="BF18" s="53">
        <f>Planning!BT20</f>
        <v>0</v>
      </c>
      <c r="BG18" s="28" t="str">
        <f>Planning!BU20</f>
        <v>Post 4</v>
      </c>
      <c r="BH18" s="53">
        <f>Planning!BV20</f>
        <v>0</v>
      </c>
      <c r="BI18" s="28" t="str">
        <f>Planning!BW20</f>
        <v>Post 1</v>
      </c>
      <c r="BJ18" s="53">
        <f>Planning!BX20</f>
        <v>0</v>
      </c>
      <c r="BK18" s="28" t="str">
        <f>Planning!BY20</f>
        <v>Post 2</v>
      </c>
      <c r="BL18" s="53">
        <f>Planning!BZ20</f>
        <v>0</v>
      </c>
      <c r="BM18" s="74"/>
      <c r="BN18" s="19"/>
    </row>
    <row r="19" spans="1:66" x14ac:dyDescent="0.2">
      <c r="A19" s="19"/>
      <c r="B19" s="23" t="str">
        <f>Planning!B21</f>
        <v>Fonct 4</v>
      </c>
      <c r="C19" s="81">
        <f>Planning!Q21</f>
        <v>0</v>
      </c>
      <c r="D19" s="82"/>
      <c r="E19" s="81" t="str">
        <f>Planning!S21</f>
        <v>Repos</v>
      </c>
      <c r="F19" s="82"/>
      <c r="G19" s="81">
        <f>Planning!U21</f>
        <v>0</v>
      </c>
      <c r="H19" s="82"/>
      <c r="I19" s="81">
        <f>Planning!W21</f>
        <v>0</v>
      </c>
      <c r="J19" s="82"/>
      <c r="K19" s="81">
        <f>Planning!Y21</f>
        <v>0</v>
      </c>
      <c r="L19" s="82"/>
      <c r="M19" s="81">
        <f>Planning!AA21</f>
        <v>0</v>
      </c>
      <c r="N19" s="82"/>
      <c r="O19" s="81" t="str">
        <f>Planning!AC21</f>
        <v>Repos</v>
      </c>
      <c r="P19" s="82"/>
      <c r="Q19" s="81">
        <f>Planning!AE21</f>
        <v>0</v>
      </c>
      <c r="R19" s="82"/>
      <c r="S19" s="81">
        <f>Planning!AG21</f>
        <v>0</v>
      </c>
      <c r="T19" s="82"/>
      <c r="U19" s="81">
        <f>Planning!AI21</f>
        <v>0</v>
      </c>
      <c r="V19" s="82"/>
      <c r="W19" s="81">
        <f>Planning!AK21</f>
        <v>0</v>
      </c>
      <c r="X19" s="82"/>
      <c r="Y19" s="81" t="str">
        <f>Planning!AM21</f>
        <v>Repos</v>
      </c>
      <c r="Z19" s="82"/>
      <c r="AA19" s="81">
        <f>Planning!AO21</f>
        <v>0</v>
      </c>
      <c r="AB19" s="82"/>
      <c r="AC19" s="81">
        <f>Planning!AQ21</f>
        <v>0</v>
      </c>
      <c r="AD19" s="82"/>
      <c r="AE19" s="81">
        <f>Planning!AS21</f>
        <v>0</v>
      </c>
      <c r="AF19" s="82"/>
      <c r="AG19" s="81">
        <f>Planning!AU21</f>
        <v>0</v>
      </c>
      <c r="AH19" s="82"/>
      <c r="AI19" s="81" t="str">
        <f>Planning!AW21</f>
        <v>Repos</v>
      </c>
      <c r="AJ19" s="82"/>
      <c r="AK19" s="81">
        <f>Planning!AY21</f>
        <v>0</v>
      </c>
      <c r="AL19" s="82"/>
      <c r="AM19" s="81">
        <f>Planning!BA21</f>
        <v>0</v>
      </c>
      <c r="AN19" s="82"/>
      <c r="AO19" s="81">
        <f>Planning!BC21</f>
        <v>0</v>
      </c>
      <c r="AP19" s="82"/>
      <c r="AQ19" s="81">
        <f>Planning!BE21</f>
        <v>0</v>
      </c>
      <c r="AR19" s="82"/>
      <c r="AS19" s="81" t="str">
        <f>Planning!BG21</f>
        <v>Repos</v>
      </c>
      <c r="AT19" s="82"/>
      <c r="AU19" s="81">
        <f>Planning!BI21</f>
        <v>0</v>
      </c>
      <c r="AV19" s="82"/>
      <c r="AW19" s="81">
        <f>Planning!BK21</f>
        <v>0</v>
      </c>
      <c r="AX19" s="82"/>
      <c r="AY19" s="81">
        <f>Planning!BM21</f>
        <v>0</v>
      </c>
      <c r="AZ19" s="82"/>
      <c r="BA19" s="81">
        <f>Planning!BO21</f>
        <v>0</v>
      </c>
      <c r="BB19" s="82"/>
      <c r="BC19" s="81" t="str">
        <f>Planning!BQ21</f>
        <v>Repos</v>
      </c>
      <c r="BD19" s="82"/>
      <c r="BE19" s="81">
        <f>Planning!BS21</f>
        <v>0</v>
      </c>
      <c r="BF19" s="82"/>
      <c r="BG19" s="81">
        <f>Planning!BU21</f>
        <v>0</v>
      </c>
      <c r="BH19" s="82"/>
      <c r="BI19" s="81">
        <f>Planning!BW21</f>
        <v>0</v>
      </c>
      <c r="BJ19" s="82"/>
      <c r="BK19" s="81">
        <f>Planning!BY21</f>
        <v>0</v>
      </c>
      <c r="BL19" s="82"/>
      <c r="BM19" s="75"/>
      <c r="BN19" s="19"/>
    </row>
    <row r="20" spans="1:66" x14ac:dyDescent="0.2">
      <c r="A20" s="19"/>
      <c r="B20" s="61" t="str">
        <f>Planning!B22</f>
        <v>NOM Pr 5</v>
      </c>
      <c r="C20" s="16">
        <f>Planning!Q22</f>
        <v>0.58333333333333337</v>
      </c>
      <c r="D20" s="27">
        <f>Planning!R22</f>
        <v>0.83333333333333337</v>
      </c>
      <c r="E20" s="16">
        <f>Planning!S22</f>
        <v>0.33333333333333331</v>
      </c>
      <c r="F20" s="27">
        <f>Planning!T22</f>
        <v>0.58333333333333337</v>
      </c>
      <c r="G20" s="16">
        <f>Planning!U22</f>
        <v>0</v>
      </c>
      <c r="H20" s="27">
        <f>Planning!V22</f>
        <v>0</v>
      </c>
      <c r="I20" s="16">
        <f>Planning!W22</f>
        <v>0.58333333333333337</v>
      </c>
      <c r="J20" s="27">
        <f>Planning!X22</f>
        <v>0.83333333333333337</v>
      </c>
      <c r="K20" s="16">
        <f>Planning!Y22</f>
        <v>0.33333333333333331</v>
      </c>
      <c r="L20" s="27">
        <f>Planning!Z22</f>
        <v>0.58333333333333337</v>
      </c>
      <c r="M20" s="16">
        <f>Planning!AA22</f>
        <v>0.58333333333333337</v>
      </c>
      <c r="N20" s="27">
        <f>Planning!AB22</f>
        <v>0.83333333333333337</v>
      </c>
      <c r="O20" s="16">
        <f>Planning!AC22</f>
        <v>0.33333333333333331</v>
      </c>
      <c r="P20" s="27">
        <f>Planning!AD22</f>
        <v>0.58333333333333337</v>
      </c>
      <c r="Q20" s="16">
        <f>Planning!AE22</f>
        <v>0</v>
      </c>
      <c r="R20" s="27">
        <f>Planning!AF22</f>
        <v>0</v>
      </c>
      <c r="S20" s="16">
        <f>Planning!AG22</f>
        <v>0.58333333333333337</v>
      </c>
      <c r="T20" s="27">
        <f>Planning!AH22</f>
        <v>0.83333333333333337</v>
      </c>
      <c r="U20" s="16">
        <f>Planning!AI22</f>
        <v>0.33333333333333331</v>
      </c>
      <c r="V20" s="27">
        <f>Planning!AJ22</f>
        <v>0.58333333333333337</v>
      </c>
      <c r="W20" s="16">
        <f>Planning!AK22</f>
        <v>0.58333333333333337</v>
      </c>
      <c r="X20" s="27">
        <f>Planning!AL22</f>
        <v>0.83333333333333337</v>
      </c>
      <c r="Y20" s="16">
        <f>Planning!AM22</f>
        <v>0.33333333333333331</v>
      </c>
      <c r="Z20" s="27">
        <f>Planning!AN22</f>
        <v>0.58333333333333337</v>
      </c>
      <c r="AA20" s="16">
        <f>Planning!AO22</f>
        <v>0</v>
      </c>
      <c r="AB20" s="27">
        <f>Planning!AP22</f>
        <v>0</v>
      </c>
      <c r="AC20" s="16">
        <f>Planning!AQ22</f>
        <v>0.58333333333333337</v>
      </c>
      <c r="AD20" s="27">
        <f>Planning!AR22</f>
        <v>0.83333333333333337</v>
      </c>
      <c r="AE20" s="16">
        <f>Planning!AS22</f>
        <v>0.33333333333333331</v>
      </c>
      <c r="AF20" s="27">
        <f>Planning!AT22</f>
        <v>0.58333333333333337</v>
      </c>
      <c r="AG20" s="16">
        <f>Planning!AU22</f>
        <v>0.58333333333333337</v>
      </c>
      <c r="AH20" s="27">
        <f>Planning!AV22</f>
        <v>0.83333333333333337</v>
      </c>
      <c r="AI20" s="16">
        <f>Planning!AW22</f>
        <v>0.33333333333333331</v>
      </c>
      <c r="AJ20" s="27">
        <f>Planning!AX22</f>
        <v>0.58333333333333337</v>
      </c>
      <c r="AK20" s="16">
        <f>Planning!AY22</f>
        <v>0</v>
      </c>
      <c r="AL20" s="27">
        <f>Planning!AZ22</f>
        <v>0</v>
      </c>
      <c r="AM20" s="16">
        <f>Planning!BA22</f>
        <v>0.58333333333333337</v>
      </c>
      <c r="AN20" s="27">
        <f>Planning!BB22</f>
        <v>0.83333333333333337</v>
      </c>
      <c r="AO20" s="16">
        <f>Planning!BC22</f>
        <v>0.33333333333333331</v>
      </c>
      <c r="AP20" s="27">
        <f>Planning!BD22</f>
        <v>0.58333333333333337</v>
      </c>
      <c r="AQ20" s="16">
        <f>Planning!BE22</f>
        <v>0.58333333333333337</v>
      </c>
      <c r="AR20" s="27">
        <f>Planning!BF22</f>
        <v>0.83333333333333337</v>
      </c>
      <c r="AS20" s="16">
        <f>Planning!BG22</f>
        <v>0.33333333333333331</v>
      </c>
      <c r="AT20" s="27">
        <f>Planning!BH22</f>
        <v>0.58333333333333337</v>
      </c>
      <c r="AU20" s="16">
        <f>Planning!BI22</f>
        <v>0</v>
      </c>
      <c r="AV20" s="27">
        <f>Planning!BJ22</f>
        <v>0</v>
      </c>
      <c r="AW20" s="16">
        <f>Planning!BK22</f>
        <v>0.58333333333333337</v>
      </c>
      <c r="AX20" s="27">
        <f>Planning!BL22</f>
        <v>0.83333333333333337</v>
      </c>
      <c r="AY20" s="16">
        <f>Planning!BM22</f>
        <v>0.33333333333333331</v>
      </c>
      <c r="AZ20" s="27">
        <f>Planning!BN22</f>
        <v>0.58333333333333337</v>
      </c>
      <c r="BA20" s="16">
        <f>Planning!BO22</f>
        <v>0.58333333333333337</v>
      </c>
      <c r="BB20" s="27">
        <f>Planning!BP22</f>
        <v>0.83333333333333337</v>
      </c>
      <c r="BC20" s="16">
        <f>Planning!BQ22</f>
        <v>0.33333333333333331</v>
      </c>
      <c r="BD20" s="27">
        <f>Planning!BR22</f>
        <v>0.58333333333333337</v>
      </c>
      <c r="BE20" s="16">
        <f>Planning!BS22</f>
        <v>0</v>
      </c>
      <c r="BF20" s="27">
        <f>Planning!BT22</f>
        <v>0</v>
      </c>
      <c r="BG20" s="16">
        <f>Planning!BU22</f>
        <v>0.58333333333333337</v>
      </c>
      <c r="BH20" s="27">
        <f>Planning!BV22</f>
        <v>0.83333333333333337</v>
      </c>
      <c r="BI20" s="16">
        <f>Planning!BW22</f>
        <v>0.33333333333333331</v>
      </c>
      <c r="BJ20" s="27">
        <f>Planning!BX22</f>
        <v>0.58333333333333337</v>
      </c>
      <c r="BK20" s="16">
        <f>Planning!BY22</f>
        <v>0.58333333333333337</v>
      </c>
      <c r="BL20" s="27">
        <f>Planning!BZ22</f>
        <v>0.83333333333333337</v>
      </c>
      <c r="BM20" s="73">
        <v>0</v>
      </c>
      <c r="BN20" s="19"/>
    </row>
    <row r="21" spans="1:66" x14ac:dyDescent="0.2">
      <c r="A21" s="19"/>
      <c r="B21" s="62"/>
      <c r="C21" s="28" t="str">
        <f>Planning!Q23</f>
        <v>Post 1</v>
      </c>
      <c r="D21" s="53">
        <f>Planning!R23</f>
        <v>0</v>
      </c>
      <c r="E21" s="28" t="str">
        <f>Planning!S23</f>
        <v>Post 2</v>
      </c>
      <c r="F21" s="53">
        <f>Planning!T23</f>
        <v>0</v>
      </c>
      <c r="G21" s="28">
        <f>Planning!U23</f>
        <v>0</v>
      </c>
      <c r="H21" s="53">
        <f>Planning!V23</f>
        <v>0</v>
      </c>
      <c r="I21" s="28" t="str">
        <f>Planning!W23</f>
        <v>Post 3</v>
      </c>
      <c r="J21" s="53">
        <f>Planning!X23</f>
        <v>0</v>
      </c>
      <c r="K21" s="28" t="str">
        <f>Planning!Y23</f>
        <v>Post 4</v>
      </c>
      <c r="L21" s="53">
        <f>Planning!Z23</f>
        <v>0</v>
      </c>
      <c r="M21" s="28" t="str">
        <f>Planning!AA23</f>
        <v>Post 1</v>
      </c>
      <c r="N21" s="53">
        <f>Planning!AB23</f>
        <v>0</v>
      </c>
      <c r="O21" s="28" t="str">
        <f>Planning!AC23</f>
        <v>Post 2</v>
      </c>
      <c r="P21" s="53">
        <f>Planning!AD23</f>
        <v>0</v>
      </c>
      <c r="Q21" s="28">
        <f>Planning!AE23</f>
        <v>0</v>
      </c>
      <c r="R21" s="53">
        <f>Planning!AF23</f>
        <v>0</v>
      </c>
      <c r="S21" s="28" t="str">
        <f>Planning!AG23</f>
        <v>Post 3</v>
      </c>
      <c r="T21" s="53">
        <f>Planning!AH23</f>
        <v>0</v>
      </c>
      <c r="U21" s="28" t="str">
        <f>Planning!AI23</f>
        <v>Post 4</v>
      </c>
      <c r="V21" s="53">
        <f>Planning!AJ23</f>
        <v>0</v>
      </c>
      <c r="W21" s="28" t="str">
        <f>Planning!AK23</f>
        <v>Post 1</v>
      </c>
      <c r="X21" s="53">
        <f>Planning!AL23</f>
        <v>0</v>
      </c>
      <c r="Y21" s="28" t="str">
        <f>Planning!AM23</f>
        <v>Post 2</v>
      </c>
      <c r="Z21" s="53">
        <f>Planning!AN23</f>
        <v>0</v>
      </c>
      <c r="AA21" s="28">
        <f>Planning!AO23</f>
        <v>0</v>
      </c>
      <c r="AB21" s="53">
        <f>Planning!AP23</f>
        <v>0</v>
      </c>
      <c r="AC21" s="28" t="str">
        <f>Planning!AQ23</f>
        <v>Post 3</v>
      </c>
      <c r="AD21" s="53">
        <f>Planning!AR23</f>
        <v>0</v>
      </c>
      <c r="AE21" s="28" t="str">
        <f>Planning!AS23</f>
        <v>Post 4</v>
      </c>
      <c r="AF21" s="53">
        <f>Planning!AT23</f>
        <v>0</v>
      </c>
      <c r="AG21" s="28" t="str">
        <f>Planning!AU23</f>
        <v>Post 1</v>
      </c>
      <c r="AH21" s="53">
        <f>Planning!AV23</f>
        <v>0</v>
      </c>
      <c r="AI21" s="28" t="str">
        <f>Planning!AW23</f>
        <v>Post 2</v>
      </c>
      <c r="AJ21" s="53">
        <f>Planning!AX23</f>
        <v>0</v>
      </c>
      <c r="AK21" s="28">
        <f>Planning!AY23</f>
        <v>0</v>
      </c>
      <c r="AL21" s="53">
        <f>Planning!AZ23</f>
        <v>0</v>
      </c>
      <c r="AM21" s="28" t="str">
        <f>Planning!BA23</f>
        <v>Post 3</v>
      </c>
      <c r="AN21" s="53">
        <f>Planning!BB23</f>
        <v>0</v>
      </c>
      <c r="AO21" s="28" t="str">
        <f>Planning!BC23</f>
        <v>Post 4</v>
      </c>
      <c r="AP21" s="53">
        <f>Planning!BD23</f>
        <v>0</v>
      </c>
      <c r="AQ21" s="28" t="str">
        <f>Planning!BE23</f>
        <v>Post 1</v>
      </c>
      <c r="AR21" s="53">
        <f>Planning!BF23</f>
        <v>0</v>
      </c>
      <c r="AS21" s="28" t="str">
        <f>Planning!BG23</f>
        <v>Post 2</v>
      </c>
      <c r="AT21" s="53">
        <f>Planning!BH23</f>
        <v>0</v>
      </c>
      <c r="AU21" s="28">
        <f>Planning!BI23</f>
        <v>0</v>
      </c>
      <c r="AV21" s="53">
        <f>Planning!BJ23</f>
        <v>0</v>
      </c>
      <c r="AW21" s="28" t="str">
        <f>Planning!BK23</f>
        <v>Post 3</v>
      </c>
      <c r="AX21" s="53">
        <f>Planning!BL23</f>
        <v>0</v>
      </c>
      <c r="AY21" s="28" t="str">
        <f>Planning!BM23</f>
        <v>Post 4</v>
      </c>
      <c r="AZ21" s="53">
        <f>Planning!BN23</f>
        <v>0</v>
      </c>
      <c r="BA21" s="28" t="str">
        <f>Planning!BO23</f>
        <v>Post 1</v>
      </c>
      <c r="BB21" s="53">
        <f>Planning!BP23</f>
        <v>0</v>
      </c>
      <c r="BC21" s="28" t="str">
        <f>Planning!BQ23</f>
        <v>Post 2</v>
      </c>
      <c r="BD21" s="53">
        <f>Planning!BR23</f>
        <v>0</v>
      </c>
      <c r="BE21" s="28">
        <f>Planning!BS23</f>
        <v>0</v>
      </c>
      <c r="BF21" s="53">
        <f>Planning!BT23</f>
        <v>0</v>
      </c>
      <c r="BG21" s="28" t="str">
        <f>Planning!BU23</f>
        <v>Post 3</v>
      </c>
      <c r="BH21" s="53">
        <f>Planning!BV23</f>
        <v>0</v>
      </c>
      <c r="BI21" s="28" t="str">
        <f>Planning!BW23</f>
        <v>Post 4</v>
      </c>
      <c r="BJ21" s="53">
        <f>Planning!BX23</f>
        <v>0</v>
      </c>
      <c r="BK21" s="28" t="str">
        <f>Planning!BY23</f>
        <v>Post 1</v>
      </c>
      <c r="BL21" s="53">
        <f>Planning!BZ23</f>
        <v>0</v>
      </c>
      <c r="BM21" s="74"/>
      <c r="BN21" s="19"/>
    </row>
    <row r="22" spans="1:66" x14ac:dyDescent="0.2">
      <c r="A22" s="19"/>
      <c r="B22" s="23" t="str">
        <f>Planning!B24</f>
        <v>Fonct 5</v>
      </c>
      <c r="C22" s="81">
        <f>Planning!Q24</f>
        <v>0</v>
      </c>
      <c r="D22" s="82"/>
      <c r="E22" s="81">
        <f>Planning!S24</f>
        <v>0</v>
      </c>
      <c r="F22" s="82"/>
      <c r="G22" s="81" t="str">
        <f>Planning!U24</f>
        <v>Repos</v>
      </c>
      <c r="H22" s="82"/>
      <c r="I22" s="81">
        <f>Planning!W24</f>
        <v>0</v>
      </c>
      <c r="J22" s="82"/>
      <c r="K22" s="81">
        <f>Planning!Y24</f>
        <v>0</v>
      </c>
      <c r="L22" s="82"/>
      <c r="M22" s="81">
        <f>Planning!AA24</f>
        <v>0</v>
      </c>
      <c r="N22" s="82"/>
      <c r="O22" s="81">
        <f>Planning!AC24</f>
        <v>0</v>
      </c>
      <c r="P22" s="82"/>
      <c r="Q22" s="81" t="str">
        <f>Planning!AE24</f>
        <v>Repos</v>
      </c>
      <c r="R22" s="82"/>
      <c r="S22" s="81">
        <f>Planning!AG24</f>
        <v>0</v>
      </c>
      <c r="T22" s="82"/>
      <c r="U22" s="81">
        <f>Planning!AI24</f>
        <v>0</v>
      </c>
      <c r="V22" s="82"/>
      <c r="W22" s="81">
        <f>Planning!AK24</f>
        <v>0</v>
      </c>
      <c r="X22" s="82"/>
      <c r="Y22" s="81">
        <f>Planning!AM24</f>
        <v>0</v>
      </c>
      <c r="Z22" s="82"/>
      <c r="AA22" s="81" t="str">
        <f>Planning!AO24</f>
        <v>Repos</v>
      </c>
      <c r="AB22" s="82"/>
      <c r="AC22" s="81">
        <f>Planning!AQ24</f>
        <v>0</v>
      </c>
      <c r="AD22" s="82"/>
      <c r="AE22" s="81">
        <f>Planning!AS24</f>
        <v>0</v>
      </c>
      <c r="AF22" s="82"/>
      <c r="AG22" s="81">
        <f>Planning!AU24</f>
        <v>0</v>
      </c>
      <c r="AH22" s="82"/>
      <c r="AI22" s="81">
        <f>Planning!AW24</f>
        <v>0</v>
      </c>
      <c r="AJ22" s="82"/>
      <c r="AK22" s="81" t="str">
        <f>Planning!AY24</f>
        <v>Repos</v>
      </c>
      <c r="AL22" s="82"/>
      <c r="AM22" s="81">
        <f>Planning!BA24</f>
        <v>0</v>
      </c>
      <c r="AN22" s="82"/>
      <c r="AO22" s="81">
        <f>Planning!BC24</f>
        <v>0</v>
      </c>
      <c r="AP22" s="82"/>
      <c r="AQ22" s="81">
        <f>Planning!BE24</f>
        <v>0</v>
      </c>
      <c r="AR22" s="82"/>
      <c r="AS22" s="81">
        <f>Planning!BG24</f>
        <v>0</v>
      </c>
      <c r="AT22" s="82"/>
      <c r="AU22" s="81" t="str">
        <f>Planning!BI24</f>
        <v>Repos</v>
      </c>
      <c r="AV22" s="82"/>
      <c r="AW22" s="81">
        <f>Planning!BK24</f>
        <v>0</v>
      </c>
      <c r="AX22" s="82"/>
      <c r="AY22" s="81">
        <f>Planning!BM24</f>
        <v>0</v>
      </c>
      <c r="AZ22" s="82"/>
      <c r="BA22" s="81">
        <f>Planning!BO24</f>
        <v>0</v>
      </c>
      <c r="BB22" s="82"/>
      <c r="BC22" s="81">
        <f>Planning!BQ24</f>
        <v>0</v>
      </c>
      <c r="BD22" s="82"/>
      <c r="BE22" s="81" t="str">
        <f>Planning!BS24</f>
        <v>Repos</v>
      </c>
      <c r="BF22" s="82"/>
      <c r="BG22" s="81">
        <f>Planning!BU24</f>
        <v>0</v>
      </c>
      <c r="BH22" s="82"/>
      <c r="BI22" s="81">
        <f>Planning!BW24</f>
        <v>0</v>
      </c>
      <c r="BJ22" s="82"/>
      <c r="BK22" s="81">
        <f>Planning!BY24</f>
        <v>0</v>
      </c>
      <c r="BL22" s="82"/>
      <c r="BM22" s="75"/>
      <c r="BN22" s="19"/>
    </row>
    <row r="23" spans="1:66" x14ac:dyDescent="0.2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26"/>
      <c r="BN23" s="19"/>
    </row>
    <row r="24" spans="1:66" x14ac:dyDescent="0.2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</row>
  </sheetData>
  <mergeCells count="205">
    <mergeCell ref="U5:V5"/>
    <mergeCell ref="W5:X5"/>
    <mergeCell ref="D2:F3"/>
    <mergeCell ref="H2:J3"/>
    <mergeCell ref="AJ2:AL3"/>
    <mergeCell ref="BI5:BJ5"/>
    <mergeCell ref="BK5:BL5"/>
    <mergeCell ref="C6:D6"/>
    <mergeCell ref="BG6:BH6"/>
    <mergeCell ref="BI6:BJ6"/>
    <mergeCell ref="BK6:BL6"/>
    <mergeCell ref="AW5:AX5"/>
    <mergeCell ref="AY5:AZ5"/>
    <mergeCell ref="C5:D5"/>
    <mergeCell ref="E5:F5"/>
    <mergeCell ref="G5:H5"/>
    <mergeCell ref="I5:J5"/>
    <mergeCell ref="K5:L5"/>
    <mergeCell ref="M5:N5"/>
    <mergeCell ref="O5:P5"/>
    <mergeCell ref="Q5:R5"/>
    <mergeCell ref="S5:T5"/>
    <mergeCell ref="BG5:BH5"/>
    <mergeCell ref="AK5:AL5"/>
    <mergeCell ref="AM5:AN5"/>
    <mergeCell ref="AO5:AP5"/>
    <mergeCell ref="AQ5:AR5"/>
    <mergeCell ref="AS5:AT5"/>
    <mergeCell ref="AU5:AV5"/>
    <mergeCell ref="AN2:AP3"/>
    <mergeCell ref="BM2:BM7"/>
    <mergeCell ref="Y5:Z5"/>
    <mergeCell ref="AA5:AB5"/>
    <mergeCell ref="AC5:AD5"/>
    <mergeCell ref="AE5:AF5"/>
    <mergeCell ref="AG5:AH5"/>
    <mergeCell ref="AI5:AJ5"/>
    <mergeCell ref="BA5:BB5"/>
    <mergeCell ref="BC5:BD5"/>
    <mergeCell ref="BE5:BF5"/>
    <mergeCell ref="B8:B9"/>
    <mergeCell ref="BM8:BM10"/>
    <mergeCell ref="C10:D10"/>
    <mergeCell ref="E10:F10"/>
    <mergeCell ref="G10:H10"/>
    <mergeCell ref="I10:J10"/>
    <mergeCell ref="K10:L10"/>
    <mergeCell ref="M10:N10"/>
    <mergeCell ref="O10:P10"/>
    <mergeCell ref="Q10:R10"/>
    <mergeCell ref="BC10:BD10"/>
    <mergeCell ref="BE10:BF10"/>
    <mergeCell ref="BG10:BH10"/>
    <mergeCell ref="BI10:BJ10"/>
    <mergeCell ref="BK10:BL10"/>
    <mergeCell ref="B11:B12"/>
    <mergeCell ref="AQ10:AR10"/>
    <mergeCell ref="AS10:AT10"/>
    <mergeCell ref="AU10:AV10"/>
    <mergeCell ref="AW10:AX10"/>
    <mergeCell ref="AY10:AZ10"/>
    <mergeCell ref="BA10:BB10"/>
    <mergeCell ref="AE10:AF10"/>
    <mergeCell ref="AG10:AH10"/>
    <mergeCell ref="AI10:AJ10"/>
    <mergeCell ref="AK10:AL10"/>
    <mergeCell ref="AM10:AN10"/>
    <mergeCell ref="AO10:AP10"/>
    <mergeCell ref="S10:T10"/>
    <mergeCell ref="U10:V10"/>
    <mergeCell ref="W10:X10"/>
    <mergeCell ref="Y10:Z10"/>
    <mergeCell ref="AA10:AB10"/>
    <mergeCell ref="AC10:AD10"/>
    <mergeCell ref="Y13:Z13"/>
    <mergeCell ref="AA13:AB13"/>
    <mergeCell ref="AC13:AD13"/>
    <mergeCell ref="AE13:AF13"/>
    <mergeCell ref="BM11:BM13"/>
    <mergeCell ref="C13:D13"/>
    <mergeCell ref="E13:F13"/>
    <mergeCell ref="G13:H13"/>
    <mergeCell ref="I13:J13"/>
    <mergeCell ref="K13:L13"/>
    <mergeCell ref="M13:N13"/>
    <mergeCell ref="O13:P13"/>
    <mergeCell ref="Q13:R13"/>
    <mergeCell ref="S13:T13"/>
    <mergeCell ref="BE13:BF13"/>
    <mergeCell ref="BG13:BH13"/>
    <mergeCell ref="BI13:BJ13"/>
    <mergeCell ref="BK13:BL13"/>
    <mergeCell ref="B14:B15"/>
    <mergeCell ref="BM14:BM16"/>
    <mergeCell ref="C16:D16"/>
    <mergeCell ref="E16:F16"/>
    <mergeCell ref="G16:H16"/>
    <mergeCell ref="I16:J16"/>
    <mergeCell ref="AS13:AT13"/>
    <mergeCell ref="AU13:AV13"/>
    <mergeCell ref="AW13:AX13"/>
    <mergeCell ref="AY13:AZ13"/>
    <mergeCell ref="BA13:BB13"/>
    <mergeCell ref="BC13:BD13"/>
    <mergeCell ref="AG13:AH13"/>
    <mergeCell ref="AI13:AJ13"/>
    <mergeCell ref="AK13:AL13"/>
    <mergeCell ref="AM13:AN13"/>
    <mergeCell ref="AO13:AP13"/>
    <mergeCell ref="AQ13:AR13"/>
    <mergeCell ref="U13:V13"/>
    <mergeCell ref="W13:X13"/>
    <mergeCell ref="AA16:AB16"/>
    <mergeCell ref="AC16:AD16"/>
    <mergeCell ref="AE16:AF16"/>
    <mergeCell ref="AG16:AH16"/>
    <mergeCell ref="K16:L16"/>
    <mergeCell ref="M16:N16"/>
    <mergeCell ref="O16:P16"/>
    <mergeCell ref="Q16:R16"/>
    <mergeCell ref="S16:T16"/>
    <mergeCell ref="U16:V16"/>
    <mergeCell ref="BG16:BH16"/>
    <mergeCell ref="BI16:BJ16"/>
    <mergeCell ref="BK16:BL16"/>
    <mergeCell ref="B17:B18"/>
    <mergeCell ref="BM17:BM19"/>
    <mergeCell ref="C19:D19"/>
    <mergeCell ref="E19:F19"/>
    <mergeCell ref="G19:H19"/>
    <mergeCell ref="I19:J19"/>
    <mergeCell ref="K19:L19"/>
    <mergeCell ref="AU16:AV16"/>
    <mergeCell ref="AW16:AX16"/>
    <mergeCell ref="AY16:AZ16"/>
    <mergeCell ref="BA16:BB16"/>
    <mergeCell ref="BC16:BD16"/>
    <mergeCell ref="BE16:BF16"/>
    <mergeCell ref="AI16:AJ16"/>
    <mergeCell ref="AK16:AL16"/>
    <mergeCell ref="AM16:AN16"/>
    <mergeCell ref="AO16:AP16"/>
    <mergeCell ref="AQ16:AR16"/>
    <mergeCell ref="AS16:AT16"/>
    <mergeCell ref="W16:X16"/>
    <mergeCell ref="Y16:Z16"/>
    <mergeCell ref="AC19:AD19"/>
    <mergeCell ref="AE19:AF19"/>
    <mergeCell ref="AG19:AH19"/>
    <mergeCell ref="AI19:AJ19"/>
    <mergeCell ref="M19:N19"/>
    <mergeCell ref="O19:P19"/>
    <mergeCell ref="Q19:R19"/>
    <mergeCell ref="S19:T19"/>
    <mergeCell ref="U19:V19"/>
    <mergeCell ref="W19:X19"/>
    <mergeCell ref="BI19:BJ19"/>
    <mergeCell ref="BK19:BL19"/>
    <mergeCell ref="B20:B21"/>
    <mergeCell ref="BM20:BM22"/>
    <mergeCell ref="C22:D22"/>
    <mergeCell ref="E22:F22"/>
    <mergeCell ref="G22:H22"/>
    <mergeCell ref="I22:J22"/>
    <mergeCell ref="K22:L22"/>
    <mergeCell ref="M22:N22"/>
    <mergeCell ref="AW19:AX19"/>
    <mergeCell ref="AY19:AZ19"/>
    <mergeCell ref="BA19:BB19"/>
    <mergeCell ref="BC19:BD19"/>
    <mergeCell ref="BE19:BF19"/>
    <mergeCell ref="BG19:BH19"/>
    <mergeCell ref="AK19:AL19"/>
    <mergeCell ref="AM19:AN19"/>
    <mergeCell ref="AO19:AP19"/>
    <mergeCell ref="AQ19:AR19"/>
    <mergeCell ref="AS19:AT19"/>
    <mergeCell ref="AU19:AV19"/>
    <mergeCell ref="Y19:Z19"/>
    <mergeCell ref="AA19:AB19"/>
    <mergeCell ref="AE22:AF22"/>
    <mergeCell ref="AG22:AH22"/>
    <mergeCell ref="AI22:AJ22"/>
    <mergeCell ref="AK22:AL22"/>
    <mergeCell ref="O22:P22"/>
    <mergeCell ref="Q22:R22"/>
    <mergeCell ref="S22:T22"/>
    <mergeCell ref="U22:V22"/>
    <mergeCell ref="W22:X22"/>
    <mergeCell ref="Y22:Z22"/>
    <mergeCell ref="BK22:BL22"/>
    <mergeCell ref="AY22:AZ22"/>
    <mergeCell ref="BA22:BB22"/>
    <mergeCell ref="BC22:BD22"/>
    <mergeCell ref="BE22:BF22"/>
    <mergeCell ref="BG22:BH22"/>
    <mergeCell ref="BI22:BJ22"/>
    <mergeCell ref="AM22:AN22"/>
    <mergeCell ref="AO22:AP22"/>
    <mergeCell ref="AQ22:AR22"/>
    <mergeCell ref="AS22:AT22"/>
    <mergeCell ref="AU22:AV22"/>
    <mergeCell ref="AW22:AX22"/>
    <mergeCell ref="AA22:AB22"/>
    <mergeCell ref="AC22:AD22"/>
  </mergeCells>
  <pageMargins left="0.11811023622047245" right="0.11811023622047245" top="0.35433070866141736" bottom="0.35433070866141736" header="0.31496062992125984" footer="0.31496062992125984"/>
  <pageSetup paperSize="9" scale="96" fitToWidth="2" orientation="landscape" r:id="rId1"/>
  <ignoredErrors>
    <ignoredError sqref="C8:BL22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1:N18"/>
  <sheetViews>
    <sheetView workbookViewId="0">
      <selection activeCell="C23" sqref="C23"/>
    </sheetView>
  </sheetViews>
  <sheetFormatPr baseColWidth="10" defaultRowHeight="12.75" x14ac:dyDescent="0.2"/>
  <cols>
    <col min="4" max="4" width="16.7109375" bestFit="1" customWidth="1"/>
  </cols>
  <sheetData>
    <row r="1" spans="4:14" x14ac:dyDescent="0.2">
      <c r="D1" s="30" t="s">
        <v>5</v>
      </c>
      <c r="E1" s="30" t="s">
        <v>6</v>
      </c>
      <c r="F1" s="30"/>
      <c r="G1" s="32"/>
      <c r="H1" s="31" t="s">
        <v>7</v>
      </c>
      <c r="I1" s="29"/>
      <c r="J1" s="29" t="s">
        <v>8</v>
      </c>
      <c r="K1" s="29"/>
      <c r="L1" s="29"/>
      <c r="M1" s="29" t="s">
        <v>9</v>
      </c>
      <c r="N1" s="29"/>
    </row>
    <row r="2" spans="4:14" x14ac:dyDescent="0.2">
      <c r="D2" s="29" t="s">
        <v>35</v>
      </c>
      <c r="E2" s="29" t="s">
        <v>40</v>
      </c>
      <c r="F2" s="29"/>
      <c r="G2" s="33" t="s">
        <v>10</v>
      </c>
      <c r="H2" s="36">
        <v>41998</v>
      </c>
      <c r="I2" s="29"/>
      <c r="J2" s="42">
        <v>1</v>
      </c>
      <c r="K2" s="43" t="s">
        <v>11</v>
      </c>
      <c r="L2" s="29"/>
      <c r="M2" s="42">
        <v>1</v>
      </c>
      <c r="N2" s="43">
        <v>2014</v>
      </c>
    </row>
    <row r="3" spans="4:14" x14ac:dyDescent="0.2">
      <c r="D3" s="29" t="s">
        <v>36</v>
      </c>
      <c r="E3" s="29" t="s">
        <v>41</v>
      </c>
      <c r="F3" s="29"/>
      <c r="G3" s="34" t="s">
        <v>12</v>
      </c>
      <c r="H3" s="37">
        <v>42005</v>
      </c>
      <c r="I3" s="29"/>
      <c r="J3" s="44">
        <v>2</v>
      </c>
      <c r="K3" s="45" t="s">
        <v>0</v>
      </c>
      <c r="L3" s="29"/>
      <c r="M3" s="44">
        <v>2</v>
      </c>
      <c r="N3" s="45">
        <v>2015</v>
      </c>
    </row>
    <row r="4" spans="4:14" x14ac:dyDescent="0.2">
      <c r="D4" s="29" t="s">
        <v>37</v>
      </c>
      <c r="E4" s="29" t="s">
        <v>42</v>
      </c>
      <c r="F4" s="29"/>
      <c r="G4" s="34" t="s">
        <v>13</v>
      </c>
      <c r="H4" s="38">
        <v>42099</v>
      </c>
      <c r="I4" s="29"/>
      <c r="J4" s="44">
        <v>3</v>
      </c>
      <c r="K4" s="45" t="s">
        <v>14</v>
      </c>
      <c r="L4" s="29"/>
      <c r="M4" s="44">
        <v>3</v>
      </c>
      <c r="N4" s="45">
        <v>2016</v>
      </c>
    </row>
    <row r="5" spans="4:14" x14ac:dyDescent="0.2">
      <c r="D5" s="29" t="s">
        <v>38</v>
      </c>
      <c r="E5" s="29" t="s">
        <v>43</v>
      </c>
      <c r="F5" s="29"/>
      <c r="G5" s="34" t="s">
        <v>15</v>
      </c>
      <c r="H5" s="39">
        <v>42100</v>
      </c>
      <c r="I5" s="29"/>
      <c r="J5" s="44">
        <v>4</v>
      </c>
      <c r="K5" s="45" t="s">
        <v>16</v>
      </c>
      <c r="L5" s="29"/>
      <c r="M5" s="44">
        <v>4</v>
      </c>
      <c r="N5" s="45">
        <v>2017</v>
      </c>
    </row>
    <row r="6" spans="4:14" x14ac:dyDescent="0.2">
      <c r="D6" s="29" t="s">
        <v>39</v>
      </c>
      <c r="E6" s="29" t="s">
        <v>44</v>
      </c>
      <c r="F6" s="29"/>
      <c r="G6" s="34" t="s">
        <v>17</v>
      </c>
      <c r="H6" s="39">
        <v>42125</v>
      </c>
      <c r="I6" s="29"/>
      <c r="J6" s="44">
        <v>5</v>
      </c>
      <c r="K6" s="45" t="s">
        <v>18</v>
      </c>
      <c r="L6" s="29"/>
      <c r="M6" s="44">
        <v>5</v>
      </c>
      <c r="N6" s="45">
        <v>2018</v>
      </c>
    </row>
    <row r="7" spans="4:14" x14ac:dyDescent="0.2">
      <c r="D7" s="29"/>
      <c r="E7" s="29"/>
      <c r="F7" s="29"/>
      <c r="G7" s="34" t="s">
        <v>19</v>
      </c>
      <c r="H7" s="39">
        <v>42132</v>
      </c>
      <c r="I7" s="29"/>
      <c r="J7" s="44">
        <v>6</v>
      </c>
      <c r="K7" s="45" t="s">
        <v>20</v>
      </c>
      <c r="L7" s="29"/>
      <c r="M7" s="44">
        <v>6</v>
      </c>
      <c r="N7" s="45">
        <v>2019</v>
      </c>
    </row>
    <row r="8" spans="4:14" x14ac:dyDescent="0.2">
      <c r="D8" s="29"/>
      <c r="E8" s="29"/>
      <c r="F8" s="29"/>
      <c r="G8" s="34" t="s">
        <v>21</v>
      </c>
      <c r="H8" s="39">
        <v>42138</v>
      </c>
      <c r="I8" s="29"/>
      <c r="J8" s="44">
        <v>7</v>
      </c>
      <c r="K8" s="45" t="s">
        <v>22</v>
      </c>
      <c r="L8" s="29"/>
      <c r="M8" s="44">
        <v>7</v>
      </c>
      <c r="N8" s="45">
        <v>2020</v>
      </c>
    </row>
    <row r="9" spans="4:14" x14ac:dyDescent="0.2">
      <c r="D9" s="29"/>
      <c r="E9" s="29"/>
      <c r="F9" s="29"/>
      <c r="G9" s="34" t="s">
        <v>23</v>
      </c>
      <c r="H9" s="40">
        <v>42149</v>
      </c>
      <c r="I9" s="29"/>
      <c r="J9" s="44">
        <v>8</v>
      </c>
      <c r="K9" s="45" t="s">
        <v>24</v>
      </c>
      <c r="L9" s="29"/>
      <c r="M9" s="44">
        <v>8</v>
      </c>
      <c r="N9" s="45">
        <v>2021</v>
      </c>
    </row>
    <row r="10" spans="4:14" x14ac:dyDescent="0.2">
      <c r="D10" s="29"/>
      <c r="E10" s="29"/>
      <c r="F10" s="29"/>
      <c r="G10" s="34" t="s">
        <v>25</v>
      </c>
      <c r="H10" s="39">
        <v>42199</v>
      </c>
      <c r="I10" s="29"/>
      <c r="J10" s="44">
        <v>9</v>
      </c>
      <c r="K10" s="45" t="s">
        <v>26</v>
      </c>
      <c r="L10" s="29"/>
      <c r="M10" s="44">
        <v>9</v>
      </c>
      <c r="N10" s="45">
        <v>2022</v>
      </c>
    </row>
    <row r="11" spans="4:14" x14ac:dyDescent="0.2">
      <c r="D11" s="29"/>
      <c r="E11" s="29"/>
      <c r="F11" s="29"/>
      <c r="G11" s="34" t="s">
        <v>27</v>
      </c>
      <c r="H11" s="39">
        <v>42231</v>
      </c>
      <c r="I11" s="29"/>
      <c r="J11" s="44">
        <v>10</v>
      </c>
      <c r="K11" s="45" t="s">
        <v>28</v>
      </c>
      <c r="L11" s="29"/>
      <c r="M11" s="44">
        <v>10</v>
      </c>
      <c r="N11" s="45">
        <v>2023</v>
      </c>
    </row>
    <row r="12" spans="4:14" x14ac:dyDescent="0.2">
      <c r="D12" s="29"/>
      <c r="E12" s="29"/>
      <c r="F12" s="29"/>
      <c r="G12" s="34" t="s">
        <v>29</v>
      </c>
      <c r="H12" s="39">
        <v>42309</v>
      </c>
      <c r="I12" s="29"/>
      <c r="J12" s="44">
        <v>11</v>
      </c>
      <c r="K12" s="45" t="s">
        <v>30</v>
      </c>
      <c r="L12" s="29"/>
      <c r="M12" s="44">
        <v>11</v>
      </c>
      <c r="N12" s="45">
        <v>2024</v>
      </c>
    </row>
    <row r="13" spans="4:14" x14ac:dyDescent="0.2">
      <c r="D13" s="29"/>
      <c r="E13" s="29"/>
      <c r="F13" s="29"/>
      <c r="G13" s="34" t="s">
        <v>31</v>
      </c>
      <c r="H13" s="39">
        <v>42319</v>
      </c>
      <c r="I13" s="29"/>
      <c r="J13" s="46">
        <v>12</v>
      </c>
      <c r="K13" s="47" t="s">
        <v>32</v>
      </c>
      <c r="L13" s="29"/>
      <c r="M13" s="44">
        <v>12</v>
      </c>
      <c r="N13" s="45">
        <v>2025</v>
      </c>
    </row>
    <row r="14" spans="4:14" x14ac:dyDescent="0.2">
      <c r="D14" s="29"/>
      <c r="E14" s="29"/>
      <c r="F14" s="29"/>
      <c r="G14" s="34" t="s">
        <v>33</v>
      </c>
      <c r="H14" s="39">
        <v>42363</v>
      </c>
      <c r="I14" s="29"/>
      <c r="J14" s="29"/>
      <c r="K14" s="29"/>
      <c r="L14" s="29"/>
      <c r="M14" s="44">
        <v>13</v>
      </c>
      <c r="N14" s="45">
        <v>2026</v>
      </c>
    </row>
    <row r="15" spans="4:14" x14ac:dyDescent="0.2">
      <c r="D15" s="29"/>
      <c r="E15" s="29"/>
      <c r="F15" s="29"/>
      <c r="G15" s="35" t="s">
        <v>34</v>
      </c>
      <c r="H15" s="41">
        <v>42370</v>
      </c>
      <c r="I15" s="29"/>
      <c r="J15" s="29"/>
      <c r="K15" s="29"/>
      <c r="L15" s="29"/>
      <c r="M15" s="44">
        <v>14</v>
      </c>
      <c r="N15" s="45">
        <v>2027</v>
      </c>
    </row>
    <row r="16" spans="4:14" x14ac:dyDescent="0.2">
      <c r="D16" s="29"/>
      <c r="E16" s="29"/>
      <c r="F16" s="29"/>
      <c r="G16" s="29"/>
      <c r="H16" s="29"/>
      <c r="I16" s="29"/>
      <c r="J16" s="29"/>
      <c r="K16" s="29"/>
      <c r="L16" s="29"/>
      <c r="M16" s="44">
        <v>15</v>
      </c>
      <c r="N16" s="45">
        <v>2028</v>
      </c>
    </row>
    <row r="17" spans="13:14" x14ac:dyDescent="0.2">
      <c r="M17" s="44">
        <v>16</v>
      </c>
      <c r="N17" s="45">
        <v>2029</v>
      </c>
    </row>
    <row r="18" spans="13:14" x14ac:dyDescent="0.2">
      <c r="M18" s="46">
        <v>17</v>
      </c>
      <c r="N18" s="47">
        <v>2030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Planning</vt:lpstr>
      <vt:lpstr>Param</vt:lpstr>
      <vt:lpstr>mois_toupie</vt:lpstr>
      <vt:lpstr>N°_année</vt:lpstr>
      <vt:lpstr>Tableau_fonc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Michel</cp:lastModifiedBy>
  <cp:lastPrinted>2015-07-24T01:52:08Z</cp:lastPrinted>
  <dcterms:created xsi:type="dcterms:W3CDTF">2015-07-23T21:21:48Z</dcterms:created>
  <dcterms:modified xsi:type="dcterms:W3CDTF">2015-07-24T01:52:13Z</dcterms:modified>
</cp:coreProperties>
</file>