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155" activeTab="3"/>
  </bookViews>
  <sheets>
    <sheet name="Base" sheetId="4" r:id="rId1"/>
    <sheet name="Fiches PDM" sheetId="3" r:id="rId2"/>
    <sheet name="53Fiches PDM" sheetId="1" r:id="rId3"/>
    <sheet name="Feuil1" sheetId="5" r:id="rId4"/>
  </sheets>
  <definedNames>
    <definedName name="_xlnm._FilterDatabase" localSheetId="0" hidden="1">Base!$D$1:$D$9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5" l="1"/>
  <c r="C5" i="5" s="1"/>
  <c r="A3" i="5"/>
  <c r="M27" i="3" l="1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M4" i="3"/>
  <c r="M3" i="3"/>
  <c r="M2" i="3"/>
  <c r="L20" i="1" l="1"/>
  <c r="L19" i="1"/>
  <c r="L12" i="1"/>
  <c r="L6" i="1"/>
  <c r="L7" i="1"/>
  <c r="L8" i="1"/>
  <c r="L9" i="1"/>
  <c r="L10" i="1"/>
  <c r="L11" i="1"/>
  <c r="L13" i="1"/>
  <c r="L14" i="1"/>
  <c r="L15" i="1"/>
  <c r="L16" i="1"/>
  <c r="L17" i="1"/>
  <c r="L18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5" i="1" l="1"/>
  <c r="L3" i="1" l="1"/>
  <c r="L4" i="1"/>
  <c r="L2" i="1"/>
</calcChain>
</file>

<file path=xl/sharedStrings.xml><?xml version="1.0" encoding="utf-8"?>
<sst xmlns="http://schemas.openxmlformats.org/spreadsheetml/2006/main" count="521" uniqueCount="153">
  <si>
    <t>Date</t>
  </si>
  <si>
    <t>Zone</t>
  </si>
  <si>
    <t>Type</t>
  </si>
  <si>
    <t>Pertes production</t>
  </si>
  <si>
    <t>Début</t>
  </si>
  <si>
    <t>Fin</t>
  </si>
  <si>
    <t>Commentaires</t>
  </si>
  <si>
    <t>Intervenant</t>
  </si>
  <si>
    <t>Prise en charge</t>
  </si>
  <si>
    <t>Dumay</t>
  </si>
  <si>
    <t>Intervention</t>
  </si>
  <si>
    <t>Aérosols</t>
  </si>
  <si>
    <t>Process</t>
  </si>
  <si>
    <t>Petit tapis de tri</t>
  </si>
  <si>
    <t>Ralentissement</t>
  </si>
  <si>
    <t>Durée</t>
  </si>
  <si>
    <t>Bande de travers ne reste pas dans l'axe</t>
  </si>
  <si>
    <t>Réglé et refixé le tapis au sol. Remise a niveau</t>
  </si>
  <si>
    <t>Dejoie</t>
  </si>
  <si>
    <t>Compresseur 2</t>
  </si>
  <si>
    <t>Sans</t>
  </si>
  <si>
    <t>Disjoncteur 63A du compresseur n°2 sous dimentionner</t>
  </si>
  <si>
    <t>Changer par un disjoncteur de 80A</t>
  </si>
  <si>
    <t>Opérateur</t>
  </si>
  <si>
    <t>Type de fiche</t>
  </si>
  <si>
    <t>Production</t>
  </si>
  <si>
    <t>Heures</t>
  </si>
  <si>
    <t>Hélis</t>
  </si>
  <si>
    <t>Hivert</t>
  </si>
  <si>
    <t>Hénon</t>
  </si>
  <si>
    <t>Cordelette</t>
  </si>
  <si>
    <t>Lefebvre</t>
  </si>
  <si>
    <t>Delmé</t>
  </si>
  <si>
    <t>Borgne</t>
  </si>
  <si>
    <t>De Saedeler</t>
  </si>
  <si>
    <t>Dijon</t>
  </si>
  <si>
    <t>Angot</t>
  </si>
  <si>
    <t>Problème</t>
  </si>
  <si>
    <t>Suggestion</t>
  </si>
  <si>
    <t>Besoin Matériel</t>
  </si>
  <si>
    <t>Atelier</t>
  </si>
  <si>
    <t>Dépotage</t>
  </si>
  <si>
    <t>Local eau</t>
  </si>
  <si>
    <t>Local incendie</t>
  </si>
  <si>
    <t>Rétention</t>
  </si>
  <si>
    <t>Bureaux</t>
  </si>
  <si>
    <t>Local pompe</t>
  </si>
  <si>
    <t>Propulseur</t>
  </si>
  <si>
    <t>Défaut sur défaut</t>
  </si>
  <si>
    <t>Changement vanne DN200</t>
  </si>
  <si>
    <t>Brûleur</t>
  </si>
  <si>
    <t>Avec</t>
  </si>
  <si>
    <t>COT élevé</t>
  </si>
  <si>
    <t>Changement de la buse BPC - Cassé au collet</t>
  </si>
  <si>
    <t>Analyse</t>
  </si>
  <si>
    <t>Cause</t>
  </si>
  <si>
    <t>Chariot</t>
  </si>
  <si>
    <t>Electrique</t>
  </si>
  <si>
    <t>Le flexible se coince dans le contre poids</t>
  </si>
  <si>
    <t xml:space="preserve">Changement de la roulette haut/droite voir à en recommandé : Réf : &gt;PA6&lt; Tri 00092 03307 </t>
  </si>
  <si>
    <t>Préfiltre</t>
  </si>
  <si>
    <t xml:space="preserve">Fuite car filet de cassé sur tige fileté porte du préfiltre </t>
  </si>
  <si>
    <t>Changement du filet par une vis ; soudage</t>
  </si>
  <si>
    <t>Compresseur GPL</t>
  </si>
  <si>
    <t>Rédacteur</t>
  </si>
  <si>
    <t>Coussinet de bielle HS - En attente de réception</t>
  </si>
  <si>
    <t>Bruit anormal + Fuite de gaz conséquente partie inférieur</t>
  </si>
  <si>
    <t>Rideau</t>
  </si>
  <si>
    <t>Grincement important portes rideaux ferrailles</t>
  </si>
  <si>
    <t>Mise en place graisseur auto sur porte 1 + graissage manuel 2 et 3</t>
  </si>
  <si>
    <t>Élévateur</t>
  </si>
  <si>
    <t>Manque barreaux élévateur - Axe d'attache du tapis tordu</t>
  </si>
  <si>
    <t>Nettoyer aérosols dans l'élévateur; refixer barreaux manquant; remis axe de raccordement</t>
  </si>
  <si>
    <t>Changement de la vanne inférieur</t>
  </si>
  <si>
    <t>VM01</t>
  </si>
  <si>
    <t>Support capteur de vanne cassé</t>
  </si>
  <si>
    <t>Démonter, nettoyer, ressouder, remontage &amp; essai de manœuvre : OK</t>
  </si>
  <si>
    <t>Sonde Oxygène</t>
  </si>
  <si>
    <t>Impossible d'obtenir un ASH A5 autorisé</t>
  </si>
  <si>
    <t>Sonde O² éteinte -&gt; Fu OK-&gt; Changement sonde -&gt; ASH A5 OK</t>
  </si>
  <si>
    <t>Pièce du stock</t>
  </si>
  <si>
    <t>B201</t>
  </si>
  <si>
    <t>Soupape raccord aéro B201 déclenché</t>
  </si>
  <si>
    <t>Isolation de la tuyauterie arret des compresseur a commander soupape réf : 10 bars DN 1/2" et piquage 3/4"</t>
  </si>
  <si>
    <t>X109</t>
  </si>
  <si>
    <t>Vis totalement bloquée - essai de manœuvre echec</t>
  </si>
  <si>
    <t>Démontage du moto réducteur -&gt; palier -&gt; sorti de la vis évacuation d'un soupape en cuivre</t>
  </si>
  <si>
    <t>Mauvais tri</t>
  </si>
  <si>
    <t>Objet non broyable</t>
  </si>
  <si>
    <t>Tuyauterie spécif</t>
  </si>
  <si>
    <t>Fuite sur tuyauterie au niveau du T de la pcm</t>
  </si>
  <si>
    <t>Isoler circuit -&gt; Nettoyage zone -&gt; Démontage -&gt; Resouder</t>
  </si>
  <si>
    <t>Fenwick Gaz</t>
  </si>
  <si>
    <t>Fuite d'huile sur Fenwick</t>
  </si>
  <si>
    <t>Resser raccord sur verin de fourche et refait niveau</t>
  </si>
  <si>
    <t>P101</t>
  </si>
  <si>
    <t>Plus de débit sur pcm</t>
  </si>
  <si>
    <t>Défaut sur défaut débit réduit a 2T700</t>
  </si>
  <si>
    <t>Remplacement du fourreau par occaz + nettoyage lance spécif</t>
  </si>
  <si>
    <t>Remplacement du fourreau par neuf + nettoyage lance spécif</t>
  </si>
  <si>
    <t>P102</t>
  </si>
  <si>
    <t>Impossible de monter les débits</t>
  </si>
  <si>
    <t>Remplacement joint cloche + rempalcement joint soupape</t>
  </si>
  <si>
    <t>Cuve</t>
  </si>
  <si>
    <t>Fioul</t>
  </si>
  <si>
    <t>Probleme d'amorcage pompe</t>
  </si>
  <si>
    <t>Démontage tuyauterie -&gt; crépine absente -&gt; Installation nouvelle crépine</t>
  </si>
  <si>
    <t>Compresseur 3</t>
  </si>
  <si>
    <t>Société Ext</t>
  </si>
  <si>
    <t>Défaut température impossible a relancer; Niveau d'huile OK</t>
  </si>
  <si>
    <t>Société AI calorstat HS -&gt; Changement de ce dernier</t>
  </si>
  <si>
    <t>Vis X107</t>
  </si>
  <si>
    <t>Fuites sur manchette sous broyeur; soudure se refissure</t>
  </si>
  <si>
    <t>Démontage et soudage de la fissure -&gt; Remontage OK</t>
  </si>
  <si>
    <t>Aérocondenseur</t>
  </si>
  <si>
    <t>La valeur du PIC-E302A se déplace trop lentement</t>
  </si>
  <si>
    <t>Capteur :OK-&gt; Tuyauterie : OK -&gt; Vanne d'isolement : NOK Netoyage de cette derniere</t>
  </si>
  <si>
    <t>Bruleur</t>
  </si>
  <si>
    <t>Le presostat "yoyo" de l'air d'atomisation BPC est HS</t>
  </si>
  <si>
    <t xml:space="preserve">Refait un morceau de tuyauterie plein sous vanne pointeau </t>
  </si>
  <si>
    <t>Adoucisseur</t>
  </si>
  <si>
    <t>Problème sur mesure d'eau -&gt; La regénération auto est HS</t>
  </si>
  <si>
    <t>Changement du capteur par un capteur fourni par KURITA</t>
  </si>
  <si>
    <t/>
  </si>
  <si>
    <t>N°</t>
  </si>
  <si>
    <t>Autorisation</t>
  </si>
  <si>
    <t>http://forum.excel-pratique.com/excel/incrementation-vba-t68484.html</t>
  </si>
  <si>
    <t>15229-1</t>
  </si>
  <si>
    <t>15228-1</t>
  </si>
  <si>
    <t>15224-1</t>
  </si>
  <si>
    <t>15232-1</t>
  </si>
  <si>
    <t>15233-1</t>
  </si>
  <si>
    <t>15232-2</t>
  </si>
  <si>
    <t>15238-1</t>
  </si>
  <si>
    <t>15238-2</t>
  </si>
  <si>
    <t>15243-1</t>
  </si>
  <si>
    <t>15240-1</t>
  </si>
  <si>
    <t>15223-1</t>
  </si>
  <si>
    <t>15213-1</t>
  </si>
  <si>
    <t>15213-2</t>
  </si>
  <si>
    <t>15213-3</t>
  </si>
  <si>
    <t>15218-1</t>
  </si>
  <si>
    <t>15198-1</t>
  </si>
  <si>
    <t>15179-1</t>
  </si>
  <si>
    <t>15167-1</t>
  </si>
  <si>
    <t>15170-1</t>
  </si>
  <si>
    <t>15172-1</t>
  </si>
  <si>
    <t>15195-1</t>
  </si>
  <si>
    <t>15250-1</t>
  </si>
  <si>
    <t>15249-1</t>
  </si>
  <si>
    <t>15246-1</t>
  </si>
  <si>
    <t>15251-1</t>
  </si>
  <si>
    <t>15245-1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</si>
</sst>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dd/mm/yy;@"/>
    <numFmt numFmtId="166" formatCode="ddmmyyhhmm"/>
    <numFmt numFmtId="167" formatCode="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14" fontId="1" fillId="0" borderId="0" xfId="0" applyNumberFormat="1" applyFont="1"/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/>
    <xf numFmtId="164" fontId="1" fillId="0" borderId="1" xfId="0" applyNumberFormat="1" applyFont="1" applyBorder="1"/>
    <xf numFmtId="16" fontId="0" fillId="0" borderId="0" xfId="0" applyNumberFormat="1"/>
    <xf numFmtId="165" fontId="1" fillId="0" borderId="0" xfId="0" applyNumberFormat="1" applyFon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9</xdr:row>
      <xdr:rowOff>85725</xdr:rowOff>
    </xdr:from>
    <xdr:to>
      <xdr:col>19</xdr:col>
      <xdr:colOff>685800</xdr:colOff>
      <xdr:row>34</xdr:row>
      <xdr:rowOff>161925</xdr:rowOff>
    </xdr:to>
    <xdr:sp macro="" textlink="">
      <xdr:nvSpPr>
        <xdr:cNvPr id="2" name="ZoneTexte 1"/>
        <xdr:cNvSpPr txBox="1"/>
      </xdr:nvSpPr>
      <xdr:spPr>
        <a:xfrm>
          <a:off x="4772025" y="1800225"/>
          <a:ext cx="10410825" cy="483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Hello les Cracks,</a:t>
          </a:r>
          <a:br>
            <a:rPr lang="fr-FR"/>
          </a:br>
          <a:r>
            <a:rPr lang="fr-FR"/>
            <a:t>et voila je suis encore avec un problème, de plus en plus dur, j'en conçois...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 j'ai développé un petit formulaire bien sympa en VBA pour une gestion de Fiche (production maintenance etc etc etc)</a:t>
          </a:r>
          <a:br>
            <a:rPr lang="fr-FR"/>
          </a:br>
          <a:r>
            <a:rPr lang="fr-FR"/>
            <a:t>(je vous mets l'original en fichier joint)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Donc deux points.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Premier point : </a:t>
          </a:r>
          <a:br>
            <a:rPr lang="fr-FR"/>
          </a:br>
          <a:r>
            <a:rPr lang="fr-FR"/>
            <a:t>Je souhaiterais que dans ma ComboBox1 un numéro s'incrémente tout seul suivant cette apparence Année (de la date de saisie) &amp; Jours de l'année (de la date de saisie) &amp; -1 pour la première fiche. (imaginons que ca donne 15138-1 pour le jour 18/05/15)</a:t>
          </a:r>
          <a:br>
            <a:rPr lang="fr-FR"/>
          </a:br>
          <a:r>
            <a:rPr lang="fr-FR"/>
            <a:t>Si une autre fiche dans la même journée est créer je souhaite donc passé a 15138-2 et ainsi de suite.</a:t>
          </a:r>
          <a:br>
            <a:rPr lang="fr-FR"/>
          </a:br>
          <a:r>
            <a:rPr lang="fr-FR"/>
            <a:t>Si une fiche est créer le lendemain je souhaite donc avoir 15139-1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Deuxième point :</a:t>
          </a:r>
          <a:br>
            <a:rPr lang="fr-FR"/>
          </a:br>
          <a:r>
            <a:rPr lang="fr-FR"/>
            <a:t>Dans cette même Combobox1 je souhaiterais pouvoir reprendre une fiche quand je défile (la petite flèche) afin de pouvoir la modifier.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 j'espere ne pas etre trop gourmand j'ai ete au maximum de mes compétences sur le VBA pour le moment. A bientôt.</a:t>
          </a:r>
          <a:endParaRPr lang="fr-FR" sz="1100"/>
        </a:p>
      </xdr:txBody>
    </xdr:sp>
    <xdr:clientData/>
  </xdr:twoCellAnchor>
  <xdr:twoCellAnchor>
    <xdr:from>
      <xdr:col>7</xdr:col>
      <xdr:colOff>9525</xdr:colOff>
      <xdr:row>3</xdr:row>
      <xdr:rowOff>57150</xdr:rowOff>
    </xdr:from>
    <xdr:to>
      <xdr:col>10</xdr:col>
      <xdr:colOff>95250</xdr:colOff>
      <xdr:row>6</xdr:row>
      <xdr:rowOff>85725</xdr:rowOff>
    </xdr:to>
    <xdr:sp macro="[0]!OuvreUsf" textlink="">
      <xdr:nvSpPr>
        <xdr:cNvPr id="3" name="ZoneTexte 2"/>
        <xdr:cNvSpPr txBox="1"/>
      </xdr:nvSpPr>
      <xdr:spPr>
        <a:xfrm>
          <a:off x="5362575" y="628650"/>
          <a:ext cx="2371725" cy="6000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incrementation-vba-t6848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98"/>
  <sheetViews>
    <sheetView workbookViewId="0">
      <selection activeCell="C2" sqref="C2:C4"/>
    </sheetView>
  </sheetViews>
  <sheetFormatPr baseColWidth="10" defaultRowHeight="15" x14ac:dyDescent="0.25"/>
  <cols>
    <col min="2" max="2" width="20.85546875" customWidth="1"/>
    <col min="3" max="5" width="16" customWidth="1"/>
    <col min="6" max="6" width="11.42578125" style="2"/>
  </cols>
  <sheetData>
    <row r="1" spans="1:13" x14ac:dyDescent="0.25">
      <c r="A1" s="8" t="s">
        <v>23</v>
      </c>
      <c r="B1" s="8" t="s">
        <v>24</v>
      </c>
      <c r="C1" s="8" t="s">
        <v>25</v>
      </c>
      <c r="D1" s="8" t="s">
        <v>1</v>
      </c>
      <c r="E1" s="8" t="s">
        <v>12</v>
      </c>
      <c r="F1" s="9" t="s">
        <v>26</v>
      </c>
    </row>
    <row r="2" spans="1:13" x14ac:dyDescent="0.25">
      <c r="A2" s="6" t="s">
        <v>36</v>
      </c>
      <c r="B2" s="6" t="s">
        <v>125</v>
      </c>
      <c r="C2" s="6" t="s">
        <v>51</v>
      </c>
      <c r="D2" s="6" t="s">
        <v>11</v>
      </c>
      <c r="E2" s="6" t="s">
        <v>123</v>
      </c>
      <c r="F2" s="7">
        <v>0</v>
      </c>
      <c r="G2" t="s">
        <v>123</v>
      </c>
      <c r="H2" t="s">
        <v>123</v>
      </c>
      <c r="I2" t="s">
        <v>123</v>
      </c>
      <c r="J2" t="s">
        <v>123</v>
      </c>
      <c r="K2" t="s">
        <v>123</v>
      </c>
      <c r="M2" t="s">
        <v>123</v>
      </c>
    </row>
    <row r="3" spans="1:13" x14ac:dyDescent="0.25">
      <c r="A3" s="6" t="s">
        <v>33</v>
      </c>
      <c r="B3" s="6" t="s">
        <v>39</v>
      </c>
      <c r="C3" s="6" t="s">
        <v>14</v>
      </c>
      <c r="D3" s="6" t="s">
        <v>40</v>
      </c>
      <c r="E3" s="6"/>
      <c r="F3" s="7">
        <v>1.0416666666666666E-2</v>
      </c>
    </row>
    <row r="4" spans="1:13" x14ac:dyDescent="0.25">
      <c r="A4" s="6" t="s">
        <v>30</v>
      </c>
      <c r="B4" s="6" t="s">
        <v>10</v>
      </c>
      <c r="C4" s="6" t="s">
        <v>20</v>
      </c>
      <c r="D4" s="6" t="s">
        <v>45</v>
      </c>
      <c r="E4" s="6"/>
      <c r="F4" s="7">
        <v>2.0833333333333301E-2</v>
      </c>
    </row>
    <row r="5" spans="1:13" x14ac:dyDescent="0.25">
      <c r="A5" s="6" t="s">
        <v>34</v>
      </c>
      <c r="B5" s="6" t="s">
        <v>37</v>
      </c>
      <c r="C5" s="6"/>
      <c r="D5" s="6" t="s">
        <v>41</v>
      </c>
      <c r="E5" s="6"/>
      <c r="F5" s="7">
        <v>3.125E-2</v>
      </c>
    </row>
    <row r="6" spans="1:13" x14ac:dyDescent="0.25">
      <c r="A6" s="6" t="s">
        <v>18</v>
      </c>
      <c r="B6" s="6" t="s">
        <v>38</v>
      </c>
      <c r="C6" s="6"/>
      <c r="D6" s="6" t="s">
        <v>42</v>
      </c>
      <c r="E6" s="6"/>
      <c r="F6" s="7">
        <v>4.1666666666666699E-2</v>
      </c>
    </row>
    <row r="7" spans="1:13" x14ac:dyDescent="0.25">
      <c r="A7" s="6" t="s">
        <v>32</v>
      </c>
      <c r="B7" s="6"/>
      <c r="C7" s="6"/>
      <c r="D7" s="6" t="s">
        <v>43</v>
      </c>
      <c r="E7" s="6"/>
      <c r="F7" s="7">
        <v>5.2083333333333301E-2</v>
      </c>
    </row>
    <row r="8" spans="1:13" x14ac:dyDescent="0.25">
      <c r="A8" s="6" t="s">
        <v>35</v>
      </c>
      <c r="B8" s="6"/>
      <c r="C8" s="6"/>
      <c r="D8" s="6" t="s">
        <v>46</v>
      </c>
      <c r="E8" s="6"/>
      <c r="F8" s="7">
        <v>6.25E-2</v>
      </c>
    </row>
    <row r="9" spans="1:13" x14ac:dyDescent="0.25">
      <c r="A9" s="6" t="s">
        <v>9</v>
      </c>
      <c r="B9" s="6"/>
      <c r="C9" s="6"/>
      <c r="D9" s="6" t="s">
        <v>44</v>
      </c>
      <c r="E9" s="6"/>
      <c r="F9" s="7">
        <v>7.2916666666666699E-2</v>
      </c>
    </row>
    <row r="10" spans="1:13" x14ac:dyDescent="0.25">
      <c r="A10" s="6" t="s">
        <v>27</v>
      </c>
      <c r="B10" s="6"/>
      <c r="C10" s="6"/>
      <c r="D10" s="6" t="s">
        <v>56</v>
      </c>
      <c r="E10" s="6"/>
      <c r="F10" s="7">
        <v>8.3333333333333301E-2</v>
      </c>
    </row>
    <row r="11" spans="1:13" x14ac:dyDescent="0.25">
      <c r="A11" s="6" t="s">
        <v>29</v>
      </c>
      <c r="B11" s="6"/>
      <c r="C11" s="6"/>
      <c r="D11" s="6"/>
      <c r="E11" s="6"/>
      <c r="F11" s="7">
        <v>9.375E-2</v>
      </c>
    </row>
    <row r="12" spans="1:13" x14ac:dyDescent="0.25">
      <c r="A12" s="6" t="s">
        <v>28</v>
      </c>
      <c r="B12" s="6"/>
      <c r="C12" s="6"/>
      <c r="D12" s="6"/>
      <c r="E12" s="6"/>
      <c r="F12" s="7">
        <v>0.104166666666667</v>
      </c>
    </row>
    <row r="13" spans="1:13" x14ac:dyDescent="0.25">
      <c r="A13" s="6" t="s">
        <v>31</v>
      </c>
      <c r="B13" s="6"/>
      <c r="C13" s="6"/>
      <c r="D13" s="6"/>
      <c r="E13" s="6"/>
      <c r="F13" s="7">
        <v>0.114583333333333</v>
      </c>
    </row>
    <row r="14" spans="1:13" x14ac:dyDescent="0.25">
      <c r="A14" s="6"/>
      <c r="B14" s="6"/>
      <c r="C14" s="6"/>
      <c r="D14" s="6"/>
      <c r="E14" s="6"/>
      <c r="F14" s="7">
        <v>0.125</v>
      </c>
    </row>
    <row r="15" spans="1:13" x14ac:dyDescent="0.25">
      <c r="A15" s="6"/>
      <c r="B15" s="6"/>
      <c r="C15" s="6"/>
      <c r="D15" s="6"/>
      <c r="E15" s="6"/>
      <c r="F15" s="7">
        <v>0.13541666666666699</v>
      </c>
    </row>
    <row r="16" spans="1:13" x14ac:dyDescent="0.25">
      <c r="A16" s="6"/>
      <c r="B16" s="6"/>
      <c r="C16" s="6"/>
      <c r="D16" s="6"/>
      <c r="E16" s="6"/>
      <c r="F16" s="7">
        <v>0.14583333333333301</v>
      </c>
    </row>
    <row r="17" spans="1:6" x14ac:dyDescent="0.25">
      <c r="A17" s="6"/>
      <c r="B17" s="6"/>
      <c r="C17" s="6"/>
      <c r="D17" s="6"/>
      <c r="E17" s="6"/>
      <c r="F17" s="7">
        <v>0.15625</v>
      </c>
    </row>
    <row r="18" spans="1:6" x14ac:dyDescent="0.25">
      <c r="A18" s="6"/>
      <c r="B18" s="6"/>
      <c r="C18" s="6"/>
      <c r="D18" s="6"/>
      <c r="E18" s="6"/>
      <c r="F18" s="7">
        <v>0.16666666666666699</v>
      </c>
    </row>
    <row r="19" spans="1:6" x14ac:dyDescent="0.25">
      <c r="A19" s="6"/>
      <c r="B19" s="6"/>
      <c r="C19" s="6"/>
      <c r="D19" s="6"/>
      <c r="E19" s="6"/>
      <c r="F19" s="7">
        <v>0.17708333333333301</v>
      </c>
    </row>
    <row r="20" spans="1:6" x14ac:dyDescent="0.25">
      <c r="A20" s="6"/>
      <c r="B20" s="6"/>
      <c r="C20" s="6"/>
      <c r="D20" s="6"/>
      <c r="E20" s="6"/>
      <c r="F20" s="7">
        <v>0.1875</v>
      </c>
    </row>
    <row r="21" spans="1:6" x14ac:dyDescent="0.25">
      <c r="A21" s="6"/>
      <c r="B21" s="6"/>
      <c r="C21" s="6"/>
      <c r="D21" s="6"/>
      <c r="E21" s="6"/>
      <c r="F21" s="7">
        <v>0.19791666666666699</v>
      </c>
    </row>
    <row r="22" spans="1:6" x14ac:dyDescent="0.25">
      <c r="A22" s="6"/>
      <c r="B22" s="6"/>
      <c r="C22" s="6"/>
      <c r="D22" s="6"/>
      <c r="E22" s="6"/>
      <c r="F22" s="7">
        <v>0.20833333333333301</v>
      </c>
    </row>
    <row r="23" spans="1:6" x14ac:dyDescent="0.25">
      <c r="A23" s="6"/>
      <c r="B23" s="6"/>
      <c r="C23" s="6"/>
      <c r="D23" s="6"/>
      <c r="E23" s="6"/>
      <c r="F23" s="7">
        <v>0.21875</v>
      </c>
    </row>
    <row r="24" spans="1:6" x14ac:dyDescent="0.25">
      <c r="A24" s="6"/>
      <c r="B24" s="6"/>
      <c r="C24" s="6"/>
      <c r="D24" s="6"/>
      <c r="E24" s="6"/>
      <c r="F24" s="7">
        <v>0.22916666666666699</v>
      </c>
    </row>
    <row r="25" spans="1:6" x14ac:dyDescent="0.25">
      <c r="A25" s="6"/>
      <c r="B25" s="6"/>
      <c r="C25" s="6"/>
      <c r="D25" s="6"/>
      <c r="E25" s="6"/>
      <c r="F25" s="7">
        <v>0.23958333333333301</v>
      </c>
    </row>
    <row r="26" spans="1:6" x14ac:dyDescent="0.25">
      <c r="A26" s="6"/>
      <c r="B26" s="6"/>
      <c r="C26" s="6"/>
      <c r="D26" s="6"/>
      <c r="E26" s="6"/>
      <c r="F26" s="7">
        <v>0.25</v>
      </c>
    </row>
    <row r="27" spans="1:6" x14ac:dyDescent="0.25">
      <c r="A27" s="6"/>
      <c r="B27" s="6"/>
      <c r="C27" s="6"/>
      <c r="D27" s="6"/>
      <c r="E27" s="6"/>
      <c r="F27" s="7">
        <v>0.26041666666666702</v>
      </c>
    </row>
    <row r="28" spans="1:6" x14ac:dyDescent="0.25">
      <c r="A28" s="6"/>
      <c r="B28" s="6"/>
      <c r="C28" s="6"/>
      <c r="D28" s="6"/>
      <c r="E28" s="6"/>
      <c r="F28" s="7">
        <v>0.27083333333333298</v>
      </c>
    </row>
    <row r="29" spans="1:6" x14ac:dyDescent="0.25">
      <c r="A29" s="6"/>
      <c r="B29" s="6"/>
      <c r="C29" s="6"/>
      <c r="D29" s="6"/>
      <c r="E29" s="6"/>
      <c r="F29" s="7">
        <v>0.28125</v>
      </c>
    </row>
    <row r="30" spans="1:6" x14ac:dyDescent="0.25">
      <c r="A30" s="6"/>
      <c r="B30" s="6"/>
      <c r="C30" s="6"/>
      <c r="D30" s="6"/>
      <c r="E30" s="6"/>
      <c r="F30" s="7">
        <v>0.29166666666666702</v>
      </c>
    </row>
    <row r="31" spans="1:6" x14ac:dyDescent="0.25">
      <c r="A31" s="6"/>
      <c r="B31" s="6"/>
      <c r="C31" s="6"/>
      <c r="D31" s="6"/>
      <c r="E31" s="6"/>
      <c r="F31" s="7">
        <v>0.30208333333333298</v>
      </c>
    </row>
    <row r="32" spans="1:6" x14ac:dyDescent="0.25">
      <c r="A32" s="6"/>
      <c r="B32" s="6"/>
      <c r="C32" s="6"/>
      <c r="D32" s="6"/>
      <c r="E32" s="6"/>
      <c r="F32" s="7">
        <v>0.3125</v>
      </c>
    </row>
    <row r="33" spans="1:6" x14ac:dyDescent="0.25">
      <c r="A33" s="6"/>
      <c r="B33" s="6"/>
      <c r="C33" s="6"/>
      <c r="D33" s="6"/>
      <c r="E33" s="6"/>
      <c r="F33" s="7">
        <v>0.32291666666666702</v>
      </c>
    </row>
    <row r="34" spans="1:6" x14ac:dyDescent="0.25">
      <c r="A34" s="6"/>
      <c r="B34" s="6"/>
      <c r="C34" s="6"/>
      <c r="D34" s="6"/>
      <c r="E34" s="6"/>
      <c r="F34" s="7">
        <v>0.33333333333333298</v>
      </c>
    </row>
    <row r="35" spans="1:6" x14ac:dyDescent="0.25">
      <c r="A35" s="6"/>
      <c r="B35" s="6"/>
      <c r="C35" s="6"/>
      <c r="D35" s="6"/>
      <c r="E35" s="6"/>
      <c r="F35" s="7">
        <v>0.34375</v>
      </c>
    </row>
    <row r="36" spans="1:6" x14ac:dyDescent="0.25">
      <c r="A36" s="6"/>
      <c r="B36" s="6"/>
      <c r="C36" s="6"/>
      <c r="D36" s="6"/>
      <c r="E36" s="6"/>
      <c r="F36" s="7">
        <v>0.35416666666666702</v>
      </c>
    </row>
    <row r="37" spans="1:6" x14ac:dyDescent="0.25">
      <c r="A37" s="6"/>
      <c r="B37" s="6"/>
      <c r="C37" s="6"/>
      <c r="D37" s="6"/>
      <c r="E37" s="6"/>
      <c r="F37" s="7">
        <v>0.36458333333333298</v>
      </c>
    </row>
    <row r="38" spans="1:6" x14ac:dyDescent="0.25">
      <c r="A38" s="6"/>
      <c r="B38" s="6"/>
      <c r="C38" s="6"/>
      <c r="D38" s="6"/>
      <c r="E38" s="6"/>
      <c r="F38" s="7">
        <v>0.375</v>
      </c>
    </row>
    <row r="39" spans="1:6" x14ac:dyDescent="0.25">
      <c r="A39" s="6"/>
      <c r="B39" s="6"/>
      <c r="C39" s="6"/>
      <c r="D39" s="6"/>
      <c r="E39" s="6"/>
      <c r="F39" s="7">
        <v>0.38541666666666702</v>
      </c>
    </row>
    <row r="40" spans="1:6" x14ac:dyDescent="0.25">
      <c r="A40" s="6"/>
      <c r="B40" s="6"/>
      <c r="C40" s="6"/>
      <c r="D40" s="6"/>
      <c r="E40" s="6"/>
      <c r="F40" s="7">
        <v>0.39583333333333298</v>
      </c>
    </row>
    <row r="41" spans="1:6" x14ac:dyDescent="0.25">
      <c r="A41" s="6"/>
      <c r="B41" s="6"/>
      <c r="C41" s="6"/>
      <c r="D41" s="6"/>
      <c r="E41" s="6"/>
      <c r="F41" s="7">
        <v>0.40625</v>
      </c>
    </row>
    <row r="42" spans="1:6" x14ac:dyDescent="0.25">
      <c r="A42" s="6"/>
      <c r="B42" s="6"/>
      <c r="C42" s="6"/>
      <c r="D42" s="6"/>
      <c r="E42" s="6"/>
      <c r="F42" s="7">
        <v>0.41666666666666702</v>
      </c>
    </row>
    <row r="43" spans="1:6" x14ac:dyDescent="0.25">
      <c r="A43" s="6"/>
      <c r="B43" s="6"/>
      <c r="C43" s="6"/>
      <c r="D43" s="6"/>
      <c r="E43" s="6"/>
      <c r="F43" s="7">
        <v>0.42708333333333298</v>
      </c>
    </row>
    <row r="44" spans="1:6" x14ac:dyDescent="0.25">
      <c r="A44" s="6"/>
      <c r="B44" s="6"/>
      <c r="C44" s="6"/>
      <c r="D44" s="6"/>
      <c r="E44" s="6"/>
      <c r="F44" s="7">
        <v>0.4375</v>
      </c>
    </row>
    <row r="45" spans="1:6" x14ac:dyDescent="0.25">
      <c r="A45" s="6"/>
      <c r="B45" s="6"/>
      <c r="C45" s="6"/>
      <c r="D45" s="6"/>
      <c r="E45" s="6"/>
      <c r="F45" s="7">
        <v>0.44791666666666702</v>
      </c>
    </row>
    <row r="46" spans="1:6" x14ac:dyDescent="0.25">
      <c r="A46" s="6"/>
      <c r="B46" s="6"/>
      <c r="C46" s="6"/>
      <c r="D46" s="6"/>
      <c r="E46" s="6"/>
      <c r="F46" s="7">
        <v>0.45833333333333298</v>
      </c>
    </row>
    <row r="47" spans="1:6" x14ac:dyDescent="0.25">
      <c r="A47" s="6"/>
      <c r="B47" s="6"/>
      <c r="C47" s="6"/>
      <c r="D47" s="6"/>
      <c r="E47" s="6"/>
      <c r="F47" s="7">
        <v>0.46875</v>
      </c>
    </row>
    <row r="48" spans="1:6" x14ac:dyDescent="0.25">
      <c r="A48" s="6"/>
      <c r="B48" s="6"/>
      <c r="C48" s="6"/>
      <c r="D48" s="6"/>
      <c r="E48" s="6"/>
      <c r="F48" s="7">
        <v>0.47916666666666702</v>
      </c>
    </row>
    <row r="49" spans="1:6" x14ac:dyDescent="0.25">
      <c r="A49" s="6"/>
      <c r="B49" s="6"/>
      <c r="C49" s="6"/>
      <c r="D49" s="6"/>
      <c r="E49" s="6"/>
      <c r="F49" s="7">
        <v>0.48958333333333298</v>
      </c>
    </row>
    <row r="50" spans="1:6" x14ac:dyDescent="0.25">
      <c r="A50" s="6"/>
      <c r="B50" s="6"/>
      <c r="C50" s="6"/>
      <c r="D50" s="6"/>
      <c r="E50" s="6"/>
      <c r="F50" s="7">
        <v>0.5</v>
      </c>
    </row>
    <row r="51" spans="1:6" x14ac:dyDescent="0.25">
      <c r="A51" s="6"/>
      <c r="B51" s="6"/>
      <c r="C51" s="6"/>
      <c r="D51" s="6"/>
      <c r="E51" s="6"/>
      <c r="F51" s="7">
        <v>0.51041666666666696</v>
      </c>
    </row>
    <row r="52" spans="1:6" x14ac:dyDescent="0.25">
      <c r="A52" s="6"/>
      <c r="B52" s="6"/>
      <c r="C52" s="6"/>
      <c r="D52" s="6"/>
      <c r="E52" s="6"/>
      <c r="F52" s="7">
        <v>0.52083333333333304</v>
      </c>
    </row>
    <row r="53" spans="1:6" x14ac:dyDescent="0.25">
      <c r="A53" s="6"/>
      <c r="B53" s="6"/>
      <c r="C53" s="6"/>
      <c r="D53" s="6"/>
      <c r="E53" s="6"/>
      <c r="F53" s="7">
        <v>0.53125</v>
      </c>
    </row>
    <row r="54" spans="1:6" x14ac:dyDescent="0.25">
      <c r="A54" s="6"/>
      <c r="B54" s="6"/>
      <c r="C54" s="6"/>
      <c r="D54" s="6"/>
      <c r="E54" s="6"/>
      <c r="F54" s="7">
        <v>0.54166666666666696</v>
      </c>
    </row>
    <row r="55" spans="1:6" x14ac:dyDescent="0.25">
      <c r="A55" s="6"/>
      <c r="B55" s="6"/>
      <c r="C55" s="6"/>
      <c r="D55" s="6"/>
      <c r="E55" s="6"/>
      <c r="F55" s="7">
        <v>0.55208333333333304</v>
      </c>
    </row>
    <row r="56" spans="1:6" x14ac:dyDescent="0.25">
      <c r="A56" s="6"/>
      <c r="B56" s="6"/>
      <c r="C56" s="6"/>
      <c r="D56" s="6"/>
      <c r="E56" s="6"/>
      <c r="F56" s="7">
        <v>0.5625</v>
      </c>
    </row>
    <row r="57" spans="1:6" x14ac:dyDescent="0.25">
      <c r="A57" s="6"/>
      <c r="B57" s="6"/>
      <c r="C57" s="6"/>
      <c r="D57" s="6"/>
      <c r="E57" s="6"/>
      <c r="F57" s="7">
        <v>0.57291666666666696</v>
      </c>
    </row>
    <row r="58" spans="1:6" x14ac:dyDescent="0.25">
      <c r="A58" s="6"/>
      <c r="B58" s="6"/>
      <c r="C58" s="6"/>
      <c r="D58" s="6"/>
      <c r="E58" s="6"/>
      <c r="F58" s="7">
        <v>0.58333333333333304</v>
      </c>
    </row>
    <row r="59" spans="1:6" x14ac:dyDescent="0.25">
      <c r="A59" s="6"/>
      <c r="B59" s="6"/>
      <c r="C59" s="6"/>
      <c r="D59" s="6"/>
      <c r="E59" s="6"/>
      <c r="F59" s="7">
        <v>0.59375</v>
      </c>
    </row>
    <row r="60" spans="1:6" x14ac:dyDescent="0.25">
      <c r="A60" s="6"/>
      <c r="B60" s="6"/>
      <c r="C60" s="6"/>
      <c r="D60" s="6"/>
      <c r="E60" s="6"/>
      <c r="F60" s="7">
        <v>0.60416666666666696</v>
      </c>
    </row>
    <row r="61" spans="1:6" x14ac:dyDescent="0.25">
      <c r="A61" s="6"/>
      <c r="B61" s="6"/>
      <c r="C61" s="6"/>
      <c r="D61" s="6"/>
      <c r="E61" s="6"/>
      <c r="F61" s="7">
        <v>0.61458333333333304</v>
      </c>
    </row>
    <row r="62" spans="1:6" x14ac:dyDescent="0.25">
      <c r="A62" s="6"/>
      <c r="B62" s="6"/>
      <c r="C62" s="6"/>
      <c r="D62" s="6"/>
      <c r="E62" s="6"/>
      <c r="F62" s="7">
        <v>0.625</v>
      </c>
    </row>
    <row r="63" spans="1:6" x14ac:dyDescent="0.25">
      <c r="A63" s="6"/>
      <c r="B63" s="6"/>
      <c r="C63" s="6"/>
      <c r="D63" s="6"/>
      <c r="E63" s="6"/>
      <c r="F63" s="7">
        <v>0.63541666666666696</v>
      </c>
    </row>
    <row r="64" spans="1:6" x14ac:dyDescent="0.25">
      <c r="A64" s="6"/>
      <c r="B64" s="6"/>
      <c r="C64" s="6"/>
      <c r="D64" s="6"/>
      <c r="E64" s="6"/>
      <c r="F64" s="7">
        <v>0.64583333333333304</v>
      </c>
    </row>
    <row r="65" spans="1:6" x14ac:dyDescent="0.25">
      <c r="A65" s="6"/>
      <c r="B65" s="6"/>
      <c r="C65" s="6"/>
      <c r="D65" s="6"/>
      <c r="E65" s="6"/>
      <c r="F65" s="7">
        <v>0.65625</v>
      </c>
    </row>
    <row r="66" spans="1:6" x14ac:dyDescent="0.25">
      <c r="A66" s="6"/>
      <c r="B66" s="6"/>
      <c r="C66" s="6"/>
      <c r="D66" s="6"/>
      <c r="E66" s="6"/>
      <c r="F66" s="7">
        <v>0.66666666666666696</v>
      </c>
    </row>
    <row r="67" spans="1:6" x14ac:dyDescent="0.25">
      <c r="A67" s="6"/>
      <c r="B67" s="6"/>
      <c r="C67" s="6"/>
      <c r="D67" s="6"/>
      <c r="E67" s="6"/>
      <c r="F67" s="7">
        <v>0.67708333333333304</v>
      </c>
    </row>
    <row r="68" spans="1:6" x14ac:dyDescent="0.25">
      <c r="A68" s="6"/>
      <c r="B68" s="6"/>
      <c r="C68" s="6"/>
      <c r="D68" s="6"/>
      <c r="E68" s="6"/>
      <c r="F68" s="7">
        <v>0.6875</v>
      </c>
    </row>
    <row r="69" spans="1:6" x14ac:dyDescent="0.25">
      <c r="A69" s="6"/>
      <c r="B69" s="6"/>
      <c r="C69" s="6"/>
      <c r="D69" s="6"/>
      <c r="E69" s="6"/>
      <c r="F69" s="7">
        <v>0.69791666666666696</v>
      </c>
    </row>
    <row r="70" spans="1:6" x14ac:dyDescent="0.25">
      <c r="A70" s="6"/>
      <c r="B70" s="6"/>
      <c r="C70" s="6"/>
      <c r="D70" s="6"/>
      <c r="E70" s="6"/>
      <c r="F70" s="7">
        <v>0.70833333333333304</v>
      </c>
    </row>
    <row r="71" spans="1:6" x14ac:dyDescent="0.25">
      <c r="A71" s="6"/>
      <c r="B71" s="6"/>
      <c r="C71" s="6"/>
      <c r="D71" s="6"/>
      <c r="E71" s="6"/>
      <c r="F71" s="7">
        <v>0.71875</v>
      </c>
    </row>
    <row r="72" spans="1:6" x14ac:dyDescent="0.25">
      <c r="A72" s="6"/>
      <c r="B72" s="6"/>
      <c r="C72" s="6"/>
      <c r="D72" s="6"/>
      <c r="E72" s="6"/>
      <c r="F72" s="7">
        <v>0.72916666666666696</v>
      </c>
    </row>
    <row r="73" spans="1:6" x14ac:dyDescent="0.25">
      <c r="A73" s="6"/>
      <c r="B73" s="6"/>
      <c r="C73" s="6"/>
      <c r="D73" s="6"/>
      <c r="E73" s="6"/>
      <c r="F73" s="7">
        <v>0.73958333333333304</v>
      </c>
    </row>
    <row r="74" spans="1:6" x14ac:dyDescent="0.25">
      <c r="A74" s="6"/>
      <c r="B74" s="6"/>
      <c r="C74" s="6"/>
      <c r="D74" s="6"/>
      <c r="E74" s="6"/>
      <c r="F74" s="7">
        <v>0.75</v>
      </c>
    </row>
    <row r="75" spans="1:6" x14ac:dyDescent="0.25">
      <c r="A75" s="6"/>
      <c r="B75" s="6"/>
      <c r="C75" s="6"/>
      <c r="D75" s="6"/>
      <c r="E75" s="6"/>
      <c r="F75" s="7">
        <v>0.76041666666666696</v>
      </c>
    </row>
    <row r="76" spans="1:6" x14ac:dyDescent="0.25">
      <c r="A76" s="6"/>
      <c r="B76" s="6"/>
      <c r="C76" s="6"/>
      <c r="D76" s="6"/>
      <c r="E76" s="6"/>
      <c r="F76" s="7">
        <v>0.77083333333333304</v>
      </c>
    </row>
    <row r="77" spans="1:6" x14ac:dyDescent="0.25">
      <c r="A77" s="6"/>
      <c r="B77" s="6"/>
      <c r="C77" s="6"/>
      <c r="D77" s="6"/>
      <c r="E77" s="6"/>
      <c r="F77" s="7">
        <v>0.78125</v>
      </c>
    </row>
    <row r="78" spans="1:6" x14ac:dyDescent="0.25">
      <c r="A78" s="6"/>
      <c r="B78" s="6"/>
      <c r="C78" s="6"/>
      <c r="D78" s="6"/>
      <c r="E78" s="6"/>
      <c r="F78" s="7">
        <v>0.79166666666666696</v>
      </c>
    </row>
    <row r="79" spans="1:6" x14ac:dyDescent="0.25">
      <c r="A79" s="6"/>
      <c r="B79" s="6"/>
      <c r="C79" s="6"/>
      <c r="D79" s="6"/>
      <c r="E79" s="6"/>
      <c r="F79" s="7">
        <v>0.80208333333333304</v>
      </c>
    </row>
    <row r="80" spans="1:6" x14ac:dyDescent="0.25">
      <c r="A80" s="6"/>
      <c r="B80" s="6"/>
      <c r="C80" s="6"/>
      <c r="D80" s="6"/>
      <c r="E80" s="6"/>
      <c r="F80" s="7">
        <v>0.8125</v>
      </c>
    </row>
    <row r="81" spans="1:6" x14ac:dyDescent="0.25">
      <c r="A81" s="6"/>
      <c r="B81" s="6"/>
      <c r="C81" s="6"/>
      <c r="D81" s="6"/>
      <c r="E81" s="6"/>
      <c r="F81" s="7">
        <v>0.82291666666666696</v>
      </c>
    </row>
    <row r="82" spans="1:6" x14ac:dyDescent="0.25">
      <c r="A82" s="6"/>
      <c r="B82" s="6"/>
      <c r="C82" s="6"/>
      <c r="D82" s="6"/>
      <c r="E82" s="6"/>
      <c r="F82" s="7">
        <v>0.83333333333333304</v>
      </c>
    </row>
    <row r="83" spans="1:6" x14ac:dyDescent="0.25">
      <c r="A83" s="6"/>
      <c r="B83" s="6"/>
      <c r="C83" s="6"/>
      <c r="D83" s="6"/>
      <c r="E83" s="6"/>
      <c r="F83" s="7">
        <v>0.84375</v>
      </c>
    </row>
    <row r="84" spans="1:6" x14ac:dyDescent="0.25">
      <c r="A84" s="6"/>
      <c r="B84" s="6"/>
      <c r="C84" s="6"/>
      <c r="D84" s="6"/>
      <c r="E84" s="6"/>
      <c r="F84" s="7">
        <v>0.85416666666666696</v>
      </c>
    </row>
    <row r="85" spans="1:6" x14ac:dyDescent="0.25">
      <c r="A85" s="6"/>
      <c r="B85" s="6"/>
      <c r="C85" s="6"/>
      <c r="D85" s="6"/>
      <c r="E85" s="6"/>
      <c r="F85" s="7">
        <v>0.86458333333333304</v>
      </c>
    </row>
    <row r="86" spans="1:6" x14ac:dyDescent="0.25">
      <c r="A86" s="6"/>
      <c r="B86" s="6"/>
      <c r="C86" s="6"/>
      <c r="D86" s="6"/>
      <c r="E86" s="6"/>
      <c r="F86" s="7">
        <v>0.875</v>
      </c>
    </row>
    <row r="87" spans="1:6" x14ac:dyDescent="0.25">
      <c r="A87" s="6"/>
      <c r="B87" s="6"/>
      <c r="C87" s="6"/>
      <c r="D87" s="6"/>
      <c r="E87" s="6"/>
      <c r="F87" s="7">
        <v>0.88541666666666696</v>
      </c>
    </row>
    <row r="88" spans="1:6" x14ac:dyDescent="0.25">
      <c r="A88" s="6"/>
      <c r="B88" s="6"/>
      <c r="C88" s="6"/>
      <c r="D88" s="6"/>
      <c r="E88" s="6"/>
      <c r="F88" s="7">
        <v>0.89583333333333304</v>
      </c>
    </row>
    <row r="89" spans="1:6" x14ac:dyDescent="0.25">
      <c r="A89" s="6"/>
      <c r="B89" s="6"/>
      <c r="C89" s="6"/>
      <c r="D89" s="6"/>
      <c r="E89" s="6"/>
      <c r="F89" s="7">
        <v>0.90625</v>
      </c>
    </row>
    <row r="90" spans="1:6" x14ac:dyDescent="0.25">
      <c r="A90" s="6"/>
      <c r="B90" s="6"/>
      <c r="C90" s="6"/>
      <c r="D90" s="6"/>
      <c r="E90" s="6"/>
      <c r="F90" s="7">
        <v>0.91666666666666696</v>
      </c>
    </row>
    <row r="91" spans="1:6" x14ac:dyDescent="0.25">
      <c r="A91" s="6"/>
      <c r="B91" s="6"/>
      <c r="C91" s="6"/>
      <c r="D91" s="6"/>
      <c r="E91" s="6"/>
      <c r="F91" s="7">
        <v>0.92708333333333304</v>
      </c>
    </row>
    <row r="92" spans="1:6" x14ac:dyDescent="0.25">
      <c r="A92" s="6"/>
      <c r="B92" s="6"/>
      <c r="C92" s="6"/>
      <c r="D92" s="6"/>
      <c r="E92" s="6"/>
      <c r="F92" s="7">
        <v>0.9375</v>
      </c>
    </row>
    <row r="93" spans="1:6" x14ac:dyDescent="0.25">
      <c r="A93" s="6"/>
      <c r="B93" s="6"/>
      <c r="C93" s="6"/>
      <c r="D93" s="6"/>
      <c r="E93" s="6"/>
      <c r="F93" s="7">
        <v>0.94791666666666696</v>
      </c>
    </row>
    <row r="94" spans="1:6" x14ac:dyDescent="0.25">
      <c r="A94" s="6"/>
      <c r="B94" s="6"/>
      <c r="C94" s="6"/>
      <c r="D94" s="6"/>
      <c r="E94" s="6"/>
      <c r="F94" s="7">
        <v>0.95833333333333304</v>
      </c>
    </row>
    <row r="95" spans="1:6" x14ac:dyDescent="0.25">
      <c r="A95" s="6"/>
      <c r="B95" s="6"/>
      <c r="C95" s="6"/>
      <c r="D95" s="6"/>
      <c r="E95" s="6"/>
      <c r="F95" s="7">
        <v>0.96875</v>
      </c>
    </row>
    <row r="96" spans="1:6" x14ac:dyDescent="0.25">
      <c r="A96" s="6"/>
      <c r="B96" s="6"/>
      <c r="C96" s="6"/>
      <c r="D96" s="6"/>
      <c r="E96" s="6"/>
      <c r="F96" s="7">
        <v>0.97916666666666696</v>
      </c>
    </row>
    <row r="97" spans="1:6" x14ac:dyDescent="0.25">
      <c r="A97" s="6"/>
      <c r="B97" s="6"/>
      <c r="C97" s="6"/>
      <c r="D97" s="6"/>
      <c r="E97" s="6"/>
      <c r="F97" s="7">
        <v>0.98958333333333304</v>
      </c>
    </row>
    <row r="98" spans="1:6" x14ac:dyDescent="0.25">
      <c r="D98" s="6"/>
    </row>
  </sheetData>
  <sheetProtection algorithmName="SHA-512" hashValue="MAtx7FUVev8XXkNbRNPMtwwK7BSjSWyikznnqLKwqVcvf8Vk5/6zCyqvV49uKHmhfgF3TgGj7G+A9OfOmrQWNQ==" saltValue="tP0cXoXOpTse7YVCRWdscg==" spinCount="100000" sheet="1" objects="1" scenarios="1" selectLockedCells="1" selectUn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27"/>
  <sheetViews>
    <sheetView workbookViewId="0">
      <selection activeCell="B31" sqref="B31"/>
    </sheetView>
  </sheetViews>
  <sheetFormatPr baseColWidth="10" defaultColWidth="11.42578125" defaultRowHeight="15" x14ac:dyDescent="0.25"/>
  <cols>
    <col min="1" max="1" width="10.42578125" style="1" customWidth="1"/>
    <col min="3" max="3" width="11.7109375" style="12" bestFit="1" customWidth="1"/>
    <col min="4" max="4" width="11.42578125" style="1" customWidth="1"/>
    <col min="7" max="7" width="57.140625" customWidth="1"/>
    <col min="9" max="9" width="17.140625" style="2" customWidth="1"/>
    <col min="10" max="10" width="11.42578125" style="2"/>
    <col min="13" max="13" width="57.140625" customWidth="1"/>
    <col min="14" max="14" width="14.28515625" customWidth="1"/>
  </cols>
  <sheetData>
    <row r="1" spans="1:17" s="3" customFormat="1" x14ac:dyDescent="0.25">
      <c r="A1" s="5" t="s">
        <v>124</v>
      </c>
      <c r="B1" s="3" t="s">
        <v>64</v>
      </c>
      <c r="C1" s="11" t="s">
        <v>0</v>
      </c>
      <c r="D1" s="3" t="s">
        <v>2</v>
      </c>
      <c r="E1" s="3" t="s">
        <v>1</v>
      </c>
      <c r="F1" s="3" t="s">
        <v>12</v>
      </c>
      <c r="G1" s="3" t="s">
        <v>6</v>
      </c>
      <c r="H1" s="3" t="s">
        <v>7</v>
      </c>
      <c r="I1" s="3" t="s">
        <v>3</v>
      </c>
      <c r="J1" s="4" t="s">
        <v>4</v>
      </c>
      <c r="K1" s="4" t="s">
        <v>5</v>
      </c>
      <c r="L1" s="4" t="s">
        <v>15</v>
      </c>
      <c r="M1" s="3" t="s">
        <v>8</v>
      </c>
      <c r="N1" s="3" t="s">
        <v>80</v>
      </c>
      <c r="O1" s="3" t="s">
        <v>55</v>
      </c>
      <c r="P1" s="3" t="s">
        <v>54</v>
      </c>
    </row>
    <row r="2" spans="1:17" x14ac:dyDescent="0.25">
      <c r="A2" s="1" t="s">
        <v>127</v>
      </c>
      <c r="B2" t="s">
        <v>9</v>
      </c>
      <c r="C2" s="12">
        <v>42233</v>
      </c>
      <c r="D2" t="s">
        <v>10</v>
      </c>
      <c r="E2" t="s">
        <v>11</v>
      </c>
      <c r="F2" t="s">
        <v>13</v>
      </c>
      <c r="G2" t="s">
        <v>16</v>
      </c>
      <c r="H2" t="s">
        <v>9</v>
      </c>
      <c r="I2" t="s">
        <v>14</v>
      </c>
      <c r="J2" s="1">
        <v>42233</v>
      </c>
      <c r="K2" s="2">
        <v>0.36458333333333331</v>
      </c>
      <c r="L2" s="2">
        <v>0.38541666666666669</v>
      </c>
      <c r="M2" s="2">
        <f>L2-K2</f>
        <v>2.083333333333337E-2</v>
      </c>
      <c r="N2" t="s">
        <v>17</v>
      </c>
    </row>
    <row r="3" spans="1:17" x14ac:dyDescent="0.25">
      <c r="A3" s="1" t="s">
        <v>128</v>
      </c>
      <c r="B3" t="s">
        <v>18</v>
      </c>
      <c r="C3" s="12">
        <v>42232</v>
      </c>
      <c r="D3" t="s">
        <v>10</v>
      </c>
      <c r="E3" t="s">
        <v>40</v>
      </c>
      <c r="F3" t="s">
        <v>19</v>
      </c>
      <c r="G3" t="s">
        <v>21</v>
      </c>
      <c r="H3" t="s">
        <v>18</v>
      </c>
      <c r="I3" t="s">
        <v>20</v>
      </c>
      <c r="J3" s="1">
        <v>42232</v>
      </c>
      <c r="K3" s="2">
        <v>0.13541666666666666</v>
      </c>
      <c r="L3" s="2">
        <v>0.14583333333333334</v>
      </c>
      <c r="M3" s="2">
        <f t="shared" ref="M3:M27" si="0">L3-K3</f>
        <v>1.0416666666666685E-2</v>
      </c>
      <c r="N3" t="s">
        <v>22</v>
      </c>
    </row>
    <row r="4" spans="1:17" x14ac:dyDescent="0.25">
      <c r="A4" s="1" t="s">
        <v>129</v>
      </c>
      <c r="B4" t="s">
        <v>18</v>
      </c>
      <c r="C4" s="12">
        <v>42228</v>
      </c>
      <c r="D4" t="s">
        <v>10</v>
      </c>
      <c r="E4" t="s">
        <v>40</v>
      </c>
      <c r="F4" t="s">
        <v>47</v>
      </c>
      <c r="G4" t="s">
        <v>48</v>
      </c>
      <c r="H4" t="s">
        <v>18</v>
      </c>
      <c r="I4" t="s">
        <v>20</v>
      </c>
      <c r="J4" s="1">
        <v>42228</v>
      </c>
      <c r="K4" s="2">
        <v>0.35416666666666669</v>
      </c>
      <c r="L4" s="2">
        <v>0.38541666666666669</v>
      </c>
      <c r="M4" s="2">
        <f t="shared" si="0"/>
        <v>3.125E-2</v>
      </c>
      <c r="N4" t="s">
        <v>49</v>
      </c>
    </row>
    <row r="5" spans="1:17" x14ac:dyDescent="0.25">
      <c r="A5" s="1" t="s">
        <v>130</v>
      </c>
      <c r="B5" t="s">
        <v>33</v>
      </c>
      <c r="C5" s="12">
        <v>42236</v>
      </c>
      <c r="D5" t="s">
        <v>10</v>
      </c>
      <c r="E5" t="s">
        <v>40</v>
      </c>
      <c r="F5" t="s">
        <v>50</v>
      </c>
      <c r="G5" t="s">
        <v>52</v>
      </c>
      <c r="H5" t="s">
        <v>33</v>
      </c>
      <c r="I5" t="s">
        <v>51</v>
      </c>
      <c r="J5" s="1">
        <v>42236</v>
      </c>
      <c r="K5" s="2">
        <v>0.63541666666666663</v>
      </c>
      <c r="L5" s="2">
        <v>0.64583333333333337</v>
      </c>
      <c r="M5" s="2">
        <f t="shared" si="0"/>
        <v>1.0416666666666741E-2</v>
      </c>
      <c r="N5" t="s">
        <v>53</v>
      </c>
    </row>
    <row r="6" spans="1:17" x14ac:dyDescent="0.25">
      <c r="A6" s="1" t="s">
        <v>131</v>
      </c>
      <c r="B6" t="s">
        <v>18</v>
      </c>
      <c r="C6" s="12">
        <v>42237</v>
      </c>
      <c r="D6" t="s">
        <v>10</v>
      </c>
      <c r="E6" t="s">
        <v>56</v>
      </c>
      <c r="F6" t="s">
        <v>57</v>
      </c>
      <c r="G6" t="s">
        <v>58</v>
      </c>
      <c r="H6" t="s">
        <v>18</v>
      </c>
      <c r="I6" t="s">
        <v>20</v>
      </c>
      <c r="J6" s="1">
        <v>42237</v>
      </c>
      <c r="K6" s="2">
        <v>0.32291666666666669</v>
      </c>
      <c r="L6" s="2">
        <v>0.375</v>
      </c>
      <c r="M6" s="2">
        <f t="shared" si="0"/>
        <v>5.2083333333333315E-2</v>
      </c>
      <c r="N6" t="s">
        <v>59</v>
      </c>
    </row>
    <row r="7" spans="1:17" x14ac:dyDescent="0.25">
      <c r="A7" s="1" t="s">
        <v>132</v>
      </c>
      <c r="B7" t="s">
        <v>33</v>
      </c>
      <c r="C7" s="12">
        <v>42236</v>
      </c>
      <c r="D7" t="s">
        <v>10</v>
      </c>
      <c r="E7" t="s">
        <v>41</v>
      </c>
      <c r="F7" t="s">
        <v>60</v>
      </c>
      <c r="G7" t="s">
        <v>61</v>
      </c>
      <c r="H7" t="s">
        <v>33</v>
      </c>
      <c r="I7" t="s">
        <v>20</v>
      </c>
      <c r="J7" s="1">
        <v>42236</v>
      </c>
      <c r="K7" s="2">
        <v>0.4375</v>
      </c>
      <c r="L7" s="2">
        <v>0.5</v>
      </c>
      <c r="M7" s="2">
        <f t="shared" si="0"/>
        <v>6.25E-2</v>
      </c>
      <c r="N7" t="s">
        <v>62</v>
      </c>
    </row>
    <row r="8" spans="1:17" x14ac:dyDescent="0.25">
      <c r="A8" s="1" t="s">
        <v>133</v>
      </c>
      <c r="B8" t="s">
        <v>18</v>
      </c>
      <c r="C8" s="12">
        <v>42242</v>
      </c>
      <c r="D8" t="s">
        <v>10</v>
      </c>
      <c r="E8" t="s">
        <v>11</v>
      </c>
      <c r="F8" t="s">
        <v>63</v>
      </c>
      <c r="G8" t="s">
        <v>66</v>
      </c>
      <c r="H8" t="s">
        <v>35</v>
      </c>
      <c r="I8" t="s">
        <v>14</v>
      </c>
      <c r="J8" s="1">
        <v>42242</v>
      </c>
      <c r="K8" s="2">
        <v>0.33333333333333331</v>
      </c>
      <c r="L8" s="2"/>
      <c r="M8" s="2">
        <f t="shared" si="0"/>
        <v>-0.33333333333333331</v>
      </c>
      <c r="N8" t="s">
        <v>65</v>
      </c>
    </row>
    <row r="9" spans="1:17" x14ac:dyDescent="0.25">
      <c r="A9" s="1" t="s">
        <v>134</v>
      </c>
      <c r="B9" t="s">
        <v>18</v>
      </c>
      <c r="C9" s="12">
        <v>42242</v>
      </c>
      <c r="D9" t="s">
        <v>10</v>
      </c>
      <c r="E9" t="s">
        <v>40</v>
      </c>
      <c r="F9" t="s">
        <v>67</v>
      </c>
      <c r="G9" t="s">
        <v>68</v>
      </c>
      <c r="H9" t="s">
        <v>18</v>
      </c>
      <c r="I9" t="s">
        <v>20</v>
      </c>
      <c r="J9" s="1">
        <v>42242</v>
      </c>
      <c r="K9" s="2">
        <v>0.9375</v>
      </c>
      <c r="L9" s="2">
        <v>1</v>
      </c>
      <c r="M9" s="2">
        <f t="shared" si="0"/>
        <v>6.25E-2</v>
      </c>
      <c r="N9" t="s">
        <v>69</v>
      </c>
    </row>
    <row r="10" spans="1:17" x14ac:dyDescent="0.25">
      <c r="A10" s="1" t="s">
        <v>135</v>
      </c>
      <c r="B10" t="s">
        <v>35</v>
      </c>
      <c r="C10" s="12">
        <v>42247</v>
      </c>
      <c r="D10" t="s">
        <v>10</v>
      </c>
      <c r="E10" t="s">
        <v>11</v>
      </c>
      <c r="F10" t="s">
        <v>70</v>
      </c>
      <c r="G10" t="s">
        <v>71</v>
      </c>
      <c r="H10" t="s">
        <v>35</v>
      </c>
      <c r="I10" t="s">
        <v>51</v>
      </c>
      <c r="J10" s="1">
        <v>42247</v>
      </c>
      <c r="K10" s="2">
        <v>0.58333333333333337</v>
      </c>
      <c r="L10" s="2">
        <v>0.76041666666666663</v>
      </c>
      <c r="M10" s="2">
        <f t="shared" si="0"/>
        <v>0.17708333333333326</v>
      </c>
      <c r="N10" t="s">
        <v>72</v>
      </c>
    </row>
    <row r="11" spans="1:17" x14ac:dyDescent="0.25">
      <c r="A11" s="1" t="s">
        <v>136</v>
      </c>
      <c r="B11" s="10" t="s">
        <v>9</v>
      </c>
      <c r="C11" s="12">
        <v>42244</v>
      </c>
      <c r="D11" t="s">
        <v>10</v>
      </c>
      <c r="E11" t="s">
        <v>40</v>
      </c>
      <c r="F11" t="s">
        <v>47</v>
      </c>
      <c r="G11" t="s">
        <v>48</v>
      </c>
      <c r="H11" t="s">
        <v>9</v>
      </c>
      <c r="I11" t="s">
        <v>20</v>
      </c>
      <c r="J11" s="1">
        <v>42244</v>
      </c>
      <c r="K11" s="2">
        <v>0.63541666666666663</v>
      </c>
      <c r="L11" s="2">
        <v>0.67708333333333337</v>
      </c>
      <c r="M11" s="2">
        <f t="shared" si="0"/>
        <v>4.1666666666666741E-2</v>
      </c>
      <c r="N11" t="s">
        <v>73</v>
      </c>
    </row>
    <row r="12" spans="1:17" x14ac:dyDescent="0.25">
      <c r="A12" s="1" t="s">
        <v>137</v>
      </c>
      <c r="B12" t="s">
        <v>29</v>
      </c>
      <c r="C12" s="12">
        <v>42227</v>
      </c>
      <c r="D12" t="s">
        <v>10</v>
      </c>
      <c r="E12" t="s">
        <v>41</v>
      </c>
      <c r="F12" t="s">
        <v>74</v>
      </c>
      <c r="G12" t="s">
        <v>75</v>
      </c>
      <c r="H12" t="s">
        <v>29</v>
      </c>
      <c r="I12" t="s">
        <v>20</v>
      </c>
      <c r="J12" s="1">
        <v>42227</v>
      </c>
      <c r="K12" s="2">
        <v>0.375</v>
      </c>
      <c r="L12" s="2">
        <v>0.41666666666666669</v>
      </c>
      <c r="M12" s="2">
        <f t="shared" si="0"/>
        <v>4.1666666666666685E-2</v>
      </c>
      <c r="N12" t="s">
        <v>76</v>
      </c>
    </row>
    <row r="13" spans="1:17" x14ac:dyDescent="0.25">
      <c r="A13" s="1" t="s">
        <v>138</v>
      </c>
      <c r="B13" t="s">
        <v>18</v>
      </c>
      <c r="C13" s="12">
        <v>42217</v>
      </c>
      <c r="D13" t="s">
        <v>10</v>
      </c>
      <c r="E13" t="s">
        <v>11</v>
      </c>
      <c r="F13" t="s">
        <v>77</v>
      </c>
      <c r="G13" t="s">
        <v>78</v>
      </c>
      <c r="H13" t="s">
        <v>18</v>
      </c>
      <c r="I13" t="s">
        <v>51</v>
      </c>
      <c r="J13" s="1">
        <v>42217</v>
      </c>
      <c r="K13" s="2">
        <v>0.27083333333333331</v>
      </c>
      <c r="L13" s="2">
        <v>0.375</v>
      </c>
      <c r="M13" s="2">
        <f t="shared" si="0"/>
        <v>0.10416666666666669</v>
      </c>
      <c r="N13" t="s">
        <v>79</v>
      </c>
    </row>
    <row r="14" spans="1:17" x14ac:dyDescent="0.25">
      <c r="A14" s="1" t="s">
        <v>139</v>
      </c>
      <c r="B14" t="s">
        <v>18</v>
      </c>
      <c r="C14" s="12">
        <v>42217</v>
      </c>
      <c r="D14" t="s">
        <v>10</v>
      </c>
      <c r="E14" t="s">
        <v>11</v>
      </c>
      <c r="F14" t="s">
        <v>81</v>
      </c>
      <c r="G14" t="s">
        <v>82</v>
      </c>
      <c r="H14" t="s">
        <v>18</v>
      </c>
      <c r="I14" t="s">
        <v>51</v>
      </c>
      <c r="J14" s="1">
        <v>42217</v>
      </c>
      <c r="K14" s="2">
        <v>0.375</v>
      </c>
      <c r="L14" s="2">
        <v>0.41666666666666669</v>
      </c>
      <c r="M14" s="2">
        <f t="shared" si="0"/>
        <v>4.1666666666666685E-2</v>
      </c>
      <c r="N14" t="s">
        <v>83</v>
      </c>
    </row>
    <row r="15" spans="1:17" x14ac:dyDescent="0.25">
      <c r="A15" s="1" t="s">
        <v>140</v>
      </c>
      <c r="B15" s="1" t="s">
        <v>18</v>
      </c>
      <c r="C15" s="12">
        <v>42217</v>
      </c>
      <c r="D15" t="s">
        <v>10</v>
      </c>
      <c r="E15" t="s">
        <v>11</v>
      </c>
      <c r="F15" t="s">
        <v>84</v>
      </c>
      <c r="G15" t="s">
        <v>85</v>
      </c>
      <c r="H15" t="s">
        <v>36</v>
      </c>
      <c r="I15" t="s">
        <v>51</v>
      </c>
      <c r="J15" s="1">
        <v>42219</v>
      </c>
      <c r="K15" s="2">
        <v>0.33333333333333331</v>
      </c>
      <c r="L15" s="2">
        <v>0.5</v>
      </c>
      <c r="M15" s="2">
        <f t="shared" si="0"/>
        <v>0.16666666666666669</v>
      </c>
      <c r="N15" t="s">
        <v>86</v>
      </c>
      <c r="P15" t="s">
        <v>88</v>
      </c>
      <c r="Q15" t="s">
        <v>87</v>
      </c>
    </row>
    <row r="16" spans="1:17" x14ac:dyDescent="0.25">
      <c r="A16" s="1" t="s">
        <v>141</v>
      </c>
      <c r="B16" t="s">
        <v>18</v>
      </c>
      <c r="C16" s="12">
        <v>42222</v>
      </c>
      <c r="D16" t="s">
        <v>10</v>
      </c>
      <c r="E16" t="s">
        <v>46</v>
      </c>
      <c r="F16" t="s">
        <v>89</v>
      </c>
      <c r="G16" t="s">
        <v>90</v>
      </c>
      <c r="H16" t="s">
        <v>18</v>
      </c>
      <c r="I16" t="s">
        <v>14</v>
      </c>
      <c r="J16" s="1">
        <v>42222</v>
      </c>
      <c r="K16" s="2">
        <v>6.25E-2</v>
      </c>
      <c r="L16" s="2">
        <v>0.25</v>
      </c>
      <c r="M16" s="2">
        <f t="shared" si="0"/>
        <v>0.1875</v>
      </c>
      <c r="N16" t="s">
        <v>91</v>
      </c>
    </row>
    <row r="17" spans="1:14" x14ac:dyDescent="0.25">
      <c r="A17" s="1" t="s">
        <v>142</v>
      </c>
      <c r="B17" t="s">
        <v>18</v>
      </c>
      <c r="C17" s="12">
        <v>42202</v>
      </c>
      <c r="D17" t="s">
        <v>10</v>
      </c>
      <c r="E17" t="s">
        <v>40</v>
      </c>
      <c r="F17" t="s">
        <v>92</v>
      </c>
      <c r="G17" t="s">
        <v>93</v>
      </c>
      <c r="H17" t="s">
        <v>18</v>
      </c>
      <c r="I17" t="s">
        <v>20</v>
      </c>
      <c r="J17" s="1">
        <v>42202</v>
      </c>
      <c r="K17" s="2">
        <v>0.58333333333333337</v>
      </c>
      <c r="L17" s="2">
        <v>0.59375</v>
      </c>
      <c r="M17" s="2">
        <f t="shared" si="0"/>
        <v>1.041666666666663E-2</v>
      </c>
      <c r="N17" t="s">
        <v>94</v>
      </c>
    </row>
    <row r="18" spans="1:14" x14ac:dyDescent="0.25">
      <c r="A18" s="1" t="s">
        <v>143</v>
      </c>
      <c r="B18" t="s">
        <v>32</v>
      </c>
      <c r="C18" s="12">
        <v>42183</v>
      </c>
      <c r="D18" t="s">
        <v>10</v>
      </c>
      <c r="E18" t="s">
        <v>41</v>
      </c>
      <c r="F18" t="s">
        <v>95</v>
      </c>
      <c r="G18" t="s">
        <v>96</v>
      </c>
      <c r="H18" t="s">
        <v>32</v>
      </c>
      <c r="I18" t="s">
        <v>51</v>
      </c>
      <c r="J18" s="1">
        <v>42183</v>
      </c>
      <c r="K18" s="2">
        <v>0.875</v>
      </c>
      <c r="L18" s="2">
        <v>0.97916666666666663</v>
      </c>
      <c r="M18" s="2">
        <f t="shared" si="0"/>
        <v>0.10416666666666663</v>
      </c>
      <c r="N18" t="s">
        <v>98</v>
      </c>
    </row>
    <row r="19" spans="1:14" x14ac:dyDescent="0.25">
      <c r="A19" s="1" t="s">
        <v>144</v>
      </c>
      <c r="B19" s="10" t="s">
        <v>18</v>
      </c>
      <c r="C19" s="12">
        <v>42171</v>
      </c>
      <c r="D19" t="s">
        <v>10</v>
      </c>
      <c r="E19" t="s">
        <v>40</v>
      </c>
      <c r="F19" t="s">
        <v>47</v>
      </c>
      <c r="G19" t="s">
        <v>97</v>
      </c>
      <c r="H19" t="s">
        <v>18</v>
      </c>
      <c r="I19" t="s">
        <v>14</v>
      </c>
      <c r="J19" s="1">
        <v>42171</v>
      </c>
      <c r="K19" s="2">
        <v>0.63541666666666663</v>
      </c>
      <c r="L19" s="2">
        <v>0.67708333333333337</v>
      </c>
      <c r="M19" s="2">
        <f t="shared" si="0"/>
        <v>4.1666666666666741E-2</v>
      </c>
      <c r="N19" t="s">
        <v>73</v>
      </c>
    </row>
    <row r="20" spans="1:14" x14ac:dyDescent="0.25">
      <c r="A20" s="1" t="s">
        <v>145</v>
      </c>
      <c r="B20" t="s">
        <v>31</v>
      </c>
      <c r="C20" s="12">
        <v>42174</v>
      </c>
      <c r="D20" t="s">
        <v>10</v>
      </c>
      <c r="E20" t="s">
        <v>41</v>
      </c>
      <c r="F20" t="s">
        <v>95</v>
      </c>
      <c r="G20" t="s">
        <v>96</v>
      </c>
      <c r="H20" t="s">
        <v>31</v>
      </c>
      <c r="I20" t="s">
        <v>14</v>
      </c>
      <c r="J20" s="1">
        <v>42174</v>
      </c>
      <c r="K20" s="2">
        <v>0.875</v>
      </c>
      <c r="L20" s="2">
        <v>0.97916666666666663</v>
      </c>
      <c r="M20" s="2">
        <f t="shared" si="0"/>
        <v>0.10416666666666663</v>
      </c>
      <c r="N20" t="s">
        <v>99</v>
      </c>
    </row>
    <row r="21" spans="1:14" x14ac:dyDescent="0.25">
      <c r="A21" s="1" t="s">
        <v>146</v>
      </c>
      <c r="B21" t="s">
        <v>9</v>
      </c>
      <c r="C21" s="12">
        <v>42176</v>
      </c>
      <c r="D21" t="s">
        <v>10</v>
      </c>
      <c r="E21" t="s">
        <v>46</v>
      </c>
      <c r="F21" t="s">
        <v>100</v>
      </c>
      <c r="G21" t="s">
        <v>101</v>
      </c>
      <c r="H21" t="s">
        <v>9</v>
      </c>
      <c r="I21" t="s">
        <v>51</v>
      </c>
      <c r="J21" s="1">
        <v>42176</v>
      </c>
      <c r="K21" s="2">
        <v>0</v>
      </c>
      <c r="L21" s="2">
        <v>0.1875</v>
      </c>
      <c r="M21" s="2">
        <f t="shared" si="0"/>
        <v>0.1875</v>
      </c>
      <c r="N21" t="s">
        <v>102</v>
      </c>
    </row>
    <row r="22" spans="1:14" x14ac:dyDescent="0.25">
      <c r="A22" s="1" t="s">
        <v>147</v>
      </c>
      <c r="B22" t="s">
        <v>18</v>
      </c>
      <c r="C22" s="12">
        <v>42199</v>
      </c>
      <c r="D22" t="s">
        <v>10</v>
      </c>
      <c r="E22" t="s">
        <v>103</v>
      </c>
      <c r="F22" t="s">
        <v>104</v>
      </c>
      <c r="G22" t="s">
        <v>105</v>
      </c>
      <c r="H22" t="s">
        <v>18</v>
      </c>
      <c r="I22" t="s">
        <v>20</v>
      </c>
      <c r="J22" s="1">
        <v>42199</v>
      </c>
      <c r="K22" s="2">
        <v>0.66666666666666663</v>
      </c>
      <c r="L22" s="2">
        <v>0.70833333333333337</v>
      </c>
      <c r="M22" s="2">
        <f t="shared" si="0"/>
        <v>4.1666666666666741E-2</v>
      </c>
      <c r="N22" t="s">
        <v>106</v>
      </c>
    </row>
    <row r="23" spans="1:14" x14ac:dyDescent="0.25">
      <c r="A23" s="1" t="s">
        <v>148</v>
      </c>
      <c r="B23" t="s">
        <v>9</v>
      </c>
      <c r="C23" s="12">
        <v>42254</v>
      </c>
      <c r="D23" t="s">
        <v>10</v>
      </c>
      <c r="E23" t="s">
        <v>40</v>
      </c>
      <c r="F23" t="s">
        <v>107</v>
      </c>
      <c r="G23" t="s">
        <v>109</v>
      </c>
      <c r="H23" t="s">
        <v>108</v>
      </c>
      <c r="I23" t="s">
        <v>14</v>
      </c>
      <c r="J23" s="1">
        <v>42255</v>
      </c>
      <c r="K23" s="2">
        <v>0.33333333333333331</v>
      </c>
      <c r="L23" s="2">
        <v>0.41666666666666669</v>
      </c>
      <c r="M23" s="2">
        <f t="shared" si="0"/>
        <v>8.333333333333337E-2</v>
      </c>
      <c r="N23" t="s">
        <v>110</v>
      </c>
    </row>
    <row r="24" spans="1:14" x14ac:dyDescent="0.25">
      <c r="A24" s="1" t="s">
        <v>149</v>
      </c>
      <c r="B24" t="s">
        <v>9</v>
      </c>
      <c r="C24" s="12">
        <v>42253</v>
      </c>
      <c r="D24" t="s">
        <v>10</v>
      </c>
      <c r="E24" t="s">
        <v>11</v>
      </c>
      <c r="F24" t="s">
        <v>111</v>
      </c>
      <c r="G24" t="s">
        <v>112</v>
      </c>
      <c r="H24" t="s">
        <v>9</v>
      </c>
      <c r="I24" t="s">
        <v>20</v>
      </c>
      <c r="J24" s="1">
        <v>42253</v>
      </c>
      <c r="K24" s="2">
        <v>0.375</v>
      </c>
      <c r="L24" s="2">
        <v>0.41666666666666669</v>
      </c>
      <c r="M24" s="2">
        <f t="shared" si="0"/>
        <v>4.1666666666666685E-2</v>
      </c>
      <c r="N24" t="s">
        <v>113</v>
      </c>
    </row>
    <row r="25" spans="1:14" x14ac:dyDescent="0.25">
      <c r="A25" s="1" t="s">
        <v>150</v>
      </c>
      <c r="B25" t="s">
        <v>18</v>
      </c>
      <c r="C25" s="12">
        <v>42250</v>
      </c>
      <c r="D25" t="s">
        <v>10</v>
      </c>
      <c r="E25" t="s">
        <v>40</v>
      </c>
      <c r="F25" t="s">
        <v>114</v>
      </c>
      <c r="G25" t="s">
        <v>115</v>
      </c>
      <c r="H25" t="s">
        <v>18</v>
      </c>
      <c r="I25" t="s">
        <v>20</v>
      </c>
      <c r="J25" s="1">
        <v>42250</v>
      </c>
      <c r="K25" s="2">
        <v>0.625</v>
      </c>
      <c r="L25" s="2">
        <v>0.64583333333333337</v>
      </c>
      <c r="M25" s="2">
        <f t="shared" si="0"/>
        <v>2.083333333333337E-2</v>
      </c>
      <c r="N25" t="s">
        <v>116</v>
      </c>
    </row>
    <row r="26" spans="1:14" x14ac:dyDescent="0.25">
      <c r="A26" s="1" t="s">
        <v>151</v>
      </c>
      <c r="B26" t="s">
        <v>27</v>
      </c>
      <c r="C26" s="12">
        <v>42255</v>
      </c>
      <c r="D26" t="s">
        <v>10</v>
      </c>
      <c r="E26" t="s">
        <v>40</v>
      </c>
      <c r="F26" t="s">
        <v>117</v>
      </c>
      <c r="G26" t="s">
        <v>118</v>
      </c>
      <c r="H26" t="s">
        <v>33</v>
      </c>
      <c r="I26" t="s">
        <v>51</v>
      </c>
      <c r="J26" s="1">
        <v>42255</v>
      </c>
      <c r="K26" s="2">
        <v>0.86458333333333337</v>
      </c>
      <c r="L26" s="2">
        <v>0.9375</v>
      </c>
      <c r="M26" s="2">
        <f t="shared" si="0"/>
        <v>7.291666666666663E-2</v>
      </c>
      <c r="N26" t="s">
        <v>119</v>
      </c>
    </row>
    <row r="27" spans="1:14" x14ac:dyDescent="0.25">
      <c r="A27" s="1" t="s">
        <v>152</v>
      </c>
      <c r="B27" t="s">
        <v>18</v>
      </c>
      <c r="C27" s="12">
        <v>42249</v>
      </c>
      <c r="D27" t="s">
        <v>37</v>
      </c>
      <c r="E27" t="s">
        <v>42</v>
      </c>
      <c r="F27" t="s">
        <v>120</v>
      </c>
      <c r="G27" t="s">
        <v>121</v>
      </c>
      <c r="H27" t="s">
        <v>35</v>
      </c>
      <c r="I27" t="s">
        <v>20</v>
      </c>
      <c r="J27" s="1">
        <v>42250</v>
      </c>
      <c r="K27" s="2">
        <v>0.41666666666666669</v>
      </c>
      <c r="L27" s="2">
        <v>0.45833333333333331</v>
      </c>
      <c r="M27" s="2">
        <f t="shared" si="0"/>
        <v>4.166666666666663E-2</v>
      </c>
      <c r="N27" t="s">
        <v>122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05"/>
  <sheetViews>
    <sheetView topLeftCell="G12" zoomScale="90" zoomScaleNormal="90" workbookViewId="0">
      <selection activeCell="I45" sqref="I45"/>
    </sheetView>
  </sheetViews>
  <sheetFormatPr baseColWidth="10" defaultRowHeight="15" x14ac:dyDescent="0.25"/>
  <cols>
    <col min="2" max="2" width="11.42578125" style="1"/>
    <col min="3" max="3" width="12.85546875" customWidth="1"/>
    <col min="5" max="5" width="20" customWidth="1"/>
    <col min="6" max="6" width="57.140625" customWidth="1"/>
    <col min="8" max="8" width="11.42578125" style="1"/>
    <col min="9" max="9" width="20" customWidth="1"/>
    <col min="10" max="12" width="11.42578125" style="2"/>
    <col min="13" max="13" width="61.42578125" customWidth="1"/>
    <col min="14" max="14" width="17.28515625" customWidth="1"/>
  </cols>
  <sheetData>
    <row r="1" spans="1:16" s="3" customFormat="1" x14ac:dyDescent="0.25">
      <c r="A1" s="3" t="s">
        <v>64</v>
      </c>
      <c r="B1" s="5" t="s">
        <v>0</v>
      </c>
      <c r="C1" s="3" t="s">
        <v>2</v>
      </c>
      <c r="D1" s="3" t="s">
        <v>1</v>
      </c>
      <c r="E1" s="3" t="s">
        <v>12</v>
      </c>
      <c r="F1" s="3" t="s">
        <v>6</v>
      </c>
      <c r="G1" s="3" t="s">
        <v>7</v>
      </c>
      <c r="H1" s="5" t="s">
        <v>0</v>
      </c>
      <c r="I1" s="3" t="s">
        <v>3</v>
      </c>
      <c r="J1" s="4" t="s">
        <v>4</v>
      </c>
      <c r="K1" s="4" t="s">
        <v>5</v>
      </c>
      <c r="L1" s="4" t="s">
        <v>15</v>
      </c>
      <c r="M1" s="3" t="s">
        <v>8</v>
      </c>
      <c r="N1" s="3" t="s">
        <v>80</v>
      </c>
      <c r="O1" s="3" t="s">
        <v>55</v>
      </c>
      <c r="P1" s="3" t="s">
        <v>54</v>
      </c>
    </row>
    <row r="2" spans="1:16" x14ac:dyDescent="0.25">
      <c r="A2" t="s">
        <v>9</v>
      </c>
      <c r="B2" s="1">
        <v>42233</v>
      </c>
      <c r="C2" t="s">
        <v>10</v>
      </c>
      <c r="D2" t="s">
        <v>11</v>
      </c>
      <c r="E2" t="s">
        <v>13</v>
      </c>
      <c r="F2" t="s">
        <v>16</v>
      </c>
      <c r="G2" t="s">
        <v>9</v>
      </c>
      <c r="H2" s="1">
        <v>42233</v>
      </c>
      <c r="I2" t="s">
        <v>14</v>
      </c>
      <c r="J2" s="2">
        <v>0.36458333333333331</v>
      </c>
      <c r="K2" s="2">
        <v>0.38541666666666669</v>
      </c>
      <c r="L2" s="2">
        <f>K2-J2</f>
        <v>2.083333333333337E-2</v>
      </c>
      <c r="M2" t="s">
        <v>17</v>
      </c>
    </row>
    <row r="3" spans="1:16" x14ac:dyDescent="0.25">
      <c r="A3" t="s">
        <v>18</v>
      </c>
      <c r="B3" s="1">
        <v>42232</v>
      </c>
      <c r="C3" t="s">
        <v>10</v>
      </c>
      <c r="D3" t="s">
        <v>40</v>
      </c>
      <c r="E3" t="s">
        <v>19</v>
      </c>
      <c r="F3" t="s">
        <v>21</v>
      </c>
      <c r="G3" t="s">
        <v>18</v>
      </c>
      <c r="H3" s="1">
        <v>42232</v>
      </c>
      <c r="I3" t="s">
        <v>20</v>
      </c>
      <c r="J3" s="2">
        <v>0.13541666666666666</v>
      </c>
      <c r="K3" s="2">
        <v>0.14583333333333334</v>
      </c>
      <c r="L3" s="2">
        <f t="shared" ref="L3:L66" si="0">K3-J3</f>
        <v>1.0416666666666685E-2</v>
      </c>
      <c r="M3" t="s">
        <v>22</v>
      </c>
    </row>
    <row r="4" spans="1:16" x14ac:dyDescent="0.25">
      <c r="A4" t="s">
        <v>18</v>
      </c>
      <c r="B4" s="1">
        <v>42228</v>
      </c>
      <c r="C4" t="s">
        <v>10</v>
      </c>
      <c r="D4" t="s">
        <v>40</v>
      </c>
      <c r="E4" t="s">
        <v>47</v>
      </c>
      <c r="F4" t="s">
        <v>48</v>
      </c>
      <c r="G4" t="s">
        <v>18</v>
      </c>
      <c r="H4" s="1">
        <v>42228</v>
      </c>
      <c r="I4" t="s">
        <v>20</v>
      </c>
      <c r="J4" s="2">
        <v>0.35416666666666669</v>
      </c>
      <c r="K4" s="2">
        <v>0.38541666666666669</v>
      </c>
      <c r="L4" s="2">
        <f t="shared" si="0"/>
        <v>3.125E-2</v>
      </c>
      <c r="M4" t="s">
        <v>49</v>
      </c>
    </row>
    <row r="5" spans="1:16" x14ac:dyDescent="0.25">
      <c r="A5" t="s">
        <v>33</v>
      </c>
      <c r="B5" s="1">
        <v>42236</v>
      </c>
      <c r="C5" t="s">
        <v>10</v>
      </c>
      <c r="D5" t="s">
        <v>40</v>
      </c>
      <c r="E5" t="s">
        <v>50</v>
      </c>
      <c r="F5" t="s">
        <v>52</v>
      </c>
      <c r="G5" t="s">
        <v>33</v>
      </c>
      <c r="H5" s="1">
        <v>42236</v>
      </c>
      <c r="I5" t="s">
        <v>51</v>
      </c>
      <c r="J5" s="2">
        <v>0.63541666666666663</v>
      </c>
      <c r="K5" s="2">
        <v>0.64583333333333337</v>
      </c>
      <c r="L5" s="2">
        <f t="shared" si="0"/>
        <v>1.0416666666666741E-2</v>
      </c>
      <c r="M5" t="s">
        <v>53</v>
      </c>
    </row>
    <row r="6" spans="1:16" x14ac:dyDescent="0.25">
      <c r="A6" t="s">
        <v>18</v>
      </c>
      <c r="B6" s="1">
        <v>42237</v>
      </c>
      <c r="C6" t="s">
        <v>10</v>
      </c>
      <c r="D6" t="s">
        <v>56</v>
      </c>
      <c r="E6" t="s">
        <v>57</v>
      </c>
      <c r="F6" t="s">
        <v>58</v>
      </c>
      <c r="G6" t="s">
        <v>18</v>
      </c>
      <c r="H6" s="1">
        <v>42237</v>
      </c>
      <c r="I6" t="s">
        <v>20</v>
      </c>
      <c r="J6" s="2">
        <v>0.32291666666666669</v>
      </c>
      <c r="K6" s="2">
        <v>0.375</v>
      </c>
      <c r="L6" s="2">
        <f t="shared" si="0"/>
        <v>5.2083333333333315E-2</v>
      </c>
      <c r="M6" t="s">
        <v>59</v>
      </c>
    </row>
    <row r="7" spans="1:16" x14ac:dyDescent="0.25">
      <c r="A7" t="s">
        <v>33</v>
      </c>
      <c r="B7" s="1">
        <v>42236</v>
      </c>
      <c r="C7" t="s">
        <v>10</v>
      </c>
      <c r="D7" t="s">
        <v>41</v>
      </c>
      <c r="E7" t="s">
        <v>60</v>
      </c>
      <c r="F7" t="s">
        <v>61</v>
      </c>
      <c r="G7" t="s">
        <v>33</v>
      </c>
      <c r="H7" s="1">
        <v>42236</v>
      </c>
      <c r="I7" t="s">
        <v>20</v>
      </c>
      <c r="J7" s="2">
        <v>0.4375</v>
      </c>
      <c r="K7" s="2">
        <v>0.5</v>
      </c>
      <c r="L7" s="2">
        <f t="shared" si="0"/>
        <v>6.25E-2</v>
      </c>
      <c r="M7" t="s">
        <v>62</v>
      </c>
    </row>
    <row r="8" spans="1:16" x14ac:dyDescent="0.25">
      <c r="A8" t="s">
        <v>18</v>
      </c>
      <c r="B8" s="1">
        <v>42242</v>
      </c>
      <c r="C8" t="s">
        <v>10</v>
      </c>
      <c r="D8" t="s">
        <v>11</v>
      </c>
      <c r="E8" t="s">
        <v>63</v>
      </c>
      <c r="F8" t="s">
        <v>66</v>
      </c>
      <c r="G8" t="s">
        <v>35</v>
      </c>
      <c r="H8" s="1">
        <v>42242</v>
      </c>
      <c r="I8" t="s">
        <v>14</v>
      </c>
      <c r="J8" s="2">
        <v>0.33333333333333331</v>
      </c>
      <c r="L8" s="2">
        <f t="shared" si="0"/>
        <v>-0.33333333333333331</v>
      </c>
      <c r="M8" t="s">
        <v>65</v>
      </c>
    </row>
    <row r="9" spans="1:16" x14ac:dyDescent="0.25">
      <c r="A9" t="s">
        <v>18</v>
      </c>
      <c r="B9" s="1">
        <v>42242</v>
      </c>
      <c r="C9" t="s">
        <v>10</v>
      </c>
      <c r="D9" t="s">
        <v>40</v>
      </c>
      <c r="E9" t="s">
        <v>67</v>
      </c>
      <c r="F9" t="s">
        <v>68</v>
      </c>
      <c r="G9" t="s">
        <v>18</v>
      </c>
      <c r="H9" s="1">
        <v>42242</v>
      </c>
      <c r="I9" t="s">
        <v>20</v>
      </c>
      <c r="J9" s="2">
        <v>0.9375</v>
      </c>
      <c r="K9" s="2">
        <v>1</v>
      </c>
      <c r="L9" s="2">
        <f t="shared" si="0"/>
        <v>6.25E-2</v>
      </c>
      <c r="M9" t="s">
        <v>69</v>
      </c>
    </row>
    <row r="10" spans="1:16" x14ac:dyDescent="0.25">
      <c r="A10" t="s">
        <v>35</v>
      </c>
      <c r="B10" s="1">
        <v>42247</v>
      </c>
      <c r="C10" t="s">
        <v>10</v>
      </c>
      <c r="D10" t="s">
        <v>11</v>
      </c>
      <c r="E10" t="s">
        <v>70</v>
      </c>
      <c r="F10" t="s">
        <v>71</v>
      </c>
      <c r="G10" t="s">
        <v>35</v>
      </c>
      <c r="H10" s="1">
        <v>42247</v>
      </c>
      <c r="I10" t="s">
        <v>51</v>
      </c>
      <c r="J10" s="2">
        <v>0.58333333333333337</v>
      </c>
      <c r="K10" s="2">
        <v>0.76041666666666663</v>
      </c>
      <c r="L10" s="2">
        <f t="shared" si="0"/>
        <v>0.17708333333333326</v>
      </c>
      <c r="M10" t="s">
        <v>72</v>
      </c>
    </row>
    <row r="11" spans="1:16" x14ac:dyDescent="0.25">
      <c r="A11" s="10" t="s">
        <v>9</v>
      </c>
      <c r="B11" s="1">
        <v>42244</v>
      </c>
      <c r="C11" t="s">
        <v>10</v>
      </c>
      <c r="D11" t="s">
        <v>40</v>
      </c>
      <c r="E11" t="s">
        <v>47</v>
      </c>
      <c r="F11" t="s">
        <v>48</v>
      </c>
      <c r="G11" t="s">
        <v>9</v>
      </c>
      <c r="H11" s="1">
        <v>42244</v>
      </c>
      <c r="I11" t="s">
        <v>20</v>
      </c>
      <c r="J11" s="2">
        <v>0.63541666666666663</v>
      </c>
      <c r="K11" s="2">
        <v>0.67708333333333337</v>
      </c>
      <c r="L11" s="2">
        <f t="shared" si="0"/>
        <v>4.1666666666666741E-2</v>
      </c>
      <c r="M11" t="s">
        <v>73</v>
      </c>
    </row>
    <row r="12" spans="1:16" x14ac:dyDescent="0.25">
      <c r="A12" t="s">
        <v>29</v>
      </c>
      <c r="B12" s="1">
        <v>42227</v>
      </c>
      <c r="C12" t="s">
        <v>10</v>
      </c>
      <c r="D12" t="s">
        <v>41</v>
      </c>
      <c r="E12" t="s">
        <v>74</v>
      </c>
      <c r="F12" t="s">
        <v>75</v>
      </c>
      <c r="G12" t="s">
        <v>29</v>
      </c>
      <c r="H12" s="1">
        <v>42227</v>
      </c>
      <c r="I12" t="s">
        <v>20</v>
      </c>
      <c r="J12" s="2">
        <v>0.375</v>
      </c>
      <c r="K12" s="2">
        <v>0.41666666666666669</v>
      </c>
      <c r="L12" s="2">
        <f t="shared" si="0"/>
        <v>4.1666666666666685E-2</v>
      </c>
      <c r="M12" t="s">
        <v>76</v>
      </c>
    </row>
    <row r="13" spans="1:16" x14ac:dyDescent="0.25">
      <c r="A13" t="s">
        <v>18</v>
      </c>
      <c r="B13" s="1">
        <v>42217</v>
      </c>
      <c r="C13" t="s">
        <v>10</v>
      </c>
      <c r="D13" t="s">
        <v>11</v>
      </c>
      <c r="E13" t="s">
        <v>77</v>
      </c>
      <c r="F13" t="s">
        <v>78</v>
      </c>
      <c r="G13" t="s">
        <v>18</v>
      </c>
      <c r="H13" s="1">
        <v>42217</v>
      </c>
      <c r="I13" t="s">
        <v>51</v>
      </c>
      <c r="J13" s="2">
        <v>0.27083333333333331</v>
      </c>
      <c r="K13" s="2">
        <v>0.375</v>
      </c>
      <c r="L13" s="2">
        <f t="shared" si="0"/>
        <v>0.10416666666666669</v>
      </c>
      <c r="M13" t="s">
        <v>79</v>
      </c>
    </row>
    <row r="14" spans="1:16" x14ac:dyDescent="0.25">
      <c r="A14" t="s">
        <v>18</v>
      </c>
      <c r="B14" s="1">
        <v>42217</v>
      </c>
      <c r="C14" t="s">
        <v>10</v>
      </c>
      <c r="D14" t="s">
        <v>11</v>
      </c>
      <c r="E14" t="s">
        <v>81</v>
      </c>
      <c r="F14" t="s">
        <v>82</v>
      </c>
      <c r="G14" t="s">
        <v>18</v>
      </c>
      <c r="H14" s="1">
        <v>42217</v>
      </c>
      <c r="I14" t="s">
        <v>51</v>
      </c>
      <c r="J14" s="2">
        <v>0.375</v>
      </c>
      <c r="K14" s="2">
        <v>0.41666666666666669</v>
      </c>
      <c r="L14" s="2">
        <f t="shared" si="0"/>
        <v>4.1666666666666685E-2</v>
      </c>
      <c r="M14" t="s">
        <v>83</v>
      </c>
    </row>
    <row r="15" spans="1:16" x14ac:dyDescent="0.25">
      <c r="A15" s="1" t="s">
        <v>18</v>
      </c>
      <c r="B15" s="1">
        <v>42217</v>
      </c>
      <c r="C15" t="s">
        <v>10</v>
      </c>
      <c r="D15" t="s">
        <v>11</v>
      </c>
      <c r="E15" t="s">
        <v>84</v>
      </c>
      <c r="F15" t="s">
        <v>85</v>
      </c>
      <c r="G15" t="s">
        <v>36</v>
      </c>
      <c r="H15" s="1">
        <v>42219</v>
      </c>
      <c r="I15" t="s">
        <v>51</v>
      </c>
      <c r="J15" s="2">
        <v>0.33333333333333331</v>
      </c>
      <c r="K15" s="2">
        <v>0.5</v>
      </c>
      <c r="L15" s="2">
        <f t="shared" si="0"/>
        <v>0.16666666666666669</v>
      </c>
      <c r="M15" t="s">
        <v>86</v>
      </c>
      <c r="O15" t="s">
        <v>88</v>
      </c>
      <c r="P15" t="s">
        <v>87</v>
      </c>
    </row>
    <row r="16" spans="1:16" x14ac:dyDescent="0.25">
      <c r="A16" t="s">
        <v>18</v>
      </c>
      <c r="B16" s="1">
        <v>42222</v>
      </c>
      <c r="C16" t="s">
        <v>10</v>
      </c>
      <c r="D16" t="s">
        <v>46</v>
      </c>
      <c r="E16" t="s">
        <v>89</v>
      </c>
      <c r="F16" t="s">
        <v>90</v>
      </c>
      <c r="G16" t="s">
        <v>18</v>
      </c>
      <c r="H16" s="1">
        <v>42222</v>
      </c>
      <c r="I16" t="s">
        <v>14</v>
      </c>
      <c r="J16" s="2">
        <v>6.25E-2</v>
      </c>
      <c r="K16" s="2">
        <v>0.25</v>
      </c>
      <c r="L16" s="2">
        <f t="shared" si="0"/>
        <v>0.1875</v>
      </c>
      <c r="M16" t="s">
        <v>91</v>
      </c>
    </row>
    <row r="17" spans="1:13" x14ac:dyDescent="0.25">
      <c r="A17" t="s">
        <v>18</v>
      </c>
      <c r="B17" s="1">
        <v>42202</v>
      </c>
      <c r="C17" t="s">
        <v>10</v>
      </c>
      <c r="D17" t="s">
        <v>40</v>
      </c>
      <c r="E17" t="s">
        <v>92</v>
      </c>
      <c r="F17" t="s">
        <v>93</v>
      </c>
      <c r="G17" t="s">
        <v>18</v>
      </c>
      <c r="H17" s="1">
        <v>42202</v>
      </c>
      <c r="I17" t="s">
        <v>20</v>
      </c>
      <c r="J17" s="2">
        <v>0.58333333333333337</v>
      </c>
      <c r="K17" s="2">
        <v>0.59375</v>
      </c>
      <c r="L17" s="2">
        <f t="shared" si="0"/>
        <v>1.041666666666663E-2</v>
      </c>
      <c r="M17" t="s">
        <v>94</v>
      </c>
    </row>
    <row r="18" spans="1:13" x14ac:dyDescent="0.25">
      <c r="A18" t="s">
        <v>32</v>
      </c>
      <c r="B18" s="1">
        <v>42183</v>
      </c>
      <c r="C18" t="s">
        <v>10</v>
      </c>
      <c r="D18" t="s">
        <v>41</v>
      </c>
      <c r="E18" t="s">
        <v>95</v>
      </c>
      <c r="F18" t="s">
        <v>96</v>
      </c>
      <c r="G18" t="s">
        <v>32</v>
      </c>
      <c r="H18" s="1">
        <v>42183</v>
      </c>
      <c r="I18" t="s">
        <v>51</v>
      </c>
      <c r="J18" s="2">
        <v>0.875</v>
      </c>
      <c r="K18" s="2">
        <v>0.97916666666666663</v>
      </c>
      <c r="L18" s="2">
        <f t="shared" si="0"/>
        <v>0.10416666666666663</v>
      </c>
      <c r="M18" t="s">
        <v>98</v>
      </c>
    </row>
    <row r="19" spans="1:13" x14ac:dyDescent="0.25">
      <c r="A19" s="10" t="s">
        <v>18</v>
      </c>
      <c r="B19" s="1">
        <v>42171</v>
      </c>
      <c r="C19" t="s">
        <v>10</v>
      </c>
      <c r="D19" t="s">
        <v>40</v>
      </c>
      <c r="E19" t="s">
        <v>47</v>
      </c>
      <c r="F19" t="s">
        <v>97</v>
      </c>
      <c r="G19" t="s">
        <v>18</v>
      </c>
      <c r="H19" s="1">
        <v>42171</v>
      </c>
      <c r="I19" t="s">
        <v>14</v>
      </c>
      <c r="J19" s="2">
        <v>0.63541666666666663</v>
      </c>
      <c r="K19" s="2">
        <v>0.67708333333333337</v>
      </c>
      <c r="L19" s="2">
        <f t="shared" ref="L19:L20" si="1">K19-J19</f>
        <v>4.1666666666666741E-2</v>
      </c>
      <c r="M19" t="s">
        <v>73</v>
      </c>
    </row>
    <row r="20" spans="1:13" x14ac:dyDescent="0.25">
      <c r="A20" t="s">
        <v>31</v>
      </c>
      <c r="B20" s="1">
        <v>42174</v>
      </c>
      <c r="C20" t="s">
        <v>10</v>
      </c>
      <c r="D20" t="s">
        <v>41</v>
      </c>
      <c r="E20" t="s">
        <v>95</v>
      </c>
      <c r="F20" t="s">
        <v>96</v>
      </c>
      <c r="G20" t="s">
        <v>31</v>
      </c>
      <c r="H20" s="1">
        <v>42174</v>
      </c>
      <c r="I20" t="s">
        <v>14</v>
      </c>
      <c r="J20" s="2">
        <v>0.875</v>
      </c>
      <c r="K20" s="2">
        <v>0.97916666666666663</v>
      </c>
      <c r="L20" s="2">
        <f t="shared" si="1"/>
        <v>0.10416666666666663</v>
      </c>
      <c r="M20" t="s">
        <v>99</v>
      </c>
    </row>
    <row r="21" spans="1:13" x14ac:dyDescent="0.25">
      <c r="A21" t="s">
        <v>9</v>
      </c>
      <c r="B21" s="1">
        <v>42176</v>
      </c>
      <c r="C21" t="s">
        <v>10</v>
      </c>
      <c r="D21" t="s">
        <v>46</v>
      </c>
      <c r="E21" t="s">
        <v>100</v>
      </c>
      <c r="F21" t="s">
        <v>101</v>
      </c>
      <c r="G21" t="s">
        <v>9</v>
      </c>
      <c r="H21" s="1">
        <v>42176</v>
      </c>
      <c r="I21" t="s">
        <v>51</v>
      </c>
      <c r="J21" s="2">
        <v>0</v>
      </c>
      <c r="K21" s="2">
        <v>0.1875</v>
      </c>
      <c r="L21" s="2">
        <f t="shared" si="0"/>
        <v>0.1875</v>
      </c>
      <c r="M21" t="s">
        <v>102</v>
      </c>
    </row>
    <row r="22" spans="1:13" x14ac:dyDescent="0.25">
      <c r="A22" t="s">
        <v>18</v>
      </c>
      <c r="B22" s="1">
        <v>42199</v>
      </c>
      <c r="C22" t="s">
        <v>10</v>
      </c>
      <c r="D22" t="s">
        <v>103</v>
      </c>
      <c r="E22" t="s">
        <v>104</v>
      </c>
      <c r="F22" t="s">
        <v>105</v>
      </c>
      <c r="G22" t="s">
        <v>18</v>
      </c>
      <c r="H22" s="1">
        <v>42199</v>
      </c>
      <c r="I22" t="s">
        <v>20</v>
      </c>
      <c r="J22" s="2">
        <v>0.66666666666666663</v>
      </c>
      <c r="K22" s="2">
        <v>0.70833333333333337</v>
      </c>
      <c r="L22" s="2">
        <f t="shared" si="0"/>
        <v>4.1666666666666741E-2</v>
      </c>
      <c r="M22" t="s">
        <v>106</v>
      </c>
    </row>
    <row r="23" spans="1:13" x14ac:dyDescent="0.25">
      <c r="A23" t="s">
        <v>9</v>
      </c>
      <c r="B23" s="1">
        <v>42254</v>
      </c>
      <c r="C23" t="s">
        <v>10</v>
      </c>
      <c r="D23" t="s">
        <v>40</v>
      </c>
      <c r="E23" t="s">
        <v>107</v>
      </c>
      <c r="F23" t="s">
        <v>109</v>
      </c>
      <c r="G23" t="s">
        <v>108</v>
      </c>
      <c r="H23" s="1">
        <v>42255</v>
      </c>
      <c r="I23" t="s">
        <v>14</v>
      </c>
      <c r="J23" s="2">
        <v>0.33333333333333331</v>
      </c>
      <c r="K23" s="2">
        <v>0.41666666666666669</v>
      </c>
      <c r="L23" s="2">
        <f t="shared" si="0"/>
        <v>8.333333333333337E-2</v>
      </c>
      <c r="M23" t="s">
        <v>110</v>
      </c>
    </row>
    <row r="24" spans="1:13" x14ac:dyDescent="0.25">
      <c r="A24" t="s">
        <v>9</v>
      </c>
      <c r="B24" s="1">
        <v>42253</v>
      </c>
      <c r="C24" t="s">
        <v>10</v>
      </c>
      <c r="D24" t="s">
        <v>11</v>
      </c>
      <c r="E24" t="s">
        <v>111</v>
      </c>
      <c r="F24" t="s">
        <v>112</v>
      </c>
      <c r="G24" t="s">
        <v>9</v>
      </c>
      <c r="H24" s="1">
        <v>42253</v>
      </c>
      <c r="I24" t="s">
        <v>20</v>
      </c>
      <c r="J24" s="2">
        <v>0.375</v>
      </c>
      <c r="K24" s="2">
        <v>0.41666666666666669</v>
      </c>
      <c r="L24" s="2">
        <f t="shared" si="0"/>
        <v>4.1666666666666685E-2</v>
      </c>
      <c r="M24" t="s">
        <v>113</v>
      </c>
    </row>
    <row r="25" spans="1:13" x14ac:dyDescent="0.25">
      <c r="A25" t="s">
        <v>18</v>
      </c>
      <c r="B25" s="1">
        <v>42250</v>
      </c>
      <c r="C25" t="s">
        <v>10</v>
      </c>
      <c r="D25" t="s">
        <v>40</v>
      </c>
      <c r="E25" t="s">
        <v>114</v>
      </c>
      <c r="F25" t="s">
        <v>115</v>
      </c>
      <c r="G25" t="s">
        <v>18</v>
      </c>
      <c r="H25" s="1">
        <v>42250</v>
      </c>
      <c r="I25" t="s">
        <v>20</v>
      </c>
      <c r="J25" s="2">
        <v>0.625</v>
      </c>
      <c r="K25" s="2">
        <v>0.64583333333333337</v>
      </c>
      <c r="L25" s="2">
        <f t="shared" si="0"/>
        <v>2.083333333333337E-2</v>
      </c>
      <c r="M25" t="s">
        <v>116</v>
      </c>
    </row>
    <row r="26" spans="1:13" x14ac:dyDescent="0.25">
      <c r="A26" t="s">
        <v>27</v>
      </c>
      <c r="B26" s="1">
        <v>42255</v>
      </c>
      <c r="C26" t="s">
        <v>10</v>
      </c>
      <c r="D26" t="s">
        <v>40</v>
      </c>
      <c r="E26" t="s">
        <v>117</v>
      </c>
      <c r="F26" t="s">
        <v>118</v>
      </c>
      <c r="G26" t="s">
        <v>33</v>
      </c>
      <c r="H26" s="1">
        <v>42255</v>
      </c>
      <c r="I26" t="s">
        <v>51</v>
      </c>
      <c r="J26" s="2">
        <v>0.86458333333333337</v>
      </c>
      <c r="K26" s="2">
        <v>0.9375</v>
      </c>
      <c r="L26" s="2">
        <f t="shared" si="0"/>
        <v>7.291666666666663E-2</v>
      </c>
      <c r="M26" t="s">
        <v>119</v>
      </c>
    </row>
    <row r="27" spans="1:13" x14ac:dyDescent="0.25">
      <c r="A27" t="s">
        <v>18</v>
      </c>
      <c r="B27" s="1">
        <v>42249</v>
      </c>
      <c r="C27" t="s">
        <v>37</v>
      </c>
      <c r="D27" t="s">
        <v>42</v>
      </c>
      <c r="E27" t="s">
        <v>120</v>
      </c>
      <c r="F27" t="s">
        <v>121</v>
      </c>
      <c r="G27" t="s">
        <v>35</v>
      </c>
      <c r="H27" s="1">
        <v>42250</v>
      </c>
      <c r="I27" t="s">
        <v>20</v>
      </c>
      <c r="J27" s="2">
        <v>0.41666666666666669</v>
      </c>
      <c r="K27" s="2">
        <v>0.45833333333333331</v>
      </c>
      <c r="L27" s="2">
        <f t="shared" si="0"/>
        <v>4.166666666666663E-2</v>
      </c>
      <c r="M27" t="s">
        <v>122</v>
      </c>
    </row>
    <row r="28" spans="1:13" x14ac:dyDescent="0.25">
      <c r="L28" s="2">
        <f t="shared" si="0"/>
        <v>0</v>
      </c>
    </row>
    <row r="29" spans="1:13" x14ac:dyDescent="0.25">
      <c r="L29" s="2">
        <f t="shared" si="0"/>
        <v>0</v>
      </c>
    </row>
    <row r="30" spans="1:13" x14ac:dyDescent="0.25">
      <c r="L30" s="2">
        <f t="shared" si="0"/>
        <v>0</v>
      </c>
    </row>
    <row r="31" spans="1:13" x14ac:dyDescent="0.25">
      <c r="L31" s="2">
        <f t="shared" si="0"/>
        <v>0</v>
      </c>
    </row>
    <row r="32" spans="1:13" x14ac:dyDescent="0.25">
      <c r="L32" s="2">
        <f t="shared" si="0"/>
        <v>0</v>
      </c>
    </row>
    <row r="33" spans="12:12" x14ac:dyDescent="0.25">
      <c r="L33" s="2">
        <f t="shared" si="0"/>
        <v>0</v>
      </c>
    </row>
    <row r="34" spans="12:12" x14ac:dyDescent="0.25">
      <c r="L34" s="2">
        <f t="shared" si="0"/>
        <v>0</v>
      </c>
    </row>
    <row r="35" spans="12:12" x14ac:dyDescent="0.25">
      <c r="L35" s="2">
        <f t="shared" si="0"/>
        <v>0</v>
      </c>
    </row>
    <row r="36" spans="12:12" x14ac:dyDescent="0.25">
      <c r="L36" s="2">
        <f t="shared" si="0"/>
        <v>0</v>
      </c>
    </row>
    <row r="37" spans="12:12" x14ac:dyDescent="0.25">
      <c r="L37" s="2">
        <f t="shared" si="0"/>
        <v>0</v>
      </c>
    </row>
    <row r="38" spans="12:12" x14ac:dyDescent="0.25">
      <c r="L38" s="2">
        <f t="shared" si="0"/>
        <v>0</v>
      </c>
    </row>
    <row r="39" spans="12:12" x14ac:dyDescent="0.25">
      <c r="L39" s="2">
        <f t="shared" si="0"/>
        <v>0</v>
      </c>
    </row>
    <row r="40" spans="12:12" x14ac:dyDescent="0.25">
      <c r="L40" s="2">
        <f t="shared" si="0"/>
        <v>0</v>
      </c>
    </row>
    <row r="41" spans="12:12" x14ac:dyDescent="0.25">
      <c r="L41" s="2">
        <f t="shared" si="0"/>
        <v>0</v>
      </c>
    </row>
    <row r="42" spans="12:12" x14ac:dyDescent="0.25">
      <c r="L42" s="2">
        <f t="shared" si="0"/>
        <v>0</v>
      </c>
    </row>
    <row r="43" spans="12:12" x14ac:dyDescent="0.25">
      <c r="L43" s="2">
        <f t="shared" si="0"/>
        <v>0</v>
      </c>
    </row>
    <row r="44" spans="12:12" x14ac:dyDescent="0.25">
      <c r="L44" s="2">
        <f t="shared" si="0"/>
        <v>0</v>
      </c>
    </row>
    <row r="45" spans="12:12" x14ac:dyDescent="0.25">
      <c r="L45" s="2">
        <f t="shared" si="0"/>
        <v>0</v>
      </c>
    </row>
    <row r="46" spans="12:12" x14ac:dyDescent="0.25">
      <c r="L46" s="2">
        <f t="shared" si="0"/>
        <v>0</v>
      </c>
    </row>
    <row r="47" spans="12:12" x14ac:dyDescent="0.25">
      <c r="L47" s="2">
        <f t="shared" si="0"/>
        <v>0</v>
      </c>
    </row>
    <row r="48" spans="12:12" x14ac:dyDescent="0.25">
      <c r="L48" s="2">
        <f t="shared" si="0"/>
        <v>0</v>
      </c>
    </row>
    <row r="49" spans="12:12" x14ac:dyDescent="0.25">
      <c r="L49" s="2">
        <f t="shared" si="0"/>
        <v>0</v>
      </c>
    </row>
    <row r="50" spans="12:12" x14ac:dyDescent="0.25">
      <c r="L50" s="2">
        <f t="shared" si="0"/>
        <v>0</v>
      </c>
    </row>
    <row r="51" spans="12:12" x14ac:dyDescent="0.25">
      <c r="L51" s="2">
        <f t="shared" si="0"/>
        <v>0</v>
      </c>
    </row>
    <row r="52" spans="12:12" x14ac:dyDescent="0.25">
      <c r="L52" s="2">
        <f t="shared" si="0"/>
        <v>0</v>
      </c>
    </row>
    <row r="53" spans="12:12" x14ac:dyDescent="0.25">
      <c r="L53" s="2">
        <f t="shared" si="0"/>
        <v>0</v>
      </c>
    </row>
    <row r="54" spans="12:12" x14ac:dyDescent="0.25">
      <c r="L54" s="2">
        <f t="shared" si="0"/>
        <v>0</v>
      </c>
    </row>
    <row r="55" spans="12:12" x14ac:dyDescent="0.25">
      <c r="L55" s="2">
        <f t="shared" si="0"/>
        <v>0</v>
      </c>
    </row>
    <row r="56" spans="12:12" x14ac:dyDescent="0.25">
      <c r="L56" s="2">
        <f t="shared" si="0"/>
        <v>0</v>
      </c>
    </row>
    <row r="57" spans="12:12" x14ac:dyDescent="0.25">
      <c r="L57" s="2">
        <f t="shared" si="0"/>
        <v>0</v>
      </c>
    </row>
    <row r="58" spans="12:12" x14ac:dyDescent="0.25">
      <c r="L58" s="2">
        <f t="shared" si="0"/>
        <v>0</v>
      </c>
    </row>
    <row r="59" spans="12:12" x14ac:dyDescent="0.25">
      <c r="L59" s="2">
        <f t="shared" si="0"/>
        <v>0</v>
      </c>
    </row>
    <row r="60" spans="12:12" x14ac:dyDescent="0.25">
      <c r="L60" s="2">
        <f t="shared" si="0"/>
        <v>0</v>
      </c>
    </row>
    <row r="61" spans="12:12" x14ac:dyDescent="0.25">
      <c r="L61" s="2">
        <f t="shared" si="0"/>
        <v>0</v>
      </c>
    </row>
    <row r="62" spans="12:12" x14ac:dyDescent="0.25">
      <c r="L62" s="2">
        <f t="shared" si="0"/>
        <v>0</v>
      </c>
    </row>
    <row r="63" spans="12:12" x14ac:dyDescent="0.25">
      <c r="L63" s="2">
        <f t="shared" si="0"/>
        <v>0</v>
      </c>
    </row>
    <row r="64" spans="12:12" x14ac:dyDescent="0.25">
      <c r="L64" s="2">
        <f t="shared" si="0"/>
        <v>0</v>
      </c>
    </row>
    <row r="65" spans="12:12" x14ac:dyDescent="0.25">
      <c r="L65" s="2">
        <f t="shared" si="0"/>
        <v>0</v>
      </c>
    </row>
    <row r="66" spans="12:12" x14ac:dyDescent="0.25">
      <c r="L66" s="2">
        <f t="shared" si="0"/>
        <v>0</v>
      </c>
    </row>
    <row r="67" spans="12:12" x14ac:dyDescent="0.25">
      <c r="L67" s="2">
        <f t="shared" ref="L67:L105" si="2">K67-J67</f>
        <v>0</v>
      </c>
    </row>
    <row r="68" spans="12:12" x14ac:dyDescent="0.25">
      <c r="L68" s="2">
        <f t="shared" si="2"/>
        <v>0</v>
      </c>
    </row>
    <row r="69" spans="12:12" x14ac:dyDescent="0.25">
      <c r="L69" s="2">
        <f t="shared" si="2"/>
        <v>0</v>
      </c>
    </row>
    <row r="70" spans="12:12" x14ac:dyDescent="0.25">
      <c r="L70" s="2">
        <f t="shared" si="2"/>
        <v>0</v>
      </c>
    </row>
    <row r="71" spans="12:12" x14ac:dyDescent="0.25">
      <c r="L71" s="2">
        <f t="shared" si="2"/>
        <v>0</v>
      </c>
    </row>
    <row r="72" spans="12:12" x14ac:dyDescent="0.25">
      <c r="L72" s="2">
        <f t="shared" si="2"/>
        <v>0</v>
      </c>
    </row>
    <row r="73" spans="12:12" x14ac:dyDescent="0.25">
      <c r="L73" s="2">
        <f t="shared" si="2"/>
        <v>0</v>
      </c>
    </row>
    <row r="74" spans="12:12" x14ac:dyDescent="0.25">
      <c r="L74" s="2">
        <f t="shared" si="2"/>
        <v>0</v>
      </c>
    </row>
    <row r="75" spans="12:12" x14ac:dyDescent="0.25">
      <c r="L75" s="2">
        <f t="shared" si="2"/>
        <v>0</v>
      </c>
    </row>
    <row r="76" spans="12:12" x14ac:dyDescent="0.25">
      <c r="L76" s="2">
        <f t="shared" si="2"/>
        <v>0</v>
      </c>
    </row>
    <row r="77" spans="12:12" x14ac:dyDescent="0.25">
      <c r="L77" s="2">
        <f t="shared" si="2"/>
        <v>0</v>
      </c>
    </row>
    <row r="78" spans="12:12" x14ac:dyDescent="0.25">
      <c r="L78" s="2">
        <f t="shared" si="2"/>
        <v>0</v>
      </c>
    </row>
    <row r="79" spans="12:12" x14ac:dyDescent="0.25">
      <c r="L79" s="2">
        <f t="shared" si="2"/>
        <v>0</v>
      </c>
    </row>
    <row r="80" spans="12:12" x14ac:dyDescent="0.25">
      <c r="L80" s="2">
        <f t="shared" si="2"/>
        <v>0</v>
      </c>
    </row>
    <row r="81" spans="12:12" x14ac:dyDescent="0.25">
      <c r="L81" s="2">
        <f t="shared" si="2"/>
        <v>0</v>
      </c>
    </row>
    <row r="82" spans="12:12" x14ac:dyDescent="0.25">
      <c r="L82" s="2">
        <f t="shared" si="2"/>
        <v>0</v>
      </c>
    </row>
    <row r="83" spans="12:12" x14ac:dyDescent="0.25">
      <c r="L83" s="2">
        <f t="shared" si="2"/>
        <v>0</v>
      </c>
    </row>
    <row r="84" spans="12:12" x14ac:dyDescent="0.25">
      <c r="L84" s="2">
        <f t="shared" si="2"/>
        <v>0</v>
      </c>
    </row>
    <row r="85" spans="12:12" x14ac:dyDescent="0.25">
      <c r="L85" s="2">
        <f t="shared" si="2"/>
        <v>0</v>
      </c>
    </row>
    <row r="86" spans="12:12" x14ac:dyDescent="0.25">
      <c r="L86" s="2">
        <f t="shared" si="2"/>
        <v>0</v>
      </c>
    </row>
    <row r="87" spans="12:12" x14ac:dyDescent="0.25">
      <c r="L87" s="2">
        <f t="shared" si="2"/>
        <v>0</v>
      </c>
    </row>
    <row r="88" spans="12:12" x14ac:dyDescent="0.25">
      <c r="L88" s="2">
        <f t="shared" si="2"/>
        <v>0</v>
      </c>
    </row>
    <row r="89" spans="12:12" x14ac:dyDescent="0.25">
      <c r="L89" s="2">
        <f t="shared" si="2"/>
        <v>0</v>
      </c>
    </row>
    <row r="90" spans="12:12" x14ac:dyDescent="0.25">
      <c r="L90" s="2">
        <f t="shared" si="2"/>
        <v>0</v>
      </c>
    </row>
    <row r="91" spans="12:12" x14ac:dyDescent="0.25">
      <c r="L91" s="2">
        <f t="shared" si="2"/>
        <v>0</v>
      </c>
    </row>
    <row r="92" spans="12:12" x14ac:dyDescent="0.25">
      <c r="L92" s="2">
        <f t="shared" si="2"/>
        <v>0</v>
      </c>
    </row>
    <row r="93" spans="12:12" x14ac:dyDescent="0.25">
      <c r="L93" s="2">
        <f t="shared" si="2"/>
        <v>0</v>
      </c>
    </row>
    <row r="94" spans="12:12" x14ac:dyDescent="0.25">
      <c r="L94" s="2">
        <f t="shared" si="2"/>
        <v>0</v>
      </c>
    </row>
    <row r="95" spans="12:12" x14ac:dyDescent="0.25">
      <c r="L95" s="2">
        <f t="shared" si="2"/>
        <v>0</v>
      </c>
    </row>
    <row r="96" spans="12:12" x14ac:dyDescent="0.25">
      <c r="L96" s="2">
        <f t="shared" si="2"/>
        <v>0</v>
      </c>
    </row>
    <row r="97" spans="12:12" x14ac:dyDescent="0.25">
      <c r="L97" s="2">
        <f t="shared" si="2"/>
        <v>0</v>
      </c>
    </row>
    <row r="98" spans="12:12" x14ac:dyDescent="0.25">
      <c r="L98" s="2">
        <f t="shared" si="2"/>
        <v>0</v>
      </c>
    </row>
    <row r="99" spans="12:12" x14ac:dyDescent="0.25">
      <c r="L99" s="2">
        <f t="shared" si="2"/>
        <v>0</v>
      </c>
    </row>
    <row r="100" spans="12:12" x14ac:dyDescent="0.25">
      <c r="L100" s="2">
        <f t="shared" si="2"/>
        <v>0</v>
      </c>
    </row>
    <row r="101" spans="12:12" x14ac:dyDescent="0.25">
      <c r="L101" s="2">
        <f t="shared" si="2"/>
        <v>0</v>
      </c>
    </row>
    <row r="102" spans="12:12" x14ac:dyDescent="0.25">
      <c r="L102" s="2">
        <f t="shared" si="2"/>
        <v>0</v>
      </c>
    </row>
    <row r="103" spans="12:12" x14ac:dyDescent="0.25">
      <c r="L103" s="2">
        <f t="shared" si="2"/>
        <v>0</v>
      </c>
    </row>
    <row r="104" spans="12:12" x14ac:dyDescent="0.25">
      <c r="L104" s="2">
        <f t="shared" si="2"/>
        <v>0</v>
      </c>
    </row>
    <row r="105" spans="12:12" x14ac:dyDescent="0.25">
      <c r="L105" s="2">
        <f t="shared" si="2"/>
        <v>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5"/>
  <sheetViews>
    <sheetView tabSelected="1" workbookViewId="0">
      <selection activeCell="D28" sqref="D28"/>
    </sheetView>
  </sheetViews>
  <sheetFormatPr baseColWidth="10" defaultRowHeight="15" x14ac:dyDescent="0.25"/>
  <cols>
    <col min="1" max="1" width="11.7109375" style="1" bestFit="1" customWidth="1"/>
  </cols>
  <sheetData>
    <row r="1" spans="1:13" x14ac:dyDescent="0.25">
      <c r="A1" s="12">
        <v>42142</v>
      </c>
      <c r="C1" s="13"/>
      <c r="M1" s="17" t="s">
        <v>126</v>
      </c>
    </row>
    <row r="2" spans="1:13" x14ac:dyDescent="0.25">
      <c r="C2" s="15"/>
    </row>
    <row r="3" spans="1:13" x14ac:dyDescent="0.25">
      <c r="A3" s="14">
        <f>A1</f>
        <v>42142</v>
      </c>
      <c r="B3" s="1"/>
      <c r="C3" s="1"/>
    </row>
    <row r="4" spans="1:13" x14ac:dyDescent="0.25">
      <c r="C4" s="16" t="str">
        <f>MID(YEAR($A$1),3,4)&amp;$A$1-DATE(YEAR($A$1),1,0)&amp;-1</f>
        <v>15138-1</v>
      </c>
    </row>
    <row r="5" spans="1:13" x14ac:dyDescent="0.25">
      <c r="C5" t="str">
        <f>IF((MID(YEAR(A1),3,4)&amp;A1-DATE(YEAR(A1),1,0)&amp;-1)=C4,C4&amp;1,0)</f>
        <v>15138-11</v>
      </c>
    </row>
  </sheetData>
  <hyperlinks>
    <hyperlink ref="M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Fiches PDM</vt:lpstr>
      <vt:lpstr>53Fiches PDM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ANGOT</dc:creator>
  <cp:lastModifiedBy>Michel</cp:lastModifiedBy>
  <dcterms:created xsi:type="dcterms:W3CDTF">2015-09-07T12:23:36Z</dcterms:created>
  <dcterms:modified xsi:type="dcterms:W3CDTF">2015-09-14T21:12:51Z</dcterms:modified>
</cp:coreProperties>
</file>