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8990" windowHeight="10155"/>
  </bookViews>
  <sheets>
    <sheet name="Feuille finale" sheetId="1" r:id="rId1"/>
    <sheet name="Feuil3" sheetId="3" r:id="rId2"/>
  </sheets>
  <definedNames>
    <definedName name="Apéritif">OFFSET(LeMenu,MATCH('Feuille finale'!$G$3,LeMenu,0)-1,1,6)</definedName>
    <definedName name="Dessert">OFFSET(LeMenu,MATCH('Feuille finale'!$G$6,LeMenu,0)-1,1,5)</definedName>
    <definedName name="Entrée">OFFSET(LeMenu,MATCH('Feuille finale'!$G$4,LeMenu,0)-1,1,4)</definedName>
    <definedName name="LeMenu">OFFSET('Feuille finale'!$A$3,MATCH('Feuille finale'!$G$2,'Feuille finale'!$A:$A,0)-2,,22)</definedName>
    <definedName name="Plat">OFFSET(LeMenu,MATCH('Feuille finale'!$G$5,LeMenu,0)-1,1,7)</definedName>
  </definedNames>
  <calcPr calcId="145621" fullCalcOnLoad="1"/>
</workbook>
</file>

<file path=xl/calcChain.xml><?xml version="1.0" encoding="utf-8"?>
<calcChain xmlns="http://schemas.openxmlformats.org/spreadsheetml/2006/main">
  <c r="C150" i="1" l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5" i="1"/>
  <c r="C66" i="1"/>
  <c r="C62" i="1"/>
  <c r="C60" i="1"/>
  <c r="C58" i="1"/>
  <c r="C57" i="1"/>
  <c r="C56" i="1"/>
  <c r="C55" i="1"/>
  <c r="C54" i="1"/>
  <c r="C30" i="1"/>
  <c r="C31" i="1"/>
  <c r="C32" i="1"/>
  <c r="C33" i="1"/>
  <c r="C35" i="1"/>
  <c r="C37" i="1"/>
  <c r="C41" i="1"/>
  <c r="C29" i="1"/>
  <c r="C5" i="1"/>
  <c r="C6" i="1"/>
  <c r="C4" i="1"/>
  <c r="I6" i="1"/>
  <c r="I3" i="1"/>
  <c r="C101" i="1"/>
  <c r="C151" i="1"/>
  <c r="C126" i="1"/>
  <c r="C20" i="1"/>
  <c r="C74" i="1"/>
  <c r="I5" i="1"/>
  <c r="C12" i="1"/>
  <c r="C45" i="1"/>
  <c r="C70" i="1"/>
  <c r="C24" i="1"/>
  <c r="C16" i="1"/>
  <c r="C8" i="1"/>
  <c r="C49" i="1"/>
  <c r="C22" i="1"/>
  <c r="C18" i="1"/>
  <c r="C14" i="1"/>
  <c r="C10" i="1"/>
  <c r="C47" i="1"/>
  <c r="C43" i="1"/>
  <c r="C39" i="1"/>
  <c r="C36" i="1"/>
  <c r="C61" i="1"/>
  <c r="C64" i="1"/>
  <c r="C68" i="1"/>
  <c r="C72" i="1"/>
  <c r="I4" i="1"/>
  <c r="C25" i="1"/>
  <c r="C23" i="1"/>
  <c r="C21" i="1"/>
  <c r="C19" i="1"/>
  <c r="C17" i="1"/>
  <c r="C15" i="1"/>
  <c r="C13" i="1"/>
  <c r="C11" i="1"/>
  <c r="C9" i="1"/>
  <c r="C7" i="1"/>
  <c r="C50" i="1"/>
  <c r="C48" i="1"/>
  <c r="C46" i="1"/>
  <c r="C44" i="1"/>
  <c r="C42" i="1"/>
  <c r="C40" i="1"/>
  <c r="C38" i="1"/>
  <c r="C34" i="1"/>
  <c r="C59" i="1"/>
  <c r="C63" i="1"/>
  <c r="C65" i="1"/>
  <c r="C67" i="1"/>
  <c r="C69" i="1"/>
  <c r="C71" i="1"/>
  <c r="C73" i="1"/>
  <c r="C51" i="1"/>
  <c r="C76" i="1"/>
  <c r="C26" i="1" l="1"/>
  <c r="I7" i="1"/>
</calcChain>
</file>

<file path=xl/sharedStrings.xml><?xml version="1.0" encoding="utf-8"?>
<sst xmlns="http://schemas.openxmlformats.org/spreadsheetml/2006/main" count="239" uniqueCount="141">
  <si>
    <t>Menu 1</t>
  </si>
  <si>
    <t>Menu 2</t>
  </si>
  <si>
    <t>Apéritif</t>
  </si>
  <si>
    <t>Entrée</t>
  </si>
  <si>
    <t>Plat</t>
  </si>
  <si>
    <t>Dessert</t>
  </si>
  <si>
    <t>Choix</t>
  </si>
  <si>
    <t>Soda</t>
  </si>
  <si>
    <t>Jus de fruit</t>
  </si>
  <si>
    <t>Vin rouge</t>
  </si>
  <si>
    <t>Vin blanc</t>
  </si>
  <si>
    <t>Eau</t>
  </si>
  <si>
    <t>Assiette de charcuterie</t>
  </si>
  <si>
    <t>Salade Niçoise</t>
  </si>
  <si>
    <t>Salade de saison</t>
  </si>
  <si>
    <t>Description</t>
  </si>
  <si>
    <t>Prix</t>
  </si>
  <si>
    <t>Steak frites</t>
  </si>
  <si>
    <t>Pavé de saumon</t>
  </si>
  <si>
    <t>Pizza végétarienne</t>
  </si>
  <si>
    <t>Burger</t>
  </si>
  <si>
    <t xml:space="preserve">Spaghettis </t>
  </si>
  <si>
    <t>Glace</t>
  </si>
  <si>
    <t>Flan</t>
  </si>
  <si>
    <t>Créme brulée</t>
  </si>
  <si>
    <t xml:space="preserve">Crépe </t>
  </si>
  <si>
    <t>Base:</t>
  </si>
  <si>
    <t>Total</t>
  </si>
  <si>
    <t>OBJECTIF: regrouper les 2 tableaux en 1 seul</t>
  </si>
  <si>
    <t>Menu 3</t>
  </si>
  <si>
    <t>Champagne</t>
  </si>
  <si>
    <t>Entrée 5</t>
  </si>
  <si>
    <t>Entrée 6</t>
  </si>
  <si>
    <t>Entrée 7</t>
  </si>
  <si>
    <t>Entrée 8</t>
  </si>
  <si>
    <t>Entrée 9</t>
  </si>
  <si>
    <t>Entrée 10</t>
  </si>
  <si>
    <t>Entrée 11</t>
  </si>
  <si>
    <t>Entrée 12</t>
  </si>
  <si>
    <t>Entrée 13</t>
  </si>
  <si>
    <t>Entrée 14</t>
  </si>
  <si>
    <t>Entrée 15</t>
  </si>
  <si>
    <t>Entrée 16</t>
  </si>
  <si>
    <t>Entrée 17</t>
  </si>
  <si>
    <t>Entrée 18</t>
  </si>
  <si>
    <t>Entrée 19</t>
  </si>
  <si>
    <t>Entrée 20</t>
  </si>
  <si>
    <t>Entrée 21</t>
  </si>
  <si>
    <t>Entrée 22</t>
  </si>
  <si>
    <t>Entrée 23</t>
  </si>
  <si>
    <t>Entrée 24</t>
  </si>
  <si>
    <t>Entrée 25</t>
  </si>
  <si>
    <t>Entrée 26</t>
  </si>
  <si>
    <t>Entrée 27</t>
  </si>
  <si>
    <t>Entrée 28</t>
  </si>
  <si>
    <t>Entrée 29</t>
  </si>
  <si>
    <t>Entrée 30</t>
  </si>
  <si>
    <t>Apéritif 8</t>
  </si>
  <si>
    <t>Apéritif 9</t>
  </si>
  <si>
    <t>Apéritif 10</t>
  </si>
  <si>
    <t>Apéritif 11</t>
  </si>
  <si>
    <t>Apéritif 12</t>
  </si>
  <si>
    <t>Apéritif 13</t>
  </si>
  <si>
    <t>Apéritif 14</t>
  </si>
  <si>
    <t>Apéritif 15</t>
  </si>
  <si>
    <t>Apéritif 16</t>
  </si>
  <si>
    <t>Apéritif 17</t>
  </si>
  <si>
    <t>Apéritif 18</t>
  </si>
  <si>
    <t>Apéritif 19</t>
  </si>
  <si>
    <t>Apéritif 20</t>
  </si>
  <si>
    <t>Apéritif 21</t>
  </si>
  <si>
    <t>Apéritif 22</t>
  </si>
  <si>
    <t>Apéritif 23</t>
  </si>
  <si>
    <t>Apéritif 24</t>
  </si>
  <si>
    <t>Apéritif 25</t>
  </si>
  <si>
    <t>Apéritif 26</t>
  </si>
  <si>
    <t>Apéritif 27</t>
  </si>
  <si>
    <t>Apéritif 28</t>
  </si>
  <si>
    <t>Apéritif 29</t>
  </si>
  <si>
    <t>Apéritif 30</t>
  </si>
  <si>
    <t>Dessert 5</t>
  </si>
  <si>
    <t>Dessert 6</t>
  </si>
  <si>
    <t>Dessert 7</t>
  </si>
  <si>
    <t>Dessert 8</t>
  </si>
  <si>
    <t>Dessert 9</t>
  </si>
  <si>
    <t>Dessert 10</t>
  </si>
  <si>
    <t>Dessert 11</t>
  </si>
  <si>
    <t>Dessert 12</t>
  </si>
  <si>
    <t>Dessert 13</t>
  </si>
  <si>
    <t>Dessert 14</t>
  </si>
  <si>
    <t>Dessert 15</t>
  </si>
  <si>
    <t>Dessert 16</t>
  </si>
  <si>
    <t>Dessert 17</t>
  </si>
  <si>
    <t>Dessert 18</t>
  </si>
  <si>
    <t>Dessert 19</t>
  </si>
  <si>
    <t>Dessert 20</t>
  </si>
  <si>
    <t>Dessert 21</t>
  </si>
  <si>
    <t>Dessert 22</t>
  </si>
  <si>
    <t>Dessert 23</t>
  </si>
  <si>
    <t>Dessert 24</t>
  </si>
  <si>
    <t>Dessert 25</t>
  </si>
  <si>
    <t>Dessert 26</t>
  </si>
  <si>
    <t>Dessert 27</t>
  </si>
  <si>
    <t>Dessert 28</t>
  </si>
  <si>
    <t>Dessert 29</t>
  </si>
  <si>
    <t>Dessert 30</t>
  </si>
  <si>
    <t>Plat 6</t>
  </si>
  <si>
    <t>Plat 7</t>
  </si>
  <si>
    <t>Plat 8</t>
  </si>
  <si>
    <t>Plat 9</t>
  </si>
  <si>
    <t>Plat 10</t>
  </si>
  <si>
    <t>Plat 11</t>
  </si>
  <si>
    <t>Plat 12</t>
  </si>
  <si>
    <t>Plat 13</t>
  </si>
  <si>
    <t>Plat 14</t>
  </si>
  <si>
    <t>Plat 15</t>
  </si>
  <si>
    <t>Plat 16</t>
  </si>
  <si>
    <t>Plat 17</t>
  </si>
  <si>
    <t>Plat 18</t>
  </si>
  <si>
    <t>Plat 19</t>
  </si>
  <si>
    <t>Plat 20</t>
  </si>
  <si>
    <t>Plat 21</t>
  </si>
  <si>
    <t>Plat 22</t>
  </si>
  <si>
    <t>Plat 23</t>
  </si>
  <si>
    <t>Plat 24</t>
  </si>
  <si>
    <t>Plat 25</t>
  </si>
  <si>
    <t>Plat 26</t>
  </si>
  <si>
    <t>Plat 27</t>
  </si>
  <si>
    <t>Plat 28</t>
  </si>
  <si>
    <t>Plat 29</t>
  </si>
  <si>
    <t>Plat 30</t>
  </si>
  <si>
    <t>Menu 4</t>
  </si>
  <si>
    <t>Menu 5</t>
  </si>
  <si>
    <t>Menu6</t>
  </si>
  <si>
    <t>Menu 6</t>
  </si>
  <si>
    <t>=DECALER(LeMenu;EQUIV('Feuille finale'!$G$3;LeMenu;0)-1;1;6)</t>
  </si>
  <si>
    <t>=DECALER(LeMenu;EQUIV('Feuille finale'!$G$6;LeMenu;0)-1;1;5)</t>
  </si>
  <si>
    <t>=DECALER(LeMenu;EQUIV('Feuille finale'!$G$4;LeMenu;0)-1;1;4)</t>
  </si>
  <si>
    <t>LeMenu</t>
  </si>
  <si>
    <t>=DECALER('Feuille finale'!$A$3;EQUIV('Feuille finale'!$G$2;'Feuille finale'!$A:$A;0)-2;;22)</t>
  </si>
  <si>
    <t>=DECALER(LeMenu;EQUIV('Feuille finale'!$G$5;LeMenu;0)-1;1;7)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</si>
</sst>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theme="5" tint="-0.24994659260841701"/>
      </bottom>
      <diagonal/>
    </border>
    <border>
      <left/>
      <right/>
      <top/>
      <bottom style="hair">
        <color theme="5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2" fillId="0" borderId="10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9" xfId="0" applyFont="1" applyBorder="1"/>
    <xf numFmtId="0" fontId="0" fillId="2" borderId="0" xfId="0" applyFill="1"/>
    <xf numFmtId="0" fontId="4" fillId="0" borderId="2" xfId="0" applyFont="1" applyBorder="1"/>
    <xf numFmtId="0" fontId="4" fillId="0" borderId="0" xfId="0" applyFont="1" applyBorder="1"/>
    <xf numFmtId="0" fontId="0" fillId="3" borderId="0" xfId="0" applyFill="1" applyBorder="1"/>
    <xf numFmtId="0" fontId="0" fillId="4" borderId="0" xfId="0" applyFill="1" applyBorder="1"/>
    <xf numFmtId="0" fontId="0" fillId="4" borderId="12" xfId="0" applyFill="1" applyBorder="1"/>
    <xf numFmtId="0" fontId="0" fillId="5" borderId="0" xfId="0" applyFill="1"/>
    <xf numFmtId="0" fontId="0" fillId="4" borderId="0" xfId="0" applyFill="1"/>
    <xf numFmtId="0" fontId="2" fillId="6" borderId="0" xfId="0" applyFont="1" applyFill="1"/>
    <xf numFmtId="0" fontId="0" fillId="6" borderId="0" xfId="0" applyFill="1"/>
    <xf numFmtId="0" fontId="0" fillId="3" borderId="13" xfId="0" applyFill="1" applyBorder="1"/>
    <xf numFmtId="0" fontId="0" fillId="3" borderId="0" xfId="0" applyFill="1"/>
    <xf numFmtId="0" fontId="0" fillId="7" borderId="0" xfId="0" applyFill="1"/>
    <xf numFmtId="0" fontId="4" fillId="0" borderId="7" xfId="0" applyFont="1" applyBorder="1"/>
    <xf numFmtId="0" fontId="4" fillId="0" borderId="0" xfId="0" applyFont="1"/>
    <xf numFmtId="0" fontId="2" fillId="8" borderId="0" xfId="0" applyFont="1" applyFill="1"/>
    <xf numFmtId="0" fontId="0" fillId="8" borderId="0" xfId="0" applyFill="1"/>
    <xf numFmtId="0" fontId="0" fillId="0" borderId="0" xfId="0" applyFill="1" applyBorder="1"/>
    <xf numFmtId="0" fontId="0" fillId="9" borderId="0" xfId="0" applyFill="1" applyBorder="1"/>
    <xf numFmtId="0" fontId="0" fillId="9" borderId="12" xfId="0" applyFill="1" applyBorder="1"/>
    <xf numFmtId="0" fontId="2" fillId="11" borderId="0" xfId="0" applyFont="1" applyFill="1"/>
    <xf numFmtId="0" fontId="0" fillId="11" borderId="0" xfId="0" applyFill="1"/>
    <xf numFmtId="0" fontId="0" fillId="10" borderId="0" xfId="0" applyFill="1"/>
    <xf numFmtId="0" fontId="0" fillId="9" borderId="0" xfId="0" applyFill="1"/>
    <xf numFmtId="0" fontId="0" fillId="12" borderId="3" xfId="0" applyFill="1" applyBorder="1"/>
    <xf numFmtId="0" fontId="0" fillId="12" borderId="5" xfId="0" applyFill="1" applyBorder="1"/>
    <xf numFmtId="0" fontId="0" fillId="12" borderId="11" xfId="0" applyFill="1" applyBorder="1"/>
    <xf numFmtId="0" fontId="0" fillId="12" borderId="0" xfId="0" applyFill="1" applyBorder="1"/>
    <xf numFmtId="0" fontId="2" fillId="12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8</xdr:row>
      <xdr:rowOff>123825</xdr:rowOff>
    </xdr:from>
    <xdr:to>
      <xdr:col>5</xdr:col>
      <xdr:colOff>457200</xdr:colOff>
      <xdr:row>20</xdr:row>
      <xdr:rowOff>19050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 flipV="1">
          <a:off x="3943350" y="1457325"/>
          <a:ext cx="1600200" cy="1838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428625</xdr:colOff>
      <xdr:row>13</xdr:row>
      <xdr:rowOff>38100</xdr:rowOff>
    </xdr:from>
    <xdr:to>
      <xdr:col>5</xdr:col>
      <xdr:colOff>552450</xdr:colOff>
      <xdr:row>45</xdr:row>
      <xdr:rowOff>38100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 flipV="1">
          <a:off x="3990975" y="2181225"/>
          <a:ext cx="1647825" cy="5200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7"/>
  <sheetViews>
    <sheetView tabSelected="1" zoomScaleNormal="100" workbookViewId="0">
      <selection activeCell="G27" sqref="G27"/>
    </sheetView>
  </sheetViews>
  <sheetFormatPr baseColWidth="10" defaultRowHeight="12.75" x14ac:dyDescent="0.2"/>
  <cols>
    <col min="1" max="1" width="21.7109375" customWidth="1"/>
    <col min="2" max="2" width="20.28515625" bestFit="1" customWidth="1"/>
    <col min="7" max="7" width="46.7109375" customWidth="1"/>
    <col min="8" max="8" width="23.28515625" customWidth="1"/>
  </cols>
  <sheetData>
    <row r="1" spans="1:9" ht="13.5" thickBot="1" x14ac:dyDescent="0.25">
      <c r="G1" s="16" t="s">
        <v>28</v>
      </c>
    </row>
    <row r="2" spans="1:9" ht="13.5" thickBot="1" x14ac:dyDescent="0.25">
      <c r="B2" s="12" t="s">
        <v>6</v>
      </c>
      <c r="C2" s="14" t="s">
        <v>16</v>
      </c>
      <c r="G2" s="15" t="s">
        <v>134</v>
      </c>
      <c r="H2" s="13" t="s">
        <v>6</v>
      </c>
      <c r="I2" s="14" t="s">
        <v>16</v>
      </c>
    </row>
    <row r="3" spans="1:9" x14ac:dyDescent="0.2">
      <c r="A3" s="31" t="s">
        <v>0</v>
      </c>
      <c r="B3" s="32"/>
      <c r="C3" s="32"/>
      <c r="G3" s="1" t="s">
        <v>2</v>
      </c>
      <c r="H3" s="17"/>
      <c r="I3" s="40" t="str">
        <f>IFERROR(VLOOKUP(H3,B154:C176,2,0),"")</f>
        <v/>
      </c>
    </row>
    <row r="4" spans="1:9" x14ac:dyDescent="0.2">
      <c r="A4" s="19" t="s">
        <v>2</v>
      </c>
      <c r="B4" s="19" t="s">
        <v>11</v>
      </c>
      <c r="C4" s="43">
        <f t="shared" ref="C4:C25" si="0">IFERROR(VLOOKUP(B4,$B$154:$C$277,2,FALSE),"")</f>
        <v>1.1000000000000001</v>
      </c>
      <c r="D4" s="30"/>
      <c r="G4" s="4" t="s">
        <v>3</v>
      </c>
      <c r="H4" s="18"/>
      <c r="I4" s="41" t="str">
        <f>IFERROR(VLOOKUP(H4,B185:C215,2,0),"")</f>
        <v/>
      </c>
    </row>
    <row r="5" spans="1:9" x14ac:dyDescent="0.2">
      <c r="A5" s="19"/>
      <c r="B5" s="19" t="s">
        <v>57</v>
      </c>
      <c r="C5" s="43">
        <f t="shared" si="0"/>
        <v>0</v>
      </c>
      <c r="D5" s="30"/>
      <c r="G5" s="4" t="s">
        <v>4</v>
      </c>
      <c r="H5" s="18"/>
      <c r="I5" s="41" t="str">
        <f>IFERROR(VLOOKUP(H5,B216:C246,2,0),"")</f>
        <v/>
      </c>
    </row>
    <row r="6" spans="1:9" ht="13.5" thickBot="1" x14ac:dyDescent="0.25">
      <c r="A6" s="19"/>
      <c r="B6" s="19" t="s">
        <v>7</v>
      </c>
      <c r="C6" s="43">
        <f t="shared" si="0"/>
        <v>1.5</v>
      </c>
      <c r="D6" s="30"/>
      <c r="G6" s="7" t="s">
        <v>5</v>
      </c>
      <c r="H6" s="29"/>
      <c r="I6" s="41" t="str">
        <f>IFERROR(VLOOKUP(H6,B247:C277,2,0),"")</f>
        <v/>
      </c>
    </row>
    <row r="7" spans="1:9" ht="13.5" thickBot="1" x14ac:dyDescent="0.25">
      <c r="A7" s="19"/>
      <c r="B7" s="19"/>
      <c r="C7" s="43" t="str">
        <f t="shared" si="0"/>
        <v/>
      </c>
      <c r="D7" s="30"/>
      <c r="G7" s="12" t="s">
        <v>27</v>
      </c>
      <c r="H7" s="13"/>
      <c r="I7" s="42">
        <f>SUM(I3:I6)</f>
        <v>0</v>
      </c>
    </row>
    <row r="8" spans="1:9" x14ac:dyDescent="0.2">
      <c r="A8" s="19"/>
      <c r="B8" s="19"/>
      <c r="C8" s="43" t="str">
        <f t="shared" si="0"/>
        <v/>
      </c>
      <c r="D8" s="30"/>
    </row>
    <row r="9" spans="1:9" x14ac:dyDescent="0.2">
      <c r="A9" s="26"/>
      <c r="B9" s="19"/>
      <c r="C9" s="43" t="str">
        <f t="shared" si="0"/>
        <v/>
      </c>
      <c r="D9" s="30"/>
      <c r="G9" s="5"/>
      <c r="H9" s="5"/>
      <c r="I9" s="5"/>
    </row>
    <row r="10" spans="1:9" x14ac:dyDescent="0.2">
      <c r="A10" s="28" t="s">
        <v>3</v>
      </c>
      <c r="B10" s="28" t="s">
        <v>13</v>
      </c>
      <c r="C10" s="43">
        <f t="shared" si="0"/>
        <v>6</v>
      </c>
      <c r="D10" s="30"/>
      <c r="G10" s="5"/>
      <c r="H10" s="5"/>
      <c r="I10" s="5"/>
    </row>
    <row r="11" spans="1:9" x14ac:dyDescent="0.2">
      <c r="A11" s="28"/>
      <c r="B11" s="28" t="s">
        <v>12</v>
      </c>
      <c r="C11" s="43">
        <f t="shared" si="0"/>
        <v>7</v>
      </c>
      <c r="D11" s="30"/>
    </row>
    <row r="12" spans="1:9" x14ac:dyDescent="0.2">
      <c r="A12" s="28"/>
      <c r="B12" s="28"/>
      <c r="C12" s="43" t="str">
        <f t="shared" si="0"/>
        <v/>
      </c>
      <c r="D12" s="30"/>
    </row>
    <row r="13" spans="1:9" x14ac:dyDescent="0.2">
      <c r="A13" s="28"/>
      <c r="B13" s="28"/>
      <c r="C13" s="43" t="str">
        <f t="shared" si="0"/>
        <v/>
      </c>
      <c r="D13" s="30"/>
    </row>
    <row r="14" spans="1:9" x14ac:dyDescent="0.2">
      <c r="A14" s="27" t="s">
        <v>4</v>
      </c>
      <c r="B14" s="27" t="s">
        <v>17</v>
      </c>
      <c r="C14" s="43">
        <f t="shared" si="0"/>
        <v>11</v>
      </c>
      <c r="D14" s="30"/>
    </row>
    <row r="15" spans="1:9" x14ac:dyDescent="0.2">
      <c r="A15" s="27"/>
      <c r="B15" s="27" t="s">
        <v>18</v>
      </c>
      <c r="C15" s="43">
        <f t="shared" si="0"/>
        <v>15</v>
      </c>
      <c r="D15" s="30"/>
    </row>
    <row r="16" spans="1:9" x14ac:dyDescent="0.2">
      <c r="A16" s="27"/>
      <c r="B16" s="27" t="s">
        <v>19</v>
      </c>
      <c r="C16" s="43">
        <f t="shared" si="0"/>
        <v>12</v>
      </c>
      <c r="D16" s="30"/>
    </row>
    <row r="17" spans="1:9" x14ac:dyDescent="0.2">
      <c r="A17" s="27"/>
      <c r="B17" s="27"/>
      <c r="C17" s="43" t="str">
        <f t="shared" si="0"/>
        <v/>
      </c>
      <c r="D17" s="30"/>
    </row>
    <row r="18" spans="1:9" x14ac:dyDescent="0.2">
      <c r="A18" s="27"/>
      <c r="B18" s="27"/>
      <c r="C18" s="43" t="str">
        <f t="shared" si="0"/>
        <v/>
      </c>
      <c r="D18" s="30"/>
    </row>
    <row r="19" spans="1:9" x14ac:dyDescent="0.2">
      <c r="A19" s="27"/>
      <c r="B19" s="27"/>
      <c r="C19" s="43" t="str">
        <f t="shared" si="0"/>
        <v/>
      </c>
      <c r="D19" s="30"/>
    </row>
    <row r="20" spans="1:9" x14ac:dyDescent="0.2">
      <c r="A20" s="27"/>
      <c r="B20" s="27"/>
      <c r="C20" s="43" t="str">
        <f t="shared" si="0"/>
        <v/>
      </c>
      <c r="D20" s="30"/>
    </row>
    <row r="21" spans="1:9" x14ac:dyDescent="0.2">
      <c r="A21" s="28" t="s">
        <v>5</v>
      </c>
      <c r="B21" s="28" t="s">
        <v>22</v>
      </c>
      <c r="C21" s="43">
        <f t="shared" si="0"/>
        <v>4</v>
      </c>
      <c r="D21" s="30"/>
    </row>
    <row r="22" spans="1:9" x14ac:dyDescent="0.2">
      <c r="A22" s="28"/>
      <c r="B22" s="28" t="s">
        <v>23</v>
      </c>
      <c r="C22" s="43">
        <f t="shared" si="0"/>
        <v>4</v>
      </c>
      <c r="D22" s="30"/>
    </row>
    <row r="23" spans="1:9" x14ac:dyDescent="0.2">
      <c r="A23" s="28"/>
      <c r="B23" s="28" t="s">
        <v>24</v>
      </c>
      <c r="C23" s="43">
        <f t="shared" si="0"/>
        <v>5</v>
      </c>
      <c r="D23" s="30"/>
    </row>
    <row r="24" spans="1:9" x14ac:dyDescent="0.2">
      <c r="A24" s="28"/>
      <c r="B24" s="28"/>
      <c r="C24" s="43" t="str">
        <f t="shared" si="0"/>
        <v/>
      </c>
      <c r="D24" s="30"/>
    </row>
    <row r="25" spans="1:9" ht="13.5" thickBot="1" x14ac:dyDescent="0.25">
      <c r="A25" s="28"/>
      <c r="B25" s="28"/>
      <c r="C25" s="43" t="str">
        <f t="shared" si="0"/>
        <v/>
      </c>
      <c r="D25" s="30"/>
    </row>
    <row r="26" spans="1:9" ht="13.5" thickBot="1" x14ac:dyDescent="0.25">
      <c r="A26" s="10" t="s">
        <v>27</v>
      </c>
      <c r="B26" s="11"/>
      <c r="C26" s="44">
        <f>SUM(C4:C21)</f>
        <v>57.6</v>
      </c>
      <c r="D26" s="30"/>
    </row>
    <row r="27" spans="1:9" x14ac:dyDescent="0.2">
      <c r="D27" s="30"/>
    </row>
    <row r="28" spans="1:9" x14ac:dyDescent="0.2">
      <c r="A28" s="24" t="s">
        <v>1</v>
      </c>
      <c r="B28" s="25" t="s">
        <v>6</v>
      </c>
      <c r="C28" s="25"/>
      <c r="D28" s="30"/>
      <c r="H28" t="s">
        <v>2</v>
      </c>
      <c r="I28" t="s">
        <v>135</v>
      </c>
    </row>
    <row r="29" spans="1:9" x14ac:dyDescent="0.2">
      <c r="A29" s="20" t="s">
        <v>2</v>
      </c>
      <c r="B29" s="20" t="s">
        <v>11</v>
      </c>
      <c r="C29" s="43">
        <f t="shared" ref="C29:C50" si="1">IFERROR(VLOOKUP(B29,$B$154:$C$277,2,FALSE),"")</f>
        <v>1.1000000000000001</v>
      </c>
      <c r="D29" s="30"/>
      <c r="H29" t="s">
        <v>5</v>
      </c>
      <c r="I29" t="s">
        <v>136</v>
      </c>
    </row>
    <row r="30" spans="1:9" x14ac:dyDescent="0.2">
      <c r="A30" s="20"/>
      <c r="B30" s="20" t="s">
        <v>7</v>
      </c>
      <c r="C30" s="43">
        <f t="shared" si="1"/>
        <v>1.5</v>
      </c>
      <c r="D30" s="30"/>
      <c r="H30" t="s">
        <v>3</v>
      </c>
      <c r="I30" t="s">
        <v>137</v>
      </c>
    </row>
    <row r="31" spans="1:9" x14ac:dyDescent="0.2">
      <c r="A31" s="20"/>
      <c r="B31" s="20" t="s">
        <v>8</v>
      </c>
      <c r="C31" s="43">
        <f t="shared" si="1"/>
        <v>3</v>
      </c>
      <c r="D31" s="30"/>
      <c r="H31" t="s">
        <v>138</v>
      </c>
      <c r="I31" t="s">
        <v>139</v>
      </c>
    </row>
    <row r="32" spans="1:9" x14ac:dyDescent="0.2">
      <c r="A32" s="20"/>
      <c r="B32" s="20"/>
      <c r="C32" s="43" t="str">
        <f t="shared" si="1"/>
        <v/>
      </c>
      <c r="D32" s="30"/>
      <c r="H32" t="s">
        <v>4</v>
      </c>
      <c r="I32" t="s">
        <v>140</v>
      </c>
    </row>
    <row r="33" spans="1:4" x14ac:dyDescent="0.2">
      <c r="A33" s="20"/>
      <c r="B33" s="20"/>
      <c r="C33" s="43" t="str">
        <f t="shared" si="1"/>
        <v/>
      </c>
      <c r="D33" s="30"/>
    </row>
    <row r="34" spans="1:4" x14ac:dyDescent="0.2">
      <c r="A34" s="21"/>
      <c r="B34" s="20"/>
      <c r="C34" s="43" t="str">
        <f t="shared" si="1"/>
        <v/>
      </c>
      <c r="D34" s="30"/>
    </row>
    <row r="35" spans="1:4" x14ac:dyDescent="0.2">
      <c r="A35" s="22" t="s">
        <v>3</v>
      </c>
      <c r="B35" s="22" t="s">
        <v>12</v>
      </c>
      <c r="C35" s="43">
        <f t="shared" si="1"/>
        <v>7</v>
      </c>
      <c r="D35" s="30"/>
    </row>
    <row r="36" spans="1:4" x14ac:dyDescent="0.2">
      <c r="A36" s="22"/>
      <c r="B36" s="22"/>
      <c r="C36" s="43" t="str">
        <f t="shared" si="1"/>
        <v/>
      </c>
      <c r="D36" s="30"/>
    </row>
    <row r="37" spans="1:4" x14ac:dyDescent="0.2">
      <c r="A37" s="22"/>
      <c r="B37" s="22"/>
      <c r="C37" s="43" t="str">
        <f t="shared" si="1"/>
        <v/>
      </c>
      <c r="D37" s="30"/>
    </row>
    <row r="38" spans="1:4" x14ac:dyDescent="0.2">
      <c r="A38" s="22"/>
      <c r="B38" s="22"/>
      <c r="C38" s="43" t="str">
        <f t="shared" si="1"/>
        <v/>
      </c>
      <c r="D38" s="30"/>
    </row>
    <row r="39" spans="1:4" x14ac:dyDescent="0.2">
      <c r="A39" s="23" t="s">
        <v>4</v>
      </c>
      <c r="B39" s="23" t="s">
        <v>21</v>
      </c>
      <c r="C39" s="43">
        <f t="shared" si="1"/>
        <v>10</v>
      </c>
      <c r="D39" s="30"/>
    </row>
    <row r="40" spans="1:4" x14ac:dyDescent="0.2">
      <c r="A40" s="23"/>
      <c r="B40" s="23" t="s">
        <v>20</v>
      </c>
      <c r="C40" s="43">
        <f t="shared" si="1"/>
        <v>14</v>
      </c>
      <c r="D40" s="30"/>
    </row>
    <row r="41" spans="1:4" x14ac:dyDescent="0.2">
      <c r="A41" s="23"/>
      <c r="B41" s="23"/>
      <c r="C41" s="43" t="str">
        <f t="shared" si="1"/>
        <v/>
      </c>
      <c r="D41" s="30"/>
    </row>
    <row r="42" spans="1:4" x14ac:dyDescent="0.2">
      <c r="A42" s="23"/>
      <c r="B42" s="23"/>
      <c r="C42" s="43" t="str">
        <f t="shared" si="1"/>
        <v/>
      </c>
      <c r="D42" s="30"/>
    </row>
    <row r="43" spans="1:4" x14ac:dyDescent="0.2">
      <c r="A43" s="23"/>
      <c r="B43" s="23"/>
      <c r="C43" s="43" t="str">
        <f t="shared" si="1"/>
        <v/>
      </c>
      <c r="D43" s="30"/>
    </row>
    <row r="44" spans="1:4" x14ac:dyDescent="0.2">
      <c r="A44" s="23"/>
      <c r="B44" s="23"/>
      <c r="C44" s="43" t="str">
        <f t="shared" si="1"/>
        <v/>
      </c>
      <c r="D44" s="30"/>
    </row>
    <row r="45" spans="1:4" x14ac:dyDescent="0.2">
      <c r="A45" s="23"/>
      <c r="B45" s="23"/>
      <c r="C45" s="43" t="str">
        <f t="shared" si="1"/>
        <v/>
      </c>
      <c r="D45" s="30"/>
    </row>
    <row r="46" spans="1:4" x14ac:dyDescent="0.2">
      <c r="A46" s="22" t="s">
        <v>5</v>
      </c>
      <c r="B46" s="22" t="s">
        <v>22</v>
      </c>
      <c r="C46" s="43">
        <f t="shared" si="1"/>
        <v>4</v>
      </c>
      <c r="D46" s="30"/>
    </row>
    <row r="47" spans="1:4" x14ac:dyDescent="0.2">
      <c r="A47" s="22"/>
      <c r="B47" s="22" t="s">
        <v>23</v>
      </c>
      <c r="C47" s="43">
        <f t="shared" si="1"/>
        <v>4</v>
      </c>
      <c r="D47" s="30"/>
    </row>
    <row r="48" spans="1:4" x14ac:dyDescent="0.2">
      <c r="A48" s="22"/>
      <c r="B48" s="22"/>
      <c r="C48" s="43" t="str">
        <f t="shared" si="1"/>
        <v/>
      </c>
      <c r="D48" s="30"/>
    </row>
    <row r="49" spans="1:4" x14ac:dyDescent="0.2">
      <c r="A49" s="22"/>
      <c r="B49" s="22"/>
      <c r="C49" s="43" t="str">
        <f t="shared" si="1"/>
        <v/>
      </c>
      <c r="D49" s="30"/>
    </row>
    <row r="50" spans="1:4" ht="13.5" thickBot="1" x14ac:dyDescent="0.25">
      <c r="A50" s="22"/>
      <c r="B50" s="22"/>
      <c r="C50" s="43" t="str">
        <f t="shared" si="1"/>
        <v/>
      </c>
      <c r="D50" s="30"/>
    </row>
    <row r="51" spans="1:4" ht="13.5" thickBot="1" x14ac:dyDescent="0.25">
      <c r="A51" s="12" t="s">
        <v>27</v>
      </c>
      <c r="B51" s="13"/>
      <c r="C51" s="42">
        <f>SUM(C29:C46)</f>
        <v>40.6</v>
      </c>
      <c r="D51" s="30"/>
    </row>
    <row r="52" spans="1:4" x14ac:dyDescent="0.2">
      <c r="D52" s="30"/>
    </row>
    <row r="53" spans="1:4" x14ac:dyDescent="0.2">
      <c r="A53" s="36" t="s">
        <v>29</v>
      </c>
      <c r="B53" s="37" t="s">
        <v>6</v>
      </c>
      <c r="C53" s="37"/>
      <c r="D53" s="30"/>
    </row>
    <row r="54" spans="1:4" x14ac:dyDescent="0.2">
      <c r="A54" s="34" t="s">
        <v>2</v>
      </c>
      <c r="B54" s="34" t="s">
        <v>11</v>
      </c>
      <c r="C54" s="43">
        <f t="shared" ref="C54:C75" si="2">IFERROR(VLOOKUP(B54,$B$154:$C$277,2,FALSE),"")</f>
        <v>1.1000000000000001</v>
      </c>
      <c r="D54" s="30"/>
    </row>
    <row r="55" spans="1:4" x14ac:dyDescent="0.2">
      <c r="A55" s="34"/>
      <c r="B55" s="34" t="s">
        <v>7</v>
      </c>
      <c r="C55" s="43">
        <f t="shared" si="2"/>
        <v>1.5</v>
      </c>
      <c r="D55" s="30"/>
    </row>
    <row r="56" spans="1:4" x14ac:dyDescent="0.2">
      <c r="A56" s="34"/>
      <c r="B56" s="34" t="s">
        <v>8</v>
      </c>
      <c r="C56" s="43">
        <f t="shared" si="2"/>
        <v>3</v>
      </c>
      <c r="D56" s="30"/>
    </row>
    <row r="57" spans="1:4" x14ac:dyDescent="0.2">
      <c r="A57" s="34"/>
      <c r="B57" s="34" t="s">
        <v>30</v>
      </c>
      <c r="C57" s="43">
        <f t="shared" si="2"/>
        <v>0</v>
      </c>
      <c r="D57" s="30"/>
    </row>
    <row r="58" spans="1:4" x14ac:dyDescent="0.2">
      <c r="A58" s="34"/>
      <c r="B58" s="34"/>
      <c r="C58" s="43" t="str">
        <f t="shared" si="2"/>
        <v/>
      </c>
      <c r="D58" s="30"/>
    </row>
    <row r="59" spans="1:4" x14ac:dyDescent="0.2">
      <c r="A59" s="35"/>
      <c r="B59" s="34"/>
      <c r="C59" s="43" t="str">
        <f t="shared" si="2"/>
        <v/>
      </c>
      <c r="D59" s="30"/>
    </row>
    <row r="60" spans="1:4" x14ac:dyDescent="0.2">
      <c r="A60" s="38" t="s">
        <v>3</v>
      </c>
      <c r="B60" s="38" t="s">
        <v>12</v>
      </c>
      <c r="C60" s="43">
        <f t="shared" si="2"/>
        <v>7</v>
      </c>
      <c r="D60" s="30"/>
    </row>
    <row r="61" spans="1:4" x14ac:dyDescent="0.2">
      <c r="A61" s="38"/>
      <c r="B61" s="38"/>
      <c r="C61" s="43" t="str">
        <f t="shared" si="2"/>
        <v/>
      </c>
      <c r="D61" s="30"/>
    </row>
    <row r="62" spans="1:4" x14ac:dyDescent="0.2">
      <c r="A62" s="38"/>
      <c r="B62" s="38"/>
      <c r="C62" s="43" t="str">
        <f t="shared" si="2"/>
        <v/>
      </c>
      <c r="D62" s="30"/>
    </row>
    <row r="63" spans="1:4" x14ac:dyDescent="0.2">
      <c r="A63" s="38"/>
      <c r="B63" s="38"/>
      <c r="C63" s="43" t="str">
        <f t="shared" si="2"/>
        <v/>
      </c>
      <c r="D63" s="30"/>
    </row>
    <row r="64" spans="1:4" x14ac:dyDescent="0.2">
      <c r="A64" s="39" t="s">
        <v>4</v>
      </c>
      <c r="B64" s="39" t="s">
        <v>21</v>
      </c>
      <c r="C64" s="43">
        <f t="shared" si="2"/>
        <v>10</v>
      </c>
      <c r="D64" s="30"/>
    </row>
    <row r="65" spans="1:4" x14ac:dyDescent="0.2">
      <c r="A65" s="39"/>
      <c r="B65" s="39" t="s">
        <v>20</v>
      </c>
      <c r="C65" s="43">
        <f t="shared" si="2"/>
        <v>14</v>
      </c>
      <c r="D65" s="30"/>
    </row>
    <row r="66" spans="1:4" x14ac:dyDescent="0.2">
      <c r="A66" s="39"/>
      <c r="B66" s="39"/>
      <c r="C66" s="43" t="str">
        <f t="shared" si="2"/>
        <v/>
      </c>
      <c r="D66" s="30"/>
    </row>
    <row r="67" spans="1:4" x14ac:dyDescent="0.2">
      <c r="A67" s="39"/>
      <c r="B67" s="39"/>
      <c r="C67" s="43" t="str">
        <f t="shared" si="2"/>
        <v/>
      </c>
      <c r="D67" s="30"/>
    </row>
    <row r="68" spans="1:4" x14ac:dyDescent="0.2">
      <c r="A68" s="39"/>
      <c r="B68" s="39"/>
      <c r="C68" s="43" t="str">
        <f t="shared" si="2"/>
        <v/>
      </c>
      <c r="D68" s="30"/>
    </row>
    <row r="69" spans="1:4" x14ac:dyDescent="0.2">
      <c r="A69" s="39"/>
      <c r="B69" s="39"/>
      <c r="C69" s="43" t="str">
        <f t="shared" si="2"/>
        <v/>
      </c>
      <c r="D69" s="30"/>
    </row>
    <row r="70" spans="1:4" x14ac:dyDescent="0.2">
      <c r="A70" s="39"/>
      <c r="B70" s="39"/>
      <c r="C70" s="43" t="str">
        <f t="shared" si="2"/>
        <v/>
      </c>
      <c r="D70" s="30"/>
    </row>
    <row r="71" spans="1:4" x14ac:dyDescent="0.2">
      <c r="A71" s="38" t="s">
        <v>5</v>
      </c>
      <c r="B71" s="38" t="s">
        <v>22</v>
      </c>
      <c r="C71" s="43">
        <f t="shared" si="2"/>
        <v>4</v>
      </c>
      <c r="D71" s="30"/>
    </row>
    <row r="72" spans="1:4" x14ac:dyDescent="0.2">
      <c r="A72" s="38"/>
      <c r="B72" s="38" t="s">
        <v>23</v>
      </c>
      <c r="C72" s="43">
        <f t="shared" si="2"/>
        <v>4</v>
      </c>
      <c r="D72" s="30"/>
    </row>
    <row r="73" spans="1:4" x14ac:dyDescent="0.2">
      <c r="A73" s="38"/>
      <c r="B73" s="38"/>
      <c r="C73" s="43" t="str">
        <f t="shared" si="2"/>
        <v/>
      </c>
      <c r="D73" s="30"/>
    </row>
    <row r="74" spans="1:4" x14ac:dyDescent="0.2">
      <c r="A74" s="38"/>
      <c r="B74" s="38"/>
      <c r="C74" s="43" t="str">
        <f t="shared" si="2"/>
        <v/>
      </c>
      <c r="D74" s="30"/>
    </row>
    <row r="75" spans="1:4" ht="13.5" thickBot="1" x14ac:dyDescent="0.25">
      <c r="A75" s="38"/>
      <c r="B75" s="38"/>
      <c r="C75" s="43" t="str">
        <f t="shared" si="2"/>
        <v/>
      </c>
      <c r="D75" s="30"/>
    </row>
    <row r="76" spans="1:4" ht="13.5" thickBot="1" x14ac:dyDescent="0.25">
      <c r="A76" s="12" t="s">
        <v>27</v>
      </c>
      <c r="B76" s="13"/>
      <c r="C76" s="42">
        <f>SUM(C54:C71)</f>
        <v>40.6</v>
      </c>
      <c r="D76" s="30"/>
    </row>
    <row r="77" spans="1:4" x14ac:dyDescent="0.2">
      <c r="D77" s="30"/>
    </row>
    <row r="78" spans="1:4" x14ac:dyDescent="0.2">
      <c r="A78" s="31" t="s">
        <v>131</v>
      </c>
      <c r="B78" s="32"/>
      <c r="C78" s="32"/>
      <c r="D78" s="30"/>
    </row>
    <row r="79" spans="1:4" x14ac:dyDescent="0.2">
      <c r="A79" s="19" t="s">
        <v>2</v>
      </c>
      <c r="B79" s="19" t="s">
        <v>11</v>
      </c>
      <c r="C79" s="43">
        <f t="shared" ref="C79:C100" si="3">IFERROR(VLOOKUP(B79,$B$154:$C$277,2,FALSE),"")</f>
        <v>1.1000000000000001</v>
      </c>
      <c r="D79" s="30"/>
    </row>
    <row r="80" spans="1:4" x14ac:dyDescent="0.2">
      <c r="A80" s="19"/>
      <c r="B80" s="19" t="s">
        <v>7</v>
      </c>
      <c r="C80" s="43">
        <f t="shared" si="3"/>
        <v>1.5</v>
      </c>
    </row>
    <row r="81" spans="1:3" x14ac:dyDescent="0.2">
      <c r="A81" s="19"/>
      <c r="B81" s="19" t="s">
        <v>8</v>
      </c>
      <c r="C81" s="43">
        <f t="shared" si="3"/>
        <v>3</v>
      </c>
    </row>
    <row r="82" spans="1:3" x14ac:dyDescent="0.2">
      <c r="A82" s="19"/>
      <c r="B82" s="19"/>
      <c r="C82" s="43" t="str">
        <f t="shared" si="3"/>
        <v/>
      </c>
    </row>
    <row r="83" spans="1:3" x14ac:dyDescent="0.2">
      <c r="A83" s="19"/>
      <c r="B83" s="19"/>
      <c r="C83" s="43" t="str">
        <f t="shared" si="3"/>
        <v/>
      </c>
    </row>
    <row r="84" spans="1:3" x14ac:dyDescent="0.2">
      <c r="A84" s="26"/>
      <c r="B84" s="19"/>
      <c r="C84" s="43" t="str">
        <f t="shared" si="3"/>
        <v/>
      </c>
    </row>
    <row r="85" spans="1:3" x14ac:dyDescent="0.2">
      <c r="A85" s="28" t="s">
        <v>3</v>
      </c>
      <c r="B85" s="28" t="s">
        <v>12</v>
      </c>
      <c r="C85" s="43">
        <f t="shared" si="3"/>
        <v>7</v>
      </c>
    </row>
    <row r="86" spans="1:3" x14ac:dyDescent="0.2">
      <c r="A86" s="28"/>
      <c r="B86" s="28"/>
      <c r="C86" s="43" t="str">
        <f t="shared" si="3"/>
        <v/>
      </c>
    </row>
    <row r="87" spans="1:3" x14ac:dyDescent="0.2">
      <c r="A87" s="28"/>
      <c r="B87" s="28"/>
      <c r="C87" s="43" t="str">
        <f t="shared" si="3"/>
        <v/>
      </c>
    </row>
    <row r="88" spans="1:3" x14ac:dyDescent="0.2">
      <c r="A88" s="28"/>
      <c r="B88" s="28"/>
      <c r="C88" s="43" t="str">
        <f t="shared" si="3"/>
        <v/>
      </c>
    </row>
    <row r="89" spans="1:3" x14ac:dyDescent="0.2">
      <c r="A89" s="27" t="s">
        <v>4</v>
      </c>
      <c r="B89" s="27" t="s">
        <v>21</v>
      </c>
      <c r="C89" s="43">
        <f t="shared" si="3"/>
        <v>10</v>
      </c>
    </row>
    <row r="90" spans="1:3" x14ac:dyDescent="0.2">
      <c r="A90" s="27"/>
      <c r="B90" s="27" t="s">
        <v>20</v>
      </c>
      <c r="C90" s="43">
        <f t="shared" si="3"/>
        <v>14</v>
      </c>
    </row>
    <row r="91" spans="1:3" x14ac:dyDescent="0.2">
      <c r="A91" s="27"/>
      <c r="B91" s="27"/>
      <c r="C91" s="43" t="str">
        <f t="shared" si="3"/>
        <v/>
      </c>
    </row>
    <row r="92" spans="1:3" x14ac:dyDescent="0.2">
      <c r="A92" s="27"/>
      <c r="B92" s="27"/>
      <c r="C92" s="43" t="str">
        <f t="shared" si="3"/>
        <v/>
      </c>
    </row>
    <row r="93" spans="1:3" x14ac:dyDescent="0.2">
      <c r="A93" s="27"/>
      <c r="B93" s="27"/>
      <c r="C93" s="43" t="str">
        <f t="shared" si="3"/>
        <v/>
      </c>
    </row>
    <row r="94" spans="1:3" x14ac:dyDescent="0.2">
      <c r="A94" s="27"/>
      <c r="B94" s="27"/>
      <c r="C94" s="43" t="str">
        <f t="shared" si="3"/>
        <v/>
      </c>
    </row>
    <row r="95" spans="1:3" x14ac:dyDescent="0.2">
      <c r="A95" s="27"/>
      <c r="B95" s="27"/>
      <c r="C95" s="43" t="str">
        <f t="shared" si="3"/>
        <v/>
      </c>
    </row>
    <row r="96" spans="1:3" x14ac:dyDescent="0.2">
      <c r="A96" s="28" t="s">
        <v>5</v>
      </c>
      <c r="B96" s="28" t="s">
        <v>22</v>
      </c>
      <c r="C96" s="43">
        <f t="shared" si="3"/>
        <v>4</v>
      </c>
    </row>
    <row r="97" spans="1:3" x14ac:dyDescent="0.2">
      <c r="A97" s="28"/>
      <c r="B97" s="28" t="s">
        <v>23</v>
      </c>
      <c r="C97" s="43">
        <f t="shared" si="3"/>
        <v>4</v>
      </c>
    </row>
    <row r="98" spans="1:3" x14ac:dyDescent="0.2">
      <c r="A98" s="28"/>
      <c r="B98" s="28"/>
      <c r="C98" s="43" t="str">
        <f t="shared" si="3"/>
        <v/>
      </c>
    </row>
    <row r="99" spans="1:3" x14ac:dyDescent="0.2">
      <c r="A99" s="28"/>
      <c r="B99" s="28"/>
      <c r="C99" s="43" t="str">
        <f t="shared" si="3"/>
        <v/>
      </c>
    </row>
    <row r="100" spans="1:3" ht="13.5" thickBot="1" x14ac:dyDescent="0.25">
      <c r="A100" s="28"/>
      <c r="B100" s="28"/>
      <c r="C100" s="43" t="str">
        <f t="shared" si="3"/>
        <v/>
      </c>
    </row>
    <row r="101" spans="1:3" ht="13.5" thickBot="1" x14ac:dyDescent="0.25">
      <c r="A101" s="10" t="s">
        <v>27</v>
      </c>
      <c r="B101" s="11"/>
      <c r="C101" s="44">
        <f>SUM(C79:C96)</f>
        <v>40.6</v>
      </c>
    </row>
    <row r="103" spans="1:3" x14ac:dyDescent="0.2">
      <c r="A103" s="24" t="s">
        <v>132</v>
      </c>
      <c r="B103" s="25" t="s">
        <v>6</v>
      </c>
      <c r="C103" s="25"/>
    </row>
    <row r="104" spans="1:3" x14ac:dyDescent="0.2">
      <c r="A104" s="20" t="s">
        <v>2</v>
      </c>
      <c r="B104" s="20" t="s">
        <v>11</v>
      </c>
      <c r="C104" s="43">
        <f t="shared" ref="C104:C125" si="4">IFERROR(VLOOKUP(B104,$B$154:$C$277,2,FALSE),"")</f>
        <v>1.1000000000000001</v>
      </c>
    </row>
    <row r="105" spans="1:3" x14ac:dyDescent="0.2">
      <c r="A105" s="20"/>
      <c r="B105" s="20" t="s">
        <v>7</v>
      </c>
      <c r="C105" s="43">
        <f t="shared" si="4"/>
        <v>1.5</v>
      </c>
    </row>
    <row r="106" spans="1:3" x14ac:dyDescent="0.2">
      <c r="A106" s="20"/>
      <c r="B106" s="20" t="s">
        <v>8</v>
      </c>
      <c r="C106" s="43">
        <f t="shared" si="4"/>
        <v>3</v>
      </c>
    </row>
    <row r="107" spans="1:3" x14ac:dyDescent="0.2">
      <c r="A107" s="20"/>
      <c r="B107" s="20"/>
      <c r="C107" s="43" t="str">
        <f t="shared" si="4"/>
        <v/>
      </c>
    </row>
    <row r="108" spans="1:3" x14ac:dyDescent="0.2">
      <c r="A108" s="20"/>
      <c r="B108" s="20"/>
      <c r="C108" s="43" t="str">
        <f t="shared" si="4"/>
        <v/>
      </c>
    </row>
    <row r="109" spans="1:3" x14ac:dyDescent="0.2">
      <c r="A109" s="21"/>
      <c r="B109" s="20"/>
      <c r="C109" s="43" t="str">
        <f t="shared" si="4"/>
        <v/>
      </c>
    </row>
    <row r="110" spans="1:3" x14ac:dyDescent="0.2">
      <c r="A110" s="22" t="s">
        <v>3</v>
      </c>
      <c r="B110" s="22" t="s">
        <v>12</v>
      </c>
      <c r="C110" s="43">
        <f t="shared" si="4"/>
        <v>7</v>
      </c>
    </row>
    <row r="111" spans="1:3" x14ac:dyDescent="0.2">
      <c r="A111" s="22"/>
      <c r="B111" s="22"/>
      <c r="C111" s="43" t="str">
        <f t="shared" si="4"/>
        <v/>
      </c>
    </row>
    <row r="112" spans="1:3" x14ac:dyDescent="0.2">
      <c r="A112" s="22"/>
      <c r="B112" s="22"/>
      <c r="C112" s="43" t="str">
        <f t="shared" si="4"/>
        <v/>
      </c>
    </row>
    <row r="113" spans="1:3" x14ac:dyDescent="0.2">
      <c r="A113" s="22"/>
      <c r="B113" s="22"/>
      <c r="C113" s="43" t="str">
        <f t="shared" si="4"/>
        <v/>
      </c>
    </row>
    <row r="114" spans="1:3" x14ac:dyDescent="0.2">
      <c r="A114" s="23" t="s">
        <v>4</v>
      </c>
      <c r="B114" s="23" t="s">
        <v>21</v>
      </c>
      <c r="C114" s="43">
        <f t="shared" si="4"/>
        <v>10</v>
      </c>
    </row>
    <row r="115" spans="1:3" x14ac:dyDescent="0.2">
      <c r="A115" s="23"/>
      <c r="B115" s="23" t="s">
        <v>20</v>
      </c>
      <c r="C115" s="43">
        <f t="shared" si="4"/>
        <v>14</v>
      </c>
    </row>
    <row r="116" spans="1:3" x14ac:dyDescent="0.2">
      <c r="A116" s="23"/>
      <c r="B116" s="23"/>
      <c r="C116" s="43" t="str">
        <f t="shared" si="4"/>
        <v/>
      </c>
    </row>
    <row r="117" spans="1:3" x14ac:dyDescent="0.2">
      <c r="A117" s="23"/>
      <c r="B117" s="23"/>
      <c r="C117" s="43" t="str">
        <f t="shared" si="4"/>
        <v/>
      </c>
    </row>
    <row r="118" spans="1:3" x14ac:dyDescent="0.2">
      <c r="A118" s="23"/>
      <c r="B118" s="23"/>
      <c r="C118" s="43" t="str">
        <f t="shared" si="4"/>
        <v/>
      </c>
    </row>
    <row r="119" spans="1:3" x14ac:dyDescent="0.2">
      <c r="A119" s="23"/>
      <c r="B119" s="23"/>
      <c r="C119" s="43" t="str">
        <f t="shared" si="4"/>
        <v/>
      </c>
    </row>
    <row r="120" spans="1:3" x14ac:dyDescent="0.2">
      <c r="A120" s="23"/>
      <c r="B120" s="23"/>
      <c r="C120" s="43" t="str">
        <f t="shared" si="4"/>
        <v/>
      </c>
    </row>
    <row r="121" spans="1:3" x14ac:dyDescent="0.2">
      <c r="A121" s="22" t="s">
        <v>5</v>
      </c>
      <c r="B121" s="22" t="s">
        <v>22</v>
      </c>
      <c r="C121" s="43">
        <f t="shared" si="4"/>
        <v>4</v>
      </c>
    </row>
    <row r="122" spans="1:3" x14ac:dyDescent="0.2">
      <c r="A122" s="22"/>
      <c r="B122" s="22" t="s">
        <v>23</v>
      </c>
      <c r="C122" s="43">
        <f t="shared" si="4"/>
        <v>4</v>
      </c>
    </row>
    <row r="123" spans="1:3" x14ac:dyDescent="0.2">
      <c r="A123" s="22"/>
      <c r="B123" s="22"/>
      <c r="C123" s="43" t="str">
        <f t="shared" si="4"/>
        <v/>
      </c>
    </row>
    <row r="124" spans="1:3" x14ac:dyDescent="0.2">
      <c r="A124" s="22"/>
      <c r="B124" s="22"/>
      <c r="C124" s="43" t="str">
        <f t="shared" si="4"/>
        <v/>
      </c>
    </row>
    <row r="125" spans="1:3" ht="13.5" thickBot="1" x14ac:dyDescent="0.25">
      <c r="A125" s="22"/>
      <c r="B125" s="22"/>
      <c r="C125" s="43" t="str">
        <f t="shared" si="4"/>
        <v/>
      </c>
    </row>
    <row r="126" spans="1:3" ht="13.5" thickBot="1" x14ac:dyDescent="0.25">
      <c r="A126" s="12" t="s">
        <v>27</v>
      </c>
      <c r="B126" s="13"/>
      <c r="C126" s="42">
        <f>SUM(C104:C121)</f>
        <v>40.6</v>
      </c>
    </row>
    <row r="128" spans="1:3" x14ac:dyDescent="0.2">
      <c r="A128" s="36" t="s">
        <v>133</v>
      </c>
      <c r="B128" s="37" t="s">
        <v>6</v>
      </c>
      <c r="C128" s="37"/>
    </row>
    <row r="129" spans="1:3" x14ac:dyDescent="0.2">
      <c r="A129" s="34" t="s">
        <v>2</v>
      </c>
      <c r="B129" s="34" t="s">
        <v>11</v>
      </c>
      <c r="C129" s="43">
        <f t="shared" ref="C129:C150" si="5">IFERROR(VLOOKUP(B129,$B$154:$C$277,2,FALSE),"")</f>
        <v>1.1000000000000001</v>
      </c>
    </row>
    <row r="130" spans="1:3" x14ac:dyDescent="0.2">
      <c r="A130" s="34"/>
      <c r="B130" s="34" t="s">
        <v>7</v>
      </c>
      <c r="C130" s="43">
        <f t="shared" si="5"/>
        <v>1.5</v>
      </c>
    </row>
    <row r="131" spans="1:3" x14ac:dyDescent="0.2">
      <c r="A131" s="34"/>
      <c r="B131" s="34" t="s">
        <v>8</v>
      </c>
      <c r="C131" s="43">
        <f t="shared" si="5"/>
        <v>3</v>
      </c>
    </row>
    <row r="132" spans="1:3" x14ac:dyDescent="0.2">
      <c r="A132" s="34"/>
      <c r="B132" s="34"/>
      <c r="C132" s="43" t="str">
        <f t="shared" si="5"/>
        <v/>
      </c>
    </row>
    <row r="133" spans="1:3" x14ac:dyDescent="0.2">
      <c r="A133" s="34"/>
      <c r="B133" s="34"/>
      <c r="C133" s="43" t="str">
        <f t="shared" si="5"/>
        <v/>
      </c>
    </row>
    <row r="134" spans="1:3" x14ac:dyDescent="0.2">
      <c r="A134" s="35"/>
      <c r="B134" s="34"/>
      <c r="C134" s="43" t="str">
        <f t="shared" si="5"/>
        <v/>
      </c>
    </row>
    <row r="135" spans="1:3" x14ac:dyDescent="0.2">
      <c r="A135" s="38" t="s">
        <v>3</v>
      </c>
      <c r="B135" s="38" t="s">
        <v>12</v>
      </c>
      <c r="C135" s="43">
        <f t="shared" si="5"/>
        <v>7</v>
      </c>
    </row>
    <row r="136" spans="1:3" x14ac:dyDescent="0.2">
      <c r="A136" s="38"/>
      <c r="B136" s="38"/>
      <c r="C136" s="43" t="str">
        <f t="shared" si="5"/>
        <v/>
      </c>
    </row>
    <row r="137" spans="1:3" x14ac:dyDescent="0.2">
      <c r="A137" s="38"/>
      <c r="B137" s="38"/>
      <c r="C137" s="43" t="str">
        <f t="shared" si="5"/>
        <v/>
      </c>
    </row>
    <row r="138" spans="1:3" x14ac:dyDescent="0.2">
      <c r="A138" s="38"/>
      <c r="B138" s="38"/>
      <c r="C138" s="43" t="str">
        <f t="shared" si="5"/>
        <v/>
      </c>
    </row>
    <row r="139" spans="1:3" x14ac:dyDescent="0.2">
      <c r="A139" s="39" t="s">
        <v>4</v>
      </c>
      <c r="B139" s="39" t="s">
        <v>21</v>
      </c>
      <c r="C139" s="43">
        <f t="shared" si="5"/>
        <v>10</v>
      </c>
    </row>
    <row r="140" spans="1:3" x14ac:dyDescent="0.2">
      <c r="A140" s="39"/>
      <c r="B140" s="39" t="s">
        <v>20</v>
      </c>
      <c r="C140" s="43">
        <f t="shared" si="5"/>
        <v>14</v>
      </c>
    </row>
    <row r="141" spans="1:3" x14ac:dyDescent="0.2">
      <c r="A141" s="39"/>
      <c r="B141" s="39"/>
      <c r="C141" s="43" t="str">
        <f t="shared" si="5"/>
        <v/>
      </c>
    </row>
    <row r="142" spans="1:3" x14ac:dyDescent="0.2">
      <c r="A142" s="39"/>
      <c r="B142" s="39"/>
      <c r="C142" s="43" t="str">
        <f t="shared" si="5"/>
        <v/>
      </c>
    </row>
    <row r="143" spans="1:3" x14ac:dyDescent="0.2">
      <c r="A143" s="39"/>
      <c r="B143" s="39"/>
      <c r="C143" s="43" t="str">
        <f t="shared" si="5"/>
        <v/>
      </c>
    </row>
    <row r="144" spans="1:3" x14ac:dyDescent="0.2">
      <c r="A144" s="39"/>
      <c r="B144" s="39"/>
      <c r="C144" s="43" t="str">
        <f t="shared" si="5"/>
        <v/>
      </c>
    </row>
    <row r="145" spans="1:3" x14ac:dyDescent="0.2">
      <c r="A145" s="39"/>
      <c r="B145" s="39"/>
      <c r="C145" s="43" t="str">
        <f t="shared" si="5"/>
        <v/>
      </c>
    </row>
    <row r="146" spans="1:3" x14ac:dyDescent="0.2">
      <c r="A146" s="38" t="s">
        <v>5</v>
      </c>
      <c r="B146" s="38" t="s">
        <v>22</v>
      </c>
      <c r="C146" s="43">
        <f t="shared" si="5"/>
        <v>4</v>
      </c>
    </row>
    <row r="147" spans="1:3" x14ac:dyDescent="0.2">
      <c r="A147" s="38"/>
      <c r="B147" s="38" t="s">
        <v>23</v>
      </c>
      <c r="C147" s="43">
        <f t="shared" si="5"/>
        <v>4</v>
      </c>
    </row>
    <row r="148" spans="1:3" x14ac:dyDescent="0.2">
      <c r="A148" s="38"/>
      <c r="B148" s="38"/>
      <c r="C148" s="43" t="str">
        <f t="shared" si="5"/>
        <v/>
      </c>
    </row>
    <row r="149" spans="1:3" x14ac:dyDescent="0.2">
      <c r="A149" s="38"/>
      <c r="B149" s="38"/>
      <c r="C149" s="43" t="str">
        <f t="shared" si="5"/>
        <v/>
      </c>
    </row>
    <row r="150" spans="1:3" ht="13.5" thickBot="1" x14ac:dyDescent="0.25">
      <c r="A150" s="38"/>
      <c r="B150" s="38"/>
      <c r="C150" s="43" t="str">
        <f t="shared" si="5"/>
        <v/>
      </c>
    </row>
    <row r="151" spans="1:3" ht="13.5" thickBot="1" x14ac:dyDescent="0.25">
      <c r="A151" s="12" t="s">
        <v>27</v>
      </c>
      <c r="B151" s="13"/>
      <c r="C151" s="42">
        <f>SUM(C129:C146)</f>
        <v>40.6</v>
      </c>
    </row>
    <row r="153" spans="1:3" ht="13.5" thickBot="1" x14ac:dyDescent="0.25">
      <c r="A153" t="s">
        <v>26</v>
      </c>
    </row>
    <row r="154" spans="1:3" x14ac:dyDescent="0.2">
      <c r="A154" s="1"/>
      <c r="B154" s="2" t="s">
        <v>15</v>
      </c>
      <c r="C154" s="3" t="s">
        <v>16</v>
      </c>
    </row>
    <row r="155" spans="1:3" x14ac:dyDescent="0.2">
      <c r="A155" s="4" t="s">
        <v>2</v>
      </c>
      <c r="B155" s="18" t="s">
        <v>7</v>
      </c>
      <c r="C155" s="6">
        <v>1.5</v>
      </c>
    </row>
    <row r="156" spans="1:3" x14ac:dyDescent="0.2">
      <c r="A156" s="4"/>
      <c r="B156" s="5" t="s">
        <v>8</v>
      </c>
      <c r="C156" s="6">
        <v>3</v>
      </c>
    </row>
    <row r="157" spans="1:3" x14ac:dyDescent="0.2">
      <c r="A157" s="4"/>
      <c r="B157" s="5" t="s">
        <v>9</v>
      </c>
      <c r="C157" s="6">
        <v>4</v>
      </c>
    </row>
    <row r="158" spans="1:3" x14ac:dyDescent="0.2">
      <c r="A158" s="4"/>
      <c r="B158" s="5" t="s">
        <v>10</v>
      </c>
      <c r="C158" s="6">
        <v>4</v>
      </c>
    </row>
    <row r="159" spans="1:3" x14ac:dyDescent="0.2">
      <c r="A159" s="4"/>
      <c r="B159" s="5" t="s">
        <v>11</v>
      </c>
      <c r="C159" s="6">
        <v>1.1000000000000001</v>
      </c>
    </row>
    <row r="160" spans="1:3" x14ac:dyDescent="0.2">
      <c r="A160" s="4"/>
      <c r="B160" s="33" t="s">
        <v>30</v>
      </c>
      <c r="C160" s="6"/>
    </row>
    <row r="161" spans="1:3" x14ac:dyDescent="0.2">
      <c r="A161" s="4"/>
      <c r="B161" s="33" t="s">
        <v>57</v>
      </c>
      <c r="C161" s="6"/>
    </row>
    <row r="162" spans="1:3" x14ac:dyDescent="0.2">
      <c r="A162" s="4"/>
      <c r="B162" s="33" t="s">
        <v>58</v>
      </c>
      <c r="C162" s="6"/>
    </row>
    <row r="163" spans="1:3" x14ac:dyDescent="0.2">
      <c r="A163" s="4"/>
      <c r="B163" s="33" t="s">
        <v>59</v>
      </c>
      <c r="C163" s="6"/>
    </row>
    <row r="164" spans="1:3" x14ac:dyDescent="0.2">
      <c r="A164" s="4"/>
      <c r="B164" s="33" t="s">
        <v>60</v>
      </c>
      <c r="C164" s="6"/>
    </row>
    <row r="165" spans="1:3" x14ac:dyDescent="0.2">
      <c r="A165" s="4"/>
      <c r="B165" s="33" t="s">
        <v>61</v>
      </c>
      <c r="C165" s="6"/>
    </row>
    <row r="166" spans="1:3" x14ac:dyDescent="0.2">
      <c r="A166" s="4"/>
      <c r="B166" s="33" t="s">
        <v>62</v>
      </c>
      <c r="C166" s="6"/>
    </row>
    <row r="167" spans="1:3" x14ac:dyDescent="0.2">
      <c r="A167" s="4"/>
      <c r="B167" s="33" t="s">
        <v>63</v>
      </c>
      <c r="C167" s="6"/>
    </row>
    <row r="168" spans="1:3" x14ac:dyDescent="0.2">
      <c r="A168" s="4"/>
      <c r="B168" s="33" t="s">
        <v>64</v>
      </c>
      <c r="C168" s="6"/>
    </row>
    <row r="169" spans="1:3" x14ac:dyDescent="0.2">
      <c r="A169" s="4"/>
      <c r="B169" s="33" t="s">
        <v>65</v>
      </c>
      <c r="C169" s="6"/>
    </row>
    <row r="170" spans="1:3" x14ac:dyDescent="0.2">
      <c r="A170" s="4"/>
      <c r="B170" s="33" t="s">
        <v>66</v>
      </c>
      <c r="C170" s="6"/>
    </row>
    <row r="171" spans="1:3" x14ac:dyDescent="0.2">
      <c r="A171" s="4"/>
      <c r="B171" s="33" t="s">
        <v>67</v>
      </c>
      <c r="C171" s="6"/>
    </row>
    <row r="172" spans="1:3" x14ac:dyDescent="0.2">
      <c r="A172" s="4"/>
      <c r="B172" s="33" t="s">
        <v>68</v>
      </c>
      <c r="C172" s="6"/>
    </row>
    <row r="173" spans="1:3" x14ac:dyDescent="0.2">
      <c r="A173" s="4"/>
      <c r="B173" s="33" t="s">
        <v>69</v>
      </c>
      <c r="C173" s="6"/>
    </row>
    <row r="174" spans="1:3" x14ac:dyDescent="0.2">
      <c r="A174" s="4"/>
      <c r="B174" s="33" t="s">
        <v>70</v>
      </c>
      <c r="C174" s="6"/>
    </row>
    <row r="175" spans="1:3" x14ac:dyDescent="0.2">
      <c r="A175" s="4"/>
      <c r="B175" s="33" t="s">
        <v>71</v>
      </c>
      <c r="C175" s="6"/>
    </row>
    <row r="176" spans="1:3" x14ac:dyDescent="0.2">
      <c r="A176" s="4"/>
      <c r="B176" s="33" t="s">
        <v>72</v>
      </c>
      <c r="C176" s="6"/>
    </row>
    <row r="177" spans="1:3" x14ac:dyDescent="0.2">
      <c r="A177" s="4"/>
      <c r="B177" s="33" t="s">
        <v>73</v>
      </c>
      <c r="C177" s="6"/>
    </row>
    <row r="178" spans="1:3" x14ac:dyDescent="0.2">
      <c r="A178" s="4"/>
      <c r="B178" s="33" t="s">
        <v>74</v>
      </c>
      <c r="C178" s="6"/>
    </row>
    <row r="179" spans="1:3" x14ac:dyDescent="0.2">
      <c r="A179" s="4"/>
      <c r="B179" s="33" t="s">
        <v>75</v>
      </c>
      <c r="C179" s="6"/>
    </row>
    <row r="180" spans="1:3" x14ac:dyDescent="0.2">
      <c r="A180" s="4"/>
      <c r="B180" s="33" t="s">
        <v>76</v>
      </c>
      <c r="C180" s="6"/>
    </row>
    <row r="181" spans="1:3" x14ac:dyDescent="0.2">
      <c r="A181" s="4"/>
      <c r="B181" s="33" t="s">
        <v>77</v>
      </c>
      <c r="C181" s="6"/>
    </row>
    <row r="182" spans="1:3" x14ac:dyDescent="0.2">
      <c r="A182" s="4"/>
      <c r="B182" s="33" t="s">
        <v>78</v>
      </c>
      <c r="C182" s="6"/>
    </row>
    <row r="183" spans="1:3" x14ac:dyDescent="0.2">
      <c r="A183" s="4"/>
      <c r="B183" s="33" t="s">
        <v>79</v>
      </c>
      <c r="C183" s="6"/>
    </row>
    <row r="184" spans="1:3" x14ac:dyDescent="0.2">
      <c r="A184" s="4"/>
      <c r="B184" s="33"/>
      <c r="C184" s="6"/>
    </row>
    <row r="185" spans="1:3" x14ac:dyDescent="0.2">
      <c r="A185" s="4" t="s">
        <v>3</v>
      </c>
      <c r="B185" s="5" t="s">
        <v>13</v>
      </c>
      <c r="C185" s="6">
        <v>6</v>
      </c>
    </row>
    <row r="186" spans="1:3" x14ac:dyDescent="0.2">
      <c r="A186" s="4"/>
      <c r="B186" s="5" t="s">
        <v>12</v>
      </c>
      <c r="C186" s="6">
        <v>7</v>
      </c>
    </row>
    <row r="187" spans="1:3" x14ac:dyDescent="0.2">
      <c r="A187" s="4"/>
      <c r="B187" s="5" t="s">
        <v>14</v>
      </c>
      <c r="C187" s="6">
        <v>9</v>
      </c>
    </row>
    <row r="188" spans="1:3" x14ac:dyDescent="0.2">
      <c r="A188" s="4"/>
      <c r="B188" s="33" t="s">
        <v>12</v>
      </c>
      <c r="C188" s="6"/>
    </row>
    <row r="189" spans="1:3" x14ac:dyDescent="0.2">
      <c r="A189" s="4"/>
      <c r="B189" s="33" t="s">
        <v>31</v>
      </c>
      <c r="C189" s="6"/>
    </row>
    <row r="190" spans="1:3" x14ac:dyDescent="0.2">
      <c r="A190" s="4"/>
      <c r="B190" s="33" t="s">
        <v>32</v>
      </c>
      <c r="C190" s="6"/>
    </row>
    <row r="191" spans="1:3" x14ac:dyDescent="0.2">
      <c r="A191" s="4"/>
      <c r="B191" s="33" t="s">
        <v>33</v>
      </c>
      <c r="C191" s="6"/>
    </row>
    <row r="192" spans="1:3" x14ac:dyDescent="0.2">
      <c r="A192" s="4"/>
      <c r="B192" s="33" t="s">
        <v>34</v>
      </c>
      <c r="C192" s="6"/>
    </row>
    <row r="193" spans="1:3" x14ac:dyDescent="0.2">
      <c r="A193" s="4"/>
      <c r="B193" s="33" t="s">
        <v>35</v>
      </c>
      <c r="C193" s="6"/>
    </row>
    <row r="194" spans="1:3" x14ac:dyDescent="0.2">
      <c r="A194" s="4"/>
      <c r="B194" s="33" t="s">
        <v>36</v>
      </c>
      <c r="C194" s="6"/>
    </row>
    <row r="195" spans="1:3" x14ac:dyDescent="0.2">
      <c r="A195" s="4"/>
      <c r="B195" s="33" t="s">
        <v>37</v>
      </c>
      <c r="C195" s="6"/>
    </row>
    <row r="196" spans="1:3" x14ac:dyDescent="0.2">
      <c r="A196" s="4"/>
      <c r="B196" s="33" t="s">
        <v>38</v>
      </c>
      <c r="C196" s="6"/>
    </row>
    <row r="197" spans="1:3" x14ac:dyDescent="0.2">
      <c r="A197" s="4"/>
      <c r="B197" s="33" t="s">
        <v>39</v>
      </c>
      <c r="C197" s="6"/>
    </row>
    <row r="198" spans="1:3" x14ac:dyDescent="0.2">
      <c r="A198" s="4"/>
      <c r="B198" s="33" t="s">
        <v>40</v>
      </c>
      <c r="C198" s="6"/>
    </row>
    <row r="199" spans="1:3" x14ac:dyDescent="0.2">
      <c r="A199" s="4"/>
      <c r="B199" s="33" t="s">
        <v>41</v>
      </c>
      <c r="C199" s="6"/>
    </row>
    <row r="200" spans="1:3" x14ac:dyDescent="0.2">
      <c r="A200" s="4"/>
      <c r="B200" s="33" t="s">
        <v>42</v>
      </c>
      <c r="C200" s="6"/>
    </row>
    <row r="201" spans="1:3" x14ac:dyDescent="0.2">
      <c r="A201" s="4"/>
      <c r="B201" s="33" t="s">
        <v>43</v>
      </c>
      <c r="C201" s="6"/>
    </row>
    <row r="202" spans="1:3" x14ac:dyDescent="0.2">
      <c r="A202" s="4"/>
      <c r="B202" s="33" t="s">
        <v>44</v>
      </c>
      <c r="C202" s="6"/>
    </row>
    <row r="203" spans="1:3" x14ac:dyDescent="0.2">
      <c r="A203" s="4"/>
      <c r="B203" s="33" t="s">
        <v>45</v>
      </c>
      <c r="C203" s="6"/>
    </row>
    <row r="204" spans="1:3" x14ac:dyDescent="0.2">
      <c r="A204" s="4"/>
      <c r="B204" s="33" t="s">
        <v>46</v>
      </c>
      <c r="C204" s="6"/>
    </row>
    <row r="205" spans="1:3" x14ac:dyDescent="0.2">
      <c r="A205" s="4"/>
      <c r="B205" s="33" t="s">
        <v>47</v>
      </c>
      <c r="C205" s="6"/>
    </row>
    <row r="206" spans="1:3" x14ac:dyDescent="0.2">
      <c r="A206" s="4"/>
      <c r="B206" s="33" t="s">
        <v>48</v>
      </c>
      <c r="C206" s="6"/>
    </row>
    <row r="207" spans="1:3" x14ac:dyDescent="0.2">
      <c r="A207" s="4"/>
      <c r="B207" s="33" t="s">
        <v>49</v>
      </c>
      <c r="C207" s="6"/>
    </row>
    <row r="208" spans="1:3" x14ac:dyDescent="0.2">
      <c r="A208" s="4"/>
      <c r="B208" s="33" t="s">
        <v>50</v>
      </c>
      <c r="C208" s="6"/>
    </row>
    <row r="209" spans="1:3" x14ac:dyDescent="0.2">
      <c r="A209" s="4"/>
      <c r="B209" s="33" t="s">
        <v>51</v>
      </c>
      <c r="C209" s="6"/>
    </row>
    <row r="210" spans="1:3" x14ac:dyDescent="0.2">
      <c r="A210" s="4"/>
      <c r="B210" s="33" t="s">
        <v>52</v>
      </c>
      <c r="C210" s="6"/>
    </row>
    <row r="211" spans="1:3" x14ac:dyDescent="0.2">
      <c r="A211" s="4"/>
      <c r="B211" s="33" t="s">
        <v>53</v>
      </c>
      <c r="C211" s="6"/>
    </row>
    <row r="212" spans="1:3" x14ac:dyDescent="0.2">
      <c r="A212" s="4"/>
      <c r="B212" s="33" t="s">
        <v>54</v>
      </c>
      <c r="C212" s="6"/>
    </row>
    <row r="213" spans="1:3" x14ac:dyDescent="0.2">
      <c r="A213" s="4"/>
      <c r="B213" s="33" t="s">
        <v>55</v>
      </c>
      <c r="C213" s="6"/>
    </row>
    <row r="214" spans="1:3" x14ac:dyDescent="0.2">
      <c r="A214" s="4"/>
      <c r="B214" s="33" t="s">
        <v>56</v>
      </c>
      <c r="C214" s="6"/>
    </row>
    <row r="215" spans="1:3" x14ac:dyDescent="0.2">
      <c r="A215" s="4"/>
      <c r="B215" s="5"/>
      <c r="C215" s="6"/>
    </row>
    <row r="216" spans="1:3" x14ac:dyDescent="0.2">
      <c r="A216" s="4" t="s">
        <v>4</v>
      </c>
      <c r="B216" s="5" t="s">
        <v>17</v>
      </c>
      <c r="C216" s="6">
        <v>11</v>
      </c>
    </row>
    <row r="217" spans="1:3" x14ac:dyDescent="0.2">
      <c r="A217" s="4"/>
      <c r="B217" s="5" t="s">
        <v>18</v>
      </c>
      <c r="C217" s="6">
        <v>15</v>
      </c>
    </row>
    <row r="218" spans="1:3" x14ac:dyDescent="0.2">
      <c r="A218" s="4"/>
      <c r="B218" s="5" t="s">
        <v>19</v>
      </c>
      <c r="C218" s="6">
        <v>12</v>
      </c>
    </row>
    <row r="219" spans="1:3" x14ac:dyDescent="0.2">
      <c r="A219" s="4"/>
      <c r="B219" s="5" t="s">
        <v>20</v>
      </c>
      <c r="C219" s="6">
        <v>14</v>
      </c>
    </row>
    <row r="220" spans="1:3" x14ac:dyDescent="0.2">
      <c r="A220" s="4"/>
      <c r="B220" s="5" t="s">
        <v>21</v>
      </c>
      <c r="C220" s="6">
        <v>10</v>
      </c>
    </row>
    <row r="221" spans="1:3" x14ac:dyDescent="0.2">
      <c r="A221" s="4"/>
      <c r="B221" s="5" t="s">
        <v>106</v>
      </c>
      <c r="C221" s="6"/>
    </row>
    <row r="222" spans="1:3" x14ac:dyDescent="0.2">
      <c r="A222" s="4"/>
      <c r="B222" s="5" t="s">
        <v>107</v>
      </c>
      <c r="C222" s="6"/>
    </row>
    <row r="223" spans="1:3" x14ac:dyDescent="0.2">
      <c r="A223" s="4"/>
      <c r="B223" s="5" t="s">
        <v>108</v>
      </c>
      <c r="C223" s="6"/>
    </row>
    <row r="224" spans="1:3" x14ac:dyDescent="0.2">
      <c r="A224" s="4"/>
      <c r="B224" s="5" t="s">
        <v>109</v>
      </c>
      <c r="C224" s="6"/>
    </row>
    <row r="225" spans="1:3" x14ac:dyDescent="0.2">
      <c r="A225" s="4"/>
      <c r="B225" s="5" t="s">
        <v>110</v>
      </c>
      <c r="C225" s="6"/>
    </row>
    <row r="226" spans="1:3" x14ac:dyDescent="0.2">
      <c r="A226" s="4"/>
      <c r="B226" s="5" t="s">
        <v>111</v>
      </c>
      <c r="C226" s="6"/>
    </row>
    <row r="227" spans="1:3" x14ac:dyDescent="0.2">
      <c r="A227" s="4"/>
      <c r="B227" s="5" t="s">
        <v>112</v>
      </c>
      <c r="C227" s="6"/>
    </row>
    <row r="228" spans="1:3" x14ac:dyDescent="0.2">
      <c r="A228" s="4"/>
      <c r="B228" s="5" t="s">
        <v>113</v>
      </c>
      <c r="C228" s="6"/>
    </row>
    <row r="229" spans="1:3" x14ac:dyDescent="0.2">
      <c r="A229" s="4"/>
      <c r="B229" s="5" t="s">
        <v>114</v>
      </c>
      <c r="C229" s="6"/>
    </row>
    <row r="230" spans="1:3" x14ac:dyDescent="0.2">
      <c r="A230" s="4"/>
      <c r="B230" s="5" t="s">
        <v>115</v>
      </c>
      <c r="C230" s="6"/>
    </row>
    <row r="231" spans="1:3" x14ac:dyDescent="0.2">
      <c r="A231" s="4"/>
      <c r="B231" s="5" t="s">
        <v>116</v>
      </c>
      <c r="C231" s="6"/>
    </row>
    <row r="232" spans="1:3" x14ac:dyDescent="0.2">
      <c r="A232" s="4"/>
      <c r="B232" s="5" t="s">
        <v>117</v>
      </c>
      <c r="C232" s="6"/>
    </row>
    <row r="233" spans="1:3" x14ac:dyDescent="0.2">
      <c r="A233" s="4"/>
      <c r="B233" s="5" t="s">
        <v>118</v>
      </c>
      <c r="C233" s="6"/>
    </row>
    <row r="234" spans="1:3" x14ac:dyDescent="0.2">
      <c r="A234" s="4"/>
      <c r="B234" s="5" t="s">
        <v>119</v>
      </c>
      <c r="C234" s="6"/>
    </row>
    <row r="235" spans="1:3" x14ac:dyDescent="0.2">
      <c r="A235" s="4"/>
      <c r="B235" s="5" t="s">
        <v>120</v>
      </c>
      <c r="C235" s="6"/>
    </row>
    <row r="236" spans="1:3" x14ac:dyDescent="0.2">
      <c r="A236" s="4"/>
      <c r="B236" s="5" t="s">
        <v>121</v>
      </c>
      <c r="C236" s="6"/>
    </row>
    <row r="237" spans="1:3" x14ac:dyDescent="0.2">
      <c r="A237" s="4"/>
      <c r="B237" s="5" t="s">
        <v>122</v>
      </c>
      <c r="C237" s="6"/>
    </row>
    <row r="238" spans="1:3" x14ac:dyDescent="0.2">
      <c r="A238" s="4"/>
      <c r="B238" s="5" t="s">
        <v>123</v>
      </c>
      <c r="C238" s="6"/>
    </row>
    <row r="239" spans="1:3" x14ac:dyDescent="0.2">
      <c r="A239" s="4"/>
      <c r="B239" s="5" t="s">
        <v>124</v>
      </c>
      <c r="C239" s="6"/>
    </row>
    <row r="240" spans="1:3" x14ac:dyDescent="0.2">
      <c r="A240" s="4"/>
      <c r="B240" s="5" t="s">
        <v>125</v>
      </c>
      <c r="C240" s="6"/>
    </row>
    <row r="241" spans="1:3" x14ac:dyDescent="0.2">
      <c r="A241" s="4"/>
      <c r="B241" s="5" t="s">
        <v>126</v>
      </c>
      <c r="C241" s="6"/>
    </row>
    <row r="242" spans="1:3" x14ac:dyDescent="0.2">
      <c r="A242" s="4"/>
      <c r="B242" s="5" t="s">
        <v>127</v>
      </c>
      <c r="C242" s="6"/>
    </row>
    <row r="243" spans="1:3" x14ac:dyDescent="0.2">
      <c r="A243" s="4"/>
      <c r="B243" s="5" t="s">
        <v>128</v>
      </c>
      <c r="C243" s="6"/>
    </row>
    <row r="244" spans="1:3" x14ac:dyDescent="0.2">
      <c r="A244" s="4"/>
      <c r="B244" s="5" t="s">
        <v>129</v>
      </c>
      <c r="C244" s="6"/>
    </row>
    <row r="245" spans="1:3" x14ac:dyDescent="0.2">
      <c r="A245" s="4"/>
      <c r="B245" s="5" t="s">
        <v>130</v>
      </c>
      <c r="C245" s="6"/>
    </row>
    <row r="246" spans="1:3" x14ac:dyDescent="0.2">
      <c r="A246" s="4"/>
      <c r="B246" s="5"/>
      <c r="C246" s="6"/>
    </row>
    <row r="247" spans="1:3" x14ac:dyDescent="0.2">
      <c r="A247" s="4" t="s">
        <v>5</v>
      </c>
      <c r="B247" s="5" t="s">
        <v>22</v>
      </c>
      <c r="C247" s="6">
        <v>4</v>
      </c>
    </row>
    <row r="248" spans="1:3" x14ac:dyDescent="0.2">
      <c r="A248" s="4"/>
      <c r="B248" s="5" t="s">
        <v>23</v>
      </c>
      <c r="C248" s="6">
        <v>4</v>
      </c>
    </row>
    <row r="249" spans="1:3" x14ac:dyDescent="0.2">
      <c r="A249" s="4"/>
      <c r="B249" s="5" t="s">
        <v>24</v>
      </c>
      <c r="C249" s="6">
        <v>5</v>
      </c>
    </row>
    <row r="250" spans="1:3" x14ac:dyDescent="0.2">
      <c r="A250" s="4"/>
      <c r="B250" s="5" t="s">
        <v>25</v>
      </c>
      <c r="C250" s="6">
        <v>5</v>
      </c>
    </row>
    <row r="251" spans="1:3" x14ac:dyDescent="0.2">
      <c r="A251" s="4"/>
      <c r="B251" s="5" t="s">
        <v>80</v>
      </c>
      <c r="C251" s="6"/>
    </row>
    <row r="252" spans="1:3" x14ac:dyDescent="0.2">
      <c r="A252" s="4"/>
      <c r="B252" s="5" t="s">
        <v>81</v>
      </c>
      <c r="C252" s="6"/>
    </row>
    <row r="253" spans="1:3" x14ac:dyDescent="0.2">
      <c r="A253" s="4"/>
      <c r="B253" s="5" t="s">
        <v>82</v>
      </c>
      <c r="C253" s="6"/>
    </row>
    <row r="254" spans="1:3" x14ac:dyDescent="0.2">
      <c r="A254" s="4"/>
      <c r="B254" s="5" t="s">
        <v>83</v>
      </c>
      <c r="C254" s="6"/>
    </row>
    <row r="255" spans="1:3" x14ac:dyDescent="0.2">
      <c r="A255" s="4"/>
      <c r="B255" s="5" t="s">
        <v>84</v>
      </c>
      <c r="C255" s="6"/>
    </row>
    <row r="256" spans="1:3" x14ac:dyDescent="0.2">
      <c r="A256" s="4"/>
      <c r="B256" s="5" t="s">
        <v>85</v>
      </c>
      <c r="C256" s="6"/>
    </row>
    <row r="257" spans="1:3" x14ac:dyDescent="0.2">
      <c r="A257" s="4"/>
      <c r="B257" s="5" t="s">
        <v>86</v>
      </c>
      <c r="C257" s="6"/>
    </row>
    <row r="258" spans="1:3" x14ac:dyDescent="0.2">
      <c r="A258" s="4"/>
      <c r="B258" s="5" t="s">
        <v>87</v>
      </c>
      <c r="C258" s="6"/>
    </row>
    <row r="259" spans="1:3" x14ac:dyDescent="0.2">
      <c r="A259" s="4"/>
      <c r="B259" s="5" t="s">
        <v>88</v>
      </c>
      <c r="C259" s="6"/>
    </row>
    <row r="260" spans="1:3" x14ac:dyDescent="0.2">
      <c r="A260" s="4"/>
      <c r="B260" s="5" t="s">
        <v>89</v>
      </c>
      <c r="C260" s="6"/>
    </row>
    <row r="261" spans="1:3" x14ac:dyDescent="0.2">
      <c r="A261" s="4"/>
      <c r="B261" s="5" t="s">
        <v>90</v>
      </c>
      <c r="C261" s="6"/>
    </row>
    <row r="262" spans="1:3" x14ac:dyDescent="0.2">
      <c r="A262" s="4"/>
      <c r="B262" s="5" t="s">
        <v>91</v>
      </c>
      <c r="C262" s="6"/>
    </row>
    <row r="263" spans="1:3" x14ac:dyDescent="0.2">
      <c r="A263" s="4"/>
      <c r="B263" s="5" t="s">
        <v>92</v>
      </c>
      <c r="C263" s="6"/>
    </row>
    <row r="264" spans="1:3" x14ac:dyDescent="0.2">
      <c r="A264" s="4"/>
      <c r="B264" s="5" t="s">
        <v>93</v>
      </c>
      <c r="C264" s="6"/>
    </row>
    <row r="265" spans="1:3" x14ac:dyDescent="0.2">
      <c r="A265" s="4"/>
      <c r="B265" s="5" t="s">
        <v>94</v>
      </c>
      <c r="C265" s="6"/>
    </row>
    <row r="266" spans="1:3" x14ac:dyDescent="0.2">
      <c r="A266" s="4"/>
      <c r="B266" s="5" t="s">
        <v>95</v>
      </c>
      <c r="C266" s="6"/>
    </row>
    <row r="267" spans="1:3" x14ac:dyDescent="0.2">
      <c r="A267" s="4"/>
      <c r="B267" s="5" t="s">
        <v>96</v>
      </c>
      <c r="C267" s="6"/>
    </row>
    <row r="268" spans="1:3" x14ac:dyDescent="0.2">
      <c r="A268" s="4"/>
      <c r="B268" s="5" t="s">
        <v>97</v>
      </c>
      <c r="C268" s="6"/>
    </row>
    <row r="269" spans="1:3" x14ac:dyDescent="0.2">
      <c r="A269" s="4"/>
      <c r="B269" s="5" t="s">
        <v>98</v>
      </c>
      <c r="C269" s="6"/>
    </row>
    <row r="270" spans="1:3" x14ac:dyDescent="0.2">
      <c r="A270" s="4"/>
      <c r="B270" s="5" t="s">
        <v>99</v>
      </c>
      <c r="C270" s="6"/>
    </row>
    <row r="271" spans="1:3" x14ac:dyDescent="0.2">
      <c r="A271" s="4"/>
      <c r="B271" s="5" t="s">
        <v>100</v>
      </c>
      <c r="C271" s="6"/>
    </row>
    <row r="272" spans="1:3" x14ac:dyDescent="0.2">
      <c r="A272" s="4"/>
      <c r="B272" s="5" t="s">
        <v>101</v>
      </c>
      <c r="C272" s="6"/>
    </row>
    <row r="273" spans="1:3" x14ac:dyDescent="0.2">
      <c r="A273" s="4"/>
      <c r="B273" s="5" t="s">
        <v>102</v>
      </c>
      <c r="C273" s="6"/>
    </row>
    <row r="274" spans="1:3" x14ac:dyDescent="0.2">
      <c r="A274" s="4"/>
      <c r="B274" s="5" t="s">
        <v>103</v>
      </c>
      <c r="C274" s="6"/>
    </row>
    <row r="275" spans="1:3" x14ac:dyDescent="0.2">
      <c r="A275" s="4"/>
      <c r="B275" s="5" t="s">
        <v>104</v>
      </c>
      <c r="C275" s="6"/>
    </row>
    <row r="276" spans="1:3" x14ac:dyDescent="0.2">
      <c r="A276" s="4"/>
      <c r="B276" s="5" t="s">
        <v>105</v>
      </c>
      <c r="C276" s="6"/>
    </row>
    <row r="277" spans="1:3" ht="13.5" thickBot="1" x14ac:dyDescent="0.25">
      <c r="A277" s="7"/>
      <c r="B277" s="8"/>
      <c r="C277" s="9"/>
    </row>
  </sheetData>
  <phoneticPr fontId="1" type="noConversion"/>
  <dataValidations count="9">
    <dataValidation type="list" allowBlank="1" showInputMessage="1" showErrorMessage="1" sqref="G2">
      <formula1>"Menu 1,Menu 2,Menu 3,Menu 4,Menu 5,Menu 6"</formula1>
    </dataValidation>
    <dataValidation type="list" allowBlank="1" showInputMessage="1" showErrorMessage="1" sqref="B14:B20 B39:B45 B89:B95 B64:B70 B114:B120 B139:B145">
      <formula1>$B$216:$B$246</formula1>
    </dataValidation>
    <dataValidation type="list" allowBlank="1" showInputMessage="1" showErrorMessage="1" sqref="B21:B25 B121:B125 B46:B50 B71:B75 B96:B100 B146:B150">
      <formula1>$B$247:$B$277</formula1>
    </dataValidation>
    <dataValidation type="list" allowBlank="1" showInputMessage="1" showErrorMessage="1" sqref="B4:B9 B29:B34 B54:B59 B79:B84 B104:B109 B129:B134">
      <formula1>$B$155:$B$183</formula1>
    </dataValidation>
    <dataValidation type="list" allowBlank="1" showInputMessage="1" showErrorMessage="1" sqref="B10:B13 B35:B38 B60:B63 B85:B88 B110:B113 B135:B138">
      <formula1>$B$185:$B$215</formula1>
    </dataValidation>
    <dataValidation type="list" allowBlank="1" showInputMessage="1" showErrorMessage="1" sqref="H6">
      <formula1>Dessert</formula1>
    </dataValidation>
    <dataValidation type="list" showInputMessage="1" showErrorMessage="1" sqref="H4">
      <formula1>Entrée</formula1>
    </dataValidation>
    <dataValidation type="list" allowBlank="1" showInputMessage="1" showErrorMessage="1" sqref="H3">
      <formula1>Apéritif</formula1>
    </dataValidation>
    <dataValidation type="list" allowBlank="1" showInputMessage="1" showErrorMessage="1" sqref="H5">
      <formula1>Plat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finale</vt:lpstr>
      <vt:lpstr>Feuil3</vt:lpstr>
    </vt:vector>
  </TitlesOfParts>
  <Company>MATERIS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Mhamed.Senhaji</dc:creator>
  <cp:lastModifiedBy>Michel</cp:lastModifiedBy>
  <dcterms:created xsi:type="dcterms:W3CDTF">2014-08-25T08:13:38Z</dcterms:created>
  <dcterms:modified xsi:type="dcterms:W3CDTF">2014-08-25T20:56:34Z</dcterms:modified>
</cp:coreProperties>
</file>