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drawings/drawing6.xml" ContentType="application/vnd.openxmlformats-officedocument.drawing+xml"/>
  <Override PartName="/xl/ctrlProps/ctrlProp8.xml" ContentType="application/vnd.ms-excel.controlproperties+xml"/>
  <Override PartName="/xl/drawings/drawing7.xml" ContentType="application/vnd.openxmlformats-officedocument.drawing+xml"/>
  <Override PartName="/xl/ctrlProps/ctrlProp9.xml" ContentType="application/vnd.ms-excel.controlproperties+xml"/>
  <Override PartName="/xl/drawings/drawing8.xml" ContentType="application/vnd.openxmlformats-officedocument.drawing+xml"/>
  <Override PartName="/xl/ctrlProps/ctrlProp10.xml" ContentType="application/vnd.ms-excel.controlproperties+xml"/>
  <Override PartName="/xl/drawings/drawing9.xml" ContentType="application/vnd.openxmlformats-officedocument.drawing+xml"/>
  <Override PartName="/xl/ctrlProps/ctrlProp11.xml" ContentType="application/vnd.ms-excel.controlproperties+xml"/>
  <Override PartName="/xl/drawings/drawing10.xml" ContentType="application/vnd.openxmlformats-officedocument.drawing+xml"/>
  <Override PartName="/xl/ctrlProps/ctrlProp12.xml" ContentType="application/vnd.ms-excel.controlproperties+xml"/>
  <Override PartName="/xl/drawings/drawing11.xml" ContentType="application/vnd.openxmlformats-officedocument.drawing+xml"/>
  <Override PartName="/xl/ctrlProps/ctrlProp13.xml" ContentType="application/vnd.ms-excel.controlproperties+xml"/>
  <Override PartName="/xl/drawings/drawing12.xml" ContentType="application/vnd.openxmlformats-officedocument.drawing+xml"/>
  <Override PartName="/xl/ctrlProps/ctrlProp14.xml" ContentType="application/vnd.ms-excel.controlproperties+xml"/>
  <Override PartName="/xl/drawings/drawing13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defaultThemeVersion="124226"/>
  <bookViews>
    <workbookView xWindow="480" yWindow="630" windowWidth="15480" windowHeight="7515"/>
  </bookViews>
  <sheets>
    <sheet name="Equipes" sheetId="10" r:id="rId1"/>
    <sheet name="Calendrier" sheetId="7" r:id="rId2"/>
    <sheet name="Cal2" sheetId="12" r:id="rId3"/>
    <sheet name="Cal3" sheetId="13" r:id="rId4"/>
    <sheet name="Cal4" sheetId="14" r:id="rId5"/>
    <sheet name="Cal5" sheetId="15" r:id="rId6"/>
    <sheet name="Cal6" sheetId="16" r:id="rId7"/>
    <sheet name="Cal7" sheetId="17" r:id="rId8"/>
    <sheet name="Cal8" sheetId="18" r:id="rId9"/>
    <sheet name="Cal9" sheetId="19" r:id="rId10"/>
    <sheet name="Cal10" sheetId="20" r:id="rId11"/>
    <sheet name="Cal11" sheetId="21" r:id="rId12"/>
    <sheet name="Cal12" sheetId="22" r:id="rId13"/>
    <sheet name="BD_CAL" sheetId="5" r:id="rId14"/>
  </sheets>
  <definedNames>
    <definedName name="An">Calendrier!$C$1</definedName>
    <definedName name="Ann">#REF!</definedName>
    <definedName name="CHOIX" localSheetId="1">Calendrier!#REF!,Calendrier!#REF!,Calendrier!#REF!,Calendrier!#REF!,Calendrier!#REF!,Calendrier!#REF!,Calendrier!#REF!,Calendrier!#REF!,Calendrier!#REF!,Calendrier!#REF!,Calendrier!#REF!,Calendrier!#REF!,Calendrier!#REF!,Calendrier!#REF!,Calendrier!#REF!,Calendrier!#REF!,Calendrier!#REF!,Calendrier!#REF!,Calendrier!#REF!</definedName>
    <definedName name="colvac" localSheetId="1">Calendrier!$C$3:$C$33,Calendrier!$F$3:$F$30,Calendrier!$F$31,Calendrier!$I$3:$I$33,Calendrier!$L$3:$L$32,Calendrier!$O$3:$O$33,Calendrier!$R$3:$R$32,Calendrier!$U$3:$U$33,Calendrier!$X$3:$X$33,Calendrier!$AA$3:$AA$32,Calendrier!$AD$3:$AD$33,Calendrier!$AG$3:$AG$32,Calendrier!$AJ$3:$AJ$33,Calendrier!$AM$3:$AM$33</definedName>
    <definedName name="DVac">#REF!</definedName>
    <definedName name="Fériés">#REF!</definedName>
    <definedName name="FVac">#REF!</definedName>
    <definedName name="onglets">#REF!</definedName>
    <definedName name="vacances" localSheetId="1">Calendrier!$C$3:$C$33,Calendrier!$F$3:$F$31,Calendrier!$I$3:$I$33,Calendrier!$L$3:$L$32,Calendrier!$O$3:$O$33,Calendrier!$R$3:$R$32,Calendrier!$U$3:$U$33,Calendrier!$X$3:$X$33,Calendrier!$AA$3:$AA$32,Calendrier!$AD$3:$AD$33,Calendrier!$AG$3:$AG$32,Calendrier!$AJ$3:$AJ$33,Calendrier!$AM$3:$AM$33,Calendrier!#REF!,Calendrier!#REF!,Calendrier!#REF!,Calendrier!#REF!,Calendrier!#REF!,Calendrier!#REF!</definedName>
    <definedName name="_xlnm.Print_Area" localSheetId="1">Calendrier!$B$1:$AL$34</definedName>
  </definedNames>
  <calcPr calcId="145621"/>
</workbook>
</file>

<file path=xl/calcChain.xml><?xml version="1.0" encoding="utf-8"?>
<calcChain xmlns="http://schemas.openxmlformats.org/spreadsheetml/2006/main">
  <c r="C1" i="18" l="1"/>
  <c r="C1" i="22"/>
  <c r="C1" i="21"/>
  <c r="C1" i="20"/>
  <c r="C1" i="19"/>
  <c r="C1" i="13"/>
  <c r="C1" i="14"/>
  <c r="C1" i="15"/>
  <c r="C1" i="16"/>
  <c r="C1" i="17"/>
  <c r="B11" i="5"/>
  <c r="B17" i="5"/>
  <c r="B23" i="5"/>
  <c r="G2" i="20" l="1"/>
  <c r="F1" i="20" s="1"/>
  <c r="C2" i="20"/>
  <c r="G2" i="21"/>
  <c r="F2" i="21" s="1"/>
  <c r="C2" i="21"/>
  <c r="G2" i="22"/>
  <c r="F2" i="22" s="1"/>
  <c r="C2" i="22"/>
  <c r="G2" i="19"/>
  <c r="F2" i="19" s="1"/>
  <c r="C2" i="19"/>
  <c r="G2" i="12"/>
  <c r="C2" i="12"/>
  <c r="G2" i="13"/>
  <c r="J2" i="13" s="1"/>
  <c r="C2" i="13"/>
  <c r="G2" i="14"/>
  <c r="F2" i="14" s="1"/>
  <c r="C2" i="14"/>
  <c r="G2" i="15"/>
  <c r="F2" i="15" s="1"/>
  <c r="C2" i="15"/>
  <c r="G2" i="16"/>
  <c r="F2" i="16" s="1"/>
  <c r="C2" i="16"/>
  <c r="G2" i="17"/>
  <c r="F2" i="17" s="1"/>
  <c r="C2" i="17"/>
  <c r="G2" i="18"/>
  <c r="C2" i="18"/>
  <c r="C2" i="7"/>
  <c r="J2" i="16" l="1"/>
  <c r="I1" i="16" s="1"/>
  <c r="J2" i="19"/>
  <c r="F1" i="16"/>
  <c r="J2" i="15"/>
  <c r="M2" i="15" s="1"/>
  <c r="J2" i="14"/>
  <c r="F1" i="14"/>
  <c r="F1" i="19"/>
  <c r="F2" i="13"/>
  <c r="F2" i="20"/>
  <c r="F1" i="15"/>
  <c r="F1" i="13"/>
  <c r="F2" i="12"/>
  <c r="I1" i="19"/>
  <c r="M2" i="19"/>
  <c r="I2" i="19"/>
  <c r="F1" i="22"/>
  <c r="J2" i="22"/>
  <c r="J2" i="21"/>
  <c r="F1" i="21"/>
  <c r="J2" i="20"/>
  <c r="J2" i="18"/>
  <c r="F1" i="18"/>
  <c r="F2" i="18"/>
  <c r="L2" i="15"/>
  <c r="P2" i="15"/>
  <c r="L1" i="15"/>
  <c r="I1" i="15"/>
  <c r="I2" i="15"/>
  <c r="J2" i="17"/>
  <c r="F1" i="17"/>
  <c r="I2" i="16"/>
  <c r="I1" i="14"/>
  <c r="M2" i="14"/>
  <c r="M2" i="13"/>
  <c r="I2" i="13"/>
  <c r="I1" i="13"/>
  <c r="I2" i="14"/>
  <c r="F1" i="12"/>
  <c r="J2" i="12"/>
  <c r="G2" i="7"/>
  <c r="F1" i="7" s="1"/>
  <c r="M2" i="16" l="1"/>
  <c r="M2" i="22"/>
  <c r="I2" i="22"/>
  <c r="I1" i="22"/>
  <c r="I2" i="20"/>
  <c r="M2" i="20"/>
  <c r="I1" i="20"/>
  <c r="L2" i="19"/>
  <c r="L1" i="19"/>
  <c r="P2" i="19"/>
  <c r="I2" i="21"/>
  <c r="I1" i="21"/>
  <c r="M2" i="21"/>
  <c r="L2" i="14"/>
  <c r="P2" i="14"/>
  <c r="L1" i="14"/>
  <c r="I2" i="17"/>
  <c r="I1" i="17"/>
  <c r="M2" i="17"/>
  <c r="O2" i="15"/>
  <c r="O1" i="15"/>
  <c r="S2" i="15"/>
  <c r="M2" i="12"/>
  <c r="I2" i="12"/>
  <c r="I1" i="12"/>
  <c r="L1" i="13"/>
  <c r="P2" i="13"/>
  <c r="L2" i="13"/>
  <c r="I2" i="18"/>
  <c r="I1" i="18"/>
  <c r="M2" i="18"/>
  <c r="J2" i="7"/>
  <c r="F2" i="7"/>
  <c r="L2" i="16" l="1"/>
  <c r="P2" i="16"/>
  <c r="L1" i="16"/>
  <c r="P2" i="20"/>
  <c r="L2" i="20"/>
  <c r="L1" i="20"/>
  <c r="P2" i="22"/>
  <c r="L2" i="22"/>
  <c r="L1" i="22"/>
  <c r="P2" i="21"/>
  <c r="L2" i="21"/>
  <c r="L1" i="21"/>
  <c r="S2" i="19"/>
  <c r="O2" i="19"/>
  <c r="O1" i="19"/>
  <c r="L2" i="18"/>
  <c r="L1" i="18"/>
  <c r="P2" i="18"/>
  <c r="P2" i="12"/>
  <c r="L2" i="12"/>
  <c r="L1" i="12"/>
  <c r="R2" i="15"/>
  <c r="V2" i="15"/>
  <c r="R1" i="15"/>
  <c r="P2" i="17"/>
  <c r="L2" i="17"/>
  <c r="L1" i="17"/>
  <c r="S2" i="13"/>
  <c r="O2" i="13"/>
  <c r="O1" i="13"/>
  <c r="S2" i="14"/>
  <c r="O2" i="14"/>
  <c r="O1" i="14"/>
  <c r="I2" i="7"/>
  <c r="M2" i="7"/>
  <c r="L1" i="7" s="1"/>
  <c r="I1" i="7"/>
  <c r="S2" i="16" l="1"/>
  <c r="O2" i="16"/>
  <c r="O1" i="16"/>
  <c r="S2" i="22"/>
  <c r="O2" i="22"/>
  <c r="O1" i="22"/>
  <c r="R2" i="19"/>
  <c r="R1" i="19"/>
  <c r="V2" i="19"/>
  <c r="O2" i="20"/>
  <c r="O1" i="20"/>
  <c r="S2" i="20"/>
  <c r="O2" i="21"/>
  <c r="O1" i="21"/>
  <c r="S2" i="21"/>
  <c r="R2" i="13"/>
  <c r="V2" i="13"/>
  <c r="R1" i="13"/>
  <c r="O2" i="17"/>
  <c r="S2" i="17"/>
  <c r="O1" i="17"/>
  <c r="S2" i="12"/>
  <c r="O2" i="12"/>
  <c r="O1" i="12"/>
  <c r="O2" i="18"/>
  <c r="O1" i="18"/>
  <c r="S2" i="18"/>
  <c r="R2" i="14"/>
  <c r="V2" i="14"/>
  <c r="R1" i="14"/>
  <c r="U1" i="15"/>
  <c r="Y2" i="15"/>
  <c r="U2" i="15"/>
  <c r="L2" i="7"/>
  <c r="P2" i="7"/>
  <c r="R2" i="16" l="1"/>
  <c r="V2" i="16"/>
  <c r="R1" i="16"/>
  <c r="V2" i="22"/>
  <c r="R1" i="22"/>
  <c r="R2" i="22"/>
  <c r="U1" i="19"/>
  <c r="Y2" i="19"/>
  <c r="U2" i="19"/>
  <c r="V2" i="21"/>
  <c r="R1" i="21"/>
  <c r="R2" i="21"/>
  <c r="V2" i="20"/>
  <c r="R1" i="20"/>
  <c r="R2" i="20"/>
  <c r="R2" i="18"/>
  <c r="V2" i="18"/>
  <c r="R1" i="18"/>
  <c r="U1" i="14"/>
  <c r="Y2" i="14"/>
  <c r="U2" i="14"/>
  <c r="Y2" i="13"/>
  <c r="U2" i="13"/>
  <c r="U1" i="13"/>
  <c r="X2" i="15"/>
  <c r="AB2" i="15"/>
  <c r="X1" i="15"/>
  <c r="V2" i="12"/>
  <c r="R1" i="12"/>
  <c r="R2" i="12"/>
  <c r="V2" i="17"/>
  <c r="R1" i="17"/>
  <c r="R2" i="17"/>
  <c r="O2" i="7"/>
  <c r="S2" i="7"/>
  <c r="R1" i="7" s="1"/>
  <c r="O1" i="7"/>
  <c r="U1" i="16" l="1"/>
  <c r="Y2" i="16"/>
  <c r="U2" i="16"/>
  <c r="U2" i="21"/>
  <c r="Y2" i="21"/>
  <c r="U1" i="21"/>
  <c r="U2" i="20"/>
  <c r="Y2" i="20"/>
  <c r="U1" i="20"/>
  <c r="X2" i="19"/>
  <c r="X1" i="19"/>
  <c r="AB2" i="19"/>
  <c r="Y2" i="22"/>
  <c r="U2" i="22"/>
  <c r="U1" i="22"/>
  <c r="X1" i="13"/>
  <c r="AB2" i="13"/>
  <c r="X2" i="13"/>
  <c r="X2" i="14"/>
  <c r="X1" i="14"/>
  <c r="AB2" i="14"/>
  <c r="U1" i="17"/>
  <c r="Y2" i="17"/>
  <c r="U2" i="17"/>
  <c r="AE2" i="15"/>
  <c r="AA2" i="15"/>
  <c r="AA1" i="15"/>
  <c r="U2" i="18"/>
  <c r="Y2" i="18"/>
  <c r="U1" i="18"/>
  <c r="Y2" i="12"/>
  <c r="U2" i="12"/>
  <c r="U1" i="12"/>
  <c r="R2" i="7"/>
  <c r="V2" i="7"/>
  <c r="AB2" i="16" l="1"/>
  <c r="X2" i="16"/>
  <c r="X1" i="16"/>
  <c r="AB2" i="22"/>
  <c r="X2" i="22"/>
  <c r="X1" i="22"/>
  <c r="AB2" i="21"/>
  <c r="X2" i="21"/>
  <c r="X1" i="21"/>
  <c r="AE2" i="19"/>
  <c r="AA2" i="19"/>
  <c r="AA1" i="19"/>
  <c r="AB2" i="20"/>
  <c r="X1" i="20"/>
  <c r="X2" i="20"/>
  <c r="AB2" i="12"/>
  <c r="X2" i="12"/>
  <c r="X1" i="12"/>
  <c r="AE2" i="14"/>
  <c r="AA2" i="14"/>
  <c r="AA1" i="14"/>
  <c r="AE2" i="13"/>
  <c r="AA2" i="13"/>
  <c r="AA1" i="13"/>
  <c r="AD2" i="15"/>
  <c r="AD1" i="15"/>
  <c r="AH2" i="15"/>
  <c r="AB2" i="18"/>
  <c r="X1" i="18"/>
  <c r="X2" i="18"/>
  <c r="AB2" i="17"/>
  <c r="X2" i="17"/>
  <c r="X1" i="17"/>
  <c r="U2" i="7"/>
  <c r="Y2" i="7"/>
  <c r="U1" i="7"/>
  <c r="AA1" i="16" l="1"/>
  <c r="AE2" i="16"/>
  <c r="AA2" i="16"/>
  <c r="AA2" i="20"/>
  <c r="AA1" i="20"/>
  <c r="AE2" i="20"/>
  <c r="AD2" i="19"/>
  <c r="AH2" i="19"/>
  <c r="AD1" i="19"/>
  <c r="AA2" i="21"/>
  <c r="AA1" i="21"/>
  <c r="AE2" i="21"/>
  <c r="AE2" i="22"/>
  <c r="AA2" i="22"/>
  <c r="AA1" i="22"/>
  <c r="AD2" i="13"/>
  <c r="AD1" i="13"/>
  <c r="AH2" i="13"/>
  <c r="AE2" i="17"/>
  <c r="AA2" i="17"/>
  <c r="AA1" i="17"/>
  <c r="AG1" i="15"/>
  <c r="AK2" i="15"/>
  <c r="AG2" i="15"/>
  <c r="AD2" i="14"/>
  <c r="AD1" i="14"/>
  <c r="AH2" i="14"/>
  <c r="AE2" i="12"/>
  <c r="AA1" i="12"/>
  <c r="AA2" i="12"/>
  <c r="AA2" i="18"/>
  <c r="AA1" i="18"/>
  <c r="AE2" i="18"/>
  <c r="X2" i="7"/>
  <c r="AB2" i="7"/>
  <c r="X1" i="7"/>
  <c r="AH2" i="16" l="1"/>
  <c r="AD2" i="16"/>
  <c r="AD1" i="16"/>
  <c r="AH2" i="21"/>
  <c r="AD1" i="21"/>
  <c r="AD2" i="21"/>
  <c r="AG1" i="19"/>
  <c r="AK2" i="19"/>
  <c r="AG2" i="19"/>
  <c r="AH2" i="22"/>
  <c r="AD1" i="22"/>
  <c r="AD2" i="22"/>
  <c r="AH2" i="20"/>
  <c r="AD1" i="20"/>
  <c r="AD2" i="20"/>
  <c r="AH2" i="18"/>
  <c r="AD2" i="18"/>
  <c r="AD1" i="18"/>
  <c r="AG1" i="14"/>
  <c r="AK2" i="14"/>
  <c r="AG2" i="14"/>
  <c r="AK2" i="13"/>
  <c r="AG2" i="13"/>
  <c r="AG1" i="13"/>
  <c r="AJ2" i="15"/>
  <c r="AN2" i="15"/>
  <c r="AJ1" i="15"/>
  <c r="AH2" i="17"/>
  <c r="AD1" i="17"/>
  <c r="AD2" i="17"/>
  <c r="AH2" i="12"/>
  <c r="AD1" i="12"/>
  <c r="AD2" i="12"/>
  <c r="AA2" i="7"/>
  <c r="AE2" i="7"/>
  <c r="AA1" i="7"/>
  <c r="AG2" i="16" l="1"/>
  <c r="AK2" i="16"/>
  <c r="AG1" i="16"/>
  <c r="AG2" i="20"/>
  <c r="AK2" i="20"/>
  <c r="AG1" i="20"/>
  <c r="AK2" i="22"/>
  <c r="AG2" i="22"/>
  <c r="AG1" i="22"/>
  <c r="AJ2" i="19"/>
  <c r="AJ1" i="19"/>
  <c r="AN2" i="19"/>
  <c r="AG2" i="21"/>
  <c r="AG1" i="21"/>
  <c r="AK2" i="21"/>
  <c r="AG2" i="17"/>
  <c r="AK2" i="17"/>
  <c r="AG1" i="17"/>
  <c r="AJ2" i="14"/>
  <c r="AJ1" i="14"/>
  <c r="AN2" i="14"/>
  <c r="AM2" i="15"/>
  <c r="AJ1" i="13"/>
  <c r="AN2" i="13"/>
  <c r="AJ2" i="13"/>
  <c r="AK2" i="12"/>
  <c r="AG1" i="12"/>
  <c r="AG2" i="12"/>
  <c r="AG2" i="18"/>
  <c r="AK2" i="18"/>
  <c r="AG1" i="18"/>
  <c r="AD2" i="7"/>
  <c r="AH2" i="7"/>
  <c r="AD1" i="7"/>
  <c r="AN2" i="16" l="1"/>
  <c r="AJ1" i="16"/>
  <c r="AJ2" i="16"/>
  <c r="AN2" i="22"/>
  <c r="AJ2" i="22"/>
  <c r="AJ1" i="22"/>
  <c r="AN2" i="20"/>
  <c r="AJ2" i="20"/>
  <c r="AJ1" i="20"/>
  <c r="AN2" i="21"/>
  <c r="AJ2" i="21"/>
  <c r="AJ1" i="21"/>
  <c r="AM2" i="19"/>
  <c r="AN2" i="12"/>
  <c r="AJ2" i="12"/>
  <c r="AJ1" i="12"/>
  <c r="AN2" i="17"/>
  <c r="AJ1" i="17"/>
  <c r="AJ2" i="17"/>
  <c r="AJ1" i="18"/>
  <c r="AJ2" i="18"/>
  <c r="AN2" i="18"/>
  <c r="AM2" i="14"/>
  <c r="AM2" i="13"/>
  <c r="AG1" i="7"/>
  <c r="AK2" i="7"/>
  <c r="AN2" i="7" s="1"/>
  <c r="AG2" i="7"/>
  <c r="AM2" i="16" l="1"/>
  <c r="AM2" i="20"/>
  <c r="AM2" i="21"/>
  <c r="AM2" i="22"/>
  <c r="AM2" i="18"/>
  <c r="AM2" i="12"/>
  <c r="AM2" i="17"/>
  <c r="AJ1" i="7"/>
  <c r="AJ2" i="7"/>
  <c r="AM2" i="7" l="1"/>
  <c r="J21" i="5"/>
  <c r="J32" i="5"/>
  <c r="J20" i="5"/>
  <c r="J24" i="5"/>
  <c r="J13" i="5"/>
  <c r="AM1" i="14"/>
  <c r="AM1" i="22"/>
  <c r="AM1" i="18"/>
  <c r="J5" i="5"/>
  <c r="J3" i="5"/>
  <c r="J22" i="5"/>
  <c r="C1" i="12"/>
  <c r="J23" i="5"/>
  <c r="J34" i="5"/>
  <c r="J25" i="5"/>
  <c r="AM1" i="19"/>
  <c r="AM1" i="16"/>
  <c r="AM1" i="17"/>
  <c r="J14" i="5"/>
  <c r="J16" i="5"/>
  <c r="J31" i="5"/>
  <c r="J6" i="5"/>
  <c r="J27" i="5"/>
  <c r="J9" i="5"/>
  <c r="J35" i="5"/>
  <c r="AM1" i="13"/>
  <c r="AM1" i="12"/>
  <c r="AM1" i="7"/>
  <c r="J17" i="5"/>
  <c r="J28" i="5"/>
  <c r="J11" i="5"/>
  <c r="J33" i="5"/>
  <c r="J12" i="5"/>
  <c r="J10" i="5"/>
  <c r="AM1" i="15"/>
  <c r="AM1" i="21"/>
  <c r="AM1" i="20"/>
  <c r="J26" i="5"/>
  <c r="J30" i="5" s="1"/>
  <c r="J4" i="5"/>
  <c r="J8" i="5" s="1"/>
  <c r="J15" i="5"/>
  <c r="J19" i="5" s="1"/>
  <c r="D3" i="22"/>
  <c r="C3" i="22" s="1"/>
  <c r="D3" i="17"/>
  <c r="C3" i="17" s="1"/>
  <c r="D3" i="21"/>
  <c r="C3" i="21" s="1"/>
  <c r="D3" i="20"/>
  <c r="C3" i="20" s="1"/>
  <c r="D3" i="12"/>
  <c r="C3" i="12" s="1"/>
  <c r="D3" i="15"/>
  <c r="C3" i="15" s="1"/>
  <c r="D3" i="16"/>
  <c r="C3" i="16" s="1"/>
  <c r="D3" i="18"/>
  <c r="C3" i="18" s="1"/>
  <c r="D3" i="19"/>
  <c r="C3" i="19" s="1"/>
  <c r="D3" i="13"/>
  <c r="C3" i="13" s="1"/>
  <c r="D3" i="14"/>
  <c r="C3" i="14" s="1"/>
  <c r="D3" i="7"/>
  <c r="C3" i="7" s="1"/>
  <c r="G3" i="13"/>
  <c r="J3" i="13" s="1"/>
  <c r="M3" i="13" s="1"/>
  <c r="G3" i="14"/>
  <c r="J3" i="14" s="1"/>
  <c r="M3" i="14" s="1"/>
  <c r="G3" i="12"/>
  <c r="J3" i="12" s="1"/>
  <c r="G3" i="19"/>
  <c r="J3" i="19" s="1"/>
  <c r="M3" i="19" s="1"/>
  <c r="G3" i="16"/>
  <c r="J3" i="16" s="1"/>
  <c r="G3" i="18"/>
  <c r="J3" i="18" s="1"/>
  <c r="G3" i="7"/>
  <c r="J3" i="7" s="1"/>
  <c r="M3" i="7" s="1"/>
  <c r="G3" i="22"/>
  <c r="J3" i="22" s="1"/>
  <c r="G3" i="21"/>
  <c r="J3" i="21" s="1"/>
  <c r="M3" i="21" s="1"/>
  <c r="G3" i="20"/>
  <c r="J3" i="20" s="1"/>
  <c r="M3" i="20" s="1"/>
  <c r="P3" i="20" s="1"/>
  <c r="G3" i="17"/>
  <c r="J3" i="17" s="1"/>
  <c r="G3" i="15"/>
  <c r="J3" i="15" s="1"/>
  <c r="M3" i="15" s="1"/>
  <c r="D4" i="13" l="1"/>
  <c r="C4" i="13" s="1"/>
  <c r="D4" i="15"/>
  <c r="C4" i="15" s="1"/>
  <c r="J29" i="5"/>
  <c r="D4" i="12"/>
  <c r="C4" i="12" s="1"/>
  <c r="D4" i="18"/>
  <c r="C4" i="18" s="1"/>
  <c r="J7" i="5"/>
  <c r="L3" i="15"/>
  <c r="M4" i="15"/>
  <c r="P3" i="15"/>
  <c r="I3" i="22"/>
  <c r="J4" i="22"/>
  <c r="M3" i="22"/>
  <c r="L3" i="7"/>
  <c r="M4" i="7"/>
  <c r="P3" i="7"/>
  <c r="O3" i="20"/>
  <c r="P4" i="20"/>
  <c r="S3" i="20"/>
  <c r="I3" i="17"/>
  <c r="J4" i="17"/>
  <c r="M3" i="17"/>
  <c r="L3" i="21"/>
  <c r="M4" i="21"/>
  <c r="P3" i="21"/>
  <c r="I3" i="18"/>
  <c r="J4" i="18"/>
  <c r="M3" i="18"/>
  <c r="F3" i="20"/>
  <c r="G4" i="20"/>
  <c r="I3" i="12"/>
  <c r="J4" i="12"/>
  <c r="M3" i="12"/>
  <c r="F3" i="22"/>
  <c r="G4" i="22"/>
  <c r="F3" i="18"/>
  <c r="G4" i="18"/>
  <c r="L3" i="14"/>
  <c r="M4" i="14"/>
  <c r="P3" i="14"/>
  <c r="I3" i="15"/>
  <c r="J4" i="15"/>
  <c r="F3" i="17"/>
  <c r="G4" i="17"/>
  <c r="L3" i="20"/>
  <c r="M4" i="20"/>
  <c r="I3" i="21"/>
  <c r="J4" i="21"/>
  <c r="I3" i="7"/>
  <c r="J4" i="7"/>
  <c r="I3" i="16"/>
  <c r="J4" i="16"/>
  <c r="M3" i="16"/>
  <c r="L3" i="19"/>
  <c r="M4" i="19"/>
  <c r="P3" i="19"/>
  <c r="F3" i="15"/>
  <c r="G4" i="15"/>
  <c r="I3" i="20"/>
  <c r="J4" i="20"/>
  <c r="F3" i="21"/>
  <c r="G4" i="21"/>
  <c r="F3" i="7"/>
  <c r="G4" i="7"/>
  <c r="L3" i="13"/>
  <c r="M4" i="13"/>
  <c r="P3" i="13"/>
  <c r="F3" i="16"/>
  <c r="G4" i="16"/>
  <c r="F3" i="19"/>
  <c r="G4" i="19"/>
  <c r="F3" i="13"/>
  <c r="G4" i="13"/>
  <c r="I3" i="14"/>
  <c r="J4" i="14"/>
  <c r="F3" i="14"/>
  <c r="G4" i="14"/>
  <c r="I3" i="19"/>
  <c r="J4" i="19"/>
  <c r="F3" i="12"/>
  <c r="G4" i="12"/>
  <c r="I3" i="13"/>
  <c r="J4" i="13"/>
  <c r="D4" i="7"/>
  <c r="D4" i="14"/>
  <c r="D5" i="15"/>
  <c r="D5" i="13"/>
  <c r="D4" i="19"/>
  <c r="D5" i="18"/>
  <c r="D4" i="16"/>
  <c r="D4" i="20"/>
  <c r="D4" i="21"/>
  <c r="D4" i="17"/>
  <c r="D4" i="22"/>
  <c r="J18" i="5"/>
  <c r="D5" i="12" l="1"/>
  <c r="O3" i="14"/>
  <c r="P4" i="14"/>
  <c r="S3" i="14"/>
  <c r="I4" i="12"/>
  <c r="J5" i="12"/>
  <c r="C4" i="22"/>
  <c r="D5" i="22"/>
  <c r="C4" i="16"/>
  <c r="D5" i="16"/>
  <c r="C5" i="12"/>
  <c r="D6" i="12"/>
  <c r="I4" i="13"/>
  <c r="J5" i="13"/>
  <c r="I4" i="19"/>
  <c r="J5" i="19"/>
  <c r="I4" i="14"/>
  <c r="J5" i="14"/>
  <c r="F4" i="19"/>
  <c r="G5" i="19"/>
  <c r="O3" i="13"/>
  <c r="P4" i="13"/>
  <c r="S3" i="13"/>
  <c r="L4" i="19"/>
  <c r="M5" i="19"/>
  <c r="L4" i="14"/>
  <c r="M5" i="14"/>
  <c r="F4" i="22"/>
  <c r="G5" i="22"/>
  <c r="I4" i="18"/>
  <c r="J5" i="18"/>
  <c r="R3" i="20"/>
  <c r="S4" i="20"/>
  <c r="V3" i="20"/>
  <c r="L4" i="7"/>
  <c r="M5" i="7"/>
  <c r="C4" i="21"/>
  <c r="D5" i="21"/>
  <c r="C4" i="19"/>
  <c r="D5" i="19"/>
  <c r="C4" i="14"/>
  <c r="D5" i="14"/>
  <c r="F4" i="12"/>
  <c r="G5" i="12"/>
  <c r="F4" i="14"/>
  <c r="G5" i="14"/>
  <c r="F4" i="13"/>
  <c r="G5" i="13"/>
  <c r="F4" i="16"/>
  <c r="G5" i="16"/>
  <c r="C4" i="20"/>
  <c r="D5" i="20"/>
  <c r="C5" i="13"/>
  <c r="D6" i="13"/>
  <c r="C4" i="7"/>
  <c r="D5" i="7"/>
  <c r="F4" i="7"/>
  <c r="G5" i="7"/>
  <c r="I4" i="20"/>
  <c r="J5" i="20"/>
  <c r="C4" i="17"/>
  <c r="D5" i="17"/>
  <c r="C5" i="18"/>
  <c r="D6" i="18"/>
  <c r="C5" i="15"/>
  <c r="D6" i="15"/>
  <c r="L4" i="13"/>
  <c r="M5" i="13"/>
  <c r="F4" i="21"/>
  <c r="G5" i="21"/>
  <c r="F4" i="15"/>
  <c r="G5" i="15"/>
  <c r="I4" i="7"/>
  <c r="J5" i="7"/>
  <c r="L4" i="20"/>
  <c r="M5" i="20"/>
  <c r="I4" i="15"/>
  <c r="J5" i="15"/>
  <c r="F4" i="20"/>
  <c r="G5" i="20"/>
  <c r="L3" i="17"/>
  <c r="M4" i="17"/>
  <c r="P3" i="17"/>
  <c r="O4" i="20"/>
  <c r="P5" i="20"/>
  <c r="O3" i="15"/>
  <c r="P4" i="15"/>
  <c r="S3" i="15"/>
  <c r="L3" i="16"/>
  <c r="M4" i="16"/>
  <c r="P3" i="16"/>
  <c r="F4" i="18"/>
  <c r="G5" i="18"/>
  <c r="L3" i="12"/>
  <c r="M4" i="12"/>
  <c r="P3" i="12"/>
  <c r="O3" i="21"/>
  <c r="P4" i="21"/>
  <c r="S3" i="21"/>
  <c r="I4" i="17"/>
  <c r="J5" i="17"/>
  <c r="L3" i="22"/>
  <c r="M4" i="22"/>
  <c r="P3" i="22"/>
  <c r="L4" i="15"/>
  <c r="M5" i="15"/>
  <c r="O3" i="19"/>
  <c r="P4" i="19"/>
  <c r="S3" i="19"/>
  <c r="I4" i="16"/>
  <c r="J5" i="16"/>
  <c r="I4" i="21"/>
  <c r="J5" i="21"/>
  <c r="F4" i="17"/>
  <c r="G5" i="17"/>
  <c r="L3" i="18"/>
  <c r="M4" i="18"/>
  <c r="P3" i="18"/>
  <c r="L4" i="21"/>
  <c r="M5" i="21"/>
  <c r="O3" i="7"/>
  <c r="P4" i="7"/>
  <c r="S3" i="7"/>
  <c r="I4" i="22"/>
  <c r="J5" i="22"/>
  <c r="O3" i="22" l="1"/>
  <c r="P4" i="22"/>
  <c r="S3" i="22"/>
  <c r="R3" i="21"/>
  <c r="S4" i="21"/>
  <c r="V3" i="21"/>
  <c r="L4" i="12"/>
  <c r="M5" i="12"/>
  <c r="O4" i="7"/>
  <c r="P5" i="7"/>
  <c r="U3" i="20"/>
  <c r="V4" i="20"/>
  <c r="Y3" i="20"/>
  <c r="O4" i="13"/>
  <c r="P5" i="13"/>
  <c r="I5" i="13"/>
  <c r="J6" i="13"/>
  <c r="I5" i="22"/>
  <c r="J6" i="22"/>
  <c r="L4" i="18"/>
  <c r="M5" i="18"/>
  <c r="I5" i="21"/>
  <c r="J6" i="21"/>
  <c r="R3" i="19"/>
  <c r="S4" i="19"/>
  <c r="V3" i="19"/>
  <c r="I5" i="17"/>
  <c r="J6" i="17"/>
  <c r="F5" i="18"/>
  <c r="G6" i="18"/>
  <c r="O5" i="20"/>
  <c r="P6" i="20"/>
  <c r="R4" i="20"/>
  <c r="S5" i="20"/>
  <c r="F5" i="22"/>
  <c r="G6" i="22"/>
  <c r="L5" i="19"/>
  <c r="M6" i="19"/>
  <c r="R3" i="15"/>
  <c r="S4" i="15"/>
  <c r="V3" i="15"/>
  <c r="F5" i="20"/>
  <c r="G6" i="20"/>
  <c r="L5" i="20"/>
  <c r="M6" i="20"/>
  <c r="F5" i="15"/>
  <c r="G6" i="15"/>
  <c r="L5" i="13"/>
  <c r="M6" i="13"/>
  <c r="C6" i="18"/>
  <c r="D7" i="18"/>
  <c r="I5" i="20"/>
  <c r="J6" i="20"/>
  <c r="C5" i="7"/>
  <c r="D6" i="7"/>
  <c r="C5" i="20"/>
  <c r="D6" i="20"/>
  <c r="F5" i="13"/>
  <c r="G6" i="13"/>
  <c r="F5" i="12"/>
  <c r="G6" i="12"/>
  <c r="C5" i="19"/>
  <c r="D6" i="19"/>
  <c r="L5" i="7"/>
  <c r="M6" i="7"/>
  <c r="F5" i="19"/>
  <c r="G6" i="19"/>
  <c r="I5" i="19"/>
  <c r="J6" i="19"/>
  <c r="C6" i="12"/>
  <c r="D7" i="12"/>
  <c r="C5" i="22"/>
  <c r="D6" i="22"/>
  <c r="R3" i="14"/>
  <c r="S4" i="14"/>
  <c r="V3" i="14"/>
  <c r="L5" i="21"/>
  <c r="M6" i="21"/>
  <c r="O4" i="19"/>
  <c r="P5" i="19"/>
  <c r="R3" i="7"/>
  <c r="S4" i="7"/>
  <c r="V3" i="7"/>
  <c r="F5" i="17"/>
  <c r="G6" i="17"/>
  <c r="I5" i="16"/>
  <c r="J6" i="16"/>
  <c r="L4" i="22"/>
  <c r="M5" i="22"/>
  <c r="O3" i="16"/>
  <c r="P4" i="16"/>
  <c r="S3" i="16"/>
  <c r="O4" i="15"/>
  <c r="P5" i="15"/>
  <c r="O3" i="17"/>
  <c r="P4" i="17"/>
  <c r="S3" i="17"/>
  <c r="I5" i="18"/>
  <c r="J6" i="18"/>
  <c r="L5" i="14"/>
  <c r="M6" i="14"/>
  <c r="R3" i="13"/>
  <c r="S4" i="13"/>
  <c r="V3" i="13"/>
  <c r="O4" i="14"/>
  <c r="P5" i="14"/>
  <c r="O3" i="12"/>
  <c r="P4" i="12"/>
  <c r="S3" i="12"/>
  <c r="O3" i="18"/>
  <c r="P4" i="18"/>
  <c r="S3" i="18"/>
  <c r="L5" i="15"/>
  <c r="M6" i="15"/>
  <c r="O4" i="21"/>
  <c r="P5" i="21"/>
  <c r="L4" i="16"/>
  <c r="M5" i="16"/>
  <c r="L4" i="17"/>
  <c r="M5" i="17"/>
  <c r="I5" i="15"/>
  <c r="J6" i="15"/>
  <c r="I5" i="7"/>
  <c r="J6" i="7"/>
  <c r="F5" i="21"/>
  <c r="G6" i="21"/>
  <c r="C6" i="15"/>
  <c r="D7" i="15"/>
  <c r="C5" i="17"/>
  <c r="D6" i="17"/>
  <c r="F5" i="7"/>
  <c r="G6" i="7"/>
  <c r="C6" i="13"/>
  <c r="D7" i="13"/>
  <c r="F5" i="16"/>
  <c r="G6" i="16"/>
  <c r="F5" i="14"/>
  <c r="G6" i="14"/>
  <c r="C5" i="14"/>
  <c r="D6" i="14"/>
  <c r="C5" i="21"/>
  <c r="D6" i="21"/>
  <c r="I5" i="14"/>
  <c r="J6" i="14"/>
  <c r="C5" i="16"/>
  <c r="D6" i="16"/>
  <c r="I5" i="12"/>
  <c r="J6" i="12"/>
  <c r="U3" i="13" l="1"/>
  <c r="V4" i="13"/>
  <c r="Y3" i="13"/>
  <c r="O4" i="17"/>
  <c r="P5" i="17"/>
  <c r="R3" i="16"/>
  <c r="S4" i="16"/>
  <c r="V3" i="16"/>
  <c r="O5" i="19"/>
  <c r="P6" i="19"/>
  <c r="U3" i="14"/>
  <c r="V4" i="14"/>
  <c r="Y3" i="14"/>
  <c r="R4" i="15"/>
  <c r="S5" i="15"/>
  <c r="F6" i="22"/>
  <c r="G7" i="22"/>
  <c r="O6" i="20"/>
  <c r="P7" i="20"/>
  <c r="I6" i="17"/>
  <c r="J7" i="17"/>
  <c r="U4" i="20"/>
  <c r="V5" i="20"/>
  <c r="L5" i="12"/>
  <c r="M6" i="12"/>
  <c r="R3" i="18"/>
  <c r="S4" i="18"/>
  <c r="V3" i="18"/>
  <c r="O4" i="12"/>
  <c r="P5" i="12"/>
  <c r="O4" i="18"/>
  <c r="P5" i="18"/>
  <c r="R4" i="13"/>
  <c r="S5" i="13"/>
  <c r="I6" i="18"/>
  <c r="J7" i="18"/>
  <c r="O4" i="16"/>
  <c r="P5" i="16"/>
  <c r="I6" i="16"/>
  <c r="J7" i="16"/>
  <c r="U3" i="7"/>
  <c r="V4" i="7"/>
  <c r="Y3" i="7"/>
  <c r="R4" i="14"/>
  <c r="S5" i="14"/>
  <c r="C7" i="12"/>
  <c r="D8" i="12"/>
  <c r="F6" i="19"/>
  <c r="G7" i="19"/>
  <c r="C6" i="19"/>
  <c r="D7" i="19"/>
  <c r="F6" i="13"/>
  <c r="G7" i="13"/>
  <c r="C6" i="7"/>
  <c r="D7" i="7"/>
  <c r="C7" i="18"/>
  <c r="D8" i="18"/>
  <c r="F6" i="15"/>
  <c r="G7" i="15"/>
  <c r="F6" i="20"/>
  <c r="G7" i="20"/>
  <c r="I6" i="21"/>
  <c r="J7" i="21"/>
  <c r="I6" i="22"/>
  <c r="J7" i="22"/>
  <c r="O5" i="13"/>
  <c r="P6" i="13"/>
  <c r="R3" i="22"/>
  <c r="S4" i="22"/>
  <c r="V3" i="22"/>
  <c r="R3" i="12"/>
  <c r="S4" i="12"/>
  <c r="V3" i="12"/>
  <c r="L6" i="14"/>
  <c r="M7" i="14"/>
  <c r="I6" i="12"/>
  <c r="J7" i="12"/>
  <c r="I6" i="14"/>
  <c r="J7" i="14"/>
  <c r="C6" i="14"/>
  <c r="D7" i="14"/>
  <c r="F6" i="16"/>
  <c r="G7" i="16"/>
  <c r="F6" i="7"/>
  <c r="G7" i="7"/>
  <c r="C7" i="15"/>
  <c r="D8" i="15"/>
  <c r="I6" i="7"/>
  <c r="J7" i="7"/>
  <c r="L5" i="17"/>
  <c r="M6" i="17"/>
  <c r="O5" i="21"/>
  <c r="P6" i="21"/>
  <c r="C6" i="16"/>
  <c r="D7" i="16"/>
  <c r="C6" i="21"/>
  <c r="D7" i="21"/>
  <c r="F6" i="14"/>
  <c r="G7" i="14"/>
  <c r="C7" i="13"/>
  <c r="D8" i="13"/>
  <c r="C6" i="17"/>
  <c r="D7" i="17"/>
  <c r="F6" i="21"/>
  <c r="G7" i="21"/>
  <c r="I6" i="15"/>
  <c r="J7" i="15"/>
  <c r="L5" i="16"/>
  <c r="M6" i="16"/>
  <c r="L6" i="15"/>
  <c r="M7" i="15"/>
  <c r="O5" i="14"/>
  <c r="P6" i="14"/>
  <c r="O5" i="15"/>
  <c r="P6" i="15"/>
  <c r="R4" i="7"/>
  <c r="S5" i="7"/>
  <c r="L6" i="21"/>
  <c r="M7" i="21"/>
  <c r="L6" i="19"/>
  <c r="M7" i="19"/>
  <c r="R5" i="20"/>
  <c r="S6" i="20"/>
  <c r="F6" i="18"/>
  <c r="G7" i="18"/>
  <c r="U3" i="19"/>
  <c r="V4" i="19"/>
  <c r="Y3" i="19"/>
  <c r="O5" i="7"/>
  <c r="P6" i="7"/>
  <c r="U3" i="21"/>
  <c r="V4" i="21"/>
  <c r="Y3" i="21"/>
  <c r="O4" i="22"/>
  <c r="P5" i="22"/>
  <c r="R3" i="17"/>
  <c r="S4" i="17"/>
  <c r="V3" i="17"/>
  <c r="L5" i="22"/>
  <c r="M6" i="22"/>
  <c r="F6" i="17"/>
  <c r="G7" i="17"/>
  <c r="C6" i="22"/>
  <c r="D7" i="22"/>
  <c r="I6" i="19"/>
  <c r="J7" i="19"/>
  <c r="L6" i="7"/>
  <c r="M7" i="7"/>
  <c r="F6" i="12"/>
  <c r="G7" i="12"/>
  <c r="C6" i="20"/>
  <c r="D7" i="20"/>
  <c r="I6" i="20"/>
  <c r="J7" i="20"/>
  <c r="L6" i="13"/>
  <c r="M7" i="13"/>
  <c r="L6" i="20"/>
  <c r="M7" i="20"/>
  <c r="U3" i="15"/>
  <c r="V4" i="15"/>
  <c r="Y3" i="15"/>
  <c r="R4" i="19"/>
  <c r="S5" i="19"/>
  <c r="L5" i="18"/>
  <c r="M6" i="18"/>
  <c r="I6" i="13"/>
  <c r="J7" i="13"/>
  <c r="X3" i="20"/>
  <c r="Y4" i="20"/>
  <c r="AB3" i="20"/>
  <c r="R4" i="21"/>
  <c r="S5" i="21"/>
  <c r="X3" i="21" l="1"/>
  <c r="Y4" i="21"/>
  <c r="AB3" i="21"/>
  <c r="F7" i="18"/>
  <c r="G8" i="18"/>
  <c r="L7" i="19"/>
  <c r="M8" i="19"/>
  <c r="R5" i="7"/>
  <c r="S6" i="7"/>
  <c r="O6" i="14"/>
  <c r="P7" i="14"/>
  <c r="L6" i="16"/>
  <c r="M7" i="16"/>
  <c r="F7" i="21"/>
  <c r="G8" i="21"/>
  <c r="C8" i="13"/>
  <c r="D9" i="13"/>
  <c r="C7" i="21"/>
  <c r="D8" i="21"/>
  <c r="O6" i="21"/>
  <c r="P7" i="21"/>
  <c r="I7" i="7"/>
  <c r="J8" i="7"/>
  <c r="F7" i="7"/>
  <c r="G8" i="7"/>
  <c r="C7" i="14"/>
  <c r="D8" i="14"/>
  <c r="I7" i="12"/>
  <c r="J8" i="12"/>
  <c r="R5" i="21"/>
  <c r="S6" i="21"/>
  <c r="U4" i="15"/>
  <c r="V5" i="15"/>
  <c r="L7" i="13"/>
  <c r="M8" i="13"/>
  <c r="C7" i="20"/>
  <c r="D8" i="20"/>
  <c r="L7" i="7"/>
  <c r="M8" i="7"/>
  <c r="C7" i="22"/>
  <c r="D8" i="22"/>
  <c r="L6" i="22"/>
  <c r="M7" i="22"/>
  <c r="U4" i="21"/>
  <c r="V5" i="21"/>
  <c r="X3" i="19"/>
  <c r="Y4" i="19"/>
  <c r="AB3" i="19"/>
  <c r="R4" i="12"/>
  <c r="S5" i="12"/>
  <c r="I7" i="16"/>
  <c r="J8" i="16"/>
  <c r="I7" i="18"/>
  <c r="J8" i="18"/>
  <c r="O5" i="18"/>
  <c r="P6" i="18"/>
  <c r="U3" i="18"/>
  <c r="V4" i="18"/>
  <c r="Y3" i="18"/>
  <c r="U4" i="14"/>
  <c r="V5" i="14"/>
  <c r="U3" i="16"/>
  <c r="V4" i="16"/>
  <c r="Y3" i="16"/>
  <c r="X3" i="7"/>
  <c r="Y4" i="7"/>
  <c r="AB3" i="7"/>
  <c r="R4" i="18"/>
  <c r="S5" i="18"/>
  <c r="U5" i="20"/>
  <c r="V6" i="20"/>
  <c r="O7" i="20"/>
  <c r="P8" i="20"/>
  <c r="R5" i="15"/>
  <c r="S6" i="15"/>
  <c r="R4" i="16"/>
  <c r="S5" i="16"/>
  <c r="X3" i="13"/>
  <c r="Y4" i="13"/>
  <c r="AB3" i="13"/>
  <c r="X3" i="15"/>
  <c r="Y4" i="15"/>
  <c r="AB3" i="15"/>
  <c r="R4" i="17"/>
  <c r="S5" i="17"/>
  <c r="I7" i="13"/>
  <c r="J8" i="13"/>
  <c r="R5" i="19"/>
  <c r="S6" i="19"/>
  <c r="O5" i="22"/>
  <c r="P6" i="22"/>
  <c r="U4" i="19"/>
  <c r="V5" i="19"/>
  <c r="R6" i="20"/>
  <c r="S7" i="20"/>
  <c r="L7" i="21"/>
  <c r="M8" i="21"/>
  <c r="O6" i="15"/>
  <c r="P7" i="15"/>
  <c r="L7" i="15"/>
  <c r="M8" i="15"/>
  <c r="I7" i="15"/>
  <c r="J8" i="15"/>
  <c r="C7" i="17"/>
  <c r="D8" i="17"/>
  <c r="F7" i="14"/>
  <c r="G8" i="14"/>
  <c r="C7" i="16"/>
  <c r="D8" i="16"/>
  <c r="L6" i="17"/>
  <c r="M7" i="17"/>
  <c r="C8" i="15"/>
  <c r="D9" i="15"/>
  <c r="F7" i="16"/>
  <c r="G8" i="16"/>
  <c r="I7" i="14"/>
  <c r="J8" i="14"/>
  <c r="L7" i="14"/>
  <c r="M8" i="14"/>
  <c r="O6" i="13"/>
  <c r="P7" i="13"/>
  <c r="I7" i="21"/>
  <c r="J8" i="21"/>
  <c r="F7" i="15"/>
  <c r="G8" i="15"/>
  <c r="C7" i="7"/>
  <c r="D8" i="7"/>
  <c r="C7" i="19"/>
  <c r="D8" i="19"/>
  <c r="C8" i="12"/>
  <c r="D9" i="12"/>
  <c r="AA3" i="20"/>
  <c r="AB4" i="20"/>
  <c r="AE3" i="20"/>
  <c r="L7" i="20"/>
  <c r="M8" i="20"/>
  <c r="I7" i="20"/>
  <c r="J8" i="20"/>
  <c r="F7" i="12"/>
  <c r="G8" i="12"/>
  <c r="I7" i="19"/>
  <c r="J8" i="19"/>
  <c r="F7" i="17"/>
  <c r="G8" i="17"/>
  <c r="U3" i="17"/>
  <c r="V4" i="17"/>
  <c r="Y3" i="17"/>
  <c r="O6" i="7"/>
  <c r="P7" i="7"/>
  <c r="U3" i="22"/>
  <c r="V4" i="22"/>
  <c r="Y3" i="22"/>
  <c r="U4" i="7"/>
  <c r="V5" i="7"/>
  <c r="O5" i="16"/>
  <c r="P6" i="16"/>
  <c r="R5" i="13"/>
  <c r="S6" i="13"/>
  <c r="O5" i="12"/>
  <c r="P6" i="12"/>
  <c r="O6" i="19"/>
  <c r="P7" i="19"/>
  <c r="U4" i="13"/>
  <c r="V5" i="13"/>
  <c r="X4" i="20"/>
  <c r="Y5" i="20"/>
  <c r="L6" i="18"/>
  <c r="M7" i="18"/>
  <c r="U3" i="12"/>
  <c r="V4" i="12"/>
  <c r="Y3" i="12"/>
  <c r="R4" i="22"/>
  <c r="S5" i="22"/>
  <c r="I7" i="22"/>
  <c r="J8" i="22"/>
  <c r="F7" i="20"/>
  <c r="G8" i="20"/>
  <c r="C8" i="18"/>
  <c r="D9" i="18"/>
  <c r="F7" i="13"/>
  <c r="G8" i="13"/>
  <c r="F7" i="19"/>
  <c r="G8" i="19"/>
  <c r="R5" i="14"/>
  <c r="S6" i="14"/>
  <c r="L6" i="12"/>
  <c r="M7" i="12"/>
  <c r="I7" i="17"/>
  <c r="J8" i="17"/>
  <c r="F7" i="22"/>
  <c r="G8" i="22"/>
  <c r="X3" i="14"/>
  <c r="Y4" i="14"/>
  <c r="AB3" i="14"/>
  <c r="O5" i="17"/>
  <c r="P6" i="17"/>
  <c r="O6" i="12" l="1"/>
  <c r="P7" i="12"/>
  <c r="AA3" i="13"/>
  <c r="AB4" i="13"/>
  <c r="AE3" i="13"/>
  <c r="X3" i="16"/>
  <c r="Y4" i="16"/>
  <c r="AB3" i="16"/>
  <c r="O6" i="18"/>
  <c r="P7" i="18"/>
  <c r="I8" i="16"/>
  <c r="J9" i="16"/>
  <c r="AA3" i="19"/>
  <c r="AB4" i="19"/>
  <c r="AE3" i="19"/>
  <c r="X3" i="22"/>
  <c r="Y4" i="22"/>
  <c r="AB3" i="22"/>
  <c r="F8" i="12"/>
  <c r="G9" i="12"/>
  <c r="F8" i="22"/>
  <c r="G9" i="22"/>
  <c r="L7" i="12"/>
  <c r="M8" i="12"/>
  <c r="F8" i="19"/>
  <c r="G9" i="19"/>
  <c r="C9" i="18"/>
  <c r="D10" i="18"/>
  <c r="I8" i="22"/>
  <c r="J9" i="22"/>
  <c r="AA3" i="15"/>
  <c r="AB4" i="15"/>
  <c r="AE3" i="15"/>
  <c r="X4" i="13"/>
  <c r="Y5" i="13"/>
  <c r="U6" i="20"/>
  <c r="V7" i="20"/>
  <c r="X3" i="18"/>
  <c r="Y4" i="18"/>
  <c r="AB3" i="18"/>
  <c r="X4" i="19"/>
  <c r="Y5" i="19"/>
  <c r="L7" i="22"/>
  <c r="M8" i="22"/>
  <c r="L8" i="7"/>
  <c r="M9" i="7"/>
  <c r="L8" i="13"/>
  <c r="M9" i="13"/>
  <c r="R6" i="21"/>
  <c r="S7" i="21"/>
  <c r="C8" i="14"/>
  <c r="D9" i="14"/>
  <c r="I8" i="7"/>
  <c r="J9" i="7"/>
  <c r="C8" i="21"/>
  <c r="D9" i="21"/>
  <c r="F8" i="21"/>
  <c r="G9" i="21"/>
  <c r="O7" i="14"/>
  <c r="P8" i="14"/>
  <c r="L8" i="19"/>
  <c r="M9" i="19"/>
  <c r="AA3" i="21"/>
  <c r="AB4" i="21"/>
  <c r="AE3" i="21"/>
  <c r="X3" i="12"/>
  <c r="Y4" i="12"/>
  <c r="AB3" i="12"/>
  <c r="U4" i="22"/>
  <c r="V5" i="22"/>
  <c r="AA3" i="7"/>
  <c r="AB4" i="7"/>
  <c r="AE3" i="7"/>
  <c r="U4" i="16"/>
  <c r="V5" i="16"/>
  <c r="AD3" i="20"/>
  <c r="AE4" i="20"/>
  <c r="AH3" i="20"/>
  <c r="X4" i="15"/>
  <c r="Y5" i="15"/>
  <c r="X4" i="7"/>
  <c r="Y5" i="7"/>
  <c r="U4" i="18"/>
  <c r="V5" i="18"/>
  <c r="I8" i="18"/>
  <c r="J9" i="18"/>
  <c r="R5" i="12"/>
  <c r="S6" i="12"/>
  <c r="X4" i="21"/>
  <c r="Y5" i="21"/>
  <c r="O6" i="17"/>
  <c r="P7" i="17"/>
  <c r="L7" i="18"/>
  <c r="M8" i="18"/>
  <c r="U5" i="13"/>
  <c r="V6" i="13"/>
  <c r="O6" i="16"/>
  <c r="P7" i="16"/>
  <c r="F8" i="17"/>
  <c r="G9" i="17"/>
  <c r="L8" i="20"/>
  <c r="M9" i="20"/>
  <c r="X3" i="17"/>
  <c r="Y4" i="17"/>
  <c r="AB3" i="17"/>
  <c r="C9" i="12"/>
  <c r="D10" i="12"/>
  <c r="C8" i="7"/>
  <c r="D9" i="7"/>
  <c r="I8" i="21"/>
  <c r="J9" i="21"/>
  <c r="L8" i="14"/>
  <c r="M9" i="14"/>
  <c r="F8" i="16"/>
  <c r="G9" i="16"/>
  <c r="L7" i="17"/>
  <c r="M8" i="17"/>
  <c r="F8" i="14"/>
  <c r="G9" i="14"/>
  <c r="I8" i="15"/>
  <c r="J9" i="15"/>
  <c r="O7" i="15"/>
  <c r="P8" i="15"/>
  <c r="R7" i="20"/>
  <c r="S8" i="20"/>
  <c r="O6" i="22"/>
  <c r="P7" i="22"/>
  <c r="I8" i="13"/>
  <c r="J9" i="13"/>
  <c r="R6" i="15"/>
  <c r="S7" i="15"/>
  <c r="AA3" i="14"/>
  <c r="AB4" i="14"/>
  <c r="AE3" i="14"/>
  <c r="U4" i="12"/>
  <c r="V5" i="12"/>
  <c r="X5" i="20"/>
  <c r="Y6" i="20"/>
  <c r="O7" i="19"/>
  <c r="P8" i="19"/>
  <c r="R6" i="13"/>
  <c r="S7" i="13"/>
  <c r="U5" i="7"/>
  <c r="V6" i="7"/>
  <c r="U4" i="17"/>
  <c r="V5" i="17"/>
  <c r="I8" i="19"/>
  <c r="J9" i="19"/>
  <c r="I8" i="20"/>
  <c r="J9" i="20"/>
  <c r="X4" i="14"/>
  <c r="Y5" i="14"/>
  <c r="I8" i="17"/>
  <c r="J9" i="17"/>
  <c r="R6" i="14"/>
  <c r="S7" i="14"/>
  <c r="F8" i="13"/>
  <c r="G9" i="13"/>
  <c r="F8" i="20"/>
  <c r="G9" i="20"/>
  <c r="R5" i="22"/>
  <c r="S6" i="22"/>
  <c r="O7" i="7"/>
  <c r="P8" i="7"/>
  <c r="AA4" i="20"/>
  <c r="AB5" i="20"/>
  <c r="C8" i="19"/>
  <c r="D9" i="19"/>
  <c r="F8" i="15"/>
  <c r="G9" i="15"/>
  <c r="O7" i="13"/>
  <c r="P8" i="13"/>
  <c r="I8" i="14"/>
  <c r="J9" i="14"/>
  <c r="C9" i="15"/>
  <c r="D10" i="15"/>
  <c r="C8" i="16"/>
  <c r="D9" i="16"/>
  <c r="C8" i="17"/>
  <c r="D9" i="17"/>
  <c r="L8" i="15"/>
  <c r="M9" i="15"/>
  <c r="L8" i="21"/>
  <c r="M9" i="21"/>
  <c r="U5" i="19"/>
  <c r="V6" i="19"/>
  <c r="R6" i="19"/>
  <c r="S7" i="19"/>
  <c r="R5" i="17"/>
  <c r="S6" i="17"/>
  <c r="R5" i="16"/>
  <c r="S6" i="16"/>
  <c r="O8" i="20"/>
  <c r="P9" i="20"/>
  <c r="R5" i="18"/>
  <c r="S6" i="18"/>
  <c r="U5" i="14"/>
  <c r="V6" i="14"/>
  <c r="U5" i="21"/>
  <c r="V6" i="21"/>
  <c r="C8" i="22"/>
  <c r="D9" i="22"/>
  <c r="C8" i="20"/>
  <c r="D9" i="20"/>
  <c r="U5" i="15"/>
  <c r="V6" i="15"/>
  <c r="I8" i="12"/>
  <c r="J9" i="12"/>
  <c r="F8" i="7"/>
  <c r="G9" i="7"/>
  <c r="O7" i="21"/>
  <c r="P8" i="21"/>
  <c r="C9" i="13"/>
  <c r="D10" i="13"/>
  <c r="L7" i="16"/>
  <c r="M8" i="16"/>
  <c r="R6" i="7"/>
  <c r="S7" i="7"/>
  <c r="F8" i="18"/>
  <c r="G9" i="18"/>
  <c r="AD3" i="7" l="1"/>
  <c r="AE4" i="7"/>
  <c r="AH3" i="7"/>
  <c r="F9" i="18"/>
  <c r="G10" i="18"/>
  <c r="L8" i="16"/>
  <c r="M9" i="16"/>
  <c r="O8" i="21"/>
  <c r="P9" i="21"/>
  <c r="I9" i="12"/>
  <c r="J10" i="12"/>
  <c r="C9" i="20"/>
  <c r="D10" i="20"/>
  <c r="U6" i="21"/>
  <c r="V7" i="21"/>
  <c r="R6" i="18"/>
  <c r="S7" i="18"/>
  <c r="R6" i="16"/>
  <c r="S7" i="16"/>
  <c r="R7" i="19"/>
  <c r="S8" i="19"/>
  <c r="L9" i="21"/>
  <c r="M10" i="21"/>
  <c r="C9" i="17"/>
  <c r="D10" i="17"/>
  <c r="C10" i="15"/>
  <c r="D11" i="15"/>
  <c r="O8" i="13"/>
  <c r="P9" i="13"/>
  <c r="C9" i="19"/>
  <c r="D10" i="19"/>
  <c r="O8" i="7"/>
  <c r="P9" i="7"/>
  <c r="F9" i="20"/>
  <c r="G10" i="20"/>
  <c r="R7" i="14"/>
  <c r="S8" i="14"/>
  <c r="X5" i="14"/>
  <c r="Y6" i="14"/>
  <c r="I9" i="19"/>
  <c r="J10" i="19"/>
  <c r="U6" i="7"/>
  <c r="V7" i="7"/>
  <c r="O8" i="19"/>
  <c r="P9" i="19"/>
  <c r="U5" i="12"/>
  <c r="V6" i="12"/>
  <c r="X4" i="17"/>
  <c r="Y5" i="17"/>
  <c r="F9" i="17"/>
  <c r="G10" i="17"/>
  <c r="U6" i="13"/>
  <c r="V7" i="13"/>
  <c r="O7" i="17"/>
  <c r="P8" i="17"/>
  <c r="R6" i="12"/>
  <c r="S7" i="12"/>
  <c r="U5" i="18"/>
  <c r="V6" i="18"/>
  <c r="X5" i="15"/>
  <c r="Y6" i="15"/>
  <c r="AA4" i="7"/>
  <c r="AB5" i="7"/>
  <c r="AA3" i="18"/>
  <c r="AB4" i="18"/>
  <c r="AE3" i="18"/>
  <c r="AA4" i="15"/>
  <c r="AB5" i="15"/>
  <c r="C10" i="18"/>
  <c r="D11" i="18"/>
  <c r="L8" i="12"/>
  <c r="M9" i="12"/>
  <c r="F9" i="12"/>
  <c r="G10" i="12"/>
  <c r="I9" i="16"/>
  <c r="J10" i="16"/>
  <c r="AA3" i="16"/>
  <c r="AB4" i="16"/>
  <c r="AE3" i="16"/>
  <c r="AA4" i="13"/>
  <c r="AB5" i="13"/>
  <c r="R7" i="7"/>
  <c r="S8" i="7"/>
  <c r="F9" i="7"/>
  <c r="G10" i="7"/>
  <c r="U6" i="15"/>
  <c r="V7" i="15"/>
  <c r="U6" i="14"/>
  <c r="V7" i="14"/>
  <c r="O9" i="20"/>
  <c r="P10" i="20"/>
  <c r="U6" i="19"/>
  <c r="V7" i="19"/>
  <c r="L9" i="15"/>
  <c r="M10" i="15"/>
  <c r="I9" i="14"/>
  <c r="J10" i="14"/>
  <c r="F9" i="15"/>
  <c r="G10" i="15"/>
  <c r="R6" i="22"/>
  <c r="S7" i="22"/>
  <c r="F9" i="13"/>
  <c r="G10" i="13"/>
  <c r="I9" i="20"/>
  <c r="J10" i="20"/>
  <c r="X6" i="20"/>
  <c r="Y7" i="20"/>
  <c r="AA4" i="14"/>
  <c r="AB5" i="14"/>
  <c r="I9" i="13"/>
  <c r="J10" i="13"/>
  <c r="R8" i="20"/>
  <c r="S9" i="20"/>
  <c r="I9" i="15"/>
  <c r="J10" i="15"/>
  <c r="L8" i="17"/>
  <c r="M9" i="17"/>
  <c r="L9" i="14"/>
  <c r="M10" i="14"/>
  <c r="C9" i="7"/>
  <c r="D10" i="7"/>
  <c r="AA3" i="12"/>
  <c r="AB4" i="12"/>
  <c r="AE3" i="12"/>
  <c r="AA4" i="21"/>
  <c r="AB5" i="21"/>
  <c r="O8" i="14"/>
  <c r="P9" i="14"/>
  <c r="C9" i="21"/>
  <c r="D10" i="21"/>
  <c r="C9" i="14"/>
  <c r="D10" i="14"/>
  <c r="L9" i="13"/>
  <c r="M10" i="13"/>
  <c r="L8" i="22"/>
  <c r="M9" i="22"/>
  <c r="R7" i="15"/>
  <c r="S8" i="15"/>
  <c r="O7" i="22"/>
  <c r="P8" i="22"/>
  <c r="O8" i="15"/>
  <c r="P9" i="15"/>
  <c r="F9" i="14"/>
  <c r="G10" i="14"/>
  <c r="F9" i="16"/>
  <c r="G10" i="16"/>
  <c r="I9" i="21"/>
  <c r="J10" i="21"/>
  <c r="C10" i="12"/>
  <c r="D11" i="12"/>
  <c r="U5" i="16"/>
  <c r="V6" i="16"/>
  <c r="X4" i="12"/>
  <c r="Y5" i="12"/>
  <c r="X4" i="18"/>
  <c r="Y5" i="18"/>
  <c r="X5" i="13"/>
  <c r="Y6" i="13"/>
  <c r="AD3" i="19"/>
  <c r="AE4" i="19"/>
  <c r="AH3" i="19"/>
  <c r="X4" i="16"/>
  <c r="Y5" i="16"/>
  <c r="C10" i="13"/>
  <c r="D11" i="13"/>
  <c r="C9" i="22"/>
  <c r="D10" i="22"/>
  <c r="R6" i="17"/>
  <c r="S7" i="17"/>
  <c r="C9" i="16"/>
  <c r="D10" i="16"/>
  <c r="AA5" i="20"/>
  <c r="AB6" i="20"/>
  <c r="I9" i="17"/>
  <c r="J10" i="17"/>
  <c r="U5" i="17"/>
  <c r="V6" i="17"/>
  <c r="R7" i="13"/>
  <c r="S8" i="13"/>
  <c r="AD3" i="14"/>
  <c r="AE4" i="14"/>
  <c r="AH3" i="14"/>
  <c r="L9" i="20"/>
  <c r="M10" i="20"/>
  <c r="O7" i="16"/>
  <c r="P8" i="16"/>
  <c r="L8" i="18"/>
  <c r="M9" i="18"/>
  <c r="X5" i="21"/>
  <c r="Y6" i="21"/>
  <c r="I9" i="18"/>
  <c r="J10" i="18"/>
  <c r="X5" i="7"/>
  <c r="Y6" i="7"/>
  <c r="AG3" i="20"/>
  <c r="AH4" i="20"/>
  <c r="AK3" i="20"/>
  <c r="U5" i="22"/>
  <c r="V6" i="22"/>
  <c r="L9" i="19"/>
  <c r="M10" i="19"/>
  <c r="F9" i="21"/>
  <c r="G10" i="21"/>
  <c r="I9" i="7"/>
  <c r="J10" i="7"/>
  <c r="R7" i="21"/>
  <c r="S8" i="21"/>
  <c r="L9" i="7"/>
  <c r="M10" i="7"/>
  <c r="X5" i="19"/>
  <c r="Y6" i="19"/>
  <c r="I9" i="22"/>
  <c r="J10" i="22"/>
  <c r="F9" i="19"/>
  <c r="G10" i="19"/>
  <c r="F9" i="22"/>
  <c r="G10" i="22"/>
  <c r="AA3" i="22"/>
  <c r="AB4" i="22"/>
  <c r="AE3" i="22"/>
  <c r="AA4" i="19"/>
  <c r="AB5" i="19"/>
  <c r="O7" i="18"/>
  <c r="P8" i="18"/>
  <c r="O7" i="12"/>
  <c r="P8" i="12"/>
  <c r="AA3" i="17"/>
  <c r="AB4" i="17"/>
  <c r="AE3" i="17"/>
  <c r="AD4" i="20"/>
  <c r="AE5" i="20"/>
  <c r="AD3" i="21"/>
  <c r="AE4" i="21"/>
  <c r="AH3" i="21"/>
  <c r="U7" i="20"/>
  <c r="V8" i="20"/>
  <c r="AD3" i="15"/>
  <c r="AE4" i="15"/>
  <c r="AH3" i="15"/>
  <c r="X4" i="22"/>
  <c r="Y5" i="22"/>
  <c r="AD3" i="13"/>
  <c r="AH3" i="13"/>
  <c r="AE4" i="13"/>
  <c r="AD3" i="17" l="1"/>
  <c r="AE4" i="17"/>
  <c r="AH3" i="17"/>
  <c r="F10" i="22"/>
  <c r="G11" i="22"/>
  <c r="I10" i="22"/>
  <c r="J11" i="22"/>
  <c r="L10" i="7"/>
  <c r="M11" i="7"/>
  <c r="I10" i="7"/>
  <c r="J11" i="7"/>
  <c r="L10" i="19"/>
  <c r="M11" i="19"/>
  <c r="AD4" i="13"/>
  <c r="AE5" i="13"/>
  <c r="U8" i="20"/>
  <c r="V9" i="20"/>
  <c r="AA4" i="17"/>
  <c r="AB5" i="17"/>
  <c r="O8" i="18"/>
  <c r="P9" i="18"/>
  <c r="AD3" i="22"/>
  <c r="AE4" i="22"/>
  <c r="AH3" i="22"/>
  <c r="AG4" i="20"/>
  <c r="AH5" i="20"/>
  <c r="I10" i="18"/>
  <c r="J11" i="18"/>
  <c r="L9" i="18"/>
  <c r="M10" i="18"/>
  <c r="L10" i="20"/>
  <c r="M11" i="20"/>
  <c r="AD4" i="19"/>
  <c r="AE5" i="19"/>
  <c r="X5" i="18"/>
  <c r="Y6" i="18"/>
  <c r="U6" i="16"/>
  <c r="V7" i="16"/>
  <c r="I10" i="21"/>
  <c r="J11" i="21"/>
  <c r="F10" i="14"/>
  <c r="G11" i="14"/>
  <c r="O8" i="22"/>
  <c r="P9" i="22"/>
  <c r="L9" i="22"/>
  <c r="M10" i="22"/>
  <c r="C10" i="14"/>
  <c r="D11" i="14"/>
  <c r="O9" i="14"/>
  <c r="P10" i="14"/>
  <c r="AD3" i="12"/>
  <c r="AH3" i="12"/>
  <c r="AE4" i="12"/>
  <c r="I10" i="16"/>
  <c r="J11" i="16"/>
  <c r="L9" i="12"/>
  <c r="M10" i="12"/>
  <c r="AA5" i="15"/>
  <c r="AB6" i="15"/>
  <c r="AG3" i="15"/>
  <c r="AH4" i="15"/>
  <c r="AK3" i="15"/>
  <c r="AD5" i="20"/>
  <c r="AE6" i="20"/>
  <c r="AA4" i="22"/>
  <c r="AB5" i="22"/>
  <c r="F10" i="19"/>
  <c r="G11" i="19"/>
  <c r="X6" i="19"/>
  <c r="Y7" i="19"/>
  <c r="R8" i="21"/>
  <c r="S9" i="21"/>
  <c r="F10" i="21"/>
  <c r="G11" i="21"/>
  <c r="U6" i="22"/>
  <c r="V7" i="22"/>
  <c r="R8" i="13"/>
  <c r="S9" i="13"/>
  <c r="I10" i="17"/>
  <c r="J11" i="17"/>
  <c r="C10" i="16"/>
  <c r="D11" i="16"/>
  <c r="C10" i="22"/>
  <c r="D11" i="22"/>
  <c r="X5" i="16"/>
  <c r="Y6" i="16"/>
  <c r="AA4" i="12"/>
  <c r="AB5" i="12"/>
  <c r="L10" i="14"/>
  <c r="M11" i="14"/>
  <c r="I10" i="15"/>
  <c r="J11" i="15"/>
  <c r="I10" i="13"/>
  <c r="J11" i="13"/>
  <c r="X7" i="20"/>
  <c r="Y8" i="20"/>
  <c r="F10" i="13"/>
  <c r="G11" i="13"/>
  <c r="F10" i="15"/>
  <c r="G11" i="15"/>
  <c r="L10" i="15"/>
  <c r="M11" i="15"/>
  <c r="O10" i="20"/>
  <c r="P11" i="20"/>
  <c r="U7" i="15"/>
  <c r="V8" i="15"/>
  <c r="R8" i="7"/>
  <c r="S9" i="7"/>
  <c r="AD3" i="16"/>
  <c r="AE4" i="16"/>
  <c r="AH3" i="16"/>
  <c r="AA5" i="7"/>
  <c r="AB6" i="7"/>
  <c r="U6" i="18"/>
  <c r="V7" i="18"/>
  <c r="O8" i="17"/>
  <c r="P9" i="17"/>
  <c r="F10" i="17"/>
  <c r="G11" i="17"/>
  <c r="U6" i="12"/>
  <c r="V7" i="12"/>
  <c r="U7" i="7"/>
  <c r="V8" i="7"/>
  <c r="X6" i="14"/>
  <c r="Y7" i="14"/>
  <c r="F10" i="20"/>
  <c r="G11" i="20"/>
  <c r="C10" i="19"/>
  <c r="D11" i="19"/>
  <c r="C11" i="15"/>
  <c r="D12" i="15"/>
  <c r="L10" i="21"/>
  <c r="M11" i="21"/>
  <c r="R7" i="16"/>
  <c r="S8" i="16"/>
  <c r="U7" i="21"/>
  <c r="V8" i="21"/>
  <c r="I10" i="12"/>
  <c r="J11" i="12"/>
  <c r="L9" i="16"/>
  <c r="M10" i="16"/>
  <c r="AG3" i="7"/>
  <c r="AK3" i="7"/>
  <c r="AH4" i="7"/>
  <c r="AG3" i="21"/>
  <c r="AH4" i="21"/>
  <c r="AK3" i="21"/>
  <c r="O8" i="12"/>
  <c r="P9" i="12"/>
  <c r="AA5" i="19"/>
  <c r="AB6" i="19"/>
  <c r="X6" i="7"/>
  <c r="Y7" i="7"/>
  <c r="X6" i="21"/>
  <c r="Y7" i="21"/>
  <c r="O8" i="16"/>
  <c r="P9" i="16"/>
  <c r="AG3" i="14"/>
  <c r="AH4" i="14"/>
  <c r="AK3" i="14"/>
  <c r="X6" i="13"/>
  <c r="Y7" i="13"/>
  <c r="X5" i="12"/>
  <c r="Y6" i="12"/>
  <c r="C11" i="12"/>
  <c r="D12" i="12"/>
  <c r="F10" i="16"/>
  <c r="G11" i="16"/>
  <c r="O9" i="15"/>
  <c r="P10" i="15"/>
  <c r="R8" i="15"/>
  <c r="S9" i="15"/>
  <c r="L10" i="13"/>
  <c r="M11" i="13"/>
  <c r="C10" i="21"/>
  <c r="D11" i="21"/>
  <c r="AA5" i="21"/>
  <c r="AB6" i="21"/>
  <c r="AA4" i="16"/>
  <c r="AB5" i="16"/>
  <c r="F10" i="12"/>
  <c r="G11" i="12"/>
  <c r="C11" i="18"/>
  <c r="D12" i="18"/>
  <c r="AD3" i="18"/>
  <c r="AE4" i="18"/>
  <c r="AH3" i="18"/>
  <c r="AD4" i="7"/>
  <c r="AE5" i="7"/>
  <c r="AG3" i="13"/>
  <c r="AH4" i="13"/>
  <c r="AK3" i="13"/>
  <c r="AD4" i="15"/>
  <c r="AE5" i="15"/>
  <c r="X5" i="22"/>
  <c r="Y6" i="22"/>
  <c r="AD4" i="21"/>
  <c r="AE5" i="21"/>
  <c r="AJ3" i="20"/>
  <c r="AN3" i="20"/>
  <c r="AK4" i="20"/>
  <c r="AD4" i="14"/>
  <c r="AE5" i="14"/>
  <c r="U6" i="17"/>
  <c r="V7" i="17"/>
  <c r="AA6" i="20"/>
  <c r="AB7" i="20"/>
  <c r="R7" i="17"/>
  <c r="S8" i="17"/>
  <c r="C11" i="13"/>
  <c r="D12" i="13"/>
  <c r="AG3" i="19"/>
  <c r="AK3" i="19"/>
  <c r="AH4" i="19"/>
  <c r="C10" i="7"/>
  <c r="D11" i="7"/>
  <c r="L9" i="17"/>
  <c r="M10" i="17"/>
  <c r="R9" i="20"/>
  <c r="S10" i="20"/>
  <c r="AA5" i="14"/>
  <c r="AB6" i="14"/>
  <c r="I10" i="20"/>
  <c r="J11" i="20"/>
  <c r="R7" i="22"/>
  <c r="S8" i="22"/>
  <c r="I10" i="14"/>
  <c r="J11" i="14"/>
  <c r="U7" i="19"/>
  <c r="V8" i="19"/>
  <c r="U7" i="14"/>
  <c r="V8" i="14"/>
  <c r="F10" i="7"/>
  <c r="G11" i="7"/>
  <c r="AA5" i="13"/>
  <c r="AB6" i="13"/>
  <c r="AA4" i="18"/>
  <c r="AB5" i="18"/>
  <c r="X6" i="15"/>
  <c r="Y7" i="15"/>
  <c r="R7" i="12"/>
  <c r="S8" i="12"/>
  <c r="U7" i="13"/>
  <c r="V8" i="13"/>
  <c r="X5" i="17"/>
  <c r="Y6" i="17"/>
  <c r="O9" i="19"/>
  <c r="P10" i="19"/>
  <c r="I10" i="19"/>
  <c r="J11" i="19"/>
  <c r="R8" i="14"/>
  <c r="S9" i="14"/>
  <c r="O9" i="7"/>
  <c r="P10" i="7"/>
  <c r="O9" i="13"/>
  <c r="P10" i="13"/>
  <c r="C10" i="17"/>
  <c r="D11" i="17"/>
  <c r="R8" i="19"/>
  <c r="S9" i="19"/>
  <c r="R7" i="18"/>
  <c r="S8" i="18"/>
  <c r="C10" i="20"/>
  <c r="D11" i="20"/>
  <c r="O9" i="21"/>
  <c r="P10" i="21"/>
  <c r="F10" i="18"/>
  <c r="G11" i="18"/>
  <c r="F11" i="18" l="1"/>
  <c r="G12" i="18"/>
  <c r="R9" i="19"/>
  <c r="S10" i="19"/>
  <c r="R9" i="14"/>
  <c r="S10" i="14"/>
  <c r="X7" i="15"/>
  <c r="Y8" i="15"/>
  <c r="U8" i="14"/>
  <c r="V9" i="14"/>
  <c r="C11" i="7"/>
  <c r="D12" i="7"/>
  <c r="AJ3" i="14"/>
  <c r="AN3" i="14"/>
  <c r="AK4" i="14"/>
  <c r="AG4" i="7"/>
  <c r="AH5" i="7"/>
  <c r="R9" i="7"/>
  <c r="S10" i="7"/>
  <c r="O11" i="20"/>
  <c r="P12" i="20"/>
  <c r="F11" i="15"/>
  <c r="G12" i="15"/>
  <c r="X8" i="20"/>
  <c r="Y9" i="20"/>
  <c r="I11" i="15"/>
  <c r="J12" i="15"/>
  <c r="AA5" i="12"/>
  <c r="AB6" i="12"/>
  <c r="C11" i="22"/>
  <c r="D12" i="22"/>
  <c r="I11" i="17"/>
  <c r="J12" i="17"/>
  <c r="U7" i="22"/>
  <c r="V8" i="22"/>
  <c r="R9" i="21"/>
  <c r="S10" i="21"/>
  <c r="F11" i="19"/>
  <c r="G12" i="19"/>
  <c r="AD6" i="20"/>
  <c r="AE7" i="20"/>
  <c r="AG3" i="12"/>
  <c r="AK3" i="12"/>
  <c r="AH4" i="12"/>
  <c r="C11" i="14"/>
  <c r="D12" i="14"/>
  <c r="O9" i="22"/>
  <c r="P10" i="22"/>
  <c r="I11" i="21"/>
  <c r="J12" i="21"/>
  <c r="X6" i="18"/>
  <c r="Y7" i="18"/>
  <c r="L11" i="20"/>
  <c r="M12" i="20"/>
  <c r="I11" i="18"/>
  <c r="J12" i="18"/>
  <c r="AG3" i="22"/>
  <c r="AH4" i="22"/>
  <c r="AK3" i="22"/>
  <c r="AJ3" i="13"/>
  <c r="AN3" i="13"/>
  <c r="AK4" i="13"/>
  <c r="AA5" i="16"/>
  <c r="AB6" i="16"/>
  <c r="R9" i="15"/>
  <c r="S10" i="15"/>
  <c r="AG3" i="18"/>
  <c r="AH4" i="18"/>
  <c r="AK3" i="18"/>
  <c r="AG4" i="14"/>
  <c r="AH5" i="14"/>
  <c r="X7" i="21"/>
  <c r="Y8" i="21"/>
  <c r="AA6" i="19"/>
  <c r="AB7" i="19"/>
  <c r="AG3" i="16"/>
  <c r="AH4" i="16"/>
  <c r="AK3" i="16"/>
  <c r="AA6" i="15"/>
  <c r="AB7" i="15"/>
  <c r="I11" i="16"/>
  <c r="J12" i="16"/>
  <c r="AD4" i="22"/>
  <c r="AE5" i="22"/>
  <c r="AA5" i="17"/>
  <c r="AB6" i="17"/>
  <c r="AD5" i="13"/>
  <c r="AE6" i="13"/>
  <c r="I11" i="7"/>
  <c r="J12" i="7"/>
  <c r="I11" i="22"/>
  <c r="J12" i="22"/>
  <c r="AG3" i="17"/>
  <c r="AH4" i="17"/>
  <c r="AK3" i="17"/>
  <c r="AM3" i="20"/>
  <c r="AN4" i="20"/>
  <c r="C12" i="18"/>
  <c r="D13" i="18"/>
  <c r="X6" i="12"/>
  <c r="Y7" i="12"/>
  <c r="AA7" i="20"/>
  <c r="AB8" i="20"/>
  <c r="AD5" i="14"/>
  <c r="AE6" i="14"/>
  <c r="AG4" i="13"/>
  <c r="AH5" i="13"/>
  <c r="AJ3" i="7"/>
  <c r="AK4" i="7"/>
  <c r="AN3" i="7"/>
  <c r="I11" i="12"/>
  <c r="J12" i="12"/>
  <c r="R8" i="16"/>
  <c r="S9" i="16"/>
  <c r="C12" i="15"/>
  <c r="D13" i="15"/>
  <c r="F11" i="20"/>
  <c r="G12" i="20"/>
  <c r="U8" i="7"/>
  <c r="V9" i="7"/>
  <c r="F11" i="17"/>
  <c r="G12" i="17"/>
  <c r="U7" i="18"/>
  <c r="V8" i="18"/>
  <c r="O10" i="21"/>
  <c r="P11" i="21"/>
  <c r="R8" i="18"/>
  <c r="S9" i="18"/>
  <c r="C11" i="17"/>
  <c r="D12" i="17"/>
  <c r="O10" i="7"/>
  <c r="P11" i="7"/>
  <c r="I11" i="19"/>
  <c r="J12" i="19"/>
  <c r="X6" i="17"/>
  <c r="Y7" i="17"/>
  <c r="R8" i="12"/>
  <c r="S9" i="12"/>
  <c r="AA5" i="18"/>
  <c r="AB6" i="18"/>
  <c r="F11" i="7"/>
  <c r="G12" i="7"/>
  <c r="U8" i="19"/>
  <c r="V9" i="19"/>
  <c r="R8" i="22"/>
  <c r="S9" i="22"/>
  <c r="AA6" i="14"/>
  <c r="AB7" i="14"/>
  <c r="L10" i="17"/>
  <c r="M11" i="17"/>
  <c r="AG4" i="19"/>
  <c r="AH5" i="19"/>
  <c r="AD5" i="21"/>
  <c r="AE6" i="21"/>
  <c r="AD5" i="15"/>
  <c r="AE6" i="15"/>
  <c r="AD4" i="18"/>
  <c r="AE5" i="18"/>
  <c r="F11" i="12"/>
  <c r="G12" i="12"/>
  <c r="AA6" i="21"/>
  <c r="AB7" i="21"/>
  <c r="L11" i="13"/>
  <c r="M12" i="13"/>
  <c r="O10" i="15"/>
  <c r="P11" i="15"/>
  <c r="C12" i="12"/>
  <c r="D13" i="12"/>
  <c r="X7" i="13"/>
  <c r="Y8" i="13"/>
  <c r="AG4" i="21"/>
  <c r="AH5" i="21"/>
  <c r="AD4" i="16"/>
  <c r="AE5" i="16"/>
  <c r="U8" i="15"/>
  <c r="V9" i="15"/>
  <c r="L11" i="15"/>
  <c r="M12" i="15"/>
  <c r="F11" i="13"/>
  <c r="G12" i="13"/>
  <c r="I11" i="13"/>
  <c r="J12" i="13"/>
  <c r="L11" i="14"/>
  <c r="M12" i="14"/>
  <c r="X6" i="16"/>
  <c r="Y7" i="16"/>
  <c r="C11" i="16"/>
  <c r="D12" i="16"/>
  <c r="R9" i="13"/>
  <c r="S10" i="13"/>
  <c r="F11" i="21"/>
  <c r="G12" i="21"/>
  <c r="X7" i="19"/>
  <c r="Y8" i="19"/>
  <c r="AA5" i="22"/>
  <c r="AB6" i="22"/>
  <c r="AJ3" i="15"/>
  <c r="AK4" i="15"/>
  <c r="AN3" i="15"/>
  <c r="O10" i="14"/>
  <c r="P11" i="14"/>
  <c r="L10" i="22"/>
  <c r="M11" i="22"/>
  <c r="F11" i="14"/>
  <c r="G12" i="14"/>
  <c r="U7" i="16"/>
  <c r="V8" i="16"/>
  <c r="AD5" i="19"/>
  <c r="AE6" i="19"/>
  <c r="L10" i="18"/>
  <c r="M11" i="18"/>
  <c r="AG5" i="20"/>
  <c r="AH6" i="20"/>
  <c r="AD4" i="17"/>
  <c r="AE5" i="17"/>
  <c r="C11" i="20"/>
  <c r="D12" i="20"/>
  <c r="O10" i="13"/>
  <c r="P11" i="13"/>
  <c r="O10" i="19"/>
  <c r="P11" i="19"/>
  <c r="U8" i="13"/>
  <c r="V9" i="13"/>
  <c r="AA6" i="13"/>
  <c r="AB7" i="13"/>
  <c r="I11" i="14"/>
  <c r="J12" i="14"/>
  <c r="I11" i="20"/>
  <c r="J12" i="20"/>
  <c r="R10" i="20"/>
  <c r="S11" i="20"/>
  <c r="X6" i="22"/>
  <c r="Y7" i="22"/>
  <c r="C11" i="21"/>
  <c r="D12" i="21"/>
  <c r="F11" i="16"/>
  <c r="G12" i="16"/>
  <c r="C12" i="13"/>
  <c r="D13" i="13"/>
  <c r="AJ3" i="21"/>
  <c r="AK4" i="21"/>
  <c r="AN3" i="21"/>
  <c r="AJ3" i="19"/>
  <c r="AN3" i="19"/>
  <c r="AK4" i="19"/>
  <c r="R8" i="17"/>
  <c r="S9" i="17"/>
  <c r="U7" i="17"/>
  <c r="V8" i="17"/>
  <c r="AJ4" i="20"/>
  <c r="AK5" i="20"/>
  <c r="AD5" i="7"/>
  <c r="AE6" i="7"/>
  <c r="O9" i="16"/>
  <c r="P10" i="16"/>
  <c r="X7" i="7"/>
  <c r="Y8" i="7"/>
  <c r="O9" i="12"/>
  <c r="P10" i="12"/>
  <c r="L10" i="16"/>
  <c r="M11" i="16"/>
  <c r="U8" i="21"/>
  <c r="V9" i="21"/>
  <c r="L11" i="21"/>
  <c r="M12" i="21"/>
  <c r="C11" i="19"/>
  <c r="D12" i="19"/>
  <c r="X7" i="14"/>
  <c r="Y8" i="14"/>
  <c r="U7" i="12"/>
  <c r="V8" i="12"/>
  <c r="O9" i="17"/>
  <c r="P10" i="17"/>
  <c r="AA6" i="7"/>
  <c r="AB7" i="7"/>
  <c r="AG4" i="15"/>
  <c r="AH5" i="15"/>
  <c r="L10" i="12"/>
  <c r="M11" i="12"/>
  <c r="AD4" i="12"/>
  <c r="AE5" i="12"/>
  <c r="O9" i="18"/>
  <c r="P10" i="18"/>
  <c r="U9" i="20"/>
  <c r="V10" i="20"/>
  <c r="L11" i="19"/>
  <c r="M12" i="19"/>
  <c r="L11" i="7"/>
  <c r="M12" i="7"/>
  <c r="F11" i="22"/>
  <c r="G12" i="22"/>
  <c r="L12" i="19" l="1"/>
  <c r="M13" i="19"/>
  <c r="AM3" i="21"/>
  <c r="AN4" i="21"/>
  <c r="AJ4" i="15"/>
  <c r="AK5" i="15"/>
  <c r="X8" i="19"/>
  <c r="Y9" i="19"/>
  <c r="R10" i="13"/>
  <c r="S11" i="13"/>
  <c r="X7" i="16"/>
  <c r="Y8" i="16"/>
  <c r="L12" i="15"/>
  <c r="M13" i="15"/>
  <c r="AD5" i="16"/>
  <c r="AE6" i="16"/>
  <c r="X8" i="13"/>
  <c r="Y9" i="13"/>
  <c r="O11" i="15"/>
  <c r="P12" i="15"/>
  <c r="AA7" i="21"/>
  <c r="AB8" i="21"/>
  <c r="AD5" i="18"/>
  <c r="AE6" i="18"/>
  <c r="AD6" i="21"/>
  <c r="AE7" i="21"/>
  <c r="L11" i="17"/>
  <c r="M12" i="17"/>
  <c r="R9" i="22"/>
  <c r="S10" i="22"/>
  <c r="F12" i="7"/>
  <c r="G13" i="7"/>
  <c r="R9" i="12"/>
  <c r="S10" i="12"/>
  <c r="I12" i="19"/>
  <c r="J13" i="19"/>
  <c r="C12" i="17"/>
  <c r="D13" i="17"/>
  <c r="O11" i="21"/>
  <c r="P12" i="21"/>
  <c r="F12" i="17"/>
  <c r="G13" i="17"/>
  <c r="F12" i="20"/>
  <c r="G13" i="20"/>
  <c r="R9" i="16"/>
  <c r="S10" i="16"/>
  <c r="L12" i="7"/>
  <c r="M13" i="7"/>
  <c r="U10" i="20"/>
  <c r="V11" i="20"/>
  <c r="AD5" i="12"/>
  <c r="AE6" i="12"/>
  <c r="AG5" i="15"/>
  <c r="AH6" i="15"/>
  <c r="O10" i="17"/>
  <c r="P11" i="17"/>
  <c r="X8" i="14"/>
  <c r="Y9" i="14"/>
  <c r="L12" i="21"/>
  <c r="M13" i="21"/>
  <c r="L11" i="16"/>
  <c r="M12" i="16"/>
  <c r="X8" i="7"/>
  <c r="Y9" i="7"/>
  <c r="AD6" i="7"/>
  <c r="AE7" i="7"/>
  <c r="U8" i="17"/>
  <c r="V9" i="17"/>
  <c r="AJ4" i="19"/>
  <c r="AK5" i="19"/>
  <c r="AJ4" i="21"/>
  <c r="AK5" i="21"/>
  <c r="X7" i="22"/>
  <c r="Y8" i="22"/>
  <c r="I12" i="20"/>
  <c r="J13" i="20"/>
  <c r="AA7" i="13"/>
  <c r="AB8" i="13"/>
  <c r="O11" i="19"/>
  <c r="P12" i="19"/>
  <c r="C12" i="20"/>
  <c r="D13" i="20"/>
  <c r="AG6" i="20"/>
  <c r="AH7" i="20"/>
  <c r="AD6" i="19"/>
  <c r="AE7" i="19"/>
  <c r="F12" i="14"/>
  <c r="G13" i="14"/>
  <c r="O11" i="14"/>
  <c r="P12" i="14"/>
  <c r="AJ4" i="7"/>
  <c r="AK5" i="7"/>
  <c r="AD6" i="14"/>
  <c r="AE7" i="14"/>
  <c r="X7" i="12"/>
  <c r="Y8" i="12"/>
  <c r="AM4" i="20"/>
  <c r="AN5" i="20"/>
  <c r="AG4" i="16"/>
  <c r="AH5" i="16"/>
  <c r="X8" i="21"/>
  <c r="Y9" i="21"/>
  <c r="AM3" i="19"/>
  <c r="AN4" i="19"/>
  <c r="AA6" i="22"/>
  <c r="AB7" i="22"/>
  <c r="F12" i="21"/>
  <c r="G13" i="21"/>
  <c r="C12" i="16"/>
  <c r="D13" i="16"/>
  <c r="L12" i="14"/>
  <c r="M13" i="14"/>
  <c r="F12" i="13"/>
  <c r="G13" i="13"/>
  <c r="U9" i="15"/>
  <c r="V10" i="15"/>
  <c r="AG5" i="21"/>
  <c r="AH6" i="21"/>
  <c r="C13" i="12"/>
  <c r="D14" i="12"/>
  <c r="L12" i="13"/>
  <c r="M13" i="13"/>
  <c r="F12" i="12"/>
  <c r="G13" i="12"/>
  <c r="AD6" i="15"/>
  <c r="AE7" i="15"/>
  <c r="AG5" i="19"/>
  <c r="AH6" i="19"/>
  <c r="AA7" i="14"/>
  <c r="AB8" i="14"/>
  <c r="U9" i="19"/>
  <c r="V10" i="19"/>
  <c r="AA6" i="18"/>
  <c r="AB7" i="18"/>
  <c r="X7" i="17"/>
  <c r="Y8" i="17"/>
  <c r="O11" i="7"/>
  <c r="P12" i="7"/>
  <c r="R9" i="18"/>
  <c r="S10" i="18"/>
  <c r="U8" i="18"/>
  <c r="V9" i="18"/>
  <c r="U9" i="7"/>
  <c r="V10" i="7"/>
  <c r="C13" i="15"/>
  <c r="D14" i="15"/>
  <c r="I12" i="12"/>
  <c r="J13" i="12"/>
  <c r="I12" i="22"/>
  <c r="J13" i="22"/>
  <c r="AD6" i="13"/>
  <c r="AE7" i="13"/>
  <c r="AD5" i="22"/>
  <c r="AE6" i="22"/>
  <c r="AA7" i="15"/>
  <c r="AB8" i="15"/>
  <c r="AG4" i="18"/>
  <c r="AH5" i="18"/>
  <c r="AA6" i="16"/>
  <c r="AB7" i="16"/>
  <c r="I12" i="18"/>
  <c r="J13" i="18"/>
  <c r="X7" i="18"/>
  <c r="Y8" i="18"/>
  <c r="O10" i="22"/>
  <c r="P11" i="22"/>
  <c r="AG4" i="12"/>
  <c r="AH5" i="12"/>
  <c r="C12" i="7"/>
  <c r="D13" i="7"/>
  <c r="X8" i="15"/>
  <c r="Y9" i="15"/>
  <c r="R10" i="19"/>
  <c r="S11" i="19"/>
  <c r="AJ3" i="17"/>
  <c r="AK4" i="17"/>
  <c r="AN3" i="17"/>
  <c r="AA7" i="19"/>
  <c r="AB8" i="19"/>
  <c r="AG5" i="14"/>
  <c r="AH6" i="14"/>
  <c r="AJ3" i="22"/>
  <c r="AK4" i="22"/>
  <c r="AN3" i="22"/>
  <c r="AJ3" i="12"/>
  <c r="AK4" i="12"/>
  <c r="AN3" i="12"/>
  <c r="F12" i="19"/>
  <c r="G13" i="19"/>
  <c r="U8" i="22"/>
  <c r="V9" i="22"/>
  <c r="C12" i="22"/>
  <c r="D13" i="22"/>
  <c r="I12" i="15"/>
  <c r="J13" i="15"/>
  <c r="F12" i="15"/>
  <c r="G13" i="15"/>
  <c r="R10" i="7"/>
  <c r="S11" i="7"/>
  <c r="AJ4" i="14"/>
  <c r="AK5" i="14"/>
  <c r="F12" i="22"/>
  <c r="G13" i="22"/>
  <c r="O10" i="18"/>
  <c r="P11" i="18"/>
  <c r="L11" i="12"/>
  <c r="M12" i="12"/>
  <c r="AA7" i="7"/>
  <c r="AB8" i="7"/>
  <c r="U8" i="12"/>
  <c r="V9" i="12"/>
  <c r="C12" i="19"/>
  <c r="D13" i="19"/>
  <c r="U9" i="21"/>
  <c r="V10" i="21"/>
  <c r="O10" i="12"/>
  <c r="P11" i="12"/>
  <c r="O10" i="16"/>
  <c r="P11" i="16"/>
  <c r="AJ5" i="20"/>
  <c r="AK6" i="20"/>
  <c r="R9" i="17"/>
  <c r="S10" i="17"/>
  <c r="C13" i="13"/>
  <c r="D14" i="13"/>
  <c r="C12" i="21"/>
  <c r="D13" i="21"/>
  <c r="R11" i="20"/>
  <c r="S12" i="20"/>
  <c r="I12" i="14"/>
  <c r="J13" i="14"/>
  <c r="U9" i="13"/>
  <c r="V10" i="13"/>
  <c r="O11" i="13"/>
  <c r="P12" i="13"/>
  <c r="AD5" i="17"/>
  <c r="AE6" i="17"/>
  <c r="L11" i="18"/>
  <c r="M12" i="18"/>
  <c r="U8" i="16"/>
  <c r="V9" i="16"/>
  <c r="L11" i="22"/>
  <c r="M12" i="22"/>
  <c r="AM3" i="7"/>
  <c r="AN4" i="7"/>
  <c r="AG4" i="17"/>
  <c r="AH5" i="17"/>
  <c r="I12" i="7"/>
  <c r="J13" i="7"/>
  <c r="AA6" i="17"/>
  <c r="AB7" i="17"/>
  <c r="I12" i="16"/>
  <c r="J13" i="16"/>
  <c r="AJ3" i="16"/>
  <c r="AK4" i="16"/>
  <c r="AN3" i="16"/>
  <c r="R10" i="15"/>
  <c r="S11" i="15"/>
  <c r="AJ4" i="13"/>
  <c r="AK5" i="13"/>
  <c r="AG4" i="22"/>
  <c r="AH5" i="22"/>
  <c r="L12" i="20"/>
  <c r="M13" i="20"/>
  <c r="I12" i="21"/>
  <c r="J13" i="21"/>
  <c r="C12" i="14"/>
  <c r="D13" i="14"/>
  <c r="AM3" i="14"/>
  <c r="AN4" i="14"/>
  <c r="U9" i="14"/>
  <c r="V10" i="14"/>
  <c r="R10" i="14"/>
  <c r="S11" i="14"/>
  <c r="F12" i="18"/>
  <c r="G13" i="18"/>
  <c r="AM3" i="15"/>
  <c r="AN4" i="15"/>
  <c r="AG5" i="13"/>
  <c r="AH6" i="13"/>
  <c r="AA8" i="20"/>
  <c r="AB9" i="20"/>
  <c r="C13" i="18"/>
  <c r="D14" i="18"/>
  <c r="I12" i="13"/>
  <c r="J13" i="13"/>
  <c r="F12" i="16"/>
  <c r="G13" i="16"/>
  <c r="AJ3" i="18"/>
  <c r="AK4" i="18"/>
  <c r="AN3" i="18"/>
  <c r="AM3" i="13"/>
  <c r="AN4" i="13"/>
  <c r="AD7" i="20"/>
  <c r="AE8" i="20"/>
  <c r="R10" i="21"/>
  <c r="S11" i="21"/>
  <c r="I12" i="17"/>
  <c r="J13" i="17"/>
  <c r="AA6" i="12"/>
  <c r="AB7" i="12"/>
  <c r="X9" i="20"/>
  <c r="Y10" i="20"/>
  <c r="O12" i="20"/>
  <c r="P13" i="20"/>
  <c r="AG5" i="7"/>
  <c r="AH6" i="7"/>
  <c r="F13" i="16" l="1"/>
  <c r="G14" i="16"/>
  <c r="C14" i="18"/>
  <c r="D15" i="18"/>
  <c r="AG6" i="13"/>
  <c r="AH7" i="13"/>
  <c r="F13" i="18"/>
  <c r="G14" i="18"/>
  <c r="U10" i="14"/>
  <c r="V11" i="14"/>
  <c r="C13" i="14"/>
  <c r="D14" i="14"/>
  <c r="L13" i="20"/>
  <c r="M14" i="20"/>
  <c r="AJ5" i="13"/>
  <c r="AK6" i="13"/>
  <c r="AM3" i="22"/>
  <c r="AN4" i="22"/>
  <c r="AJ4" i="17"/>
  <c r="AK5" i="17"/>
  <c r="X9" i="15"/>
  <c r="Y10" i="15"/>
  <c r="AG5" i="12"/>
  <c r="AH6" i="12"/>
  <c r="X8" i="18"/>
  <c r="Y9" i="18"/>
  <c r="AA7" i="16"/>
  <c r="AB8" i="16"/>
  <c r="AA8" i="15"/>
  <c r="AB9" i="15"/>
  <c r="AD7" i="13"/>
  <c r="AE8" i="13"/>
  <c r="I13" i="12"/>
  <c r="J14" i="12"/>
  <c r="U10" i="7"/>
  <c r="V11" i="7"/>
  <c r="R10" i="18"/>
  <c r="S11" i="18"/>
  <c r="X8" i="17"/>
  <c r="Y9" i="17"/>
  <c r="U10" i="19"/>
  <c r="V11" i="19"/>
  <c r="AG6" i="19"/>
  <c r="AH7" i="19"/>
  <c r="F13" i="12"/>
  <c r="G14" i="12"/>
  <c r="C14" i="12"/>
  <c r="D15" i="12"/>
  <c r="U10" i="15"/>
  <c r="V11" i="15"/>
  <c r="L13" i="14"/>
  <c r="M14" i="14"/>
  <c r="F13" i="21"/>
  <c r="G14" i="21"/>
  <c r="AM4" i="19"/>
  <c r="AN5" i="19"/>
  <c r="AG5" i="16"/>
  <c r="AH6" i="16"/>
  <c r="X8" i="12"/>
  <c r="Y9" i="12"/>
  <c r="AJ5" i="7"/>
  <c r="AK6" i="7"/>
  <c r="F13" i="14"/>
  <c r="G14" i="14"/>
  <c r="AG7" i="20"/>
  <c r="AH8" i="20"/>
  <c r="O12" i="19"/>
  <c r="P13" i="19"/>
  <c r="I13" i="20"/>
  <c r="J14" i="20"/>
  <c r="AJ5" i="21"/>
  <c r="AK6" i="21"/>
  <c r="U9" i="17"/>
  <c r="V10" i="17"/>
  <c r="X9" i="7"/>
  <c r="Y10" i="7"/>
  <c r="L13" i="21"/>
  <c r="M14" i="21"/>
  <c r="O11" i="17"/>
  <c r="P12" i="17"/>
  <c r="AD6" i="12"/>
  <c r="AE7" i="12"/>
  <c r="L13" i="7"/>
  <c r="M14" i="7"/>
  <c r="F13" i="20"/>
  <c r="G14" i="20"/>
  <c r="O12" i="21"/>
  <c r="P13" i="21"/>
  <c r="I13" i="19"/>
  <c r="J14" i="19"/>
  <c r="F13" i="7"/>
  <c r="G14" i="7"/>
  <c r="L12" i="17"/>
  <c r="M13" i="17"/>
  <c r="AD6" i="18"/>
  <c r="AE7" i="18"/>
  <c r="O12" i="15"/>
  <c r="P13" i="15"/>
  <c r="AD6" i="16"/>
  <c r="AE7" i="16"/>
  <c r="X8" i="16"/>
  <c r="Y9" i="16"/>
  <c r="X9" i="19"/>
  <c r="Y10" i="19"/>
  <c r="AM4" i="21"/>
  <c r="AN5" i="21"/>
  <c r="AM3" i="16"/>
  <c r="AN4" i="16"/>
  <c r="AG6" i="7"/>
  <c r="AH7" i="7"/>
  <c r="X10" i="20"/>
  <c r="Y11" i="20"/>
  <c r="I13" i="17"/>
  <c r="J14" i="17"/>
  <c r="AD8" i="20"/>
  <c r="AE9" i="20"/>
  <c r="AM3" i="12"/>
  <c r="AN4" i="12"/>
  <c r="AJ4" i="22"/>
  <c r="AK5" i="22"/>
  <c r="AA8" i="19"/>
  <c r="AB9" i="19"/>
  <c r="AM3" i="18"/>
  <c r="AN4" i="18"/>
  <c r="AJ4" i="16"/>
  <c r="AK5" i="16"/>
  <c r="AA7" i="17"/>
  <c r="AB8" i="17"/>
  <c r="AG5" i="17"/>
  <c r="AH6" i="17"/>
  <c r="L12" i="22"/>
  <c r="M13" i="22"/>
  <c r="L12" i="18"/>
  <c r="M13" i="18"/>
  <c r="O12" i="13"/>
  <c r="P13" i="13"/>
  <c r="I13" i="14"/>
  <c r="J14" i="14"/>
  <c r="C13" i="21"/>
  <c r="D14" i="21"/>
  <c r="R10" i="17"/>
  <c r="S11" i="17"/>
  <c r="O11" i="16"/>
  <c r="P12" i="16"/>
  <c r="U10" i="21"/>
  <c r="V11" i="21"/>
  <c r="U9" i="12"/>
  <c r="V10" i="12"/>
  <c r="L12" i="12"/>
  <c r="M13" i="12"/>
  <c r="F13" i="22"/>
  <c r="G14" i="22"/>
  <c r="R11" i="7"/>
  <c r="S12" i="7"/>
  <c r="I13" i="15"/>
  <c r="J14" i="15"/>
  <c r="U9" i="22"/>
  <c r="V10" i="22"/>
  <c r="AJ4" i="18"/>
  <c r="AK5" i="18"/>
  <c r="I13" i="13"/>
  <c r="J14" i="13"/>
  <c r="AA9" i="20"/>
  <c r="AB10" i="20"/>
  <c r="AM4" i="15"/>
  <c r="AN5" i="15"/>
  <c r="R11" i="14"/>
  <c r="S12" i="14"/>
  <c r="AM4" i="14"/>
  <c r="AN5" i="14"/>
  <c r="I13" i="21"/>
  <c r="J14" i="21"/>
  <c r="AG5" i="22"/>
  <c r="AH6" i="22"/>
  <c r="R11" i="15"/>
  <c r="S12" i="15"/>
  <c r="AJ4" i="12"/>
  <c r="AK5" i="12"/>
  <c r="R11" i="19"/>
  <c r="S12" i="19"/>
  <c r="C13" i="7"/>
  <c r="D14" i="7"/>
  <c r="O11" i="22"/>
  <c r="P12" i="22"/>
  <c r="I13" i="18"/>
  <c r="J14" i="18"/>
  <c r="AG5" i="18"/>
  <c r="AH6" i="18"/>
  <c r="AD6" i="22"/>
  <c r="AE7" i="22"/>
  <c r="I13" i="22"/>
  <c r="J14" i="22"/>
  <c r="C14" i="15"/>
  <c r="D15" i="15"/>
  <c r="U9" i="18"/>
  <c r="V10" i="18"/>
  <c r="O12" i="7"/>
  <c r="P13" i="7"/>
  <c r="AA7" i="18"/>
  <c r="AB8" i="18"/>
  <c r="AA8" i="14"/>
  <c r="AB9" i="14"/>
  <c r="AD7" i="15"/>
  <c r="AE8" i="15"/>
  <c r="L13" i="13"/>
  <c r="M14" i="13"/>
  <c r="AG6" i="21"/>
  <c r="AH7" i="21"/>
  <c r="F13" i="13"/>
  <c r="G14" i="13"/>
  <c r="C13" i="16"/>
  <c r="D14" i="16"/>
  <c r="AA7" i="22"/>
  <c r="AB8" i="22"/>
  <c r="X9" i="21"/>
  <c r="Y10" i="21"/>
  <c r="AM5" i="20"/>
  <c r="AN6" i="20"/>
  <c r="AD7" i="14"/>
  <c r="AE8" i="14"/>
  <c r="O12" i="14"/>
  <c r="P13" i="14"/>
  <c r="AD7" i="19"/>
  <c r="AE8" i="19"/>
  <c r="C13" i="20"/>
  <c r="D14" i="20"/>
  <c r="AA8" i="13"/>
  <c r="AB9" i="13"/>
  <c r="X8" i="22"/>
  <c r="Y9" i="22"/>
  <c r="AJ5" i="19"/>
  <c r="AK6" i="19"/>
  <c r="AD7" i="7"/>
  <c r="AE8" i="7"/>
  <c r="L12" i="16"/>
  <c r="M13" i="16"/>
  <c r="X9" i="14"/>
  <c r="Y10" i="14"/>
  <c r="AG6" i="15"/>
  <c r="AH7" i="15"/>
  <c r="U11" i="20"/>
  <c r="V12" i="20"/>
  <c r="R10" i="16"/>
  <c r="S11" i="16"/>
  <c r="F13" i="17"/>
  <c r="G14" i="17"/>
  <c r="C13" i="17"/>
  <c r="D14" i="17"/>
  <c r="R10" i="12"/>
  <c r="S11" i="12"/>
  <c r="R10" i="22"/>
  <c r="S11" i="22"/>
  <c r="AD7" i="21"/>
  <c r="AE8" i="21"/>
  <c r="AA8" i="21"/>
  <c r="AB9" i="21"/>
  <c r="X9" i="13"/>
  <c r="Y10" i="13"/>
  <c r="L13" i="15"/>
  <c r="M14" i="15"/>
  <c r="R11" i="13"/>
  <c r="S12" i="13"/>
  <c r="AJ5" i="15"/>
  <c r="AK6" i="15"/>
  <c r="L13" i="19"/>
  <c r="M14" i="19"/>
  <c r="O13" i="20"/>
  <c r="P14" i="20"/>
  <c r="AA7" i="12"/>
  <c r="AB8" i="12"/>
  <c r="R11" i="21"/>
  <c r="S12" i="21"/>
  <c r="AM4" i="13"/>
  <c r="AN5" i="13"/>
  <c r="I13" i="16"/>
  <c r="J14" i="16"/>
  <c r="I13" i="7"/>
  <c r="J14" i="7"/>
  <c r="AM4" i="7"/>
  <c r="AN5" i="7"/>
  <c r="U9" i="16"/>
  <c r="V10" i="16"/>
  <c r="AD6" i="17"/>
  <c r="AE7" i="17"/>
  <c r="U10" i="13"/>
  <c r="V11" i="13"/>
  <c r="R12" i="20"/>
  <c r="S13" i="20"/>
  <c r="C14" i="13"/>
  <c r="D15" i="13"/>
  <c r="AJ6" i="20"/>
  <c r="AK7" i="20"/>
  <c r="O11" i="12"/>
  <c r="P12" i="12"/>
  <c r="C13" i="19"/>
  <c r="D14" i="19"/>
  <c r="AA8" i="7"/>
  <c r="AB9" i="7"/>
  <c r="O11" i="18"/>
  <c r="P12" i="18"/>
  <c r="AJ5" i="14"/>
  <c r="AK6" i="14"/>
  <c r="F13" i="15"/>
  <c r="G14" i="15"/>
  <c r="C13" i="22"/>
  <c r="D14" i="22"/>
  <c r="F13" i="19"/>
  <c r="G14" i="19"/>
  <c r="AG6" i="14"/>
  <c r="AH7" i="14"/>
  <c r="AM3" i="17"/>
  <c r="AN4" i="17"/>
  <c r="F14" i="15" l="1"/>
  <c r="G15" i="15"/>
  <c r="AJ7" i="20"/>
  <c r="AK8" i="20"/>
  <c r="AD7" i="17"/>
  <c r="AE8" i="17"/>
  <c r="I14" i="16"/>
  <c r="J15" i="16"/>
  <c r="R12" i="21"/>
  <c r="S13" i="21"/>
  <c r="O14" i="20"/>
  <c r="P15" i="20"/>
  <c r="AJ6" i="15"/>
  <c r="AK7" i="15"/>
  <c r="L14" i="15"/>
  <c r="M15" i="15"/>
  <c r="AA9" i="21"/>
  <c r="AB10" i="21"/>
  <c r="R11" i="22"/>
  <c r="S12" i="22"/>
  <c r="C14" i="17"/>
  <c r="D15" i="17"/>
  <c r="R11" i="16"/>
  <c r="S12" i="16"/>
  <c r="AG7" i="15"/>
  <c r="AH8" i="15"/>
  <c r="L13" i="16"/>
  <c r="M14" i="16"/>
  <c r="AJ6" i="19"/>
  <c r="AK7" i="19"/>
  <c r="AA9" i="13"/>
  <c r="AB10" i="13"/>
  <c r="AD8" i="19"/>
  <c r="AE9" i="19"/>
  <c r="AD8" i="14"/>
  <c r="AE9" i="14"/>
  <c r="X10" i="21"/>
  <c r="Y11" i="21"/>
  <c r="C14" i="16"/>
  <c r="D15" i="16"/>
  <c r="AG7" i="21"/>
  <c r="AH8" i="21"/>
  <c r="AD8" i="15"/>
  <c r="AE9" i="15"/>
  <c r="AA8" i="18"/>
  <c r="AB9" i="18"/>
  <c r="U10" i="18"/>
  <c r="V11" i="18"/>
  <c r="I14" i="22"/>
  <c r="J15" i="22"/>
  <c r="AG6" i="18"/>
  <c r="AH7" i="18"/>
  <c r="O12" i="22"/>
  <c r="P13" i="22"/>
  <c r="R12" i="19"/>
  <c r="S13" i="19"/>
  <c r="R12" i="15"/>
  <c r="S13" i="15"/>
  <c r="I14" i="21"/>
  <c r="J15" i="21"/>
  <c r="R12" i="14"/>
  <c r="S13" i="14"/>
  <c r="AA10" i="20"/>
  <c r="AB11" i="20"/>
  <c r="AJ5" i="18"/>
  <c r="AK6" i="18"/>
  <c r="I14" i="15"/>
  <c r="J15" i="15"/>
  <c r="F14" i="22"/>
  <c r="G15" i="22"/>
  <c r="U10" i="12"/>
  <c r="V11" i="12"/>
  <c r="O12" i="16"/>
  <c r="P13" i="16"/>
  <c r="C14" i="21"/>
  <c r="D15" i="21"/>
  <c r="O13" i="13"/>
  <c r="P14" i="13"/>
  <c r="L13" i="22"/>
  <c r="M14" i="22"/>
  <c r="AA8" i="17"/>
  <c r="AB9" i="17"/>
  <c r="AM4" i="18"/>
  <c r="AN5" i="18"/>
  <c r="AJ5" i="22"/>
  <c r="AK6" i="22"/>
  <c r="AD9" i="20"/>
  <c r="AE10" i="20"/>
  <c r="X11" i="20"/>
  <c r="Y12" i="20"/>
  <c r="AM4" i="16"/>
  <c r="AN5" i="16"/>
  <c r="X10" i="19"/>
  <c r="Y11" i="19"/>
  <c r="AD7" i="16"/>
  <c r="AE8" i="16"/>
  <c r="AD7" i="18"/>
  <c r="AE8" i="18"/>
  <c r="F14" i="7"/>
  <c r="G15" i="7"/>
  <c r="O13" i="21"/>
  <c r="P14" i="21"/>
  <c r="L14" i="7"/>
  <c r="M15" i="7"/>
  <c r="O12" i="17"/>
  <c r="P13" i="17"/>
  <c r="X10" i="7"/>
  <c r="Y11" i="7"/>
  <c r="AJ6" i="21"/>
  <c r="AK7" i="21"/>
  <c r="O13" i="19"/>
  <c r="P14" i="19"/>
  <c r="F14" i="14"/>
  <c r="G15" i="14"/>
  <c r="X9" i="12"/>
  <c r="Y10" i="12"/>
  <c r="AM5" i="19"/>
  <c r="AN6" i="19"/>
  <c r="L14" i="14"/>
  <c r="M15" i="14"/>
  <c r="C15" i="12"/>
  <c r="D16" i="12"/>
  <c r="AG7" i="19"/>
  <c r="AH8" i="19"/>
  <c r="X9" i="17"/>
  <c r="Y10" i="17"/>
  <c r="U11" i="7"/>
  <c r="V12" i="7"/>
  <c r="AD8" i="13"/>
  <c r="AE9" i="13"/>
  <c r="AA8" i="16"/>
  <c r="AB9" i="16"/>
  <c r="AG6" i="12"/>
  <c r="AH7" i="12"/>
  <c r="AJ5" i="17"/>
  <c r="AK6" i="17"/>
  <c r="AJ6" i="13"/>
  <c r="AK7" i="13"/>
  <c r="C14" i="14"/>
  <c r="D15" i="14"/>
  <c r="F14" i="18"/>
  <c r="G15" i="18"/>
  <c r="C15" i="18"/>
  <c r="D16" i="18"/>
  <c r="AM4" i="17"/>
  <c r="AN5" i="17"/>
  <c r="F14" i="19"/>
  <c r="G15" i="19"/>
  <c r="O12" i="18"/>
  <c r="P13" i="18"/>
  <c r="C14" i="19"/>
  <c r="D15" i="19"/>
  <c r="R13" i="20"/>
  <c r="S14" i="20"/>
  <c r="AM5" i="7"/>
  <c r="AN6" i="7"/>
  <c r="AJ6" i="14"/>
  <c r="AK7" i="14"/>
  <c r="O12" i="12"/>
  <c r="P13" i="12"/>
  <c r="U11" i="13"/>
  <c r="V12" i="13"/>
  <c r="U10" i="16"/>
  <c r="V11" i="16"/>
  <c r="AM5" i="13"/>
  <c r="AN6" i="13"/>
  <c r="AA8" i="12"/>
  <c r="AB9" i="12"/>
  <c r="L14" i="19"/>
  <c r="M15" i="19"/>
  <c r="R12" i="13"/>
  <c r="S13" i="13"/>
  <c r="X10" i="13"/>
  <c r="Y11" i="13"/>
  <c r="AD8" i="21"/>
  <c r="AE9" i="21"/>
  <c r="R11" i="12"/>
  <c r="S12" i="12"/>
  <c r="F14" i="17"/>
  <c r="G15" i="17"/>
  <c r="U12" i="20"/>
  <c r="V13" i="20"/>
  <c r="X10" i="14"/>
  <c r="Y11" i="14"/>
  <c r="AD8" i="7"/>
  <c r="AE9" i="7"/>
  <c r="X9" i="22"/>
  <c r="Y10" i="22"/>
  <c r="C14" i="20"/>
  <c r="D15" i="20"/>
  <c r="O13" i="14"/>
  <c r="P14" i="14"/>
  <c r="AM6" i="20"/>
  <c r="AN7" i="20"/>
  <c r="AA8" i="22"/>
  <c r="AB9" i="22"/>
  <c r="F14" i="13"/>
  <c r="G15" i="13"/>
  <c r="L14" i="13"/>
  <c r="M15" i="13"/>
  <c r="AA9" i="14"/>
  <c r="AB10" i="14"/>
  <c r="O13" i="7"/>
  <c r="P14" i="7"/>
  <c r="C15" i="15"/>
  <c r="D16" i="15"/>
  <c r="AD7" i="22"/>
  <c r="AE8" i="22"/>
  <c r="I14" i="18"/>
  <c r="J15" i="18"/>
  <c r="C14" i="7"/>
  <c r="D15" i="7"/>
  <c r="AJ5" i="12"/>
  <c r="AK6" i="12"/>
  <c r="AG6" i="22"/>
  <c r="AH7" i="22"/>
  <c r="AM5" i="14"/>
  <c r="AN6" i="14"/>
  <c r="AM5" i="15"/>
  <c r="AN6" i="15"/>
  <c r="I14" i="13"/>
  <c r="J15" i="13"/>
  <c r="U10" i="22"/>
  <c r="V11" i="22"/>
  <c r="R12" i="7"/>
  <c r="S13" i="7"/>
  <c r="L13" i="12"/>
  <c r="M14" i="12"/>
  <c r="U11" i="21"/>
  <c r="V12" i="21"/>
  <c r="R11" i="17"/>
  <c r="S12" i="17"/>
  <c r="I14" i="14"/>
  <c r="J15" i="14"/>
  <c r="L13" i="18"/>
  <c r="M14" i="18"/>
  <c r="AG6" i="17"/>
  <c r="AH7" i="17"/>
  <c r="AJ5" i="16"/>
  <c r="AK6" i="16"/>
  <c r="AA9" i="19"/>
  <c r="AB10" i="19"/>
  <c r="AM4" i="12"/>
  <c r="AN5" i="12"/>
  <c r="I14" i="17"/>
  <c r="J15" i="17"/>
  <c r="AG7" i="7"/>
  <c r="AH8" i="7"/>
  <c r="AM5" i="21"/>
  <c r="AN6" i="21"/>
  <c r="X9" i="16"/>
  <c r="Y10" i="16"/>
  <c r="O13" i="15"/>
  <c r="P14" i="15"/>
  <c r="L13" i="17"/>
  <c r="M14" i="17"/>
  <c r="I14" i="19"/>
  <c r="J15" i="19"/>
  <c r="F14" i="20"/>
  <c r="G15" i="20"/>
  <c r="AD7" i="12"/>
  <c r="AE8" i="12"/>
  <c r="L14" i="21"/>
  <c r="M15" i="21"/>
  <c r="U10" i="17"/>
  <c r="V11" i="17"/>
  <c r="I14" i="20"/>
  <c r="J15" i="20"/>
  <c r="AG8" i="20"/>
  <c r="AH9" i="20"/>
  <c r="AJ6" i="7"/>
  <c r="AK7" i="7"/>
  <c r="AG6" i="16"/>
  <c r="AH7" i="16"/>
  <c r="F14" i="21"/>
  <c r="G15" i="21"/>
  <c r="U11" i="15"/>
  <c r="V12" i="15"/>
  <c r="F14" i="12"/>
  <c r="G15" i="12"/>
  <c r="U11" i="19"/>
  <c r="V12" i="19"/>
  <c r="R11" i="18"/>
  <c r="S12" i="18"/>
  <c r="I14" i="12"/>
  <c r="J15" i="12"/>
  <c r="AA9" i="15"/>
  <c r="AB10" i="15"/>
  <c r="X9" i="18"/>
  <c r="Y10" i="18"/>
  <c r="X10" i="15"/>
  <c r="Y11" i="15"/>
  <c r="AM4" i="22"/>
  <c r="AN5" i="22"/>
  <c r="L14" i="20"/>
  <c r="M15" i="20"/>
  <c r="U11" i="14"/>
  <c r="V12" i="14"/>
  <c r="AG7" i="13"/>
  <c r="AH8" i="13"/>
  <c r="F14" i="16"/>
  <c r="G15" i="16"/>
  <c r="AG7" i="14"/>
  <c r="AH8" i="14"/>
  <c r="C14" i="22"/>
  <c r="D15" i="22"/>
  <c r="AA9" i="7"/>
  <c r="AB10" i="7"/>
  <c r="C15" i="13"/>
  <c r="D16" i="13"/>
  <c r="I14" i="7"/>
  <c r="J15" i="7"/>
  <c r="F15" i="16" l="1"/>
  <c r="G16" i="16"/>
  <c r="I15" i="12"/>
  <c r="J16" i="12"/>
  <c r="AG9" i="20"/>
  <c r="AH10" i="20"/>
  <c r="I15" i="7"/>
  <c r="J16" i="7"/>
  <c r="AA10" i="7"/>
  <c r="AB11" i="7"/>
  <c r="AG8" i="14"/>
  <c r="AH9" i="14"/>
  <c r="AG8" i="13"/>
  <c r="AH9" i="13"/>
  <c r="L15" i="20"/>
  <c r="M16" i="20"/>
  <c r="X11" i="15"/>
  <c r="Y12" i="15"/>
  <c r="AA10" i="15"/>
  <c r="AB11" i="15"/>
  <c r="R12" i="18"/>
  <c r="S13" i="18"/>
  <c r="F15" i="12"/>
  <c r="G16" i="12"/>
  <c r="F15" i="21"/>
  <c r="G16" i="21"/>
  <c r="AJ7" i="7"/>
  <c r="AK8" i="7"/>
  <c r="I15" i="20"/>
  <c r="J16" i="20"/>
  <c r="L15" i="21"/>
  <c r="M16" i="21"/>
  <c r="F15" i="20"/>
  <c r="G16" i="20"/>
  <c r="L14" i="17"/>
  <c r="M15" i="17"/>
  <c r="X10" i="16"/>
  <c r="Y11" i="16"/>
  <c r="AG8" i="7"/>
  <c r="AH9" i="7"/>
  <c r="AM5" i="12"/>
  <c r="AN6" i="12"/>
  <c r="AJ6" i="16"/>
  <c r="AK7" i="16"/>
  <c r="L14" i="18"/>
  <c r="M15" i="18"/>
  <c r="R12" i="17"/>
  <c r="S13" i="17"/>
  <c r="L14" i="12"/>
  <c r="M15" i="12"/>
  <c r="U11" i="22"/>
  <c r="V12" i="22"/>
  <c r="AM6" i="15"/>
  <c r="AN7" i="15"/>
  <c r="AG7" i="22"/>
  <c r="AH8" i="22"/>
  <c r="C15" i="7"/>
  <c r="D16" i="7"/>
  <c r="AD8" i="22"/>
  <c r="AE9" i="22"/>
  <c r="O14" i="7"/>
  <c r="P15" i="7"/>
  <c r="L15" i="13"/>
  <c r="M16" i="13"/>
  <c r="AA9" i="22"/>
  <c r="AB10" i="22"/>
  <c r="O14" i="14"/>
  <c r="P15" i="14"/>
  <c r="X10" i="22"/>
  <c r="Y11" i="22"/>
  <c r="X11" i="14"/>
  <c r="Y12" i="14"/>
  <c r="F15" i="17"/>
  <c r="G16" i="17"/>
  <c r="AD9" i="21"/>
  <c r="AE10" i="21"/>
  <c r="R13" i="13"/>
  <c r="S14" i="13"/>
  <c r="AA9" i="12"/>
  <c r="AB10" i="12"/>
  <c r="U11" i="16"/>
  <c r="V12" i="16"/>
  <c r="O13" i="12"/>
  <c r="P14" i="12"/>
  <c r="AM6" i="7"/>
  <c r="AN7" i="7"/>
  <c r="C15" i="19"/>
  <c r="D16" i="19"/>
  <c r="F15" i="19"/>
  <c r="G16" i="19"/>
  <c r="C16" i="18"/>
  <c r="D17" i="18"/>
  <c r="C15" i="14"/>
  <c r="D16" i="14"/>
  <c r="AJ6" i="17"/>
  <c r="AK7" i="17"/>
  <c r="AA9" i="16"/>
  <c r="AB10" i="16"/>
  <c r="U12" i="7"/>
  <c r="V13" i="7"/>
  <c r="AG8" i="19"/>
  <c r="AH9" i="19"/>
  <c r="L15" i="14"/>
  <c r="M16" i="14"/>
  <c r="X10" i="12"/>
  <c r="Y11" i="12"/>
  <c r="O14" i="19"/>
  <c r="P15" i="19"/>
  <c r="X11" i="7"/>
  <c r="Y12" i="7"/>
  <c r="L15" i="7"/>
  <c r="M16" i="7"/>
  <c r="F15" i="7"/>
  <c r="G16" i="7"/>
  <c r="AD8" i="16"/>
  <c r="AE9" i="16"/>
  <c r="AM5" i="16"/>
  <c r="AN6" i="16"/>
  <c r="AD10" i="20"/>
  <c r="AE11" i="20"/>
  <c r="AM5" i="18"/>
  <c r="AN6" i="18"/>
  <c r="L14" i="22"/>
  <c r="M15" i="22"/>
  <c r="C15" i="21"/>
  <c r="D16" i="21"/>
  <c r="U11" i="12"/>
  <c r="V12" i="12"/>
  <c r="I15" i="15"/>
  <c r="J16" i="15"/>
  <c r="AA11" i="20"/>
  <c r="AB12" i="20"/>
  <c r="I15" i="21"/>
  <c r="J16" i="21"/>
  <c r="R13" i="19"/>
  <c r="S14" i="19"/>
  <c r="AG7" i="18"/>
  <c r="AH8" i="18"/>
  <c r="U11" i="18"/>
  <c r="V12" i="18"/>
  <c r="AD9" i="15"/>
  <c r="AE10" i="15"/>
  <c r="C15" i="16"/>
  <c r="D16" i="16"/>
  <c r="AD9" i="14"/>
  <c r="AE10" i="14"/>
  <c r="AA10" i="13"/>
  <c r="AB11" i="13"/>
  <c r="L14" i="16"/>
  <c r="M15" i="16"/>
  <c r="R12" i="16"/>
  <c r="S13" i="16"/>
  <c r="R12" i="22"/>
  <c r="S13" i="22"/>
  <c r="L15" i="15"/>
  <c r="M16" i="15"/>
  <c r="O15" i="20"/>
  <c r="P16" i="20"/>
  <c r="I15" i="16"/>
  <c r="J16" i="16"/>
  <c r="AJ8" i="20"/>
  <c r="AK9" i="20"/>
  <c r="C16" i="13"/>
  <c r="D17" i="13"/>
  <c r="X10" i="18"/>
  <c r="Y11" i="18"/>
  <c r="C15" i="22"/>
  <c r="D16" i="22"/>
  <c r="AM5" i="22"/>
  <c r="AN6" i="22"/>
  <c r="U12" i="19"/>
  <c r="V13" i="19"/>
  <c r="AG7" i="16"/>
  <c r="AH8" i="16"/>
  <c r="U11" i="17"/>
  <c r="V12" i="17"/>
  <c r="AD8" i="12"/>
  <c r="AE9" i="12"/>
  <c r="I15" i="19"/>
  <c r="J16" i="19"/>
  <c r="O14" i="15"/>
  <c r="P15" i="15"/>
  <c r="AM6" i="21"/>
  <c r="AN7" i="21"/>
  <c r="I15" i="17"/>
  <c r="J16" i="17"/>
  <c r="AA10" i="19"/>
  <c r="AB11" i="19"/>
  <c r="AG7" i="17"/>
  <c r="AH8" i="17"/>
  <c r="I15" i="14"/>
  <c r="J16" i="14"/>
  <c r="U12" i="21"/>
  <c r="V13" i="21"/>
  <c r="R13" i="7"/>
  <c r="S14" i="7"/>
  <c r="I15" i="13"/>
  <c r="J16" i="13"/>
  <c r="AM6" i="14"/>
  <c r="AN7" i="14"/>
  <c r="AJ6" i="12"/>
  <c r="AK7" i="12"/>
  <c r="I15" i="18"/>
  <c r="J16" i="18"/>
  <c r="C16" i="15"/>
  <c r="D17" i="15"/>
  <c r="AA10" i="14"/>
  <c r="AB11" i="14"/>
  <c r="F15" i="13"/>
  <c r="G16" i="13"/>
  <c r="AM7" i="20"/>
  <c r="AN8" i="20"/>
  <c r="C15" i="20"/>
  <c r="D16" i="20"/>
  <c r="AD9" i="7"/>
  <c r="AE10" i="7"/>
  <c r="U13" i="20"/>
  <c r="V14" i="20"/>
  <c r="R12" i="12"/>
  <c r="S13" i="12"/>
  <c r="X11" i="13"/>
  <c r="Y12" i="13"/>
  <c r="L15" i="19"/>
  <c r="M16" i="19"/>
  <c r="AM6" i="13"/>
  <c r="AN7" i="13"/>
  <c r="U12" i="13"/>
  <c r="V13" i="13"/>
  <c r="AJ7" i="14"/>
  <c r="AK8" i="14"/>
  <c r="R14" i="20"/>
  <c r="S15" i="20"/>
  <c r="O13" i="18"/>
  <c r="P14" i="18"/>
  <c r="AM5" i="17"/>
  <c r="AN6" i="17"/>
  <c r="F15" i="18"/>
  <c r="G16" i="18"/>
  <c r="AJ7" i="13"/>
  <c r="AK8" i="13"/>
  <c r="AG7" i="12"/>
  <c r="AH8" i="12"/>
  <c r="AD9" i="13"/>
  <c r="AE10" i="13"/>
  <c r="X10" i="17"/>
  <c r="Y11" i="17"/>
  <c r="C16" i="12"/>
  <c r="D17" i="12"/>
  <c r="AM6" i="19"/>
  <c r="AN7" i="19"/>
  <c r="F15" i="14"/>
  <c r="G16" i="14"/>
  <c r="AJ7" i="21"/>
  <c r="AK8" i="21"/>
  <c r="O13" i="17"/>
  <c r="P14" i="17"/>
  <c r="O14" i="21"/>
  <c r="P15" i="21"/>
  <c r="AD8" i="18"/>
  <c r="AE9" i="18"/>
  <c r="X11" i="19"/>
  <c r="Y12" i="19"/>
  <c r="X12" i="20"/>
  <c r="Y13" i="20"/>
  <c r="AJ6" i="22"/>
  <c r="AK7" i="22"/>
  <c r="AA9" i="17"/>
  <c r="AB10" i="17"/>
  <c r="O14" i="13"/>
  <c r="P15" i="13"/>
  <c r="O13" i="16"/>
  <c r="P14" i="16"/>
  <c r="F15" i="22"/>
  <c r="G16" i="22"/>
  <c r="AJ6" i="18"/>
  <c r="AK7" i="18"/>
  <c r="R13" i="14"/>
  <c r="S14" i="14"/>
  <c r="R13" i="15"/>
  <c r="S14" i="15"/>
  <c r="O13" i="22"/>
  <c r="P14" i="22"/>
  <c r="I15" i="22"/>
  <c r="J16" i="22"/>
  <c r="AA9" i="18"/>
  <c r="AB10" i="18"/>
  <c r="AG8" i="21"/>
  <c r="AH9" i="21"/>
  <c r="X11" i="21"/>
  <c r="Y12" i="21"/>
  <c r="AD9" i="19"/>
  <c r="AE10" i="19"/>
  <c r="AJ7" i="19"/>
  <c r="AK8" i="19"/>
  <c r="AG8" i="15"/>
  <c r="AH9" i="15"/>
  <c r="C15" i="17"/>
  <c r="D16" i="17"/>
  <c r="AA10" i="21"/>
  <c r="AB11" i="21"/>
  <c r="AJ7" i="15"/>
  <c r="AK8" i="15"/>
  <c r="R13" i="21"/>
  <c r="S14" i="21"/>
  <c r="AD8" i="17"/>
  <c r="AE9" i="17"/>
  <c r="F15" i="15"/>
  <c r="G16" i="15"/>
  <c r="U12" i="14"/>
  <c r="V13" i="14"/>
  <c r="U12" i="15"/>
  <c r="V13" i="15"/>
  <c r="U13" i="15" l="1"/>
  <c r="V14" i="15"/>
  <c r="F16" i="15"/>
  <c r="G17" i="15"/>
  <c r="R14" i="21"/>
  <c r="S15" i="21"/>
  <c r="AA11" i="21"/>
  <c r="AB12" i="21"/>
  <c r="AG9" i="15"/>
  <c r="AH10" i="15"/>
  <c r="AD10" i="19"/>
  <c r="AE11" i="19"/>
  <c r="AG9" i="21"/>
  <c r="AH10" i="21"/>
  <c r="I16" i="22"/>
  <c r="J17" i="22"/>
  <c r="R14" i="15"/>
  <c r="S15" i="15"/>
  <c r="AJ7" i="18"/>
  <c r="AK8" i="18"/>
  <c r="O14" i="16"/>
  <c r="P15" i="16"/>
  <c r="AA10" i="17"/>
  <c r="AB11" i="17"/>
  <c r="X13" i="20"/>
  <c r="Y14" i="20"/>
  <c r="AD9" i="18"/>
  <c r="AE10" i="18"/>
  <c r="O14" i="17"/>
  <c r="P15" i="17"/>
  <c r="F16" i="14"/>
  <c r="G17" i="14"/>
  <c r="C17" i="12"/>
  <c r="D18" i="12"/>
  <c r="AD10" i="13"/>
  <c r="AE11" i="13"/>
  <c r="AJ8" i="13"/>
  <c r="AK9" i="13"/>
  <c r="AM6" i="17"/>
  <c r="AN7" i="17"/>
  <c r="R15" i="20"/>
  <c r="S16" i="20"/>
  <c r="U13" i="13"/>
  <c r="V14" i="13"/>
  <c r="L16" i="19"/>
  <c r="M17" i="19"/>
  <c r="R13" i="12"/>
  <c r="S14" i="12"/>
  <c r="AD10" i="7"/>
  <c r="AE11" i="7"/>
  <c r="AM8" i="20"/>
  <c r="AN9" i="20"/>
  <c r="AA11" i="14"/>
  <c r="AB12" i="14"/>
  <c r="I16" i="18"/>
  <c r="J17" i="18"/>
  <c r="AM7" i="14"/>
  <c r="AN8" i="14"/>
  <c r="R14" i="7"/>
  <c r="S15" i="7"/>
  <c r="I16" i="14"/>
  <c r="J17" i="14"/>
  <c r="AA11" i="19"/>
  <c r="AB12" i="19"/>
  <c r="AM7" i="21"/>
  <c r="AN8" i="21"/>
  <c r="I16" i="19"/>
  <c r="J17" i="19"/>
  <c r="U12" i="17"/>
  <c r="V13" i="17"/>
  <c r="U13" i="19"/>
  <c r="V14" i="19"/>
  <c r="C16" i="22"/>
  <c r="D17" i="22"/>
  <c r="C17" i="13"/>
  <c r="D18" i="13"/>
  <c r="I16" i="16"/>
  <c r="J17" i="16"/>
  <c r="L16" i="15"/>
  <c r="M17" i="15"/>
  <c r="R13" i="16"/>
  <c r="S14" i="16"/>
  <c r="AA11" i="13"/>
  <c r="AB12" i="13"/>
  <c r="C16" i="16"/>
  <c r="D17" i="16"/>
  <c r="U12" i="18"/>
  <c r="V13" i="18"/>
  <c r="R14" i="19"/>
  <c r="S15" i="19"/>
  <c r="AA12" i="20"/>
  <c r="AB13" i="20"/>
  <c r="U12" i="12"/>
  <c r="V13" i="12"/>
  <c r="L15" i="22"/>
  <c r="M16" i="22"/>
  <c r="AD11" i="20"/>
  <c r="AE12" i="20"/>
  <c r="AD9" i="16"/>
  <c r="AE10" i="16"/>
  <c r="L16" i="7"/>
  <c r="M17" i="7"/>
  <c r="O15" i="19"/>
  <c r="P16" i="19"/>
  <c r="L16" i="14"/>
  <c r="M17" i="14"/>
  <c r="U13" i="7"/>
  <c r="V14" i="7"/>
  <c r="AJ7" i="17"/>
  <c r="AK8" i="17"/>
  <c r="C17" i="18"/>
  <c r="D18" i="18"/>
  <c r="C16" i="19"/>
  <c r="D17" i="19"/>
  <c r="O14" i="12"/>
  <c r="P15" i="12"/>
  <c r="AA10" i="12"/>
  <c r="AB11" i="12"/>
  <c r="AD10" i="21"/>
  <c r="AE11" i="21"/>
  <c r="X12" i="14"/>
  <c r="Y13" i="14"/>
  <c r="O15" i="14"/>
  <c r="P16" i="14"/>
  <c r="L16" i="13"/>
  <c r="M17" i="13"/>
  <c r="AD9" i="22"/>
  <c r="AE10" i="22"/>
  <c r="AG8" i="22"/>
  <c r="AH9" i="22"/>
  <c r="U12" i="22"/>
  <c r="V13" i="22"/>
  <c r="R13" i="17"/>
  <c r="S14" i="17"/>
  <c r="AJ7" i="16"/>
  <c r="AK8" i="16"/>
  <c r="AG9" i="7"/>
  <c r="AH10" i="7"/>
  <c r="L15" i="17"/>
  <c r="M16" i="17"/>
  <c r="L16" i="21"/>
  <c r="M17" i="21"/>
  <c r="AJ8" i="7"/>
  <c r="AK9" i="7"/>
  <c r="F16" i="12"/>
  <c r="G17" i="12"/>
  <c r="AA11" i="15"/>
  <c r="AB12" i="15"/>
  <c r="L16" i="20"/>
  <c r="M17" i="20"/>
  <c r="AG9" i="14"/>
  <c r="AH10" i="14"/>
  <c r="I16" i="7"/>
  <c r="J17" i="7"/>
  <c r="I16" i="12"/>
  <c r="J17" i="12"/>
  <c r="U13" i="14"/>
  <c r="V14" i="14"/>
  <c r="AD9" i="17"/>
  <c r="AE10" i="17"/>
  <c r="AJ8" i="15"/>
  <c r="AK9" i="15"/>
  <c r="C16" i="17"/>
  <c r="D17" i="17"/>
  <c r="AJ8" i="19"/>
  <c r="AK9" i="19"/>
  <c r="X12" i="21"/>
  <c r="Y13" i="21"/>
  <c r="AA10" i="18"/>
  <c r="AB11" i="18"/>
  <c r="O14" i="22"/>
  <c r="P15" i="22"/>
  <c r="R14" i="14"/>
  <c r="S15" i="14"/>
  <c r="F16" i="22"/>
  <c r="G17" i="22"/>
  <c r="O15" i="13"/>
  <c r="P16" i="13"/>
  <c r="AJ7" i="22"/>
  <c r="AK8" i="22"/>
  <c r="X12" i="19"/>
  <c r="Y13" i="19"/>
  <c r="O15" i="21"/>
  <c r="P16" i="21"/>
  <c r="AJ8" i="21"/>
  <c r="AK9" i="21"/>
  <c r="AM7" i="19"/>
  <c r="AN8" i="19"/>
  <c r="X11" i="17"/>
  <c r="Y12" i="17"/>
  <c r="AG8" i="12"/>
  <c r="AH9" i="12"/>
  <c r="F16" i="18"/>
  <c r="G17" i="18"/>
  <c r="O14" i="18"/>
  <c r="P15" i="18"/>
  <c r="AJ8" i="14"/>
  <c r="AK9" i="14"/>
  <c r="AM7" i="13"/>
  <c r="AN8" i="13"/>
  <c r="X12" i="13"/>
  <c r="Y13" i="13"/>
  <c r="U14" i="20"/>
  <c r="V15" i="20"/>
  <c r="C16" i="20"/>
  <c r="D17" i="20"/>
  <c r="F16" i="13"/>
  <c r="G17" i="13"/>
  <c r="C17" i="15"/>
  <c r="D18" i="15"/>
  <c r="AJ7" i="12"/>
  <c r="AK8" i="12"/>
  <c r="I16" i="13"/>
  <c r="J17" i="13"/>
  <c r="U13" i="21"/>
  <c r="V14" i="21"/>
  <c r="AG8" i="17"/>
  <c r="AH9" i="17"/>
  <c r="I16" i="17"/>
  <c r="J17" i="17"/>
  <c r="O15" i="15"/>
  <c r="P16" i="15"/>
  <c r="AD9" i="12"/>
  <c r="AE10" i="12"/>
  <c r="AG8" i="16"/>
  <c r="AH9" i="16"/>
  <c r="AM6" i="22"/>
  <c r="AN7" i="22"/>
  <c r="X11" i="18"/>
  <c r="Y12" i="18"/>
  <c r="AJ9" i="20"/>
  <c r="AK10" i="20"/>
  <c r="O16" i="20"/>
  <c r="P17" i="20"/>
  <c r="R13" i="22"/>
  <c r="S14" i="22"/>
  <c r="L15" i="16"/>
  <c r="M16" i="16"/>
  <c r="AD10" i="14"/>
  <c r="AE11" i="14"/>
  <c r="AD10" i="15"/>
  <c r="AE11" i="15"/>
  <c r="AG8" i="18"/>
  <c r="AH9" i="18"/>
  <c r="I16" i="21"/>
  <c r="J17" i="21"/>
  <c r="I16" i="15"/>
  <c r="J17" i="15"/>
  <c r="C16" i="21"/>
  <c r="D17" i="21"/>
  <c r="AM6" i="18"/>
  <c r="AN7" i="18"/>
  <c r="AM6" i="16"/>
  <c r="AN7" i="16"/>
  <c r="F16" i="7"/>
  <c r="G17" i="7"/>
  <c r="X12" i="7"/>
  <c r="Y13" i="7"/>
  <c r="X11" i="12"/>
  <c r="Y12" i="12"/>
  <c r="AG9" i="19"/>
  <c r="AH10" i="19"/>
  <c r="AA10" i="16"/>
  <c r="AB11" i="16"/>
  <c r="C16" i="14"/>
  <c r="D17" i="14"/>
  <c r="F16" i="19"/>
  <c r="G17" i="19"/>
  <c r="AM7" i="7"/>
  <c r="AN8" i="7"/>
  <c r="U12" i="16"/>
  <c r="V13" i="16"/>
  <c r="R14" i="13"/>
  <c r="S15" i="13"/>
  <c r="F16" i="17"/>
  <c r="G17" i="17"/>
  <c r="X11" i="22"/>
  <c r="Y12" i="22"/>
  <c r="AA10" i="22"/>
  <c r="AB11" i="22"/>
  <c r="O15" i="7"/>
  <c r="P16" i="7"/>
  <c r="C16" i="7"/>
  <c r="D17" i="7"/>
  <c r="AM7" i="15"/>
  <c r="AN8" i="15"/>
  <c r="L15" i="12"/>
  <c r="M16" i="12"/>
  <c r="L15" i="18"/>
  <c r="M16" i="18"/>
  <c r="AM6" i="12"/>
  <c r="AN7" i="12"/>
  <c r="X11" i="16"/>
  <c r="Y12" i="16"/>
  <c r="F16" i="20"/>
  <c r="G17" i="20"/>
  <c r="I16" i="20"/>
  <c r="J17" i="20"/>
  <c r="F16" i="21"/>
  <c r="G17" i="21"/>
  <c r="R13" i="18"/>
  <c r="S14" i="18"/>
  <c r="X12" i="15"/>
  <c r="Y13" i="15"/>
  <c r="AG9" i="13"/>
  <c r="AH10" i="13"/>
  <c r="AA11" i="7"/>
  <c r="AB12" i="7"/>
  <c r="AG10" i="20"/>
  <c r="AH11" i="20"/>
  <c r="F16" i="16"/>
  <c r="G17" i="16"/>
  <c r="F17" i="16" l="1"/>
  <c r="G18" i="16"/>
  <c r="AA12" i="7"/>
  <c r="AB13" i="7"/>
  <c r="X13" i="15"/>
  <c r="Y14" i="15"/>
  <c r="F17" i="21"/>
  <c r="G18" i="21"/>
  <c r="F17" i="20"/>
  <c r="G18" i="20"/>
  <c r="AM7" i="12"/>
  <c r="AN8" i="12"/>
  <c r="L16" i="12"/>
  <c r="M17" i="12"/>
  <c r="C17" i="7"/>
  <c r="D18" i="7"/>
  <c r="AA11" i="22"/>
  <c r="AB12" i="22"/>
  <c r="F17" i="17"/>
  <c r="G18" i="17"/>
  <c r="U13" i="16"/>
  <c r="V14" i="16"/>
  <c r="F17" i="19"/>
  <c r="G18" i="19"/>
  <c r="AA11" i="16"/>
  <c r="AB12" i="16"/>
  <c r="X12" i="12"/>
  <c r="Y13" i="12"/>
  <c r="F17" i="7"/>
  <c r="G18" i="7"/>
  <c r="AM7" i="18"/>
  <c r="AN8" i="18"/>
  <c r="I17" i="15"/>
  <c r="J18" i="15"/>
  <c r="AG9" i="18"/>
  <c r="AH10" i="18"/>
  <c r="AD11" i="14"/>
  <c r="AE12" i="14"/>
  <c r="R14" i="22"/>
  <c r="S15" i="22"/>
  <c r="AJ10" i="20"/>
  <c r="AK11" i="20"/>
  <c r="AM7" i="22"/>
  <c r="AN8" i="22"/>
  <c r="AD10" i="12"/>
  <c r="AE11" i="12"/>
  <c r="I17" i="17"/>
  <c r="J18" i="17"/>
  <c r="U14" i="21"/>
  <c r="V15" i="21"/>
  <c r="AJ8" i="12"/>
  <c r="AK9" i="12"/>
  <c r="F17" i="13"/>
  <c r="G18" i="13"/>
  <c r="U15" i="20"/>
  <c r="V16" i="20"/>
  <c r="AM8" i="13"/>
  <c r="AN9" i="13"/>
  <c r="O15" i="18"/>
  <c r="P16" i="18"/>
  <c r="AG9" i="12"/>
  <c r="AH10" i="12"/>
  <c r="AM8" i="19"/>
  <c r="AN9" i="19"/>
  <c r="O16" i="21"/>
  <c r="P17" i="21"/>
  <c r="AJ8" i="22"/>
  <c r="AK9" i="22"/>
  <c r="F17" i="22"/>
  <c r="G18" i="22"/>
  <c r="O15" i="22"/>
  <c r="P16" i="22"/>
  <c r="X13" i="21"/>
  <c r="Y14" i="21"/>
  <c r="C17" i="17"/>
  <c r="D18" i="17"/>
  <c r="AD10" i="17"/>
  <c r="AE11" i="17"/>
  <c r="I17" i="12"/>
  <c r="J18" i="12"/>
  <c r="AG10" i="14"/>
  <c r="AH11" i="14"/>
  <c r="AA12" i="15"/>
  <c r="AB13" i="15"/>
  <c r="AJ9" i="7"/>
  <c r="AK10" i="7"/>
  <c r="L16" i="17"/>
  <c r="M17" i="17"/>
  <c r="AJ8" i="16"/>
  <c r="AK9" i="16"/>
  <c r="U13" i="22"/>
  <c r="V14" i="22"/>
  <c r="AD10" i="22"/>
  <c r="AE11" i="22"/>
  <c r="O16" i="14"/>
  <c r="P17" i="14"/>
  <c r="AD11" i="21"/>
  <c r="AE12" i="21"/>
  <c r="O15" i="12"/>
  <c r="P16" i="12"/>
  <c r="C18" i="18"/>
  <c r="D19" i="18"/>
  <c r="U14" i="7"/>
  <c r="V15" i="7"/>
  <c r="O16" i="19"/>
  <c r="P17" i="19"/>
  <c r="AD10" i="16"/>
  <c r="AE11" i="16"/>
  <c r="L16" i="22"/>
  <c r="M17" i="22"/>
  <c r="AA13" i="20"/>
  <c r="AB14" i="20"/>
  <c r="U13" i="18"/>
  <c r="V14" i="18"/>
  <c r="AA12" i="13"/>
  <c r="AB13" i="13"/>
  <c r="L17" i="15"/>
  <c r="M18" i="15"/>
  <c r="C18" i="13"/>
  <c r="D19" i="13"/>
  <c r="U14" i="19"/>
  <c r="V15" i="19"/>
  <c r="I17" i="19"/>
  <c r="J18" i="19"/>
  <c r="AA12" i="19"/>
  <c r="AB13" i="19"/>
  <c r="R15" i="7"/>
  <c r="S16" i="7"/>
  <c r="I17" i="18"/>
  <c r="J18" i="18"/>
  <c r="AM9" i="20"/>
  <c r="AN10" i="20"/>
  <c r="R14" i="12"/>
  <c r="S15" i="12"/>
  <c r="U14" i="13"/>
  <c r="V15" i="13"/>
  <c r="AM7" i="17"/>
  <c r="AN8" i="17"/>
  <c r="AD11" i="13"/>
  <c r="AE12" i="13"/>
  <c r="F17" i="14"/>
  <c r="G18" i="14"/>
  <c r="AD10" i="18"/>
  <c r="AE11" i="18"/>
  <c r="AA11" i="17"/>
  <c r="AB12" i="17"/>
  <c r="AJ8" i="18"/>
  <c r="AK9" i="18"/>
  <c r="I17" i="22"/>
  <c r="J18" i="22"/>
  <c r="AD11" i="19"/>
  <c r="AE12" i="19"/>
  <c r="AA12" i="21"/>
  <c r="AB13" i="21"/>
  <c r="F17" i="15"/>
  <c r="G18" i="15"/>
  <c r="AG11" i="20"/>
  <c r="AH12" i="20"/>
  <c r="AG10" i="13"/>
  <c r="AH11" i="13"/>
  <c r="R14" i="18"/>
  <c r="S15" i="18"/>
  <c r="I17" i="20"/>
  <c r="J18" i="20"/>
  <c r="X12" i="16"/>
  <c r="Y13" i="16"/>
  <c r="L16" i="18"/>
  <c r="M17" i="18"/>
  <c r="AM8" i="15"/>
  <c r="AN9" i="15"/>
  <c r="O16" i="7"/>
  <c r="P17" i="7"/>
  <c r="X12" i="22"/>
  <c r="Y13" i="22"/>
  <c r="R15" i="13"/>
  <c r="S16" i="13"/>
  <c r="AM8" i="7"/>
  <c r="AN9" i="7"/>
  <c r="C17" i="14"/>
  <c r="D18" i="14"/>
  <c r="AG10" i="19"/>
  <c r="AH11" i="19"/>
  <c r="X13" i="7"/>
  <c r="Y14" i="7"/>
  <c r="AM7" i="16"/>
  <c r="AN8" i="16"/>
  <c r="C17" i="21"/>
  <c r="D18" i="21"/>
  <c r="I17" i="21"/>
  <c r="J18" i="21"/>
  <c r="AD11" i="15"/>
  <c r="AE12" i="15"/>
  <c r="L16" i="16"/>
  <c r="M17" i="16"/>
  <c r="O17" i="20"/>
  <c r="P18" i="20"/>
  <c r="X12" i="18"/>
  <c r="Y13" i="18"/>
  <c r="AG9" i="16"/>
  <c r="AH10" i="16"/>
  <c r="O16" i="15"/>
  <c r="P17" i="15"/>
  <c r="AG9" i="17"/>
  <c r="AH10" i="17"/>
  <c r="I17" i="13"/>
  <c r="J18" i="13"/>
  <c r="C18" i="15"/>
  <c r="D19" i="15"/>
  <c r="C17" i="20"/>
  <c r="D18" i="20"/>
  <c r="X13" i="13"/>
  <c r="Y14" i="13"/>
  <c r="AJ9" i="14"/>
  <c r="AK10" i="14"/>
  <c r="F17" i="18"/>
  <c r="G18" i="18"/>
  <c r="X12" i="17"/>
  <c r="Y13" i="17"/>
  <c r="AJ9" i="21"/>
  <c r="AK10" i="21"/>
  <c r="X13" i="19"/>
  <c r="Y14" i="19"/>
  <c r="O16" i="13"/>
  <c r="P17" i="13"/>
  <c r="R15" i="14"/>
  <c r="S16" i="14"/>
  <c r="AA11" i="18"/>
  <c r="AB12" i="18"/>
  <c r="AJ9" i="19"/>
  <c r="AK10" i="19"/>
  <c r="AJ9" i="15"/>
  <c r="AK10" i="15"/>
  <c r="U14" i="14"/>
  <c r="V15" i="14"/>
  <c r="I17" i="7"/>
  <c r="J18" i="7"/>
  <c r="L17" i="20"/>
  <c r="M18" i="20"/>
  <c r="F17" i="12"/>
  <c r="G18" i="12"/>
  <c r="L17" i="21"/>
  <c r="M18" i="21"/>
  <c r="AG10" i="7"/>
  <c r="AH11" i="7"/>
  <c r="R14" i="17"/>
  <c r="S15" i="17"/>
  <c r="AG9" i="22"/>
  <c r="AH10" i="22"/>
  <c r="L17" i="13"/>
  <c r="M18" i="13"/>
  <c r="X13" i="14"/>
  <c r="Y14" i="14"/>
  <c r="AA11" i="12"/>
  <c r="AB12" i="12"/>
  <c r="C17" i="19"/>
  <c r="D18" i="19"/>
  <c r="AJ8" i="17"/>
  <c r="AK9" i="17"/>
  <c r="L17" i="14"/>
  <c r="M18" i="14"/>
  <c r="L17" i="7"/>
  <c r="M18" i="7"/>
  <c r="AD12" i="20"/>
  <c r="AE13" i="20"/>
  <c r="U13" i="12"/>
  <c r="V14" i="12"/>
  <c r="R15" i="19"/>
  <c r="S16" i="19"/>
  <c r="C17" i="16"/>
  <c r="D18" i="16"/>
  <c r="R14" i="16"/>
  <c r="S15" i="16"/>
  <c r="I17" i="16"/>
  <c r="J18" i="16"/>
  <c r="C17" i="22"/>
  <c r="D18" i="22"/>
  <c r="U13" i="17"/>
  <c r="V14" i="17"/>
  <c r="AM8" i="21"/>
  <c r="AN9" i="21"/>
  <c r="I17" i="14"/>
  <c r="J18" i="14"/>
  <c r="AM8" i="14"/>
  <c r="AN9" i="14"/>
  <c r="AA12" i="14"/>
  <c r="AB13" i="14"/>
  <c r="AD11" i="7"/>
  <c r="AE12" i="7"/>
  <c r="L17" i="19"/>
  <c r="M18" i="19"/>
  <c r="R16" i="20"/>
  <c r="S17" i="20"/>
  <c r="AJ9" i="13"/>
  <c r="AK10" i="13"/>
  <c r="C18" i="12"/>
  <c r="D19" i="12"/>
  <c r="O15" i="17"/>
  <c r="P16" i="17"/>
  <c r="X14" i="20"/>
  <c r="Y15" i="20"/>
  <c r="O15" i="16"/>
  <c r="P16" i="16"/>
  <c r="R15" i="15"/>
  <c r="S16" i="15"/>
  <c r="AG10" i="21"/>
  <c r="AH11" i="21"/>
  <c r="AG10" i="15"/>
  <c r="AH11" i="15"/>
  <c r="R15" i="21"/>
  <c r="S16" i="21"/>
  <c r="U14" i="15"/>
  <c r="V15" i="15"/>
  <c r="U15" i="15" l="1"/>
  <c r="V16" i="15"/>
  <c r="AG11" i="15"/>
  <c r="AH12" i="15"/>
  <c r="R16" i="15"/>
  <c r="S17" i="15"/>
  <c r="X15" i="20"/>
  <c r="Y16" i="20"/>
  <c r="C19" i="12"/>
  <c r="D20" i="12"/>
  <c r="R17" i="20"/>
  <c r="S18" i="20"/>
  <c r="AD12" i="7"/>
  <c r="AE13" i="7"/>
  <c r="AM9" i="14"/>
  <c r="AN10" i="14"/>
  <c r="AM9" i="21"/>
  <c r="AN10" i="21"/>
  <c r="C18" i="22"/>
  <c r="D19" i="22"/>
  <c r="R15" i="16"/>
  <c r="S16" i="16"/>
  <c r="R16" i="19"/>
  <c r="S17" i="19"/>
  <c r="AD13" i="20"/>
  <c r="AE14" i="20"/>
  <c r="L18" i="14"/>
  <c r="M19" i="14"/>
  <c r="C18" i="19"/>
  <c r="D19" i="19"/>
  <c r="X14" i="14"/>
  <c r="Y15" i="14"/>
  <c r="AG10" i="22"/>
  <c r="AH11" i="22"/>
  <c r="AG11" i="7"/>
  <c r="AH12" i="7"/>
  <c r="F18" i="12"/>
  <c r="G19" i="12"/>
  <c r="I18" i="7"/>
  <c r="J19" i="7"/>
  <c r="AJ10" i="15"/>
  <c r="AK11" i="15"/>
  <c r="AA12" i="18"/>
  <c r="AB13" i="18"/>
  <c r="O17" i="13"/>
  <c r="P18" i="13"/>
  <c r="AJ10" i="21"/>
  <c r="AK11" i="21"/>
  <c r="F18" i="18"/>
  <c r="G19" i="18"/>
  <c r="X14" i="13"/>
  <c r="Y15" i="13"/>
  <c r="C19" i="15"/>
  <c r="D20" i="15"/>
  <c r="AG10" i="17"/>
  <c r="AH11" i="17"/>
  <c r="AG10" i="16"/>
  <c r="AH11" i="16"/>
  <c r="O18" i="20"/>
  <c r="P19" i="20"/>
  <c r="AD12" i="15"/>
  <c r="AE13" i="15"/>
  <c r="C18" i="21"/>
  <c r="D19" i="21"/>
  <c r="X14" i="7"/>
  <c r="Y15" i="7"/>
  <c r="C18" i="14"/>
  <c r="D19" i="14"/>
  <c r="R16" i="13"/>
  <c r="S17" i="13"/>
  <c r="O17" i="7"/>
  <c r="P18" i="7"/>
  <c r="L17" i="18"/>
  <c r="M18" i="18"/>
  <c r="I18" i="20"/>
  <c r="J19" i="20"/>
  <c r="AG11" i="13"/>
  <c r="AH12" i="13"/>
  <c r="F18" i="15"/>
  <c r="G19" i="15"/>
  <c r="AD12" i="19"/>
  <c r="AE13" i="19"/>
  <c r="AJ9" i="18"/>
  <c r="AK10" i="18"/>
  <c r="AD11" i="18"/>
  <c r="AE12" i="18"/>
  <c r="AD12" i="13"/>
  <c r="AE13" i="13"/>
  <c r="U15" i="13"/>
  <c r="V16" i="13"/>
  <c r="AM10" i="20"/>
  <c r="AN11" i="20"/>
  <c r="R16" i="7"/>
  <c r="S17" i="7"/>
  <c r="I18" i="19"/>
  <c r="J19" i="19"/>
  <c r="C19" i="13"/>
  <c r="D20" i="13"/>
  <c r="AA13" i="13"/>
  <c r="AB14" i="13"/>
  <c r="AA14" i="20"/>
  <c r="AB15" i="20"/>
  <c r="AD11" i="16"/>
  <c r="AE12" i="16"/>
  <c r="U15" i="7"/>
  <c r="V16" i="7"/>
  <c r="O16" i="12"/>
  <c r="P17" i="12"/>
  <c r="O17" i="14"/>
  <c r="P18" i="14"/>
  <c r="U14" i="22"/>
  <c r="V15" i="22"/>
  <c r="L17" i="17"/>
  <c r="M18" i="17"/>
  <c r="AA13" i="15"/>
  <c r="AB14" i="15"/>
  <c r="I18" i="12"/>
  <c r="J19" i="12"/>
  <c r="C18" i="17"/>
  <c r="D19" i="17"/>
  <c r="O16" i="22"/>
  <c r="P17" i="22"/>
  <c r="AJ9" i="22"/>
  <c r="AK10" i="22"/>
  <c r="AM9" i="19"/>
  <c r="AN10" i="19"/>
  <c r="O16" i="18"/>
  <c r="P17" i="18"/>
  <c r="U16" i="20"/>
  <c r="V17" i="20"/>
  <c r="AJ9" i="12"/>
  <c r="AK10" i="12"/>
  <c r="I18" i="17"/>
  <c r="J19" i="17"/>
  <c r="AM8" i="22"/>
  <c r="AN9" i="22"/>
  <c r="R15" i="22"/>
  <c r="S16" i="22"/>
  <c r="AG10" i="18"/>
  <c r="AH11" i="18"/>
  <c r="AM8" i="18"/>
  <c r="AN9" i="18"/>
  <c r="X13" i="12"/>
  <c r="Y14" i="12"/>
  <c r="F18" i="19"/>
  <c r="G19" i="19"/>
  <c r="F18" i="17"/>
  <c r="G19" i="17"/>
  <c r="C18" i="7"/>
  <c r="D19" i="7"/>
  <c r="AM8" i="12"/>
  <c r="AN9" i="12"/>
  <c r="F18" i="21"/>
  <c r="G19" i="21"/>
  <c r="AA13" i="7"/>
  <c r="AB14" i="7"/>
  <c r="R16" i="21"/>
  <c r="S17" i="21"/>
  <c r="AG11" i="21"/>
  <c r="AH12" i="21"/>
  <c r="O16" i="16"/>
  <c r="P17" i="16"/>
  <c r="O16" i="17"/>
  <c r="P17" i="17"/>
  <c r="AJ10" i="13"/>
  <c r="AK11" i="13"/>
  <c r="L18" i="19"/>
  <c r="M19" i="19"/>
  <c r="AA13" i="14"/>
  <c r="AB14" i="14"/>
  <c r="I18" i="14"/>
  <c r="J19" i="14"/>
  <c r="U14" i="17"/>
  <c r="V15" i="17"/>
  <c r="I18" i="16"/>
  <c r="J19" i="16"/>
  <c r="C18" i="16"/>
  <c r="D19" i="16"/>
  <c r="U14" i="12"/>
  <c r="V15" i="12"/>
  <c r="L18" i="7"/>
  <c r="M19" i="7"/>
  <c r="AJ9" i="17"/>
  <c r="AK10" i="17"/>
  <c r="AA12" i="12"/>
  <c r="AB13" i="12"/>
  <c r="L18" i="13"/>
  <c r="M19" i="13"/>
  <c r="R15" i="17"/>
  <c r="S16" i="17"/>
  <c r="L18" i="21"/>
  <c r="M19" i="21"/>
  <c r="L18" i="20"/>
  <c r="M19" i="20"/>
  <c r="U15" i="14"/>
  <c r="V16" i="14"/>
  <c r="AJ10" i="19"/>
  <c r="AK11" i="19"/>
  <c r="R16" i="14"/>
  <c r="S17" i="14"/>
  <c r="X14" i="19"/>
  <c r="Y15" i="19"/>
  <c r="X13" i="17"/>
  <c r="Y14" i="17"/>
  <c r="AJ10" i="14"/>
  <c r="AK11" i="14"/>
  <c r="C18" i="20"/>
  <c r="D19" i="20"/>
  <c r="I18" i="13"/>
  <c r="J19" i="13"/>
  <c r="O17" i="15"/>
  <c r="P18" i="15"/>
  <c r="X13" i="18"/>
  <c r="Y14" i="18"/>
  <c r="L17" i="16"/>
  <c r="M18" i="16"/>
  <c r="I18" i="21"/>
  <c r="J19" i="21"/>
  <c r="AM8" i="16"/>
  <c r="AN9" i="16"/>
  <c r="AG11" i="19"/>
  <c r="AH12" i="19"/>
  <c r="AM9" i="7"/>
  <c r="AN10" i="7"/>
  <c r="X13" i="22"/>
  <c r="Y14" i="22"/>
  <c r="AM9" i="15"/>
  <c r="AN10" i="15"/>
  <c r="X13" i="16"/>
  <c r="Y14" i="16"/>
  <c r="R15" i="18"/>
  <c r="S16" i="18"/>
  <c r="AG12" i="20"/>
  <c r="AH13" i="20"/>
  <c r="AA13" i="21"/>
  <c r="AB14" i="21"/>
  <c r="I18" i="22"/>
  <c r="J19" i="22"/>
  <c r="AA12" i="17"/>
  <c r="AB13" i="17"/>
  <c r="F18" i="14"/>
  <c r="G19" i="14"/>
  <c r="AM8" i="17"/>
  <c r="AN9" i="17"/>
  <c r="R15" i="12"/>
  <c r="S16" i="12"/>
  <c r="I18" i="18"/>
  <c r="J19" i="18"/>
  <c r="AA13" i="19"/>
  <c r="AB14" i="19"/>
  <c r="U15" i="19"/>
  <c r="V16" i="19"/>
  <c r="L18" i="15"/>
  <c r="M19" i="15"/>
  <c r="U14" i="18"/>
  <c r="V15" i="18"/>
  <c r="L17" i="22"/>
  <c r="M18" i="22"/>
  <c r="O17" i="19"/>
  <c r="P18" i="19"/>
  <c r="C19" i="18"/>
  <c r="D20" i="18"/>
  <c r="AD12" i="21"/>
  <c r="AE13" i="21"/>
  <c r="AD11" i="22"/>
  <c r="AE12" i="22"/>
  <c r="AJ9" i="16"/>
  <c r="AK10" i="16"/>
  <c r="AJ10" i="7"/>
  <c r="AK11" i="7"/>
  <c r="AG11" i="14"/>
  <c r="AH12" i="14"/>
  <c r="AD11" i="17"/>
  <c r="AE12" i="17"/>
  <c r="X14" i="21"/>
  <c r="Y15" i="21"/>
  <c r="F18" i="22"/>
  <c r="G19" i="22"/>
  <c r="O17" i="21"/>
  <c r="P18" i="21"/>
  <c r="AG10" i="12"/>
  <c r="AH11" i="12"/>
  <c r="AM9" i="13"/>
  <c r="AN10" i="13"/>
  <c r="F18" i="13"/>
  <c r="G19" i="13"/>
  <c r="U15" i="21"/>
  <c r="V16" i="21"/>
  <c r="AD11" i="12"/>
  <c r="AE12" i="12"/>
  <c r="AJ11" i="20"/>
  <c r="AK12" i="20"/>
  <c r="AD12" i="14"/>
  <c r="AE13" i="14"/>
  <c r="I18" i="15"/>
  <c r="J19" i="15"/>
  <c r="F18" i="7"/>
  <c r="G19" i="7"/>
  <c r="AA12" i="16"/>
  <c r="AB13" i="16"/>
  <c r="U14" i="16"/>
  <c r="V15" i="16"/>
  <c r="AA12" i="22"/>
  <c r="AB13" i="22"/>
  <c r="L17" i="12"/>
  <c r="M18" i="12"/>
  <c r="F18" i="20"/>
  <c r="G19" i="20"/>
  <c r="X14" i="15"/>
  <c r="Y15" i="15"/>
  <c r="F18" i="16"/>
  <c r="G19" i="16"/>
  <c r="F19" i="16" l="1"/>
  <c r="G20" i="16"/>
  <c r="F19" i="20"/>
  <c r="G20" i="20"/>
  <c r="AA13" i="22"/>
  <c r="AB14" i="22"/>
  <c r="AA13" i="16"/>
  <c r="AB14" i="16"/>
  <c r="I19" i="15"/>
  <c r="J20" i="15"/>
  <c r="AJ12" i="20"/>
  <c r="AK13" i="20"/>
  <c r="U16" i="21"/>
  <c r="V17" i="21"/>
  <c r="AM10" i="13"/>
  <c r="AN11" i="13"/>
  <c r="O18" i="21"/>
  <c r="P19" i="21"/>
  <c r="X15" i="21"/>
  <c r="Y16" i="21"/>
  <c r="AG12" i="14"/>
  <c r="AH13" i="14"/>
  <c r="AJ10" i="16"/>
  <c r="AK11" i="16"/>
  <c r="AD13" i="21"/>
  <c r="AE14" i="21"/>
  <c r="O18" i="19"/>
  <c r="P19" i="19"/>
  <c r="U15" i="18"/>
  <c r="V16" i="18"/>
  <c r="U16" i="19"/>
  <c r="V17" i="19"/>
  <c r="I19" i="18"/>
  <c r="J20" i="18"/>
  <c r="AM9" i="17"/>
  <c r="AN10" i="17"/>
  <c r="AA13" i="17"/>
  <c r="AB14" i="17"/>
  <c r="AA14" i="21"/>
  <c r="AB15" i="21"/>
  <c r="R16" i="18"/>
  <c r="S17" i="18"/>
  <c r="AM10" i="15"/>
  <c r="AN11" i="15"/>
  <c r="AM10" i="7"/>
  <c r="AN11" i="7"/>
  <c r="AM9" i="16"/>
  <c r="AN10" i="16"/>
  <c r="L18" i="16"/>
  <c r="M19" i="16"/>
  <c r="O18" i="15"/>
  <c r="P19" i="15"/>
  <c r="C19" i="20"/>
  <c r="D20" i="20"/>
  <c r="X14" i="17"/>
  <c r="Y15" i="17"/>
  <c r="R17" i="14"/>
  <c r="S18" i="14"/>
  <c r="U16" i="14"/>
  <c r="V17" i="14"/>
  <c r="L19" i="21"/>
  <c r="M20" i="21"/>
  <c r="L19" i="13"/>
  <c r="M20" i="13"/>
  <c r="AJ10" i="17"/>
  <c r="AK11" i="17"/>
  <c r="U15" i="12"/>
  <c r="V16" i="12"/>
  <c r="I19" i="16"/>
  <c r="J20" i="16"/>
  <c r="I19" i="14"/>
  <c r="J20" i="14"/>
  <c r="L19" i="19"/>
  <c r="M20" i="19"/>
  <c r="O17" i="17"/>
  <c r="P18" i="17"/>
  <c r="AG12" i="21"/>
  <c r="AH13" i="21"/>
  <c r="AA14" i="7"/>
  <c r="AB15" i="7"/>
  <c r="AM9" i="12"/>
  <c r="AN10" i="12"/>
  <c r="F19" i="17"/>
  <c r="G20" i="17"/>
  <c r="X14" i="12"/>
  <c r="Y15" i="12"/>
  <c r="AG11" i="18"/>
  <c r="AH12" i="18"/>
  <c r="AM9" i="22"/>
  <c r="AN10" i="22"/>
  <c r="AJ10" i="12"/>
  <c r="AK11" i="12"/>
  <c r="O17" i="18"/>
  <c r="P18" i="18"/>
  <c r="AJ10" i="22"/>
  <c r="AK11" i="22"/>
  <c r="C19" i="17"/>
  <c r="D20" i="17"/>
  <c r="AA14" i="15"/>
  <c r="AB15" i="15"/>
  <c r="U15" i="22"/>
  <c r="V16" i="22"/>
  <c r="O17" i="12"/>
  <c r="P18" i="12"/>
  <c r="AD12" i="16"/>
  <c r="AE13" i="16"/>
  <c r="AA14" i="13"/>
  <c r="AB15" i="13"/>
  <c r="I19" i="19"/>
  <c r="J20" i="19"/>
  <c r="AM11" i="20"/>
  <c r="AN12" i="20"/>
  <c r="AD13" i="13"/>
  <c r="AE14" i="13"/>
  <c r="AJ10" i="18"/>
  <c r="AK11" i="18"/>
  <c r="F19" i="15"/>
  <c r="G20" i="15"/>
  <c r="I19" i="20"/>
  <c r="J20" i="20"/>
  <c r="O18" i="7"/>
  <c r="P19" i="7"/>
  <c r="C19" i="14"/>
  <c r="D20" i="14"/>
  <c r="C19" i="21"/>
  <c r="D20" i="21"/>
  <c r="O19" i="20"/>
  <c r="P20" i="20"/>
  <c r="AG11" i="17"/>
  <c r="AH12" i="17"/>
  <c r="X15" i="13"/>
  <c r="Y16" i="13"/>
  <c r="AJ11" i="21"/>
  <c r="AK12" i="21"/>
  <c r="AA13" i="18"/>
  <c r="AB14" i="18"/>
  <c r="I19" i="7"/>
  <c r="J20" i="7"/>
  <c r="AG12" i="7"/>
  <c r="AH13" i="7"/>
  <c r="X15" i="14"/>
  <c r="Y16" i="14"/>
  <c r="L19" i="14"/>
  <c r="M20" i="14"/>
  <c r="R17" i="19"/>
  <c r="S18" i="19"/>
  <c r="C19" i="22"/>
  <c r="D20" i="22"/>
  <c r="AM10" i="14"/>
  <c r="AN11" i="14"/>
  <c r="R18" i="20"/>
  <c r="S19" i="20"/>
  <c r="X16" i="20"/>
  <c r="Y17" i="20"/>
  <c r="AG12" i="15"/>
  <c r="AH13" i="15"/>
  <c r="X15" i="15"/>
  <c r="Y16" i="15"/>
  <c r="L18" i="12"/>
  <c r="M19" i="12"/>
  <c r="U15" i="16"/>
  <c r="V16" i="16"/>
  <c r="F19" i="7"/>
  <c r="G20" i="7"/>
  <c r="AD13" i="14"/>
  <c r="AE14" i="14"/>
  <c r="AD12" i="12"/>
  <c r="AE13" i="12"/>
  <c r="F19" i="13"/>
  <c r="G20" i="13"/>
  <c r="AG11" i="12"/>
  <c r="AH12" i="12"/>
  <c r="F19" i="22"/>
  <c r="G20" i="22"/>
  <c r="AD12" i="17"/>
  <c r="AE13" i="17"/>
  <c r="AJ11" i="7"/>
  <c r="AK12" i="7"/>
  <c r="AD12" i="22"/>
  <c r="AE13" i="22"/>
  <c r="C20" i="18"/>
  <c r="D21" i="18"/>
  <c r="L18" i="22"/>
  <c r="M19" i="22"/>
  <c r="L19" i="15"/>
  <c r="M20" i="15"/>
  <c r="AA14" i="19"/>
  <c r="AB15" i="19"/>
  <c r="R16" i="12"/>
  <c r="S17" i="12"/>
  <c r="F19" i="14"/>
  <c r="G20" i="14"/>
  <c r="I19" i="22"/>
  <c r="J20" i="22"/>
  <c r="AG13" i="20"/>
  <c r="AH14" i="20"/>
  <c r="X14" i="16"/>
  <c r="Y15" i="16"/>
  <c r="X14" i="22"/>
  <c r="Y15" i="22"/>
  <c r="AG12" i="19"/>
  <c r="AH13" i="19"/>
  <c r="I19" i="21"/>
  <c r="J20" i="21"/>
  <c r="X14" i="18"/>
  <c r="Y15" i="18"/>
  <c r="I19" i="13"/>
  <c r="J20" i="13"/>
  <c r="AJ11" i="14"/>
  <c r="AK12" i="14"/>
  <c r="X15" i="19"/>
  <c r="Y16" i="19"/>
  <c r="AJ11" i="19"/>
  <c r="AK12" i="19"/>
  <c r="L19" i="20"/>
  <c r="M20" i="20"/>
  <c r="R16" i="17"/>
  <c r="S17" i="17"/>
  <c r="AA13" i="12"/>
  <c r="AB14" i="12"/>
  <c r="L19" i="7"/>
  <c r="M20" i="7"/>
  <c r="C19" i="16"/>
  <c r="D20" i="16"/>
  <c r="U15" i="17"/>
  <c r="V16" i="17"/>
  <c r="AA14" i="14"/>
  <c r="AB15" i="14"/>
  <c r="AJ11" i="13"/>
  <c r="AK12" i="13"/>
  <c r="O17" i="16"/>
  <c r="P18" i="16"/>
  <c r="R17" i="21"/>
  <c r="S18" i="21"/>
  <c r="F19" i="21"/>
  <c r="G20" i="21"/>
  <c r="C19" i="7"/>
  <c r="D20" i="7"/>
  <c r="F19" i="19"/>
  <c r="G20" i="19"/>
  <c r="AM9" i="18"/>
  <c r="AN10" i="18"/>
  <c r="R16" i="22"/>
  <c r="S17" i="22"/>
  <c r="I19" i="17"/>
  <c r="J20" i="17"/>
  <c r="U17" i="20"/>
  <c r="V18" i="20"/>
  <c r="AM10" i="19"/>
  <c r="AN11" i="19"/>
  <c r="O17" i="22"/>
  <c r="P18" i="22"/>
  <c r="I19" i="12"/>
  <c r="J20" i="12"/>
  <c r="L18" i="17"/>
  <c r="M19" i="17"/>
  <c r="O18" i="14"/>
  <c r="P19" i="14"/>
  <c r="U16" i="7"/>
  <c r="V17" i="7"/>
  <c r="AA15" i="20"/>
  <c r="AB16" i="20"/>
  <c r="C20" i="13"/>
  <c r="D21" i="13"/>
  <c r="R17" i="7"/>
  <c r="S18" i="7"/>
  <c r="U16" i="13"/>
  <c r="V17" i="13"/>
  <c r="AD12" i="18"/>
  <c r="AE13" i="18"/>
  <c r="AD13" i="19"/>
  <c r="AE14" i="19"/>
  <c r="AG12" i="13"/>
  <c r="AH13" i="13"/>
  <c r="L18" i="18"/>
  <c r="M19" i="18"/>
  <c r="R17" i="13"/>
  <c r="S18" i="13"/>
  <c r="X15" i="7"/>
  <c r="Y16" i="7"/>
  <c r="AD13" i="15"/>
  <c r="AE14" i="15"/>
  <c r="AG11" i="16"/>
  <c r="AH12" i="16"/>
  <c r="C20" i="15"/>
  <c r="D21" i="15"/>
  <c r="F19" i="18"/>
  <c r="G20" i="18"/>
  <c r="O18" i="13"/>
  <c r="P19" i="13"/>
  <c r="AJ11" i="15"/>
  <c r="AK12" i="15"/>
  <c r="F19" i="12"/>
  <c r="G20" i="12"/>
  <c r="AG11" i="22"/>
  <c r="AH12" i="22"/>
  <c r="C19" i="19"/>
  <c r="D20" i="19"/>
  <c r="AD14" i="20"/>
  <c r="AE15" i="20"/>
  <c r="R16" i="16"/>
  <c r="S17" i="16"/>
  <c r="AM10" i="21"/>
  <c r="AN11" i="21"/>
  <c r="AD13" i="7"/>
  <c r="AE14" i="7"/>
  <c r="C20" i="12"/>
  <c r="D21" i="12"/>
  <c r="R17" i="15"/>
  <c r="S18" i="15"/>
  <c r="U16" i="15"/>
  <c r="V17" i="15"/>
  <c r="U17" i="15" l="1"/>
  <c r="V18" i="15"/>
  <c r="C21" i="12"/>
  <c r="D22" i="12"/>
  <c r="AM11" i="21"/>
  <c r="AN12" i="21"/>
  <c r="AD15" i="20"/>
  <c r="AE16" i="20"/>
  <c r="AG12" i="22"/>
  <c r="AH13" i="22"/>
  <c r="AJ12" i="15"/>
  <c r="AK13" i="15"/>
  <c r="F20" i="18"/>
  <c r="G21" i="18"/>
  <c r="AG12" i="16"/>
  <c r="AH13" i="16"/>
  <c r="X16" i="7"/>
  <c r="Y17" i="7"/>
  <c r="L19" i="18"/>
  <c r="M20" i="18"/>
  <c r="AD14" i="19"/>
  <c r="AE15" i="19"/>
  <c r="U17" i="13"/>
  <c r="V18" i="13"/>
  <c r="C21" i="13"/>
  <c r="D22" i="13"/>
  <c r="U17" i="7"/>
  <c r="V18" i="7"/>
  <c r="L19" i="17"/>
  <c r="M20" i="17"/>
  <c r="O18" i="22"/>
  <c r="P19" i="22"/>
  <c r="U18" i="20"/>
  <c r="V19" i="20"/>
  <c r="R17" i="22"/>
  <c r="S18" i="22"/>
  <c r="F20" i="19"/>
  <c r="G21" i="19"/>
  <c r="F20" i="21"/>
  <c r="G21" i="21"/>
  <c r="O18" i="16"/>
  <c r="P19" i="16"/>
  <c r="AA15" i="14"/>
  <c r="AB16" i="14"/>
  <c r="C20" i="16"/>
  <c r="D21" i="16"/>
  <c r="AA14" i="12"/>
  <c r="AB15" i="12"/>
  <c r="L20" i="20"/>
  <c r="M21" i="20"/>
  <c r="X16" i="19"/>
  <c r="Y17" i="19"/>
  <c r="I20" i="13"/>
  <c r="J21" i="13"/>
  <c r="I20" i="21"/>
  <c r="J21" i="21"/>
  <c r="X15" i="22"/>
  <c r="Y16" i="22"/>
  <c r="AG14" i="20"/>
  <c r="AH15" i="20"/>
  <c r="F20" i="14"/>
  <c r="G21" i="14"/>
  <c r="AA15" i="19"/>
  <c r="AB16" i="19"/>
  <c r="L19" i="22"/>
  <c r="M20" i="22"/>
  <c r="AD13" i="22"/>
  <c r="AE14" i="22"/>
  <c r="AD13" i="17"/>
  <c r="AE14" i="17"/>
  <c r="AG12" i="12"/>
  <c r="AH13" i="12"/>
  <c r="AD13" i="12"/>
  <c r="AE14" i="12"/>
  <c r="F20" i="7"/>
  <c r="G21" i="7"/>
  <c r="L19" i="12"/>
  <c r="M20" i="12"/>
  <c r="AG13" i="15"/>
  <c r="AH14" i="15"/>
  <c r="R19" i="20"/>
  <c r="S20" i="20"/>
  <c r="C20" i="22"/>
  <c r="D21" i="22"/>
  <c r="L20" i="14"/>
  <c r="M21" i="14"/>
  <c r="AG13" i="7"/>
  <c r="AH14" i="7"/>
  <c r="AA14" i="18"/>
  <c r="AB15" i="18"/>
  <c r="X16" i="13"/>
  <c r="Y17" i="13"/>
  <c r="O20" i="20"/>
  <c r="P21" i="20"/>
  <c r="C20" i="14"/>
  <c r="D21" i="14"/>
  <c r="I20" i="20"/>
  <c r="J21" i="20"/>
  <c r="AJ11" i="18"/>
  <c r="AK12" i="18"/>
  <c r="AM12" i="20"/>
  <c r="AN13" i="20"/>
  <c r="AA15" i="13"/>
  <c r="AB16" i="13"/>
  <c r="O18" i="12"/>
  <c r="P19" i="12"/>
  <c r="AA15" i="15"/>
  <c r="AB16" i="15"/>
  <c r="AJ11" i="22"/>
  <c r="AK12" i="22"/>
  <c r="AJ11" i="12"/>
  <c r="AK12" i="12"/>
  <c r="AG12" i="18"/>
  <c r="AH13" i="18"/>
  <c r="F20" i="17"/>
  <c r="G21" i="17"/>
  <c r="AA15" i="7"/>
  <c r="AB16" i="7"/>
  <c r="O18" i="17"/>
  <c r="P19" i="17"/>
  <c r="I20" i="14"/>
  <c r="J21" i="14"/>
  <c r="U16" i="12"/>
  <c r="V17" i="12"/>
  <c r="L20" i="13"/>
  <c r="M21" i="13"/>
  <c r="U17" i="14"/>
  <c r="V18" i="14"/>
  <c r="X15" i="17"/>
  <c r="Y16" i="17"/>
  <c r="O19" i="15"/>
  <c r="P20" i="15"/>
  <c r="AM10" i="16"/>
  <c r="AN11" i="16"/>
  <c r="AM11" i="15"/>
  <c r="AN12" i="15"/>
  <c r="AA15" i="21"/>
  <c r="AB16" i="21"/>
  <c r="AM10" i="17"/>
  <c r="AN11" i="17"/>
  <c r="U17" i="19"/>
  <c r="V18" i="19"/>
  <c r="O19" i="19"/>
  <c r="P20" i="19"/>
  <c r="AJ11" i="16"/>
  <c r="AK12" i="16"/>
  <c r="X16" i="21"/>
  <c r="Y17" i="21"/>
  <c r="AM11" i="13"/>
  <c r="AN12" i="13"/>
  <c r="AJ13" i="20"/>
  <c r="AK14" i="20"/>
  <c r="AA14" i="16"/>
  <c r="AB15" i="16"/>
  <c r="F20" i="20"/>
  <c r="G21" i="20"/>
  <c r="R18" i="15"/>
  <c r="S19" i="15"/>
  <c r="AD14" i="7"/>
  <c r="AE15" i="7"/>
  <c r="R17" i="16"/>
  <c r="S18" i="16"/>
  <c r="C20" i="19"/>
  <c r="D21" i="19"/>
  <c r="F20" i="12"/>
  <c r="G21" i="12"/>
  <c r="O19" i="13"/>
  <c r="P20" i="13"/>
  <c r="C21" i="15"/>
  <c r="D22" i="15"/>
  <c r="AD14" i="15"/>
  <c r="AE15" i="15"/>
  <c r="R18" i="13"/>
  <c r="S19" i="13"/>
  <c r="AG13" i="13"/>
  <c r="AH14" i="13"/>
  <c r="AD13" i="18"/>
  <c r="AE14" i="18"/>
  <c r="R18" i="7"/>
  <c r="S19" i="7"/>
  <c r="AA16" i="20"/>
  <c r="AB17" i="20"/>
  <c r="O19" i="14"/>
  <c r="P20" i="14"/>
  <c r="I20" i="12"/>
  <c r="J21" i="12"/>
  <c r="AM11" i="19"/>
  <c r="AN12" i="19"/>
  <c r="I20" i="17"/>
  <c r="J21" i="17"/>
  <c r="AM10" i="18"/>
  <c r="AN11" i="18"/>
  <c r="C20" i="7"/>
  <c r="D21" i="7"/>
  <c r="R18" i="21"/>
  <c r="S19" i="21"/>
  <c r="AJ12" i="13"/>
  <c r="AK13" i="13"/>
  <c r="U16" i="17"/>
  <c r="V17" i="17"/>
  <c r="L20" i="7"/>
  <c r="M21" i="7"/>
  <c r="R17" i="17"/>
  <c r="S18" i="17"/>
  <c r="AJ12" i="19"/>
  <c r="AK13" i="19"/>
  <c r="AJ12" i="14"/>
  <c r="AK13" i="14"/>
  <c r="X15" i="18"/>
  <c r="Y16" i="18"/>
  <c r="AG13" i="19"/>
  <c r="AH14" i="19"/>
  <c r="X15" i="16"/>
  <c r="Y16" i="16"/>
  <c r="I20" i="22"/>
  <c r="J21" i="22"/>
  <c r="R17" i="12"/>
  <c r="S18" i="12"/>
  <c r="L20" i="15"/>
  <c r="M21" i="15"/>
  <c r="C21" i="18"/>
  <c r="D22" i="18"/>
  <c r="AJ12" i="7"/>
  <c r="AK13" i="7"/>
  <c r="F20" i="22"/>
  <c r="G21" i="22"/>
  <c r="F20" i="13"/>
  <c r="G21" i="13"/>
  <c r="AD14" i="14"/>
  <c r="AE15" i="14"/>
  <c r="U16" i="16"/>
  <c r="V17" i="16"/>
  <c r="X16" i="15"/>
  <c r="Y17" i="15"/>
  <c r="X17" i="20"/>
  <c r="Y18" i="20"/>
  <c r="AM11" i="14"/>
  <c r="AN12" i="14"/>
  <c r="R18" i="19"/>
  <c r="S19" i="19"/>
  <c r="X16" i="14"/>
  <c r="Y17" i="14"/>
  <c r="I20" i="7"/>
  <c r="J21" i="7"/>
  <c r="AJ12" i="21"/>
  <c r="AK13" i="21"/>
  <c r="AG12" i="17"/>
  <c r="AH13" i="17"/>
  <c r="C20" i="21"/>
  <c r="D21" i="21"/>
  <c r="O19" i="7"/>
  <c r="P20" i="7"/>
  <c r="F20" i="15"/>
  <c r="G21" i="15"/>
  <c r="AD14" i="13"/>
  <c r="AE15" i="13"/>
  <c r="I20" i="19"/>
  <c r="J21" i="19"/>
  <c r="AD13" i="16"/>
  <c r="AE14" i="16"/>
  <c r="U16" i="22"/>
  <c r="V17" i="22"/>
  <c r="C20" i="17"/>
  <c r="D21" i="17"/>
  <c r="O18" i="18"/>
  <c r="P19" i="18"/>
  <c r="AM10" i="22"/>
  <c r="AN11" i="22"/>
  <c r="X15" i="12"/>
  <c r="Y16" i="12"/>
  <c r="AM10" i="12"/>
  <c r="AN11" i="12"/>
  <c r="AG13" i="21"/>
  <c r="AH14" i="21"/>
  <c r="L20" i="19"/>
  <c r="M21" i="19"/>
  <c r="I20" i="16"/>
  <c r="J21" i="16"/>
  <c r="AJ11" i="17"/>
  <c r="AK12" i="17"/>
  <c r="L20" i="21"/>
  <c r="M21" i="21"/>
  <c r="R18" i="14"/>
  <c r="S19" i="14"/>
  <c r="C20" i="20"/>
  <c r="D21" i="20"/>
  <c r="L19" i="16"/>
  <c r="M20" i="16"/>
  <c r="AM11" i="7"/>
  <c r="AN12" i="7"/>
  <c r="R17" i="18"/>
  <c r="S18" i="18"/>
  <c r="AA14" i="17"/>
  <c r="AB15" i="17"/>
  <c r="I20" i="18"/>
  <c r="J21" i="18"/>
  <c r="U16" i="18"/>
  <c r="V17" i="18"/>
  <c r="AD14" i="21"/>
  <c r="AE15" i="21"/>
  <c r="AG13" i="14"/>
  <c r="AH14" i="14"/>
  <c r="O19" i="21"/>
  <c r="P20" i="21"/>
  <c r="U17" i="21"/>
  <c r="V18" i="21"/>
  <c r="I20" i="15"/>
  <c r="J21" i="15"/>
  <c r="AA14" i="22"/>
  <c r="AB15" i="22"/>
  <c r="F20" i="16"/>
  <c r="G21" i="16"/>
  <c r="F21" i="16" l="1"/>
  <c r="G22" i="16"/>
  <c r="I21" i="15"/>
  <c r="J22" i="15"/>
  <c r="O20" i="21"/>
  <c r="P21" i="21"/>
  <c r="AD15" i="21"/>
  <c r="AE16" i="21"/>
  <c r="I21" i="18"/>
  <c r="J22" i="18"/>
  <c r="R18" i="18"/>
  <c r="S19" i="18"/>
  <c r="L20" i="16"/>
  <c r="M21" i="16"/>
  <c r="R19" i="14"/>
  <c r="S20" i="14"/>
  <c r="AJ12" i="17"/>
  <c r="AK13" i="17"/>
  <c r="L21" i="19"/>
  <c r="M22" i="19"/>
  <c r="AM11" i="12"/>
  <c r="AN12" i="12"/>
  <c r="AM11" i="22"/>
  <c r="AN12" i="22"/>
  <c r="C21" i="17"/>
  <c r="D22" i="17"/>
  <c r="AD14" i="16"/>
  <c r="AE15" i="16"/>
  <c r="AD15" i="13"/>
  <c r="AE16" i="13"/>
  <c r="O20" i="7"/>
  <c r="P21" i="7"/>
  <c r="AG13" i="17"/>
  <c r="AH14" i="17"/>
  <c r="I21" i="7"/>
  <c r="J22" i="7"/>
  <c r="R19" i="19"/>
  <c r="S20" i="19"/>
  <c r="X18" i="20"/>
  <c r="Y19" i="20"/>
  <c r="U17" i="16"/>
  <c r="V18" i="16"/>
  <c r="F21" i="13"/>
  <c r="G22" i="13"/>
  <c r="AJ13" i="7"/>
  <c r="AK14" i="7"/>
  <c r="L21" i="15"/>
  <c r="M22" i="15"/>
  <c r="I21" i="22"/>
  <c r="J22" i="22"/>
  <c r="AG14" i="19"/>
  <c r="AH15" i="19"/>
  <c r="AJ13" i="14"/>
  <c r="AK14" i="14"/>
  <c r="R18" i="17"/>
  <c r="S19" i="17"/>
  <c r="U17" i="17"/>
  <c r="V18" i="17"/>
  <c r="R19" i="21"/>
  <c r="S20" i="21"/>
  <c r="AM11" i="18"/>
  <c r="AN12" i="18"/>
  <c r="AM12" i="19"/>
  <c r="AN13" i="19"/>
  <c r="O20" i="14"/>
  <c r="P21" i="14"/>
  <c r="R19" i="7"/>
  <c r="S20" i="7"/>
  <c r="AG14" i="13"/>
  <c r="AH15" i="13"/>
  <c r="AD15" i="15"/>
  <c r="AE16" i="15"/>
  <c r="O20" i="13"/>
  <c r="P21" i="13"/>
  <c r="C21" i="19"/>
  <c r="D22" i="19"/>
  <c r="AD15" i="7"/>
  <c r="AE16" i="7"/>
  <c r="F21" i="20"/>
  <c r="G22" i="20"/>
  <c r="AJ14" i="20"/>
  <c r="AK15" i="20"/>
  <c r="X17" i="21"/>
  <c r="Y18" i="21"/>
  <c r="O20" i="19"/>
  <c r="P21" i="19"/>
  <c r="AM11" i="17"/>
  <c r="AN12" i="17"/>
  <c r="AM12" i="15"/>
  <c r="AN13" i="15"/>
  <c r="O20" i="15"/>
  <c r="P21" i="15"/>
  <c r="U18" i="14"/>
  <c r="V19" i="14"/>
  <c r="U17" i="12"/>
  <c r="V18" i="12"/>
  <c r="O19" i="17"/>
  <c r="P20" i="17"/>
  <c r="F21" i="17"/>
  <c r="G22" i="17"/>
  <c r="AJ12" i="12"/>
  <c r="AK13" i="12"/>
  <c r="AA16" i="15"/>
  <c r="AB17" i="15"/>
  <c r="AA16" i="13"/>
  <c r="AB17" i="13"/>
  <c r="AJ12" i="18"/>
  <c r="AK13" i="18"/>
  <c r="C21" i="14"/>
  <c r="D22" i="14"/>
  <c r="X17" i="13"/>
  <c r="Y18" i="13"/>
  <c r="AG14" i="7"/>
  <c r="AH15" i="7"/>
  <c r="C21" i="22"/>
  <c r="D22" i="22"/>
  <c r="AG14" i="15"/>
  <c r="AH15" i="15"/>
  <c r="F21" i="7"/>
  <c r="G22" i="7"/>
  <c r="AG13" i="12"/>
  <c r="AH14" i="12"/>
  <c r="AD14" i="22"/>
  <c r="AE15" i="22"/>
  <c r="AA16" i="19"/>
  <c r="AB17" i="19"/>
  <c r="AG15" i="20"/>
  <c r="AH16" i="20"/>
  <c r="I21" i="21"/>
  <c r="J22" i="21"/>
  <c r="X17" i="19"/>
  <c r="Y18" i="19"/>
  <c r="AA15" i="12"/>
  <c r="AB16" i="12"/>
  <c r="AA16" i="14"/>
  <c r="AB17" i="14"/>
  <c r="F21" i="21"/>
  <c r="G22" i="21"/>
  <c r="R18" i="22"/>
  <c r="S19" i="22"/>
  <c r="O19" i="22"/>
  <c r="P20" i="22"/>
  <c r="U18" i="7"/>
  <c r="V19" i="7"/>
  <c r="U18" i="13"/>
  <c r="V19" i="13"/>
  <c r="L20" i="18"/>
  <c r="M21" i="18"/>
  <c r="AG13" i="16"/>
  <c r="AH14" i="16"/>
  <c r="AJ13" i="15"/>
  <c r="AK14" i="15"/>
  <c r="AD16" i="20"/>
  <c r="AE17" i="20"/>
  <c r="C22" i="12"/>
  <c r="D23" i="12"/>
  <c r="AA15" i="22"/>
  <c r="AB16" i="22"/>
  <c r="U18" i="21"/>
  <c r="V19" i="21"/>
  <c r="AG14" i="14"/>
  <c r="AH15" i="14"/>
  <c r="U17" i="18"/>
  <c r="V18" i="18"/>
  <c r="AA15" i="17"/>
  <c r="AB16" i="17"/>
  <c r="AM12" i="7"/>
  <c r="AN13" i="7"/>
  <c r="C21" i="20"/>
  <c r="D22" i="20"/>
  <c r="L21" i="21"/>
  <c r="M22" i="21"/>
  <c r="I21" i="16"/>
  <c r="J22" i="16"/>
  <c r="AG14" i="21"/>
  <c r="AH15" i="21"/>
  <c r="X16" i="12"/>
  <c r="Y17" i="12"/>
  <c r="O19" i="18"/>
  <c r="P20" i="18"/>
  <c r="U17" i="22"/>
  <c r="V18" i="22"/>
  <c r="I21" i="19"/>
  <c r="J22" i="19"/>
  <c r="F21" i="15"/>
  <c r="G22" i="15"/>
  <c r="C21" i="21"/>
  <c r="D22" i="21"/>
  <c r="AJ13" i="21"/>
  <c r="AK14" i="21"/>
  <c r="X17" i="14"/>
  <c r="Y18" i="14"/>
  <c r="AM12" i="14"/>
  <c r="AN13" i="14"/>
  <c r="X17" i="15"/>
  <c r="Y18" i="15"/>
  <c r="AD15" i="14"/>
  <c r="AE16" i="14"/>
  <c r="F21" i="22"/>
  <c r="G22" i="22"/>
  <c r="C22" i="18"/>
  <c r="D23" i="18"/>
  <c r="R18" i="12"/>
  <c r="S19" i="12"/>
  <c r="X16" i="16"/>
  <c r="Y17" i="16"/>
  <c r="X16" i="18"/>
  <c r="Y17" i="18"/>
  <c r="AJ13" i="19"/>
  <c r="AK14" i="19"/>
  <c r="L21" i="7"/>
  <c r="M22" i="7"/>
  <c r="AJ13" i="13"/>
  <c r="AK14" i="13"/>
  <c r="C21" i="7"/>
  <c r="D22" i="7"/>
  <c r="I21" i="17"/>
  <c r="J22" i="17"/>
  <c r="I21" i="12"/>
  <c r="J22" i="12"/>
  <c r="AA17" i="20"/>
  <c r="AB18" i="20"/>
  <c r="AD14" i="18"/>
  <c r="AE15" i="18"/>
  <c r="R19" i="13"/>
  <c r="S20" i="13"/>
  <c r="C22" i="15"/>
  <c r="D23" i="15"/>
  <c r="F21" i="12"/>
  <c r="G22" i="12"/>
  <c r="R18" i="16"/>
  <c r="S19" i="16"/>
  <c r="R19" i="15"/>
  <c r="S20" i="15"/>
  <c r="AA15" i="16"/>
  <c r="AB16" i="16"/>
  <c r="AM12" i="13"/>
  <c r="AN13" i="13"/>
  <c r="AJ12" i="16"/>
  <c r="AK13" i="16"/>
  <c r="U18" i="19"/>
  <c r="V19" i="19"/>
  <c r="AA16" i="21"/>
  <c r="AB17" i="21"/>
  <c r="AM11" i="16"/>
  <c r="AN12" i="16"/>
  <c r="X16" i="17"/>
  <c r="Y17" i="17"/>
  <c r="L21" i="13"/>
  <c r="M22" i="13"/>
  <c r="I21" i="14"/>
  <c r="J22" i="14"/>
  <c r="AA16" i="7"/>
  <c r="AB17" i="7"/>
  <c r="AG13" i="18"/>
  <c r="AH14" i="18"/>
  <c r="AJ12" i="22"/>
  <c r="AK13" i="22"/>
  <c r="O19" i="12"/>
  <c r="P20" i="12"/>
  <c r="AM13" i="20"/>
  <c r="AN14" i="20"/>
  <c r="I21" i="20"/>
  <c r="J22" i="20"/>
  <c r="O21" i="20"/>
  <c r="P22" i="20"/>
  <c r="AA15" i="18"/>
  <c r="AB16" i="18"/>
  <c r="L21" i="14"/>
  <c r="M22" i="14"/>
  <c r="R20" i="20"/>
  <c r="S21" i="20"/>
  <c r="L20" i="12"/>
  <c r="M21" i="12"/>
  <c r="AD14" i="12"/>
  <c r="AE15" i="12"/>
  <c r="AD14" i="17"/>
  <c r="AE15" i="17"/>
  <c r="L20" i="22"/>
  <c r="M21" i="22"/>
  <c r="F21" i="14"/>
  <c r="G22" i="14"/>
  <c r="X16" i="22"/>
  <c r="Y17" i="22"/>
  <c r="I21" i="13"/>
  <c r="J22" i="13"/>
  <c r="L21" i="20"/>
  <c r="M22" i="20"/>
  <c r="C21" i="16"/>
  <c r="D22" i="16"/>
  <c r="O19" i="16"/>
  <c r="P20" i="16"/>
  <c r="F21" i="19"/>
  <c r="G22" i="19"/>
  <c r="U19" i="20"/>
  <c r="V20" i="20"/>
  <c r="L20" i="17"/>
  <c r="M21" i="17"/>
  <c r="C22" i="13"/>
  <c r="D23" i="13"/>
  <c r="AD15" i="19"/>
  <c r="AE16" i="19"/>
  <c r="X17" i="7"/>
  <c r="Y18" i="7"/>
  <c r="F21" i="18"/>
  <c r="G22" i="18"/>
  <c r="AG13" i="22"/>
  <c r="AH14" i="22"/>
  <c r="AM12" i="21"/>
  <c r="AN13" i="21"/>
  <c r="U18" i="15"/>
  <c r="V19" i="15"/>
  <c r="U19" i="15" l="1"/>
  <c r="V20" i="15"/>
  <c r="AG14" i="22"/>
  <c r="AH15" i="22"/>
  <c r="X18" i="7"/>
  <c r="Y19" i="7"/>
  <c r="C23" i="13"/>
  <c r="D24" i="13"/>
  <c r="U20" i="20"/>
  <c r="V21" i="20"/>
  <c r="O20" i="16"/>
  <c r="P21" i="16"/>
  <c r="L22" i="20"/>
  <c r="M23" i="20"/>
  <c r="X17" i="22"/>
  <c r="Y18" i="22"/>
  <c r="L21" i="22"/>
  <c r="M22" i="22"/>
  <c r="AD15" i="12"/>
  <c r="AE16" i="12"/>
  <c r="R21" i="20"/>
  <c r="S22" i="20"/>
  <c r="AA16" i="18"/>
  <c r="AB17" i="18"/>
  <c r="I22" i="20"/>
  <c r="J23" i="20"/>
  <c r="O20" i="12"/>
  <c r="P21" i="12"/>
  <c r="AG14" i="18"/>
  <c r="AH15" i="18"/>
  <c r="I22" i="14"/>
  <c r="J23" i="14"/>
  <c r="X17" i="17"/>
  <c r="Y18" i="17"/>
  <c r="AA17" i="21"/>
  <c r="AB18" i="21"/>
  <c r="AJ13" i="16"/>
  <c r="AK14" i="16"/>
  <c r="AA16" i="16"/>
  <c r="AB17" i="16"/>
  <c r="R19" i="16"/>
  <c r="S20" i="16"/>
  <c r="C23" i="15"/>
  <c r="D24" i="15"/>
  <c r="AD15" i="18"/>
  <c r="AE16" i="18"/>
  <c r="I22" i="12"/>
  <c r="J23" i="12"/>
  <c r="C22" i="7"/>
  <c r="D23" i="7"/>
  <c r="L22" i="7"/>
  <c r="M23" i="7"/>
  <c r="X17" i="18"/>
  <c r="Y18" i="18"/>
  <c r="R19" i="12"/>
  <c r="S20" i="12"/>
  <c r="F22" i="22"/>
  <c r="G23" i="22"/>
  <c r="X18" i="15"/>
  <c r="Y19" i="15"/>
  <c r="X18" i="14"/>
  <c r="Y19" i="14"/>
  <c r="C22" i="21"/>
  <c r="D23" i="21"/>
  <c r="I22" i="19"/>
  <c r="J23" i="19"/>
  <c r="O20" i="18"/>
  <c r="P21" i="18"/>
  <c r="AG15" i="21"/>
  <c r="AH16" i="21"/>
  <c r="L22" i="21"/>
  <c r="M23" i="21"/>
  <c r="AM13" i="7"/>
  <c r="AN14" i="7"/>
  <c r="U18" i="18"/>
  <c r="V19" i="18"/>
  <c r="U19" i="21"/>
  <c r="V20" i="21"/>
  <c r="C23" i="12"/>
  <c r="D24" i="12"/>
  <c r="AJ14" i="15"/>
  <c r="AK15" i="15"/>
  <c r="L21" i="18"/>
  <c r="M22" i="18"/>
  <c r="U19" i="7"/>
  <c r="V20" i="7"/>
  <c r="R19" i="22"/>
  <c r="S20" i="22"/>
  <c r="AA17" i="14"/>
  <c r="AB18" i="14"/>
  <c r="X18" i="19"/>
  <c r="Y19" i="19"/>
  <c r="AG16" i="20"/>
  <c r="AH17" i="20"/>
  <c r="AD15" i="22"/>
  <c r="AE16" i="22"/>
  <c r="F22" i="7"/>
  <c r="G23" i="7"/>
  <c r="C22" i="22"/>
  <c r="D23" i="22"/>
  <c r="X18" i="13"/>
  <c r="Y19" i="13"/>
  <c r="AJ13" i="18"/>
  <c r="AK14" i="18"/>
  <c r="AA17" i="15"/>
  <c r="AB18" i="15"/>
  <c r="F22" i="17"/>
  <c r="G23" i="17"/>
  <c r="U18" i="12"/>
  <c r="V19" i="12"/>
  <c r="O21" i="15"/>
  <c r="P22" i="15"/>
  <c r="AM12" i="17"/>
  <c r="AN13" i="17"/>
  <c r="X18" i="21"/>
  <c r="Y19" i="21"/>
  <c r="F22" i="20"/>
  <c r="G23" i="20"/>
  <c r="C22" i="19"/>
  <c r="D23" i="19"/>
  <c r="AD16" i="15"/>
  <c r="AE17" i="15"/>
  <c r="R20" i="7"/>
  <c r="S21" i="7"/>
  <c r="AM13" i="19"/>
  <c r="AN14" i="19"/>
  <c r="R20" i="21"/>
  <c r="S21" i="21"/>
  <c r="R19" i="17"/>
  <c r="S20" i="17"/>
  <c r="AG15" i="19"/>
  <c r="AH16" i="19"/>
  <c r="L22" i="15"/>
  <c r="M23" i="15"/>
  <c r="F22" i="13"/>
  <c r="G23" i="13"/>
  <c r="X19" i="20"/>
  <c r="Y20" i="20"/>
  <c r="I22" i="7"/>
  <c r="J23" i="7"/>
  <c r="O21" i="7"/>
  <c r="P22" i="7"/>
  <c r="AD15" i="16"/>
  <c r="AE16" i="16"/>
  <c r="AM12" i="22"/>
  <c r="AN13" i="22"/>
  <c r="L22" i="19"/>
  <c r="M23" i="19"/>
  <c r="R20" i="14"/>
  <c r="S21" i="14"/>
  <c r="R19" i="18"/>
  <c r="S20" i="18"/>
  <c r="AD16" i="21"/>
  <c r="AE17" i="21"/>
  <c r="I22" i="15"/>
  <c r="J23" i="15"/>
  <c r="AM13" i="21"/>
  <c r="AN14" i="21"/>
  <c r="F22" i="18"/>
  <c r="G23" i="18"/>
  <c r="AD16" i="19"/>
  <c r="AE17" i="19"/>
  <c r="L21" i="17"/>
  <c r="M22" i="17"/>
  <c r="F22" i="19"/>
  <c r="G23" i="19"/>
  <c r="C22" i="16"/>
  <c r="D23" i="16"/>
  <c r="I22" i="13"/>
  <c r="J23" i="13"/>
  <c r="F22" i="14"/>
  <c r="G23" i="14"/>
  <c r="AD15" i="17"/>
  <c r="AE16" i="17"/>
  <c r="L21" i="12"/>
  <c r="M22" i="12"/>
  <c r="L22" i="14"/>
  <c r="M23" i="14"/>
  <c r="O22" i="20"/>
  <c r="P23" i="20"/>
  <c r="AM14" i="20"/>
  <c r="AN15" i="20"/>
  <c r="AJ13" i="22"/>
  <c r="AK14" i="22"/>
  <c r="AA17" i="7"/>
  <c r="AB18" i="7"/>
  <c r="L22" i="13"/>
  <c r="M23" i="13"/>
  <c r="AM12" i="16"/>
  <c r="AN13" i="16"/>
  <c r="U19" i="19"/>
  <c r="V20" i="19"/>
  <c r="AM13" i="13"/>
  <c r="AN14" i="13"/>
  <c r="R20" i="15"/>
  <c r="S21" i="15"/>
  <c r="F22" i="12"/>
  <c r="G23" i="12"/>
  <c r="R20" i="13"/>
  <c r="S21" i="13"/>
  <c r="AA18" i="20"/>
  <c r="AB19" i="20"/>
  <c r="I22" i="17"/>
  <c r="J23" i="17"/>
  <c r="AJ14" i="13"/>
  <c r="AK15" i="13"/>
  <c r="AJ14" i="19"/>
  <c r="AK15" i="19"/>
  <c r="X17" i="16"/>
  <c r="Y18" i="16"/>
  <c r="C23" i="18"/>
  <c r="D24" i="18"/>
  <c r="AD16" i="14"/>
  <c r="AE17" i="14"/>
  <c r="AM13" i="14"/>
  <c r="AN14" i="14"/>
  <c r="AJ14" i="21"/>
  <c r="AK15" i="21"/>
  <c r="F22" i="15"/>
  <c r="G23" i="15"/>
  <c r="U18" i="22"/>
  <c r="V19" i="22"/>
  <c r="X17" i="12"/>
  <c r="Y18" i="12"/>
  <c r="I22" i="16"/>
  <c r="J23" i="16"/>
  <c r="C22" i="20"/>
  <c r="D23" i="20"/>
  <c r="AA16" i="17"/>
  <c r="AB17" i="17"/>
  <c r="AG15" i="14"/>
  <c r="AH16" i="14"/>
  <c r="AA16" i="22"/>
  <c r="AB17" i="22"/>
  <c r="AD17" i="20"/>
  <c r="AE18" i="20"/>
  <c r="AG14" i="16"/>
  <c r="AH15" i="16"/>
  <c r="U19" i="13"/>
  <c r="V20" i="13"/>
  <c r="O20" i="22"/>
  <c r="P21" i="22"/>
  <c r="F22" i="21"/>
  <c r="G23" i="21"/>
  <c r="AA16" i="12"/>
  <c r="AB17" i="12"/>
  <c r="I22" i="21"/>
  <c r="J23" i="21"/>
  <c r="AA17" i="19"/>
  <c r="AB18" i="19"/>
  <c r="AG14" i="12"/>
  <c r="AH15" i="12"/>
  <c r="AG15" i="15"/>
  <c r="AH16" i="15"/>
  <c r="AG15" i="7"/>
  <c r="AH16" i="7"/>
  <c r="C22" i="14"/>
  <c r="D23" i="14"/>
  <c r="AA17" i="13"/>
  <c r="AB18" i="13"/>
  <c r="AJ13" i="12"/>
  <c r="AK14" i="12"/>
  <c r="O20" i="17"/>
  <c r="P21" i="17"/>
  <c r="U19" i="14"/>
  <c r="V20" i="14"/>
  <c r="AM13" i="15"/>
  <c r="AN14" i="15"/>
  <c r="O21" i="19"/>
  <c r="P22" i="19"/>
  <c r="AJ15" i="20"/>
  <c r="AK16" i="20"/>
  <c r="AD16" i="7"/>
  <c r="AE17" i="7"/>
  <c r="O21" i="13"/>
  <c r="P22" i="13"/>
  <c r="AG15" i="13"/>
  <c r="AH16" i="13"/>
  <c r="O21" i="14"/>
  <c r="P22" i="14"/>
  <c r="AM12" i="18"/>
  <c r="AN13" i="18"/>
  <c r="U18" i="17"/>
  <c r="V19" i="17"/>
  <c r="AJ14" i="14"/>
  <c r="AK15" i="14"/>
  <c r="I22" i="22"/>
  <c r="J23" i="22"/>
  <c r="AJ14" i="7"/>
  <c r="AK15" i="7"/>
  <c r="U18" i="16"/>
  <c r="V19" i="16"/>
  <c r="R20" i="19"/>
  <c r="S21" i="19"/>
  <c r="AG14" i="17"/>
  <c r="AH15" i="17"/>
  <c r="AD16" i="13"/>
  <c r="AE17" i="13"/>
  <c r="C22" i="17"/>
  <c r="D23" i="17"/>
  <c r="AM12" i="12"/>
  <c r="AN13" i="12"/>
  <c r="AJ13" i="17"/>
  <c r="AK14" i="17"/>
  <c r="L21" i="16"/>
  <c r="M22" i="16"/>
  <c r="I22" i="18"/>
  <c r="J23" i="18"/>
  <c r="O21" i="21"/>
  <c r="P22" i="21"/>
  <c r="F22" i="16"/>
  <c r="G23" i="16"/>
  <c r="F23" i="16" l="1"/>
  <c r="G24" i="16"/>
  <c r="I23" i="18"/>
  <c r="J24" i="18"/>
  <c r="AJ14" i="17"/>
  <c r="AK15" i="17"/>
  <c r="C23" i="17"/>
  <c r="D24" i="17"/>
  <c r="AG15" i="17"/>
  <c r="AH16" i="17"/>
  <c r="U19" i="16"/>
  <c r="V20" i="16"/>
  <c r="I23" i="22"/>
  <c r="J24" i="22"/>
  <c r="U19" i="17"/>
  <c r="V20" i="17"/>
  <c r="O22" i="14"/>
  <c r="P23" i="14"/>
  <c r="O22" i="13"/>
  <c r="P23" i="13"/>
  <c r="AJ16" i="20"/>
  <c r="AK17" i="20"/>
  <c r="AM14" i="15"/>
  <c r="AN15" i="15"/>
  <c r="O21" i="17"/>
  <c r="P22" i="17"/>
  <c r="AA18" i="13"/>
  <c r="AB19" i="13"/>
  <c r="AG16" i="7"/>
  <c r="AH17" i="7"/>
  <c r="AG15" i="12"/>
  <c r="AH16" i="12"/>
  <c r="I23" i="21"/>
  <c r="J24" i="21"/>
  <c r="F23" i="21"/>
  <c r="G24" i="21"/>
  <c r="U20" i="13"/>
  <c r="V21" i="13"/>
  <c r="AD18" i="20"/>
  <c r="AE19" i="20"/>
  <c r="AG16" i="14"/>
  <c r="AH17" i="14"/>
  <c r="C23" i="20"/>
  <c r="D24" i="20"/>
  <c r="X18" i="12"/>
  <c r="Y19" i="12"/>
  <c r="F23" i="15"/>
  <c r="G24" i="15"/>
  <c r="AM14" i="14"/>
  <c r="AN15" i="14"/>
  <c r="C24" i="18"/>
  <c r="D25" i="18"/>
  <c r="AJ15" i="19"/>
  <c r="AK16" i="19"/>
  <c r="I23" i="17"/>
  <c r="J24" i="17"/>
  <c r="R21" i="13"/>
  <c r="S22" i="13"/>
  <c r="R21" i="15"/>
  <c r="S22" i="15"/>
  <c r="U20" i="19"/>
  <c r="V21" i="19"/>
  <c r="L23" i="13"/>
  <c r="M24" i="13"/>
  <c r="AJ14" i="22"/>
  <c r="AK15" i="22"/>
  <c r="O23" i="20"/>
  <c r="P24" i="20"/>
  <c r="L22" i="12"/>
  <c r="M23" i="12"/>
  <c r="F23" i="14"/>
  <c r="G24" i="14"/>
  <c r="C23" i="16"/>
  <c r="D24" i="16"/>
  <c r="L22" i="17"/>
  <c r="M23" i="17"/>
  <c r="F23" i="18"/>
  <c r="G24" i="18"/>
  <c r="I23" i="15"/>
  <c r="J24" i="15"/>
  <c r="R20" i="18"/>
  <c r="S21" i="18"/>
  <c r="L23" i="19"/>
  <c r="M24" i="19"/>
  <c r="AD16" i="16"/>
  <c r="AE17" i="16"/>
  <c r="I23" i="7"/>
  <c r="J24" i="7"/>
  <c r="F23" i="13"/>
  <c r="G24" i="13"/>
  <c r="AG16" i="19"/>
  <c r="AH17" i="19"/>
  <c r="R21" i="21"/>
  <c r="S22" i="21"/>
  <c r="R21" i="7"/>
  <c r="S22" i="7"/>
  <c r="C23" i="19"/>
  <c r="D24" i="19"/>
  <c r="X19" i="21"/>
  <c r="Y20" i="21"/>
  <c r="O22" i="15"/>
  <c r="P23" i="15"/>
  <c r="F23" i="17"/>
  <c r="G24" i="17"/>
  <c r="AJ14" i="18"/>
  <c r="AK15" i="18"/>
  <c r="C23" i="22"/>
  <c r="D24" i="22"/>
  <c r="AD16" i="22"/>
  <c r="AE17" i="22"/>
  <c r="X19" i="19"/>
  <c r="Y20" i="19"/>
  <c r="R20" i="22"/>
  <c r="S21" i="22"/>
  <c r="L22" i="18"/>
  <c r="M23" i="18"/>
  <c r="C24" i="12"/>
  <c r="D25" i="12"/>
  <c r="U19" i="18"/>
  <c r="V20" i="18"/>
  <c r="L23" i="21"/>
  <c r="M24" i="21"/>
  <c r="O21" i="18"/>
  <c r="P22" i="18"/>
  <c r="C23" i="21"/>
  <c r="D24" i="21"/>
  <c r="X19" i="15"/>
  <c r="Y20" i="15"/>
  <c r="R20" i="12"/>
  <c r="S21" i="12"/>
  <c r="L23" i="7"/>
  <c r="M24" i="7"/>
  <c r="I23" i="12"/>
  <c r="J24" i="12"/>
  <c r="C24" i="15"/>
  <c r="D25" i="15"/>
  <c r="AA17" i="16"/>
  <c r="AB18" i="16"/>
  <c r="AA18" i="21"/>
  <c r="AB19" i="21"/>
  <c r="I23" i="14"/>
  <c r="J24" i="14"/>
  <c r="O21" i="12"/>
  <c r="P22" i="12"/>
  <c r="AA17" i="18"/>
  <c r="AB18" i="18"/>
  <c r="AD16" i="12"/>
  <c r="AE17" i="12"/>
  <c r="X18" i="22"/>
  <c r="Y19" i="22"/>
  <c r="O21" i="16"/>
  <c r="P22" i="16"/>
  <c r="C24" i="13"/>
  <c r="D25" i="13"/>
  <c r="AG15" i="22"/>
  <c r="AH16" i="22"/>
  <c r="O22" i="21"/>
  <c r="P23" i="21"/>
  <c r="L22" i="16"/>
  <c r="M23" i="16"/>
  <c r="AM13" i="12"/>
  <c r="AN14" i="12"/>
  <c r="AD17" i="13"/>
  <c r="AE18" i="13"/>
  <c r="R21" i="19"/>
  <c r="S22" i="19"/>
  <c r="AJ15" i="7"/>
  <c r="AK16" i="7"/>
  <c r="AJ15" i="14"/>
  <c r="AK16" i="14"/>
  <c r="AM13" i="18"/>
  <c r="AN14" i="18"/>
  <c r="AG16" i="13"/>
  <c r="AH17" i="13"/>
  <c r="AD17" i="7"/>
  <c r="AE18" i="7"/>
  <c r="O22" i="19"/>
  <c r="P23" i="19"/>
  <c r="U20" i="14"/>
  <c r="V21" i="14"/>
  <c r="AJ14" i="12"/>
  <c r="AK15" i="12"/>
  <c r="C23" i="14"/>
  <c r="D24" i="14"/>
  <c r="AG16" i="15"/>
  <c r="AH17" i="15"/>
  <c r="AA18" i="19"/>
  <c r="AB19" i="19"/>
  <c r="AA17" i="12"/>
  <c r="AB18" i="12"/>
  <c r="O21" i="22"/>
  <c r="P22" i="22"/>
  <c r="AG15" i="16"/>
  <c r="AH16" i="16"/>
  <c r="AA17" i="22"/>
  <c r="AB18" i="22"/>
  <c r="AA17" i="17"/>
  <c r="AB18" i="17"/>
  <c r="I23" i="16"/>
  <c r="J24" i="16"/>
  <c r="U19" i="22"/>
  <c r="V20" i="22"/>
  <c r="AJ15" i="21"/>
  <c r="AK16" i="21"/>
  <c r="AD17" i="14"/>
  <c r="AE18" i="14"/>
  <c r="X18" i="16"/>
  <c r="Y19" i="16"/>
  <c r="AJ15" i="13"/>
  <c r="AK16" i="13"/>
  <c r="AA19" i="20"/>
  <c r="AB20" i="20"/>
  <c r="F23" i="12"/>
  <c r="G24" i="12"/>
  <c r="AM14" i="13"/>
  <c r="AN15" i="13"/>
  <c r="AM13" i="16"/>
  <c r="AN14" i="16"/>
  <c r="AA18" i="7"/>
  <c r="AB19" i="7"/>
  <c r="AM15" i="20"/>
  <c r="AN16" i="20"/>
  <c r="L23" i="14"/>
  <c r="M24" i="14"/>
  <c r="AD16" i="17"/>
  <c r="AE17" i="17"/>
  <c r="I23" i="13"/>
  <c r="J24" i="13"/>
  <c r="F23" i="19"/>
  <c r="G24" i="19"/>
  <c r="AD17" i="19"/>
  <c r="AE18" i="19"/>
  <c r="AM14" i="21"/>
  <c r="AN15" i="21"/>
  <c r="AD17" i="21"/>
  <c r="AE18" i="21"/>
  <c r="R21" i="14"/>
  <c r="S22" i="14"/>
  <c r="AM13" i="22"/>
  <c r="AN14" i="22"/>
  <c r="O22" i="7"/>
  <c r="P23" i="7"/>
  <c r="X20" i="20"/>
  <c r="Y21" i="20"/>
  <c r="L23" i="15"/>
  <c r="M24" i="15"/>
  <c r="R20" i="17"/>
  <c r="S21" i="17"/>
  <c r="AM14" i="19"/>
  <c r="AN15" i="19"/>
  <c r="AD17" i="15"/>
  <c r="AE18" i="15"/>
  <c r="F23" i="20"/>
  <c r="G24" i="20"/>
  <c r="AM13" i="17"/>
  <c r="AN14" i="17"/>
  <c r="U19" i="12"/>
  <c r="V20" i="12"/>
  <c r="AA18" i="15"/>
  <c r="AB19" i="15"/>
  <c r="X19" i="13"/>
  <c r="Y20" i="13"/>
  <c r="F23" i="7"/>
  <c r="G24" i="7"/>
  <c r="AG17" i="20"/>
  <c r="AH18" i="20"/>
  <c r="AA18" i="14"/>
  <c r="AB19" i="14"/>
  <c r="U20" i="7"/>
  <c r="V21" i="7"/>
  <c r="AJ15" i="15"/>
  <c r="AK16" i="15"/>
  <c r="U20" i="21"/>
  <c r="V21" i="21"/>
  <c r="AM14" i="7"/>
  <c r="AN15" i="7"/>
  <c r="AG16" i="21"/>
  <c r="AH17" i="21"/>
  <c r="I23" i="19"/>
  <c r="J24" i="19"/>
  <c r="X19" i="14"/>
  <c r="Y20" i="14"/>
  <c r="F23" i="22"/>
  <c r="G24" i="22"/>
  <c r="X18" i="18"/>
  <c r="Y19" i="18"/>
  <c r="C23" i="7"/>
  <c r="D24" i="7"/>
  <c r="AD16" i="18"/>
  <c r="AE17" i="18"/>
  <c r="R20" i="16"/>
  <c r="S21" i="16"/>
  <c r="AJ14" i="16"/>
  <c r="AK15" i="16"/>
  <c r="X18" i="17"/>
  <c r="Y19" i="17"/>
  <c r="AG15" i="18"/>
  <c r="AH16" i="18"/>
  <c r="I23" i="20"/>
  <c r="J24" i="20"/>
  <c r="R22" i="20"/>
  <c r="S23" i="20"/>
  <c r="L22" i="22"/>
  <c r="M23" i="22"/>
  <c r="L23" i="20"/>
  <c r="M24" i="20"/>
  <c r="U21" i="20"/>
  <c r="V22" i="20"/>
  <c r="X19" i="7"/>
  <c r="Y20" i="7"/>
  <c r="U20" i="15"/>
  <c r="V21" i="15"/>
  <c r="U21" i="15" l="1"/>
  <c r="V22" i="15"/>
  <c r="U22" i="20"/>
  <c r="V23" i="20"/>
  <c r="L23" i="22"/>
  <c r="M24" i="22"/>
  <c r="I24" i="20"/>
  <c r="J25" i="20"/>
  <c r="X19" i="17"/>
  <c r="Y20" i="17"/>
  <c r="R21" i="16"/>
  <c r="S22" i="16"/>
  <c r="C24" i="7"/>
  <c r="D25" i="7"/>
  <c r="F24" i="22"/>
  <c r="G25" i="22"/>
  <c r="I24" i="19"/>
  <c r="J25" i="19"/>
  <c r="AM15" i="7"/>
  <c r="AN16" i="7"/>
  <c r="AJ16" i="15"/>
  <c r="AK17" i="15"/>
  <c r="AA19" i="14"/>
  <c r="AB20" i="14"/>
  <c r="F24" i="7"/>
  <c r="G25" i="7"/>
  <c r="AA19" i="15"/>
  <c r="AB20" i="15"/>
  <c r="AM14" i="17"/>
  <c r="AN15" i="17"/>
  <c r="AD18" i="15"/>
  <c r="AE19" i="15"/>
  <c r="R21" i="17"/>
  <c r="S22" i="17"/>
  <c r="X21" i="20"/>
  <c r="Y22" i="20"/>
  <c r="AM14" i="22"/>
  <c r="AN15" i="22"/>
  <c r="AD18" i="21"/>
  <c r="AE19" i="21"/>
  <c r="AD18" i="19"/>
  <c r="AE19" i="19"/>
  <c r="I24" i="13"/>
  <c r="J25" i="13"/>
  <c r="L24" i="14"/>
  <c r="M25" i="14"/>
  <c r="AA19" i="7"/>
  <c r="AB20" i="7"/>
  <c r="AM15" i="13"/>
  <c r="AN16" i="13"/>
  <c r="AA20" i="20"/>
  <c r="AB21" i="20"/>
  <c r="X19" i="16"/>
  <c r="Y20" i="16"/>
  <c r="AJ16" i="21"/>
  <c r="AK17" i="21"/>
  <c r="I24" i="16"/>
  <c r="J25" i="16"/>
  <c r="AA18" i="22"/>
  <c r="AB19" i="22"/>
  <c r="O22" i="22"/>
  <c r="P23" i="22"/>
  <c r="AA19" i="19"/>
  <c r="AB20" i="19"/>
  <c r="C24" i="14"/>
  <c r="D25" i="14"/>
  <c r="U21" i="14"/>
  <c r="V22" i="14"/>
  <c r="AD18" i="7"/>
  <c r="AE19" i="7"/>
  <c r="AM14" i="18"/>
  <c r="AN15" i="18"/>
  <c r="AJ16" i="7"/>
  <c r="AK17" i="7"/>
  <c r="AD18" i="13"/>
  <c r="AE19" i="13"/>
  <c r="L23" i="16"/>
  <c r="M24" i="16"/>
  <c r="AG16" i="22"/>
  <c r="AH17" i="22"/>
  <c r="O22" i="16"/>
  <c r="P23" i="16"/>
  <c r="AD17" i="12"/>
  <c r="AE18" i="12"/>
  <c r="O22" i="12"/>
  <c r="P23" i="12"/>
  <c r="AA19" i="21"/>
  <c r="AB20" i="21"/>
  <c r="C25" i="15"/>
  <c r="D26" i="15"/>
  <c r="L24" i="7"/>
  <c r="M25" i="7"/>
  <c r="X20" i="15"/>
  <c r="Y21" i="15"/>
  <c r="O22" i="18"/>
  <c r="P23" i="18"/>
  <c r="U20" i="18"/>
  <c r="V21" i="18"/>
  <c r="L23" i="18"/>
  <c r="M24" i="18"/>
  <c r="X20" i="19"/>
  <c r="Y21" i="19"/>
  <c r="C24" i="22"/>
  <c r="D25" i="22"/>
  <c r="F24" i="17"/>
  <c r="G25" i="17"/>
  <c r="X20" i="21"/>
  <c r="Y21" i="21"/>
  <c r="R22" i="7"/>
  <c r="S23" i="7"/>
  <c r="AG17" i="19"/>
  <c r="AH18" i="19"/>
  <c r="I24" i="7"/>
  <c r="J25" i="7"/>
  <c r="L24" i="19"/>
  <c r="M25" i="19"/>
  <c r="I24" i="15"/>
  <c r="J25" i="15"/>
  <c r="L23" i="17"/>
  <c r="M24" i="17"/>
  <c r="F24" i="14"/>
  <c r="G25" i="14"/>
  <c r="O24" i="20"/>
  <c r="P25" i="20"/>
  <c r="L24" i="13"/>
  <c r="M25" i="13"/>
  <c r="R22" i="15"/>
  <c r="S23" i="15"/>
  <c r="I24" i="17"/>
  <c r="J25" i="17"/>
  <c r="C25" i="18"/>
  <c r="D26" i="18"/>
  <c r="F24" i="15"/>
  <c r="G25" i="15"/>
  <c r="C24" i="20"/>
  <c r="D25" i="20"/>
  <c r="AD19" i="20"/>
  <c r="AE20" i="20"/>
  <c r="F24" i="21"/>
  <c r="G25" i="21"/>
  <c r="AG16" i="12"/>
  <c r="AH17" i="12"/>
  <c r="AA19" i="13"/>
  <c r="AB20" i="13"/>
  <c r="AM15" i="15"/>
  <c r="AN16" i="15"/>
  <c r="O23" i="13"/>
  <c r="P24" i="13"/>
  <c r="U20" i="17"/>
  <c r="V21" i="17"/>
  <c r="U20" i="16"/>
  <c r="V21" i="16"/>
  <c r="C24" i="17"/>
  <c r="D25" i="17"/>
  <c r="I24" i="18"/>
  <c r="J25" i="18"/>
  <c r="X20" i="7"/>
  <c r="Y21" i="7"/>
  <c r="L24" i="20"/>
  <c r="M25" i="20"/>
  <c r="R23" i="20"/>
  <c r="S24" i="20"/>
  <c r="AG16" i="18"/>
  <c r="AH17" i="18"/>
  <c r="AJ15" i="16"/>
  <c r="AK16" i="16"/>
  <c r="AD17" i="18"/>
  <c r="AE18" i="18"/>
  <c r="X19" i="18"/>
  <c r="Y20" i="18"/>
  <c r="X20" i="14"/>
  <c r="Y21" i="14"/>
  <c r="AG17" i="21"/>
  <c r="AH18" i="21"/>
  <c r="U21" i="21"/>
  <c r="V22" i="21"/>
  <c r="U21" i="7"/>
  <c r="V22" i="7"/>
  <c r="AG18" i="20"/>
  <c r="AH19" i="20"/>
  <c r="X20" i="13"/>
  <c r="Y21" i="13"/>
  <c r="U20" i="12"/>
  <c r="V21" i="12"/>
  <c r="F24" i="20"/>
  <c r="G25" i="20"/>
  <c r="AM15" i="19"/>
  <c r="AN16" i="19"/>
  <c r="L24" i="15"/>
  <c r="M25" i="15"/>
  <c r="O23" i="7"/>
  <c r="P24" i="7"/>
  <c r="R22" i="14"/>
  <c r="S23" i="14"/>
  <c r="AM15" i="21"/>
  <c r="AN16" i="21"/>
  <c r="F24" i="19"/>
  <c r="G25" i="19"/>
  <c r="AD17" i="17"/>
  <c r="AE18" i="17"/>
  <c r="AM16" i="20"/>
  <c r="AN17" i="20"/>
  <c r="AM14" i="16"/>
  <c r="AN15" i="16"/>
  <c r="F24" i="12"/>
  <c r="G25" i="12"/>
  <c r="AJ16" i="13"/>
  <c r="AK17" i="13"/>
  <c r="AD18" i="14"/>
  <c r="AE19" i="14"/>
  <c r="U20" i="22"/>
  <c r="V21" i="22"/>
  <c r="AA18" i="17"/>
  <c r="AB19" i="17"/>
  <c r="AG16" i="16"/>
  <c r="AH17" i="16"/>
  <c r="AA18" i="12"/>
  <c r="AB19" i="12"/>
  <c r="AG17" i="15"/>
  <c r="AH18" i="15"/>
  <c r="AJ15" i="12"/>
  <c r="AK16" i="12"/>
  <c r="O23" i="19"/>
  <c r="P24" i="19"/>
  <c r="AG17" i="13"/>
  <c r="AH18" i="13"/>
  <c r="AJ16" i="14"/>
  <c r="AK17" i="14"/>
  <c r="R22" i="19"/>
  <c r="S23" i="19"/>
  <c r="AM14" i="12"/>
  <c r="AN15" i="12"/>
  <c r="O23" i="21"/>
  <c r="P24" i="21"/>
  <c r="C25" i="13"/>
  <c r="D26" i="13"/>
  <c r="X19" i="22"/>
  <c r="Y20" i="22"/>
  <c r="AA18" i="18"/>
  <c r="AB19" i="18"/>
  <c r="I24" i="14"/>
  <c r="J25" i="14"/>
  <c r="AA18" i="16"/>
  <c r="AB19" i="16"/>
  <c r="I24" i="12"/>
  <c r="J25" i="12"/>
  <c r="R21" i="12"/>
  <c r="S22" i="12"/>
  <c r="C24" i="21"/>
  <c r="D25" i="21"/>
  <c r="L24" i="21"/>
  <c r="M25" i="21"/>
  <c r="C25" i="12"/>
  <c r="D26" i="12"/>
  <c r="R21" i="22"/>
  <c r="S22" i="22"/>
  <c r="AD17" i="22"/>
  <c r="AE18" i="22"/>
  <c r="AJ15" i="18"/>
  <c r="AK16" i="18"/>
  <c r="O23" i="15"/>
  <c r="P24" i="15"/>
  <c r="C24" i="19"/>
  <c r="D25" i="19"/>
  <c r="R22" i="21"/>
  <c r="S23" i="21"/>
  <c r="F24" i="13"/>
  <c r="G25" i="13"/>
  <c r="AD17" i="16"/>
  <c r="AE18" i="16"/>
  <c r="R21" i="18"/>
  <c r="S22" i="18"/>
  <c r="F24" i="18"/>
  <c r="G25" i="18"/>
  <c r="C24" i="16"/>
  <c r="D25" i="16"/>
  <c r="L23" i="12"/>
  <c r="M24" i="12"/>
  <c r="AJ15" i="22"/>
  <c r="AK16" i="22"/>
  <c r="U21" i="19"/>
  <c r="V22" i="19"/>
  <c r="R22" i="13"/>
  <c r="S23" i="13"/>
  <c r="AJ16" i="19"/>
  <c r="AK17" i="19"/>
  <c r="AM15" i="14"/>
  <c r="AN16" i="14"/>
  <c r="X19" i="12"/>
  <c r="Y20" i="12"/>
  <c r="AG17" i="14"/>
  <c r="AH18" i="14"/>
  <c r="U21" i="13"/>
  <c r="V22" i="13"/>
  <c r="I24" i="21"/>
  <c r="J25" i="21"/>
  <c r="AG17" i="7"/>
  <c r="AH18" i="7"/>
  <c r="O22" i="17"/>
  <c r="P23" i="17"/>
  <c r="AJ17" i="20"/>
  <c r="AK18" i="20"/>
  <c r="O23" i="14"/>
  <c r="P24" i="14"/>
  <c r="I24" i="22"/>
  <c r="J25" i="22"/>
  <c r="AG16" i="17"/>
  <c r="AH17" i="17"/>
  <c r="AJ15" i="17"/>
  <c r="AK16" i="17"/>
  <c r="F24" i="16"/>
  <c r="G25" i="16"/>
  <c r="F25" i="16" l="1"/>
  <c r="G26" i="16"/>
  <c r="AG17" i="17"/>
  <c r="AH18" i="17"/>
  <c r="O24" i="14"/>
  <c r="P25" i="14"/>
  <c r="O23" i="17"/>
  <c r="P24" i="17"/>
  <c r="I25" i="21"/>
  <c r="J26" i="21"/>
  <c r="AG18" i="14"/>
  <c r="AH19" i="14"/>
  <c r="AM16" i="14"/>
  <c r="AN17" i="14"/>
  <c r="R23" i="13"/>
  <c r="S24" i="13"/>
  <c r="AJ16" i="22"/>
  <c r="AK17" i="22"/>
  <c r="C25" i="16"/>
  <c r="D26" i="16"/>
  <c r="R22" i="18"/>
  <c r="S23" i="18"/>
  <c r="F25" i="13"/>
  <c r="G26" i="13"/>
  <c r="C25" i="19"/>
  <c r="D26" i="19"/>
  <c r="AJ16" i="18"/>
  <c r="AK17" i="18"/>
  <c r="R22" i="22"/>
  <c r="S23" i="22"/>
  <c r="L25" i="21"/>
  <c r="M26" i="21"/>
  <c r="R22" i="12"/>
  <c r="S23" i="12"/>
  <c r="AA19" i="16"/>
  <c r="AB20" i="16"/>
  <c r="AA19" i="18"/>
  <c r="AB20" i="18"/>
  <c r="C26" i="13"/>
  <c r="D27" i="13"/>
  <c r="AM15" i="12"/>
  <c r="AN16" i="12"/>
  <c r="AJ17" i="14"/>
  <c r="AK18" i="14"/>
  <c r="O24" i="19"/>
  <c r="P25" i="19"/>
  <c r="AG18" i="15"/>
  <c r="AH19" i="15"/>
  <c r="AG17" i="16"/>
  <c r="AH18" i="16"/>
  <c r="U21" i="22"/>
  <c r="V22" i="22"/>
  <c r="AJ17" i="13"/>
  <c r="AK18" i="13"/>
  <c r="AM15" i="16"/>
  <c r="AN16" i="16"/>
  <c r="AD18" i="17"/>
  <c r="AE19" i="17"/>
  <c r="AM16" i="21"/>
  <c r="AN17" i="21"/>
  <c r="O24" i="7"/>
  <c r="P25" i="7"/>
  <c r="AM16" i="19"/>
  <c r="AN17" i="19"/>
  <c r="U21" i="12"/>
  <c r="V22" i="12"/>
  <c r="AG19" i="20"/>
  <c r="AH20" i="20"/>
  <c r="U22" i="21"/>
  <c r="V23" i="21"/>
  <c r="X21" i="14"/>
  <c r="Y22" i="14"/>
  <c r="AD18" i="18"/>
  <c r="AE19" i="18"/>
  <c r="AG17" i="18"/>
  <c r="AH18" i="18"/>
  <c r="L25" i="20"/>
  <c r="M26" i="20"/>
  <c r="I25" i="18"/>
  <c r="J26" i="18"/>
  <c r="U21" i="16"/>
  <c r="V22" i="16"/>
  <c r="O24" i="13"/>
  <c r="P25" i="13"/>
  <c r="AA20" i="13"/>
  <c r="AB21" i="13"/>
  <c r="F25" i="21"/>
  <c r="G26" i="21"/>
  <c r="C25" i="20"/>
  <c r="D26" i="20"/>
  <c r="C26" i="18"/>
  <c r="D27" i="18"/>
  <c r="R23" i="15"/>
  <c r="S24" i="15"/>
  <c r="O25" i="20"/>
  <c r="P26" i="20"/>
  <c r="L24" i="17"/>
  <c r="M25" i="17"/>
  <c r="L25" i="19"/>
  <c r="M26" i="19"/>
  <c r="AG18" i="19"/>
  <c r="AH19" i="19"/>
  <c r="X21" i="21"/>
  <c r="Y22" i="21"/>
  <c r="C25" i="22"/>
  <c r="D26" i="22"/>
  <c r="L24" i="18"/>
  <c r="M25" i="18"/>
  <c r="O23" i="18"/>
  <c r="P24" i="18"/>
  <c r="L25" i="7"/>
  <c r="M26" i="7"/>
  <c r="AA20" i="21"/>
  <c r="AB21" i="21"/>
  <c r="AD18" i="12"/>
  <c r="AE19" i="12"/>
  <c r="AG17" i="22"/>
  <c r="AH18" i="22"/>
  <c r="AD19" i="13"/>
  <c r="AE20" i="13"/>
  <c r="AM15" i="18"/>
  <c r="AN16" i="18"/>
  <c r="U22" i="14"/>
  <c r="V23" i="14"/>
  <c r="AA20" i="19"/>
  <c r="AB21" i="19"/>
  <c r="AA19" i="22"/>
  <c r="AB20" i="22"/>
  <c r="AJ17" i="21"/>
  <c r="AK18" i="21"/>
  <c r="AA21" i="20"/>
  <c r="AB22" i="20"/>
  <c r="AA20" i="7"/>
  <c r="AB21" i="7"/>
  <c r="I25" i="13"/>
  <c r="J26" i="13"/>
  <c r="AD19" i="21"/>
  <c r="AE20" i="21"/>
  <c r="X22" i="20"/>
  <c r="Y23" i="20"/>
  <c r="AD19" i="15"/>
  <c r="AE20" i="15"/>
  <c r="AA20" i="15"/>
  <c r="AB21" i="15"/>
  <c r="AA20" i="14"/>
  <c r="AB21" i="14"/>
  <c r="AM16" i="7"/>
  <c r="AN17" i="7"/>
  <c r="F25" i="22"/>
  <c r="G26" i="22"/>
  <c r="R22" i="16"/>
  <c r="S23" i="16"/>
  <c r="I25" i="20"/>
  <c r="J26" i="20"/>
  <c r="U23" i="20"/>
  <c r="V24" i="20"/>
  <c r="AJ16" i="17"/>
  <c r="AK17" i="17"/>
  <c r="I25" i="22"/>
  <c r="J26" i="22"/>
  <c r="AJ18" i="20"/>
  <c r="AK19" i="20"/>
  <c r="AG18" i="7"/>
  <c r="AH19" i="7"/>
  <c r="U22" i="13"/>
  <c r="V23" i="13"/>
  <c r="X20" i="12"/>
  <c r="Y21" i="12"/>
  <c r="AJ17" i="19"/>
  <c r="AK18" i="19"/>
  <c r="U22" i="19"/>
  <c r="V23" i="19"/>
  <c r="L24" i="12"/>
  <c r="M25" i="12"/>
  <c r="F25" i="18"/>
  <c r="G26" i="18"/>
  <c r="AD18" i="16"/>
  <c r="AE19" i="16"/>
  <c r="R23" i="21"/>
  <c r="S24" i="21"/>
  <c r="O24" i="15"/>
  <c r="P25" i="15"/>
  <c r="AD18" i="22"/>
  <c r="AE19" i="22"/>
  <c r="C26" i="12"/>
  <c r="D27" i="12"/>
  <c r="C25" i="21"/>
  <c r="D26" i="21"/>
  <c r="I25" i="12"/>
  <c r="J26" i="12"/>
  <c r="I25" i="14"/>
  <c r="J26" i="14"/>
  <c r="X20" i="22"/>
  <c r="Y21" i="22"/>
  <c r="O24" i="21"/>
  <c r="P25" i="21"/>
  <c r="R23" i="19"/>
  <c r="S24" i="19"/>
  <c r="AG18" i="13"/>
  <c r="AH19" i="13"/>
  <c r="AJ16" i="12"/>
  <c r="AK17" i="12"/>
  <c r="AA19" i="12"/>
  <c r="AB20" i="12"/>
  <c r="AA19" i="17"/>
  <c r="AB20" i="17"/>
  <c r="AD19" i="14"/>
  <c r="AE20" i="14"/>
  <c r="F25" i="12"/>
  <c r="G26" i="12"/>
  <c r="AM17" i="20"/>
  <c r="AN18" i="20"/>
  <c r="F25" i="19"/>
  <c r="G26" i="19"/>
  <c r="R23" i="14"/>
  <c r="S24" i="14"/>
  <c r="L25" i="15"/>
  <c r="M26" i="15"/>
  <c r="F25" i="20"/>
  <c r="G26" i="20"/>
  <c r="X21" i="13"/>
  <c r="Y22" i="13"/>
  <c r="U22" i="7"/>
  <c r="V23" i="7"/>
  <c r="AG18" i="21"/>
  <c r="AH19" i="21"/>
  <c r="X20" i="18"/>
  <c r="Y21" i="18"/>
  <c r="AJ16" i="16"/>
  <c r="AK17" i="16"/>
  <c r="R24" i="20"/>
  <c r="S25" i="20"/>
  <c r="X21" i="7"/>
  <c r="Y22" i="7"/>
  <c r="C25" i="17"/>
  <c r="D26" i="17"/>
  <c r="U21" i="17"/>
  <c r="V22" i="17"/>
  <c r="AM16" i="15"/>
  <c r="AN17" i="15"/>
  <c r="AG17" i="12"/>
  <c r="AH18" i="12"/>
  <c r="AD20" i="20"/>
  <c r="AE21" i="20"/>
  <c r="F25" i="15"/>
  <c r="G26" i="15"/>
  <c r="I25" i="17"/>
  <c r="J26" i="17"/>
  <c r="L25" i="13"/>
  <c r="M26" i="13"/>
  <c r="F25" i="14"/>
  <c r="G26" i="14"/>
  <c r="I25" i="15"/>
  <c r="J26" i="15"/>
  <c r="I25" i="7"/>
  <c r="J26" i="7"/>
  <c r="R23" i="7"/>
  <c r="S24" i="7"/>
  <c r="F25" i="17"/>
  <c r="G26" i="17"/>
  <c r="X21" i="19"/>
  <c r="Y22" i="19"/>
  <c r="U21" i="18"/>
  <c r="V22" i="18"/>
  <c r="X21" i="15"/>
  <c r="Y22" i="15"/>
  <c r="C26" i="15"/>
  <c r="D27" i="15"/>
  <c r="O23" i="12"/>
  <c r="P24" i="12"/>
  <c r="O23" i="16"/>
  <c r="P24" i="16"/>
  <c r="L24" i="16"/>
  <c r="M25" i="16"/>
  <c r="AJ17" i="7"/>
  <c r="AK18" i="7"/>
  <c r="AD19" i="7"/>
  <c r="AE20" i="7"/>
  <c r="C25" i="14"/>
  <c r="D26" i="14"/>
  <c r="O23" i="22"/>
  <c r="P24" i="22"/>
  <c r="I25" i="16"/>
  <c r="J26" i="16"/>
  <c r="X20" i="16"/>
  <c r="Y21" i="16"/>
  <c r="AM16" i="13"/>
  <c r="AN17" i="13"/>
  <c r="L25" i="14"/>
  <c r="M26" i="14"/>
  <c r="AD19" i="19"/>
  <c r="AE20" i="19"/>
  <c r="AM15" i="22"/>
  <c r="AN16" i="22"/>
  <c r="R22" i="17"/>
  <c r="S23" i="17"/>
  <c r="AM15" i="17"/>
  <c r="AN16" i="17"/>
  <c r="F25" i="7"/>
  <c r="G26" i="7"/>
  <c r="AJ17" i="15"/>
  <c r="AK18" i="15"/>
  <c r="I25" i="19"/>
  <c r="J26" i="19"/>
  <c r="C25" i="7"/>
  <c r="D26" i="7"/>
  <c r="X20" i="17"/>
  <c r="Y21" i="17"/>
  <c r="L24" i="22"/>
  <c r="M25" i="22"/>
  <c r="U22" i="15"/>
  <c r="V23" i="15"/>
  <c r="U23" i="15" l="1"/>
  <c r="V24" i="15"/>
  <c r="X21" i="17"/>
  <c r="Y22" i="17"/>
  <c r="I26" i="19"/>
  <c r="J27" i="19"/>
  <c r="F26" i="7"/>
  <c r="G27" i="7"/>
  <c r="R23" i="17"/>
  <c r="S24" i="17"/>
  <c r="AD20" i="19"/>
  <c r="AE21" i="19"/>
  <c r="AM17" i="13"/>
  <c r="AN18" i="13"/>
  <c r="I26" i="16"/>
  <c r="J27" i="16"/>
  <c r="C26" i="14"/>
  <c r="D27" i="14"/>
  <c r="AJ18" i="7"/>
  <c r="AK19" i="7"/>
  <c r="O24" i="16"/>
  <c r="P25" i="16"/>
  <c r="C27" i="15"/>
  <c r="D28" i="15"/>
  <c r="U22" i="18"/>
  <c r="V23" i="18"/>
  <c r="F26" i="17"/>
  <c r="G27" i="17"/>
  <c r="I26" i="7"/>
  <c r="J27" i="7"/>
  <c r="F26" i="14"/>
  <c r="G27" i="14"/>
  <c r="I26" i="17"/>
  <c r="J27" i="17"/>
  <c r="AD21" i="20"/>
  <c r="AE22" i="20"/>
  <c r="AM17" i="15"/>
  <c r="AN18" i="15"/>
  <c r="C26" i="17"/>
  <c r="D27" i="17"/>
  <c r="R25" i="20"/>
  <c r="S26" i="20"/>
  <c r="X21" i="18"/>
  <c r="Y22" i="18"/>
  <c r="U23" i="7"/>
  <c r="V24" i="7"/>
  <c r="F26" i="20"/>
  <c r="G27" i="20"/>
  <c r="R24" i="14"/>
  <c r="S25" i="14"/>
  <c r="AM18" i="20"/>
  <c r="AN19" i="20"/>
  <c r="AD20" i="14"/>
  <c r="AE21" i="14"/>
  <c r="AA20" i="12"/>
  <c r="AB21" i="12"/>
  <c r="AG19" i="13"/>
  <c r="AH20" i="13"/>
  <c r="O25" i="21"/>
  <c r="P26" i="21"/>
  <c r="I26" i="14"/>
  <c r="J27" i="14"/>
  <c r="C26" i="21"/>
  <c r="D27" i="21"/>
  <c r="AD19" i="22"/>
  <c r="AE20" i="22"/>
  <c r="R24" i="21"/>
  <c r="S25" i="21"/>
  <c r="F26" i="18"/>
  <c r="G27" i="18"/>
  <c r="U23" i="19"/>
  <c r="V24" i="19"/>
  <c r="X21" i="12"/>
  <c r="Y22" i="12"/>
  <c r="AG19" i="7"/>
  <c r="AH20" i="7"/>
  <c r="I26" i="22"/>
  <c r="J27" i="22"/>
  <c r="U24" i="20"/>
  <c r="V25" i="20"/>
  <c r="R23" i="16"/>
  <c r="S24" i="16"/>
  <c r="AM17" i="7"/>
  <c r="AN18" i="7"/>
  <c r="AA21" i="15"/>
  <c r="AB22" i="15"/>
  <c r="X23" i="20"/>
  <c r="Y24" i="20"/>
  <c r="I26" i="13"/>
  <c r="J27" i="13"/>
  <c r="AA22" i="20"/>
  <c r="AB23" i="20"/>
  <c r="AA20" i="22"/>
  <c r="AB21" i="22"/>
  <c r="U23" i="14"/>
  <c r="V24" i="14"/>
  <c r="AD20" i="13"/>
  <c r="AE21" i="13"/>
  <c r="AD19" i="12"/>
  <c r="AE20" i="12"/>
  <c r="L26" i="7"/>
  <c r="M27" i="7"/>
  <c r="L25" i="18"/>
  <c r="M26" i="18"/>
  <c r="X22" i="21"/>
  <c r="Y23" i="21"/>
  <c r="L26" i="19"/>
  <c r="M27" i="19"/>
  <c r="O26" i="20"/>
  <c r="P27" i="20"/>
  <c r="C27" i="18"/>
  <c r="D28" i="18"/>
  <c r="F26" i="21"/>
  <c r="G27" i="21"/>
  <c r="O25" i="13"/>
  <c r="P26" i="13"/>
  <c r="I26" i="18"/>
  <c r="J27" i="18"/>
  <c r="AG18" i="18"/>
  <c r="AH19" i="18"/>
  <c r="X22" i="14"/>
  <c r="Y23" i="14"/>
  <c r="AG20" i="20"/>
  <c r="AH21" i="20"/>
  <c r="AM17" i="19"/>
  <c r="AN18" i="19"/>
  <c r="AM17" i="21"/>
  <c r="AN18" i="21"/>
  <c r="AM16" i="16"/>
  <c r="AN17" i="16"/>
  <c r="U22" i="22"/>
  <c r="V23" i="22"/>
  <c r="AG19" i="15"/>
  <c r="AH20" i="15"/>
  <c r="AJ18" i="14"/>
  <c r="AK19" i="14"/>
  <c r="C27" i="13"/>
  <c r="D28" i="13"/>
  <c r="AA20" i="16"/>
  <c r="AB21" i="16"/>
  <c r="L26" i="21"/>
  <c r="M27" i="21"/>
  <c r="AJ17" i="18"/>
  <c r="AK18" i="18"/>
  <c r="F26" i="13"/>
  <c r="G27" i="13"/>
  <c r="C26" i="16"/>
  <c r="D27" i="16"/>
  <c r="R24" i="13"/>
  <c r="S25" i="13"/>
  <c r="AG19" i="14"/>
  <c r="AH20" i="14"/>
  <c r="O24" i="17"/>
  <c r="P25" i="17"/>
  <c r="AG18" i="17"/>
  <c r="AH19" i="17"/>
  <c r="L25" i="22"/>
  <c r="M26" i="22"/>
  <c r="C26" i="7"/>
  <c r="D27" i="7"/>
  <c r="AJ18" i="15"/>
  <c r="AK19" i="15"/>
  <c r="AM16" i="17"/>
  <c r="AN17" i="17"/>
  <c r="AM16" i="22"/>
  <c r="AN17" i="22"/>
  <c r="L26" i="14"/>
  <c r="M27" i="14"/>
  <c r="X21" i="16"/>
  <c r="Y22" i="16"/>
  <c r="O24" i="22"/>
  <c r="P25" i="22"/>
  <c r="AD20" i="7"/>
  <c r="AE21" i="7"/>
  <c r="L25" i="16"/>
  <c r="M26" i="16"/>
  <c r="O24" i="12"/>
  <c r="P25" i="12"/>
  <c r="X22" i="15"/>
  <c r="Y23" i="15"/>
  <c r="X22" i="19"/>
  <c r="Y23" i="19"/>
  <c r="R24" i="7"/>
  <c r="S25" i="7"/>
  <c r="I26" i="15"/>
  <c r="J27" i="15"/>
  <c r="L26" i="13"/>
  <c r="M27" i="13"/>
  <c r="F26" i="15"/>
  <c r="G27" i="15"/>
  <c r="AG18" i="12"/>
  <c r="AH19" i="12"/>
  <c r="U22" i="17"/>
  <c r="V23" i="17"/>
  <c r="X22" i="7"/>
  <c r="Y23" i="7"/>
  <c r="AJ17" i="16"/>
  <c r="AK18" i="16"/>
  <c r="AG19" i="21"/>
  <c r="AH20" i="21"/>
  <c r="X22" i="13"/>
  <c r="Y23" i="13"/>
  <c r="L26" i="15"/>
  <c r="M27" i="15"/>
  <c r="F26" i="19"/>
  <c r="G27" i="19"/>
  <c r="F26" i="12"/>
  <c r="G27" i="12"/>
  <c r="AA20" i="17"/>
  <c r="AB21" i="17"/>
  <c r="AJ17" i="12"/>
  <c r="AK18" i="12"/>
  <c r="R24" i="19"/>
  <c r="S25" i="19"/>
  <c r="X21" i="22"/>
  <c r="Y22" i="22"/>
  <c r="I26" i="12"/>
  <c r="J27" i="12"/>
  <c r="C27" i="12"/>
  <c r="D28" i="12"/>
  <c r="O25" i="15"/>
  <c r="P26" i="15"/>
  <c r="AD19" i="16"/>
  <c r="AE20" i="16"/>
  <c r="L25" i="12"/>
  <c r="M26" i="12"/>
  <c r="AJ18" i="19"/>
  <c r="AK19" i="19"/>
  <c r="U23" i="13"/>
  <c r="V24" i="13"/>
  <c r="AJ19" i="20"/>
  <c r="AK20" i="20"/>
  <c r="AJ17" i="17"/>
  <c r="AK18" i="17"/>
  <c r="I26" i="20"/>
  <c r="J27" i="20"/>
  <c r="F26" i="22"/>
  <c r="G27" i="22"/>
  <c r="AA21" i="14"/>
  <c r="AB22" i="14"/>
  <c r="AD20" i="15"/>
  <c r="AE21" i="15"/>
  <c r="AD20" i="21"/>
  <c r="AE21" i="21"/>
  <c r="AA21" i="7"/>
  <c r="AB22" i="7"/>
  <c r="AJ18" i="21"/>
  <c r="AK19" i="21"/>
  <c r="AA21" i="19"/>
  <c r="AB22" i="19"/>
  <c r="AM16" i="18"/>
  <c r="AN17" i="18"/>
  <c r="AG18" i="22"/>
  <c r="AH19" i="22"/>
  <c r="AA21" i="21"/>
  <c r="AB22" i="21"/>
  <c r="O24" i="18"/>
  <c r="P25" i="18"/>
  <c r="C26" i="22"/>
  <c r="D27" i="22"/>
  <c r="AG19" i="19"/>
  <c r="AH20" i="19"/>
  <c r="L25" i="17"/>
  <c r="M26" i="17"/>
  <c r="R24" i="15"/>
  <c r="S25" i="15"/>
  <c r="C26" i="20"/>
  <c r="D27" i="20"/>
  <c r="AA21" i="13"/>
  <c r="AB22" i="13"/>
  <c r="U22" i="16"/>
  <c r="V23" i="16"/>
  <c r="L26" i="20"/>
  <c r="M27" i="20"/>
  <c r="AD19" i="18"/>
  <c r="AE20" i="18"/>
  <c r="U23" i="21"/>
  <c r="V24" i="21"/>
  <c r="U22" i="12"/>
  <c r="V23" i="12"/>
  <c r="O25" i="7"/>
  <c r="P26" i="7"/>
  <c r="AD19" i="17"/>
  <c r="AE20" i="17"/>
  <c r="AJ18" i="13"/>
  <c r="AK19" i="13"/>
  <c r="AG18" i="16"/>
  <c r="AH19" i="16"/>
  <c r="O25" i="19"/>
  <c r="P26" i="19"/>
  <c r="AM16" i="12"/>
  <c r="AN17" i="12"/>
  <c r="AA20" i="18"/>
  <c r="AB21" i="18"/>
  <c r="R23" i="12"/>
  <c r="S24" i="12"/>
  <c r="R23" i="22"/>
  <c r="S24" i="22"/>
  <c r="C26" i="19"/>
  <c r="D27" i="19"/>
  <c r="R23" i="18"/>
  <c r="S24" i="18"/>
  <c r="AJ17" i="22"/>
  <c r="AK18" i="22"/>
  <c r="AM17" i="14"/>
  <c r="AN18" i="14"/>
  <c r="I26" i="21"/>
  <c r="J27" i="21"/>
  <c r="O25" i="14"/>
  <c r="P26" i="14"/>
  <c r="F26" i="16"/>
  <c r="G27" i="16"/>
  <c r="F27" i="16" l="1"/>
  <c r="G28" i="16"/>
  <c r="I27" i="21"/>
  <c r="J28" i="21"/>
  <c r="AJ18" i="22"/>
  <c r="AK19" i="22"/>
  <c r="C27" i="19"/>
  <c r="D28" i="19"/>
  <c r="R24" i="12"/>
  <c r="S25" i="12"/>
  <c r="AM17" i="12"/>
  <c r="AN18" i="12"/>
  <c r="AG19" i="16"/>
  <c r="AH20" i="16"/>
  <c r="AD20" i="17"/>
  <c r="AE21" i="17"/>
  <c r="U23" i="12"/>
  <c r="V24" i="12"/>
  <c r="AD20" i="18"/>
  <c r="AE21" i="18"/>
  <c r="U23" i="16"/>
  <c r="V24" i="16"/>
  <c r="C27" i="20"/>
  <c r="D28" i="20"/>
  <c r="L26" i="17"/>
  <c r="M27" i="17"/>
  <c r="C27" i="22"/>
  <c r="D28" i="22"/>
  <c r="AA22" i="21"/>
  <c r="AB23" i="21"/>
  <c r="AM17" i="18"/>
  <c r="AN18" i="18"/>
  <c r="AJ19" i="21"/>
  <c r="AK20" i="21"/>
  <c r="AD21" i="21"/>
  <c r="AE22" i="21"/>
  <c r="AA22" i="14"/>
  <c r="AB23" i="14"/>
  <c r="I27" i="20"/>
  <c r="J28" i="20"/>
  <c r="AJ20" i="20"/>
  <c r="AK21" i="20"/>
  <c r="AJ19" i="19"/>
  <c r="AK20" i="19"/>
  <c r="AD20" i="16"/>
  <c r="AE21" i="16"/>
  <c r="C28" i="12"/>
  <c r="D29" i="12"/>
  <c r="X22" i="22"/>
  <c r="Y23" i="22"/>
  <c r="AJ18" i="12"/>
  <c r="AK19" i="12"/>
  <c r="F27" i="12"/>
  <c r="G28" i="12"/>
  <c r="L27" i="15"/>
  <c r="M28" i="15"/>
  <c r="AG20" i="21"/>
  <c r="AH21" i="21"/>
  <c r="X23" i="7"/>
  <c r="Y24" i="7"/>
  <c r="AG19" i="12"/>
  <c r="AH20" i="12"/>
  <c r="L27" i="13"/>
  <c r="M28" i="13"/>
  <c r="R25" i="7"/>
  <c r="S26" i="7"/>
  <c r="X23" i="15"/>
  <c r="Y24" i="15"/>
  <c r="L26" i="16"/>
  <c r="M27" i="16"/>
  <c r="O25" i="22"/>
  <c r="P26" i="22"/>
  <c r="L27" i="14"/>
  <c r="M28" i="14"/>
  <c r="AM17" i="17"/>
  <c r="AN18" i="17"/>
  <c r="C27" i="7"/>
  <c r="D28" i="7"/>
  <c r="AG19" i="17"/>
  <c r="AH20" i="17"/>
  <c r="AG20" i="14"/>
  <c r="AH21" i="14"/>
  <c r="C27" i="16"/>
  <c r="D28" i="16"/>
  <c r="AJ18" i="18"/>
  <c r="AK19" i="18"/>
  <c r="AA21" i="16"/>
  <c r="AB22" i="16"/>
  <c r="AJ19" i="14"/>
  <c r="AK20" i="14"/>
  <c r="U23" i="22"/>
  <c r="V24" i="22"/>
  <c r="AM18" i="21"/>
  <c r="AN19" i="21"/>
  <c r="AG21" i="20"/>
  <c r="AH22" i="20"/>
  <c r="AG19" i="18"/>
  <c r="AH20" i="18"/>
  <c r="O26" i="13"/>
  <c r="P27" i="13"/>
  <c r="C28" i="18"/>
  <c r="D29" i="18"/>
  <c r="L27" i="19"/>
  <c r="M28" i="19"/>
  <c r="L26" i="18"/>
  <c r="M27" i="18"/>
  <c r="AD20" i="12"/>
  <c r="AE21" i="12"/>
  <c r="U24" i="14"/>
  <c r="V25" i="14"/>
  <c r="AA23" i="20"/>
  <c r="AB24" i="20"/>
  <c r="X24" i="20"/>
  <c r="Y25" i="20"/>
  <c r="AM18" i="7"/>
  <c r="AN19" i="7"/>
  <c r="U25" i="20"/>
  <c r="V26" i="20"/>
  <c r="AG20" i="7"/>
  <c r="AH21" i="7"/>
  <c r="U24" i="19"/>
  <c r="V25" i="19"/>
  <c r="R25" i="21"/>
  <c r="S26" i="21"/>
  <c r="C27" i="21"/>
  <c r="D28" i="21"/>
  <c r="O26" i="21"/>
  <c r="P27" i="21"/>
  <c r="AA21" i="12"/>
  <c r="AB22" i="12"/>
  <c r="AM19" i="20"/>
  <c r="AN20" i="20"/>
  <c r="F27" i="20"/>
  <c r="G28" i="20"/>
  <c r="X22" i="18"/>
  <c r="Y23" i="18"/>
  <c r="C27" i="17"/>
  <c r="D28" i="17"/>
  <c r="AD22" i="20"/>
  <c r="AE23" i="20"/>
  <c r="F27" i="14"/>
  <c r="G28" i="14"/>
  <c r="F27" i="17"/>
  <c r="G28" i="17"/>
  <c r="C28" i="15"/>
  <c r="D29" i="15"/>
  <c r="AJ19" i="7"/>
  <c r="AK20" i="7"/>
  <c r="I27" i="16"/>
  <c r="J28" i="16"/>
  <c r="AD21" i="19"/>
  <c r="AE22" i="19"/>
  <c r="F27" i="7"/>
  <c r="G28" i="7"/>
  <c r="X22" i="17"/>
  <c r="Y23" i="17"/>
  <c r="O26" i="14"/>
  <c r="P27" i="14"/>
  <c r="AM18" i="14"/>
  <c r="AN19" i="14"/>
  <c r="R24" i="18"/>
  <c r="S25" i="18"/>
  <c r="R24" i="22"/>
  <c r="S25" i="22"/>
  <c r="AA21" i="18"/>
  <c r="AB22" i="18"/>
  <c r="O26" i="19"/>
  <c r="P27" i="19"/>
  <c r="AJ19" i="13"/>
  <c r="AK20" i="13"/>
  <c r="O26" i="7"/>
  <c r="P27" i="7"/>
  <c r="U24" i="21"/>
  <c r="V25" i="21"/>
  <c r="L27" i="20"/>
  <c r="M28" i="20"/>
  <c r="AA22" i="13"/>
  <c r="AB23" i="13"/>
  <c r="R25" i="15"/>
  <c r="S26" i="15"/>
  <c r="AG20" i="19"/>
  <c r="AH21" i="19"/>
  <c r="O25" i="18"/>
  <c r="P26" i="18"/>
  <c r="AG19" i="22"/>
  <c r="AH20" i="22"/>
  <c r="AA22" i="19"/>
  <c r="AB23" i="19"/>
  <c r="AA22" i="7"/>
  <c r="AB23" i="7"/>
  <c r="AD21" i="15"/>
  <c r="AE22" i="15"/>
  <c r="F27" i="22"/>
  <c r="G28" i="22"/>
  <c r="AJ18" i="17"/>
  <c r="AK19" i="17"/>
  <c r="U24" i="13"/>
  <c r="V25" i="13"/>
  <c r="L26" i="12"/>
  <c r="M27" i="12"/>
  <c r="O26" i="15"/>
  <c r="P27" i="15"/>
  <c r="I27" i="12"/>
  <c r="J28" i="12"/>
  <c r="R25" i="19"/>
  <c r="S26" i="19"/>
  <c r="AA21" i="17"/>
  <c r="AB22" i="17"/>
  <c r="F27" i="19"/>
  <c r="G28" i="19"/>
  <c r="X23" i="13"/>
  <c r="Y24" i="13"/>
  <c r="AJ18" i="16"/>
  <c r="AK19" i="16"/>
  <c r="U23" i="17"/>
  <c r="V24" i="17"/>
  <c r="F27" i="15"/>
  <c r="G28" i="15"/>
  <c r="I27" i="15"/>
  <c r="J28" i="15"/>
  <c r="X23" i="19"/>
  <c r="Y24" i="19"/>
  <c r="O25" i="12"/>
  <c r="P26" i="12"/>
  <c r="AD21" i="7"/>
  <c r="AE22" i="7"/>
  <c r="X22" i="16"/>
  <c r="Y23" i="16"/>
  <c r="AM17" i="22"/>
  <c r="AN18" i="22"/>
  <c r="AJ19" i="15"/>
  <c r="AK20" i="15"/>
  <c r="L26" i="22"/>
  <c r="M27" i="22"/>
  <c r="O25" i="17"/>
  <c r="P26" i="17"/>
  <c r="R25" i="13"/>
  <c r="S26" i="13"/>
  <c r="F27" i="13"/>
  <c r="G28" i="13"/>
  <c r="L27" i="21"/>
  <c r="M28" i="21"/>
  <c r="C28" i="13"/>
  <c r="D29" i="13"/>
  <c r="AG20" i="15"/>
  <c r="AH21" i="15"/>
  <c r="AM17" i="16"/>
  <c r="AN18" i="16"/>
  <c r="AM18" i="19"/>
  <c r="AN19" i="19"/>
  <c r="X23" i="14"/>
  <c r="Y24" i="14"/>
  <c r="I27" i="18"/>
  <c r="J28" i="18"/>
  <c r="F27" i="21"/>
  <c r="G28" i="21"/>
  <c r="O27" i="20"/>
  <c r="P28" i="20"/>
  <c r="X23" i="21"/>
  <c r="Y24" i="21"/>
  <c r="L27" i="7"/>
  <c r="M28" i="7"/>
  <c r="AD21" i="13"/>
  <c r="AE22" i="13"/>
  <c r="AA21" i="22"/>
  <c r="AB22" i="22"/>
  <c r="I27" i="13"/>
  <c r="J28" i="13"/>
  <c r="AA22" i="15"/>
  <c r="AB23" i="15"/>
  <c r="R24" i="16"/>
  <c r="S25" i="16"/>
  <c r="I27" i="22"/>
  <c r="J28" i="22"/>
  <c r="X22" i="12"/>
  <c r="Y23" i="12"/>
  <c r="F27" i="18"/>
  <c r="G28" i="18"/>
  <c r="AD20" i="22"/>
  <c r="AE21" i="22"/>
  <c r="I27" i="14"/>
  <c r="J28" i="14"/>
  <c r="AG20" i="13"/>
  <c r="AH21" i="13"/>
  <c r="AD21" i="14"/>
  <c r="AE22" i="14"/>
  <c r="R25" i="14"/>
  <c r="S26" i="14"/>
  <c r="U24" i="7"/>
  <c r="V25" i="7"/>
  <c r="R26" i="20"/>
  <c r="S27" i="20"/>
  <c r="AM18" i="15"/>
  <c r="AN19" i="15"/>
  <c r="I27" i="17"/>
  <c r="J28" i="17"/>
  <c r="I27" i="7"/>
  <c r="J28" i="7"/>
  <c r="U23" i="18"/>
  <c r="V24" i="18"/>
  <c r="O25" i="16"/>
  <c r="P26" i="16"/>
  <c r="C27" i="14"/>
  <c r="D28" i="14"/>
  <c r="AM18" i="13"/>
  <c r="AN19" i="13"/>
  <c r="R24" i="17"/>
  <c r="S25" i="17"/>
  <c r="I27" i="19"/>
  <c r="J28" i="19"/>
  <c r="U24" i="15"/>
  <c r="V25" i="15"/>
  <c r="U25" i="15" l="1"/>
  <c r="V26" i="15"/>
  <c r="R25" i="17"/>
  <c r="S26" i="17"/>
  <c r="C28" i="14"/>
  <c r="D29" i="14"/>
  <c r="U24" i="18"/>
  <c r="V25" i="18"/>
  <c r="I28" i="17"/>
  <c r="J29" i="17"/>
  <c r="R27" i="20"/>
  <c r="S28" i="20"/>
  <c r="R26" i="14"/>
  <c r="S27" i="14"/>
  <c r="AG21" i="13"/>
  <c r="AH22" i="13"/>
  <c r="AD21" i="22"/>
  <c r="AE22" i="22"/>
  <c r="X23" i="12"/>
  <c r="Y24" i="12"/>
  <c r="R25" i="16"/>
  <c r="S26" i="16"/>
  <c r="I28" i="13"/>
  <c r="J29" i="13"/>
  <c r="AD22" i="13"/>
  <c r="AE23" i="13"/>
  <c r="X24" i="21"/>
  <c r="Y25" i="21"/>
  <c r="F28" i="21"/>
  <c r="G29" i="21"/>
  <c r="X24" i="14"/>
  <c r="Y25" i="14"/>
  <c r="AM18" i="16"/>
  <c r="AN19" i="16"/>
  <c r="C29" i="13"/>
  <c r="D30" i="13"/>
  <c r="F28" i="13"/>
  <c r="G29" i="13"/>
  <c r="O26" i="17"/>
  <c r="P27" i="17"/>
  <c r="AJ20" i="15"/>
  <c r="AK21" i="15"/>
  <c r="X23" i="16"/>
  <c r="Y24" i="16"/>
  <c r="O26" i="12"/>
  <c r="P27" i="12"/>
  <c r="I28" i="15"/>
  <c r="J29" i="15"/>
  <c r="U24" i="17"/>
  <c r="V25" i="17"/>
  <c r="X24" i="13"/>
  <c r="Y25" i="13"/>
  <c r="AA22" i="17"/>
  <c r="AB23" i="17"/>
  <c r="I28" i="12"/>
  <c r="J29" i="12"/>
  <c r="L27" i="12"/>
  <c r="M28" i="12"/>
  <c r="AJ19" i="17"/>
  <c r="AK20" i="17"/>
  <c r="AD22" i="15"/>
  <c r="AE23" i="15"/>
  <c r="AA23" i="19"/>
  <c r="AB24" i="19"/>
  <c r="O26" i="18"/>
  <c r="P27" i="18"/>
  <c r="R26" i="15"/>
  <c r="S27" i="15"/>
  <c r="L28" i="20"/>
  <c r="M29" i="20"/>
  <c r="O27" i="7"/>
  <c r="P28" i="7"/>
  <c r="O27" i="19"/>
  <c r="P28" i="19"/>
  <c r="R25" i="22"/>
  <c r="S26" i="22"/>
  <c r="AM19" i="14"/>
  <c r="AN20" i="14"/>
  <c r="X23" i="17"/>
  <c r="Y24" i="17"/>
  <c r="AD22" i="19"/>
  <c r="AE23" i="19"/>
  <c r="AJ20" i="7"/>
  <c r="AK21" i="7"/>
  <c r="F28" i="17"/>
  <c r="G29" i="17"/>
  <c r="AD23" i="20"/>
  <c r="AE24" i="20"/>
  <c r="X23" i="18"/>
  <c r="Y24" i="18"/>
  <c r="AM20" i="20"/>
  <c r="AN21" i="20"/>
  <c r="O27" i="21"/>
  <c r="P28" i="21"/>
  <c r="R26" i="21"/>
  <c r="S27" i="21"/>
  <c r="AG21" i="7"/>
  <c r="AH22" i="7"/>
  <c r="AM19" i="7"/>
  <c r="AN20" i="7"/>
  <c r="AA24" i="20"/>
  <c r="AB25" i="20"/>
  <c r="AD21" i="12"/>
  <c r="AE22" i="12"/>
  <c r="L28" i="19"/>
  <c r="M29" i="19"/>
  <c r="O27" i="13"/>
  <c r="P28" i="13"/>
  <c r="AG22" i="20"/>
  <c r="AH23" i="20"/>
  <c r="U24" i="22"/>
  <c r="V25" i="22"/>
  <c r="AA22" i="16"/>
  <c r="AB23" i="16"/>
  <c r="C28" i="16"/>
  <c r="D29" i="16"/>
  <c r="AG20" i="17"/>
  <c r="AH21" i="17"/>
  <c r="AM18" i="17"/>
  <c r="AN19" i="17"/>
  <c r="O26" i="22"/>
  <c r="P27" i="22"/>
  <c r="X24" i="15"/>
  <c r="Y25" i="15"/>
  <c r="L28" i="13"/>
  <c r="M29" i="13"/>
  <c r="X24" i="7"/>
  <c r="Y25" i="7"/>
  <c r="L28" i="15"/>
  <c r="M29" i="15"/>
  <c r="AJ19" i="12"/>
  <c r="AK20" i="12"/>
  <c r="C29" i="12"/>
  <c r="D30" i="12"/>
  <c r="AJ20" i="19"/>
  <c r="AK21" i="19"/>
  <c r="I28" i="20"/>
  <c r="J29" i="20"/>
  <c r="AD22" i="21"/>
  <c r="AE23" i="21"/>
  <c r="AM18" i="18"/>
  <c r="AN19" i="18"/>
  <c r="D29" i="22"/>
  <c r="C28" i="22"/>
  <c r="C28" i="20"/>
  <c r="D29" i="20"/>
  <c r="AD21" i="18"/>
  <c r="AE22" i="18"/>
  <c r="AD21" i="17"/>
  <c r="AE22" i="17"/>
  <c r="AM18" i="12"/>
  <c r="AN19" i="12"/>
  <c r="C28" i="19"/>
  <c r="D29" i="19"/>
  <c r="I28" i="21"/>
  <c r="J29" i="21"/>
  <c r="I28" i="19"/>
  <c r="J29" i="19"/>
  <c r="AM19" i="13"/>
  <c r="AN20" i="13"/>
  <c r="O26" i="16"/>
  <c r="P27" i="16"/>
  <c r="I28" i="7"/>
  <c r="J29" i="7"/>
  <c r="AM19" i="15"/>
  <c r="AN20" i="15"/>
  <c r="U25" i="7"/>
  <c r="V26" i="7"/>
  <c r="AD22" i="14"/>
  <c r="AE23" i="14"/>
  <c r="I28" i="14"/>
  <c r="J29" i="14"/>
  <c r="F28" i="18"/>
  <c r="G29" i="18"/>
  <c r="I28" i="22"/>
  <c r="J29" i="22"/>
  <c r="AA23" i="15"/>
  <c r="AB24" i="15"/>
  <c r="AA22" i="22"/>
  <c r="AB23" i="22"/>
  <c r="L28" i="7"/>
  <c r="M29" i="7"/>
  <c r="O28" i="20"/>
  <c r="P29" i="20"/>
  <c r="I28" i="18"/>
  <c r="J29" i="18"/>
  <c r="AM19" i="19"/>
  <c r="AN20" i="19"/>
  <c r="AG21" i="15"/>
  <c r="AH22" i="15"/>
  <c r="L28" i="21"/>
  <c r="M29" i="21"/>
  <c r="R26" i="13"/>
  <c r="S27" i="13"/>
  <c r="L27" i="22"/>
  <c r="M28" i="22"/>
  <c r="AM18" i="22"/>
  <c r="AN19" i="22"/>
  <c r="AD22" i="7"/>
  <c r="AE23" i="7"/>
  <c r="X24" i="19"/>
  <c r="Y25" i="19"/>
  <c r="F28" i="15"/>
  <c r="G29" i="15"/>
  <c r="AJ19" i="16"/>
  <c r="AK20" i="16"/>
  <c r="F28" i="19"/>
  <c r="G29" i="19"/>
  <c r="R26" i="19"/>
  <c r="S27" i="19"/>
  <c r="O27" i="15"/>
  <c r="P28" i="15"/>
  <c r="U25" i="13"/>
  <c r="V26" i="13"/>
  <c r="F28" i="22"/>
  <c r="G29" i="22"/>
  <c r="AA23" i="7"/>
  <c r="AB24" i="7"/>
  <c r="AG20" i="22"/>
  <c r="AH21" i="22"/>
  <c r="AG21" i="19"/>
  <c r="AH22" i="19"/>
  <c r="AA23" i="13"/>
  <c r="AB24" i="13"/>
  <c r="U25" i="21"/>
  <c r="V26" i="21"/>
  <c r="AJ20" i="13"/>
  <c r="AK21" i="13"/>
  <c r="AA22" i="18"/>
  <c r="AB23" i="18"/>
  <c r="R25" i="18"/>
  <c r="S26" i="18"/>
  <c r="O27" i="14"/>
  <c r="P28" i="14"/>
  <c r="F28" i="7"/>
  <c r="G29" i="7"/>
  <c r="I28" i="16"/>
  <c r="J29" i="16"/>
  <c r="C29" i="15"/>
  <c r="D30" i="15"/>
  <c r="F28" i="14"/>
  <c r="G29" i="14"/>
  <c r="C28" i="17"/>
  <c r="D29" i="17"/>
  <c r="F28" i="20"/>
  <c r="G29" i="20"/>
  <c r="AA22" i="12"/>
  <c r="AB23" i="12"/>
  <c r="C28" i="21"/>
  <c r="D29" i="21"/>
  <c r="U25" i="19"/>
  <c r="V26" i="19"/>
  <c r="U26" i="20"/>
  <c r="V27" i="20"/>
  <c r="X25" i="20"/>
  <c r="Y26" i="20"/>
  <c r="U25" i="14"/>
  <c r="V26" i="14"/>
  <c r="L27" i="18"/>
  <c r="M28" i="18"/>
  <c r="C29" i="18"/>
  <c r="D30" i="18"/>
  <c r="AG20" i="18"/>
  <c r="AH21" i="18"/>
  <c r="AM19" i="21"/>
  <c r="AN20" i="21"/>
  <c r="AJ20" i="14"/>
  <c r="AK21" i="14"/>
  <c r="AJ19" i="18"/>
  <c r="AK20" i="18"/>
  <c r="AG21" i="14"/>
  <c r="AH22" i="14"/>
  <c r="C28" i="7"/>
  <c r="D29" i="7"/>
  <c r="L28" i="14"/>
  <c r="M29" i="14"/>
  <c r="L27" i="16"/>
  <c r="M28" i="16"/>
  <c r="R26" i="7"/>
  <c r="S27" i="7"/>
  <c r="AG20" i="12"/>
  <c r="AH21" i="12"/>
  <c r="AG21" i="21"/>
  <c r="AH22" i="21"/>
  <c r="F28" i="12"/>
  <c r="G29" i="12"/>
  <c r="X23" i="22"/>
  <c r="Y24" i="22"/>
  <c r="AD21" i="16"/>
  <c r="AE22" i="16"/>
  <c r="AJ21" i="20"/>
  <c r="AK22" i="20"/>
  <c r="AA23" i="14"/>
  <c r="AB24" i="14"/>
  <c r="AJ20" i="21"/>
  <c r="AK21" i="21"/>
  <c r="AA23" i="21"/>
  <c r="AB24" i="21"/>
  <c r="L27" i="17"/>
  <c r="M28" i="17"/>
  <c r="U24" i="16"/>
  <c r="V25" i="16"/>
  <c r="U24" i="12"/>
  <c r="V25" i="12"/>
  <c r="AG20" i="16"/>
  <c r="AH21" i="16"/>
  <c r="R25" i="12"/>
  <c r="S26" i="12"/>
  <c r="AJ19" i="22"/>
  <c r="AK20" i="22"/>
  <c r="F28" i="16"/>
  <c r="G29" i="16"/>
  <c r="F29" i="16" l="1"/>
  <c r="G30" i="16"/>
  <c r="R26" i="12"/>
  <c r="S27" i="12"/>
  <c r="U25" i="12"/>
  <c r="V26" i="12"/>
  <c r="L28" i="17"/>
  <c r="M29" i="17"/>
  <c r="AJ21" i="21"/>
  <c r="AK22" i="21"/>
  <c r="AJ22" i="20"/>
  <c r="AK23" i="20"/>
  <c r="X24" i="22"/>
  <c r="Y25" i="22"/>
  <c r="AG22" i="21"/>
  <c r="AH23" i="21"/>
  <c r="R27" i="7"/>
  <c r="S28" i="7"/>
  <c r="L29" i="14"/>
  <c r="M30" i="14"/>
  <c r="AG22" i="14"/>
  <c r="AH23" i="14"/>
  <c r="AJ21" i="14"/>
  <c r="AK22" i="14"/>
  <c r="AG21" i="18"/>
  <c r="AH22" i="18"/>
  <c r="L28" i="18"/>
  <c r="M29" i="18"/>
  <c r="X26" i="20"/>
  <c r="Y27" i="20"/>
  <c r="U26" i="19"/>
  <c r="V27" i="19"/>
  <c r="AA23" i="12"/>
  <c r="AB24" i="12"/>
  <c r="C29" i="17"/>
  <c r="D30" i="17"/>
  <c r="C30" i="15"/>
  <c r="D31" i="15"/>
  <c r="F29" i="7"/>
  <c r="G30" i="7"/>
  <c r="R26" i="18"/>
  <c r="S27" i="18"/>
  <c r="AJ21" i="13"/>
  <c r="AK22" i="13"/>
  <c r="AA24" i="13"/>
  <c r="AB25" i="13"/>
  <c r="AG21" i="22"/>
  <c r="AH22" i="22"/>
  <c r="G30" i="22"/>
  <c r="F29" i="22"/>
  <c r="O28" i="15"/>
  <c r="P29" i="15"/>
  <c r="F29" i="19"/>
  <c r="G30" i="19"/>
  <c r="F29" i="15"/>
  <c r="G30" i="15"/>
  <c r="AD23" i="7"/>
  <c r="AE24" i="7"/>
  <c r="L28" i="22"/>
  <c r="M29" i="22"/>
  <c r="L29" i="21"/>
  <c r="M30" i="21"/>
  <c r="AM20" i="19"/>
  <c r="AN21" i="19"/>
  <c r="O29" i="20"/>
  <c r="P30" i="20"/>
  <c r="AA23" i="22"/>
  <c r="AB24" i="22"/>
  <c r="I29" i="22"/>
  <c r="J30" i="22"/>
  <c r="I29" i="14"/>
  <c r="J30" i="14"/>
  <c r="U26" i="7"/>
  <c r="V27" i="7"/>
  <c r="J30" i="7"/>
  <c r="I29" i="7"/>
  <c r="AM20" i="13"/>
  <c r="AN21" i="13"/>
  <c r="I29" i="21"/>
  <c r="J30" i="21"/>
  <c r="AM19" i="12"/>
  <c r="AN20" i="12"/>
  <c r="AD22" i="18"/>
  <c r="AE23" i="18"/>
  <c r="AD23" i="21"/>
  <c r="AE24" i="21"/>
  <c r="AJ21" i="19"/>
  <c r="AK22" i="19"/>
  <c r="AJ20" i="12"/>
  <c r="AK21" i="12"/>
  <c r="X25" i="7"/>
  <c r="Y26" i="7"/>
  <c r="X25" i="15"/>
  <c r="Y26" i="15"/>
  <c r="AM19" i="17"/>
  <c r="AN20" i="17"/>
  <c r="C29" i="16"/>
  <c r="D30" i="16"/>
  <c r="U25" i="22"/>
  <c r="V26" i="22"/>
  <c r="O28" i="13"/>
  <c r="P29" i="13"/>
  <c r="AD22" i="12"/>
  <c r="AE23" i="12"/>
  <c r="AM20" i="7"/>
  <c r="AN21" i="7"/>
  <c r="R27" i="21"/>
  <c r="S28" i="21"/>
  <c r="AM21" i="20"/>
  <c r="AN22" i="20"/>
  <c r="AD24" i="20"/>
  <c r="AE25" i="20"/>
  <c r="AJ21" i="7"/>
  <c r="AK22" i="7"/>
  <c r="X24" i="17"/>
  <c r="Y25" i="17"/>
  <c r="R26" i="22"/>
  <c r="S27" i="22"/>
  <c r="O28" i="7"/>
  <c r="P29" i="7"/>
  <c r="R27" i="15"/>
  <c r="S28" i="15"/>
  <c r="AA24" i="19"/>
  <c r="AB25" i="19"/>
  <c r="AJ20" i="17"/>
  <c r="AK21" i="17"/>
  <c r="I29" i="12"/>
  <c r="J30" i="12"/>
  <c r="X25" i="13"/>
  <c r="Y26" i="13"/>
  <c r="I29" i="15"/>
  <c r="J30" i="15"/>
  <c r="X24" i="16"/>
  <c r="Y25" i="16"/>
  <c r="O27" i="17"/>
  <c r="P28" i="17"/>
  <c r="C30" i="13"/>
  <c r="D31" i="13"/>
  <c r="X25" i="14"/>
  <c r="Y26" i="14"/>
  <c r="X25" i="21"/>
  <c r="Y26" i="21"/>
  <c r="I29" i="13"/>
  <c r="J30" i="13"/>
  <c r="X24" i="12"/>
  <c r="Y25" i="12"/>
  <c r="AG22" i="13"/>
  <c r="AH23" i="13"/>
  <c r="R28" i="20"/>
  <c r="S29" i="20"/>
  <c r="U25" i="18"/>
  <c r="V26" i="18"/>
  <c r="R26" i="17"/>
  <c r="S27" i="17"/>
  <c r="D30" i="22"/>
  <c r="C29" i="22"/>
  <c r="AJ20" i="22"/>
  <c r="AK21" i="22"/>
  <c r="AG21" i="16"/>
  <c r="AH22" i="16"/>
  <c r="U25" i="16"/>
  <c r="V26" i="16"/>
  <c r="AA24" i="21"/>
  <c r="AB25" i="21"/>
  <c r="AA24" i="14"/>
  <c r="AB25" i="14"/>
  <c r="AD22" i="16"/>
  <c r="AE23" i="16"/>
  <c r="F29" i="12"/>
  <c r="G30" i="12"/>
  <c r="AG21" i="12"/>
  <c r="AH22" i="12"/>
  <c r="L28" i="16"/>
  <c r="M29" i="16"/>
  <c r="C29" i="7"/>
  <c r="D30" i="7"/>
  <c r="AJ20" i="18"/>
  <c r="AK21" i="18"/>
  <c r="AM20" i="21"/>
  <c r="AN21" i="21"/>
  <c r="C30" i="18"/>
  <c r="D31" i="18"/>
  <c r="U26" i="14"/>
  <c r="V27" i="14"/>
  <c r="U27" i="20"/>
  <c r="V28" i="20"/>
  <c r="C29" i="21"/>
  <c r="D30" i="21"/>
  <c r="F29" i="20"/>
  <c r="G30" i="20"/>
  <c r="F29" i="14"/>
  <c r="G30" i="14"/>
  <c r="I29" i="16"/>
  <c r="J30" i="16"/>
  <c r="O28" i="14"/>
  <c r="P29" i="14"/>
  <c r="AA23" i="18"/>
  <c r="AB24" i="18"/>
  <c r="U26" i="21"/>
  <c r="V27" i="21"/>
  <c r="AG22" i="19"/>
  <c r="AH23" i="19"/>
  <c r="AA24" i="7"/>
  <c r="AB25" i="7"/>
  <c r="U26" i="13"/>
  <c r="V27" i="13"/>
  <c r="R27" i="19"/>
  <c r="S28" i="19"/>
  <c r="AJ20" i="16"/>
  <c r="AK21" i="16"/>
  <c r="X25" i="19"/>
  <c r="Y26" i="19"/>
  <c r="AM19" i="22"/>
  <c r="AN20" i="22"/>
  <c r="R27" i="13"/>
  <c r="S28" i="13"/>
  <c r="AG22" i="15"/>
  <c r="AH23" i="15"/>
  <c r="I29" i="18"/>
  <c r="J30" i="18"/>
  <c r="L29" i="7"/>
  <c r="M30" i="7"/>
  <c r="AA24" i="15"/>
  <c r="AB25" i="15"/>
  <c r="G30" i="18"/>
  <c r="F29" i="18"/>
  <c r="AD23" i="14"/>
  <c r="AE24" i="14"/>
  <c r="AM20" i="15"/>
  <c r="AN21" i="15"/>
  <c r="O27" i="16"/>
  <c r="P28" i="16"/>
  <c r="I29" i="19"/>
  <c r="J30" i="19"/>
  <c r="C29" i="19"/>
  <c r="D30" i="19"/>
  <c r="AD22" i="17"/>
  <c r="AE23" i="17"/>
  <c r="C29" i="20"/>
  <c r="D30" i="20"/>
  <c r="AM19" i="18"/>
  <c r="AN20" i="18"/>
  <c r="I29" i="20"/>
  <c r="J30" i="20"/>
  <c r="C30" i="12"/>
  <c r="D31" i="12"/>
  <c r="L29" i="15"/>
  <c r="M30" i="15"/>
  <c r="L29" i="13"/>
  <c r="M30" i="13"/>
  <c r="O27" i="22"/>
  <c r="P28" i="22"/>
  <c r="AG21" i="17"/>
  <c r="AH22" i="17"/>
  <c r="AA23" i="16"/>
  <c r="AB24" i="16"/>
  <c r="AG23" i="20"/>
  <c r="AH24" i="20"/>
  <c r="M30" i="19"/>
  <c r="L29" i="19"/>
  <c r="AA25" i="20"/>
  <c r="AB26" i="20"/>
  <c r="AG22" i="7"/>
  <c r="AH23" i="7"/>
  <c r="O28" i="21"/>
  <c r="P29" i="21"/>
  <c r="X24" i="18"/>
  <c r="Y25" i="18"/>
  <c r="F29" i="17"/>
  <c r="G30" i="17"/>
  <c r="AD23" i="19"/>
  <c r="AE24" i="19"/>
  <c r="AM20" i="14"/>
  <c r="AN21" i="14"/>
  <c r="O28" i="19"/>
  <c r="P29" i="19"/>
  <c r="L29" i="20"/>
  <c r="M30" i="20"/>
  <c r="O27" i="18"/>
  <c r="P28" i="18"/>
  <c r="AD23" i="15"/>
  <c r="AE24" i="15"/>
  <c r="L28" i="12"/>
  <c r="M29" i="12"/>
  <c r="AA23" i="17"/>
  <c r="AB24" i="17"/>
  <c r="U25" i="17"/>
  <c r="V26" i="17"/>
  <c r="O27" i="12"/>
  <c r="P28" i="12"/>
  <c r="AJ21" i="15"/>
  <c r="AK22" i="15"/>
  <c r="F29" i="13"/>
  <c r="G30" i="13"/>
  <c r="AM19" i="16"/>
  <c r="AN20" i="16"/>
  <c r="F29" i="21"/>
  <c r="G30" i="21"/>
  <c r="AD23" i="13"/>
  <c r="AE24" i="13"/>
  <c r="R26" i="16"/>
  <c r="S27" i="16"/>
  <c r="AD22" i="22"/>
  <c r="AE23" i="22"/>
  <c r="R27" i="14"/>
  <c r="S28" i="14"/>
  <c r="I29" i="17"/>
  <c r="J30" i="17"/>
  <c r="C29" i="14"/>
  <c r="D30" i="14"/>
  <c r="U26" i="15"/>
  <c r="V27" i="15"/>
  <c r="C30" i="14" l="1"/>
  <c r="D31" i="14"/>
  <c r="R27" i="16"/>
  <c r="S28" i="16"/>
  <c r="F30" i="13"/>
  <c r="G31" i="13"/>
  <c r="AD24" i="15"/>
  <c r="AE25" i="15"/>
  <c r="F30" i="17"/>
  <c r="G31" i="17"/>
  <c r="AG22" i="17"/>
  <c r="AH23" i="17"/>
  <c r="AG23" i="19"/>
  <c r="AH24" i="19"/>
  <c r="U27" i="15"/>
  <c r="V28" i="15"/>
  <c r="I30" i="17"/>
  <c r="J31" i="17"/>
  <c r="AD23" i="22"/>
  <c r="AE24" i="22"/>
  <c r="AD24" i="13"/>
  <c r="AE25" i="13"/>
  <c r="AM20" i="16"/>
  <c r="AN21" i="16"/>
  <c r="AJ22" i="15"/>
  <c r="AK23" i="15"/>
  <c r="U26" i="17"/>
  <c r="V27" i="17"/>
  <c r="L29" i="12"/>
  <c r="M30" i="12"/>
  <c r="O28" i="18"/>
  <c r="P29" i="18"/>
  <c r="O29" i="19"/>
  <c r="P30" i="19"/>
  <c r="AD24" i="19"/>
  <c r="AE25" i="19"/>
  <c r="X25" i="18"/>
  <c r="Y26" i="18"/>
  <c r="AG23" i="7"/>
  <c r="AH24" i="7"/>
  <c r="AA24" i="16"/>
  <c r="AB25" i="16"/>
  <c r="O28" i="22"/>
  <c r="P29" i="22"/>
  <c r="L30" i="15"/>
  <c r="M31" i="15"/>
  <c r="I30" i="20"/>
  <c r="J31" i="20"/>
  <c r="C30" i="20"/>
  <c r="D31" i="20"/>
  <c r="C30" i="19"/>
  <c r="D31" i="19"/>
  <c r="O28" i="16"/>
  <c r="P29" i="16"/>
  <c r="AD24" i="14"/>
  <c r="AE25" i="14"/>
  <c r="AA25" i="15"/>
  <c r="AB26" i="15"/>
  <c r="I30" i="18"/>
  <c r="J31" i="18"/>
  <c r="R28" i="13"/>
  <c r="S29" i="13"/>
  <c r="X26" i="19"/>
  <c r="Y27" i="19"/>
  <c r="R28" i="19"/>
  <c r="S29" i="19"/>
  <c r="AA25" i="7"/>
  <c r="AB26" i="7"/>
  <c r="U27" i="21"/>
  <c r="V28" i="21"/>
  <c r="O29" i="14"/>
  <c r="P30" i="14"/>
  <c r="F30" i="14"/>
  <c r="G31" i="14"/>
  <c r="C30" i="21"/>
  <c r="D31" i="21"/>
  <c r="U27" i="14"/>
  <c r="V28" i="14"/>
  <c r="AM21" i="21"/>
  <c r="AN22" i="21"/>
  <c r="C30" i="7"/>
  <c r="D31" i="7"/>
  <c r="AG22" i="12"/>
  <c r="AH23" i="12"/>
  <c r="AD23" i="16"/>
  <c r="AE24" i="16"/>
  <c r="AA25" i="21"/>
  <c r="AB26" i="21"/>
  <c r="AG22" i="16"/>
  <c r="AH23" i="16"/>
  <c r="U26" i="18"/>
  <c r="V27" i="18"/>
  <c r="AG23" i="13"/>
  <c r="AH24" i="13"/>
  <c r="I30" i="13"/>
  <c r="J31" i="13"/>
  <c r="X26" i="14"/>
  <c r="Y27" i="14"/>
  <c r="O28" i="17"/>
  <c r="P29" i="17"/>
  <c r="I30" i="15"/>
  <c r="J31" i="15"/>
  <c r="J31" i="12"/>
  <c r="I30" i="12"/>
  <c r="AA25" i="19"/>
  <c r="AB26" i="19"/>
  <c r="O29" i="7"/>
  <c r="P30" i="7"/>
  <c r="X25" i="17"/>
  <c r="Y26" i="17"/>
  <c r="AD25" i="20"/>
  <c r="AE26" i="20"/>
  <c r="R28" i="21"/>
  <c r="S29" i="21"/>
  <c r="AD23" i="12"/>
  <c r="AE24" i="12"/>
  <c r="U26" i="22"/>
  <c r="V27" i="22"/>
  <c r="AM20" i="17"/>
  <c r="AN21" i="17"/>
  <c r="X26" i="7"/>
  <c r="Y27" i="7"/>
  <c r="AJ22" i="19"/>
  <c r="AK23" i="19"/>
  <c r="AD23" i="18"/>
  <c r="AE24" i="18"/>
  <c r="I30" i="21"/>
  <c r="J31" i="21"/>
  <c r="I30" i="14"/>
  <c r="J31" i="14"/>
  <c r="AA24" i="22"/>
  <c r="AB25" i="22"/>
  <c r="AM21" i="19"/>
  <c r="AN22" i="19"/>
  <c r="L29" i="22"/>
  <c r="M30" i="22"/>
  <c r="F30" i="15"/>
  <c r="G31" i="15"/>
  <c r="O29" i="15"/>
  <c r="P30" i="15"/>
  <c r="AG22" i="22"/>
  <c r="AH23" i="22"/>
  <c r="AJ22" i="13"/>
  <c r="AK23" i="13"/>
  <c r="F30" i="7"/>
  <c r="G31" i="7"/>
  <c r="C30" i="17"/>
  <c r="D31" i="17"/>
  <c r="U27" i="19"/>
  <c r="V28" i="19"/>
  <c r="L29" i="18"/>
  <c r="M30" i="18"/>
  <c r="AJ22" i="14"/>
  <c r="AK23" i="14"/>
  <c r="L30" i="14"/>
  <c r="M31" i="14"/>
  <c r="AG23" i="21"/>
  <c r="AH24" i="21"/>
  <c r="AJ23" i="20"/>
  <c r="AK24" i="20"/>
  <c r="L29" i="17"/>
  <c r="M30" i="17"/>
  <c r="R27" i="12"/>
  <c r="S28" i="12"/>
  <c r="C31" i="12"/>
  <c r="D32" i="12"/>
  <c r="C32" i="12" s="1"/>
  <c r="I30" i="19"/>
  <c r="J31" i="19"/>
  <c r="AG23" i="15"/>
  <c r="AH24" i="15"/>
  <c r="M31" i="19"/>
  <c r="L30" i="19"/>
  <c r="C30" i="22"/>
  <c r="D31" i="22"/>
  <c r="I30" i="7"/>
  <c r="J31" i="7"/>
  <c r="F30" i="21"/>
  <c r="G31" i="21"/>
  <c r="AA24" i="17"/>
  <c r="AB25" i="17"/>
  <c r="AM21" i="14"/>
  <c r="AN22" i="14"/>
  <c r="AA26" i="20"/>
  <c r="AB27" i="20"/>
  <c r="AM20" i="18"/>
  <c r="AN21" i="18"/>
  <c r="L30" i="7"/>
  <c r="M31" i="7"/>
  <c r="AM20" i="22"/>
  <c r="AN21" i="22"/>
  <c r="U27" i="13"/>
  <c r="V28" i="13"/>
  <c r="AA24" i="18"/>
  <c r="AB25" i="18"/>
  <c r="I30" i="16"/>
  <c r="J31" i="16"/>
  <c r="F30" i="20"/>
  <c r="G31" i="20"/>
  <c r="U28" i="20"/>
  <c r="V29" i="20"/>
  <c r="C31" i="18"/>
  <c r="D32" i="18"/>
  <c r="C32" i="18" s="1"/>
  <c r="AJ21" i="18"/>
  <c r="AK22" i="18"/>
  <c r="L29" i="16"/>
  <c r="M30" i="16"/>
  <c r="F30" i="12"/>
  <c r="G31" i="12"/>
  <c r="AA25" i="14"/>
  <c r="AB26" i="14"/>
  <c r="U26" i="16"/>
  <c r="V27" i="16"/>
  <c r="AJ21" i="22"/>
  <c r="AK22" i="22"/>
  <c r="R27" i="17"/>
  <c r="S28" i="17"/>
  <c r="R29" i="20"/>
  <c r="S30" i="20"/>
  <c r="X25" i="12"/>
  <c r="Y26" i="12"/>
  <c r="X26" i="21"/>
  <c r="Y27" i="21"/>
  <c r="D32" i="13"/>
  <c r="C32" i="13" s="1"/>
  <c r="C31" i="13"/>
  <c r="X25" i="16"/>
  <c r="Y26" i="16"/>
  <c r="X26" i="13"/>
  <c r="Y27" i="13"/>
  <c r="AJ21" i="17"/>
  <c r="AK22" i="17"/>
  <c r="R28" i="15"/>
  <c r="S29" i="15"/>
  <c r="R27" i="22"/>
  <c r="S28" i="22"/>
  <c r="AJ22" i="7"/>
  <c r="AK23" i="7"/>
  <c r="AM22" i="20"/>
  <c r="AN23" i="20"/>
  <c r="AM21" i="7"/>
  <c r="AN22" i="7"/>
  <c r="O29" i="13"/>
  <c r="P30" i="13"/>
  <c r="C30" i="16"/>
  <c r="D31" i="16"/>
  <c r="X26" i="15"/>
  <c r="Y27" i="15"/>
  <c r="AJ21" i="12"/>
  <c r="AK22" i="12"/>
  <c r="AD24" i="21"/>
  <c r="AE25" i="21"/>
  <c r="AM20" i="12"/>
  <c r="AN21" i="12"/>
  <c r="AM21" i="13"/>
  <c r="AN22" i="13"/>
  <c r="U27" i="7"/>
  <c r="V28" i="7"/>
  <c r="I30" i="22"/>
  <c r="J31" i="22"/>
  <c r="P31" i="20"/>
  <c r="O30" i="20"/>
  <c r="L30" i="21"/>
  <c r="M31" i="21"/>
  <c r="AD24" i="7"/>
  <c r="AE25" i="7"/>
  <c r="G31" i="19"/>
  <c r="F30" i="19"/>
  <c r="AA25" i="13"/>
  <c r="AB26" i="13"/>
  <c r="R27" i="18"/>
  <c r="S28" i="18"/>
  <c r="C31" i="15"/>
  <c r="D32" i="15"/>
  <c r="C32" i="15" s="1"/>
  <c r="AA24" i="12"/>
  <c r="AB25" i="12"/>
  <c r="X27" i="20"/>
  <c r="Y28" i="20"/>
  <c r="AG22" i="18"/>
  <c r="AH23" i="18"/>
  <c r="AG23" i="14"/>
  <c r="AH24" i="14"/>
  <c r="R28" i="7"/>
  <c r="S29" i="7"/>
  <c r="X25" i="22"/>
  <c r="Y26" i="22"/>
  <c r="AJ22" i="21"/>
  <c r="AK23" i="21"/>
  <c r="U26" i="12"/>
  <c r="V27" i="12"/>
  <c r="F30" i="16"/>
  <c r="G31" i="16"/>
  <c r="R28" i="14"/>
  <c r="S29" i="14"/>
  <c r="O28" i="12"/>
  <c r="P29" i="12"/>
  <c r="L30" i="20"/>
  <c r="M31" i="20"/>
  <c r="O29" i="21"/>
  <c r="P30" i="21"/>
  <c r="AG24" i="20"/>
  <c r="AH25" i="20"/>
  <c r="L30" i="13"/>
  <c r="M31" i="13"/>
  <c r="AD23" i="17"/>
  <c r="AE24" i="17"/>
  <c r="AM21" i="15"/>
  <c r="AN22" i="15"/>
  <c r="AJ21" i="16"/>
  <c r="AK22" i="16"/>
  <c r="F30" i="18"/>
  <c r="G31" i="18"/>
  <c r="G31" i="22"/>
  <c r="F30" i="22"/>
  <c r="D33" i="13" l="1"/>
  <c r="C33" i="13" s="1"/>
  <c r="L31" i="20"/>
  <c r="M32" i="20"/>
  <c r="R29" i="14"/>
  <c r="S30" i="14"/>
  <c r="U27" i="12"/>
  <c r="V28" i="12"/>
  <c r="X26" i="22"/>
  <c r="Y27" i="22"/>
  <c r="AG24" i="14"/>
  <c r="AH25" i="14"/>
  <c r="X28" i="20"/>
  <c r="Y29" i="20"/>
  <c r="F31" i="19"/>
  <c r="G32" i="19"/>
  <c r="X27" i="21"/>
  <c r="Y28" i="21"/>
  <c r="R30" i="20"/>
  <c r="S31" i="20"/>
  <c r="AJ22" i="22"/>
  <c r="AK23" i="22"/>
  <c r="AA26" i="14"/>
  <c r="AB27" i="14"/>
  <c r="L30" i="16"/>
  <c r="M31" i="16"/>
  <c r="M32" i="19"/>
  <c r="L31" i="19"/>
  <c r="R28" i="12"/>
  <c r="S29" i="12"/>
  <c r="AJ24" i="20"/>
  <c r="AK25" i="20"/>
  <c r="L31" i="14"/>
  <c r="M32" i="14"/>
  <c r="L30" i="18"/>
  <c r="M31" i="18"/>
  <c r="C31" i="17"/>
  <c r="D32" i="17"/>
  <c r="C32" i="17" s="1"/>
  <c r="AJ23" i="13"/>
  <c r="AK24" i="13"/>
  <c r="O30" i="15"/>
  <c r="P31" i="15"/>
  <c r="L30" i="22"/>
  <c r="M31" i="22"/>
  <c r="AA25" i="22"/>
  <c r="AB26" i="22"/>
  <c r="I31" i="21"/>
  <c r="J32" i="21"/>
  <c r="AJ23" i="19"/>
  <c r="AK24" i="19"/>
  <c r="AM21" i="17"/>
  <c r="AN22" i="17"/>
  <c r="AD24" i="12"/>
  <c r="AE25" i="12"/>
  <c r="AD26" i="20"/>
  <c r="AE27" i="20"/>
  <c r="O30" i="7"/>
  <c r="P31" i="7"/>
  <c r="O29" i="17"/>
  <c r="P30" i="17"/>
  <c r="I31" i="13"/>
  <c r="J32" i="13"/>
  <c r="U27" i="18"/>
  <c r="V28" i="18"/>
  <c r="AA26" i="21"/>
  <c r="AB27" i="21"/>
  <c r="AG23" i="12"/>
  <c r="AH24" i="12"/>
  <c r="AM22" i="21"/>
  <c r="AN23" i="21"/>
  <c r="D32" i="21"/>
  <c r="C32" i="21" s="1"/>
  <c r="C31" i="21"/>
  <c r="O30" i="14"/>
  <c r="P31" i="14"/>
  <c r="AA26" i="7"/>
  <c r="AB27" i="7"/>
  <c r="X27" i="19"/>
  <c r="Y28" i="19"/>
  <c r="I31" i="18"/>
  <c r="J32" i="18"/>
  <c r="AD25" i="14"/>
  <c r="AE26" i="14"/>
  <c r="D32" i="19"/>
  <c r="C32" i="19" s="1"/>
  <c r="C31" i="19"/>
  <c r="I31" i="20"/>
  <c r="J32" i="20"/>
  <c r="O29" i="22"/>
  <c r="P30" i="22"/>
  <c r="AG24" i="7"/>
  <c r="AH25" i="7"/>
  <c r="AD25" i="19"/>
  <c r="AE26" i="19"/>
  <c r="O29" i="18"/>
  <c r="P30" i="18"/>
  <c r="U27" i="17"/>
  <c r="V28" i="17"/>
  <c r="AM21" i="16"/>
  <c r="AN22" i="16"/>
  <c r="AD24" i="22"/>
  <c r="AE25" i="22"/>
  <c r="U28" i="15"/>
  <c r="V29" i="15"/>
  <c r="AG23" i="17"/>
  <c r="AH24" i="17"/>
  <c r="AD25" i="15"/>
  <c r="AE26" i="15"/>
  <c r="R28" i="16"/>
  <c r="S29" i="16"/>
  <c r="F31" i="18"/>
  <c r="G32" i="18"/>
  <c r="AM22" i="15"/>
  <c r="AN23" i="15"/>
  <c r="AJ22" i="16"/>
  <c r="AK23" i="16"/>
  <c r="AD24" i="17"/>
  <c r="AE25" i="17"/>
  <c r="AG25" i="20"/>
  <c r="AH26" i="20"/>
  <c r="F31" i="22"/>
  <c r="G32" i="22"/>
  <c r="D33" i="15"/>
  <c r="C33" i="15" s="1"/>
  <c r="AA26" i="13"/>
  <c r="AB27" i="13"/>
  <c r="AD25" i="7"/>
  <c r="AE26" i="7"/>
  <c r="U28" i="7"/>
  <c r="V29" i="7"/>
  <c r="AM21" i="12"/>
  <c r="AN22" i="12"/>
  <c r="AJ22" i="12"/>
  <c r="AK23" i="12"/>
  <c r="C31" i="16"/>
  <c r="D32" i="16"/>
  <c r="C32" i="16" s="1"/>
  <c r="AM22" i="7"/>
  <c r="AN23" i="7"/>
  <c r="AJ23" i="7"/>
  <c r="AK24" i="7"/>
  <c r="R29" i="15"/>
  <c r="S30" i="15"/>
  <c r="X27" i="13"/>
  <c r="Y28" i="13"/>
  <c r="D33" i="18"/>
  <c r="C33" i="18" s="1"/>
  <c r="F31" i="20"/>
  <c r="G32" i="20"/>
  <c r="AA25" i="18"/>
  <c r="AB26" i="18"/>
  <c r="AM21" i="22"/>
  <c r="AN22" i="22"/>
  <c r="AM21" i="18"/>
  <c r="AN22" i="18"/>
  <c r="AM22" i="14"/>
  <c r="AN23" i="14"/>
  <c r="F31" i="21"/>
  <c r="G32" i="21"/>
  <c r="C31" i="22"/>
  <c r="D32" i="22"/>
  <c r="C32" i="22" s="1"/>
  <c r="AG24" i="15"/>
  <c r="AH25" i="15"/>
  <c r="I31" i="12"/>
  <c r="J32" i="12"/>
  <c r="F31" i="16"/>
  <c r="G32" i="16"/>
  <c r="R29" i="7"/>
  <c r="S30" i="7"/>
  <c r="AG23" i="18"/>
  <c r="AH24" i="18"/>
  <c r="AA25" i="12"/>
  <c r="AB26" i="12"/>
  <c r="X26" i="12"/>
  <c r="Y27" i="12"/>
  <c r="R28" i="17"/>
  <c r="S29" i="17"/>
  <c r="F31" i="12"/>
  <c r="G32" i="12"/>
  <c r="AJ22" i="18"/>
  <c r="AK23" i="18"/>
  <c r="L30" i="17"/>
  <c r="M31" i="17"/>
  <c r="AG24" i="21"/>
  <c r="AH25" i="21"/>
  <c r="AJ23" i="14"/>
  <c r="AK24" i="14"/>
  <c r="U28" i="19"/>
  <c r="V29" i="19"/>
  <c r="F31" i="7"/>
  <c r="G32" i="7"/>
  <c r="AG23" i="22"/>
  <c r="AH24" i="22"/>
  <c r="F31" i="15"/>
  <c r="G32" i="15"/>
  <c r="AM22" i="19"/>
  <c r="AN23" i="19"/>
  <c r="J32" i="14"/>
  <c r="I31" i="14"/>
  <c r="AD24" i="18"/>
  <c r="AE25" i="18"/>
  <c r="X27" i="7"/>
  <c r="Y28" i="7"/>
  <c r="U27" i="22"/>
  <c r="V28" i="22"/>
  <c r="R29" i="21"/>
  <c r="S30" i="21"/>
  <c r="X26" i="17"/>
  <c r="Y27" i="17"/>
  <c r="AA26" i="19"/>
  <c r="AB27" i="19"/>
  <c r="I31" i="15"/>
  <c r="J32" i="15"/>
  <c r="X27" i="14"/>
  <c r="Y28" i="14"/>
  <c r="AG24" i="13"/>
  <c r="AH25" i="13"/>
  <c r="AG23" i="16"/>
  <c r="AH24" i="16"/>
  <c r="AD24" i="16"/>
  <c r="AE25" i="16"/>
  <c r="C31" i="7"/>
  <c r="D33" i="7"/>
  <c r="C33" i="7" s="1"/>
  <c r="D32" i="7"/>
  <c r="C32" i="7" s="1"/>
  <c r="U28" i="14"/>
  <c r="V29" i="14"/>
  <c r="F31" i="14"/>
  <c r="G32" i="14"/>
  <c r="U28" i="21"/>
  <c r="V29" i="21"/>
  <c r="R29" i="19"/>
  <c r="S30" i="19"/>
  <c r="R29" i="13"/>
  <c r="S30" i="13"/>
  <c r="AA26" i="15"/>
  <c r="AB27" i="15"/>
  <c r="O29" i="16"/>
  <c r="P30" i="16"/>
  <c r="C31" i="20"/>
  <c r="D32" i="20"/>
  <c r="C32" i="20" s="1"/>
  <c r="L31" i="15"/>
  <c r="M32" i="15"/>
  <c r="AA25" i="16"/>
  <c r="AB26" i="16"/>
  <c r="X26" i="18"/>
  <c r="Y27" i="18"/>
  <c r="O30" i="19"/>
  <c r="P31" i="19"/>
  <c r="L30" i="12"/>
  <c r="M31" i="12"/>
  <c r="AJ23" i="15"/>
  <c r="AK24" i="15"/>
  <c r="AD25" i="13"/>
  <c r="AE26" i="13"/>
  <c r="I31" i="17"/>
  <c r="J32" i="17"/>
  <c r="AG24" i="19"/>
  <c r="AH25" i="19"/>
  <c r="F31" i="17"/>
  <c r="G32" i="17"/>
  <c r="F31" i="13"/>
  <c r="G32" i="13"/>
  <c r="D32" i="14"/>
  <c r="C32" i="14" s="1"/>
  <c r="C31" i="14"/>
  <c r="L31" i="13"/>
  <c r="M32" i="13"/>
  <c r="O30" i="21"/>
  <c r="P31" i="21"/>
  <c r="O29" i="12"/>
  <c r="P30" i="12"/>
  <c r="AJ23" i="21"/>
  <c r="AK24" i="21"/>
  <c r="P32" i="20"/>
  <c r="O31" i="20"/>
  <c r="U27" i="16"/>
  <c r="V28" i="16"/>
  <c r="R28" i="18"/>
  <c r="S29" i="18"/>
  <c r="L31" i="21"/>
  <c r="M32" i="21"/>
  <c r="I31" i="22"/>
  <c r="J32" i="22"/>
  <c r="AM22" i="13"/>
  <c r="AN23" i="13"/>
  <c r="AD25" i="21"/>
  <c r="AE26" i="21"/>
  <c r="X27" i="15"/>
  <c r="Y28" i="15"/>
  <c r="O30" i="13"/>
  <c r="P31" i="13"/>
  <c r="AM23" i="20"/>
  <c r="AN24" i="20"/>
  <c r="R28" i="22"/>
  <c r="S29" i="22"/>
  <c r="AJ22" i="17"/>
  <c r="AK23" i="17"/>
  <c r="X26" i="16"/>
  <c r="Y27" i="16"/>
  <c r="U29" i="20"/>
  <c r="V30" i="20"/>
  <c r="I31" i="16"/>
  <c r="J32" i="16"/>
  <c r="U28" i="13"/>
  <c r="V29" i="13"/>
  <c r="L31" i="7"/>
  <c r="M32" i="7"/>
  <c r="AA27" i="20"/>
  <c r="AB28" i="20"/>
  <c r="AA25" i="17"/>
  <c r="AB26" i="17"/>
  <c r="I31" i="7"/>
  <c r="J32" i="7"/>
  <c r="I31" i="19"/>
  <c r="J32" i="19"/>
  <c r="D33" i="12"/>
  <c r="C33" i="12" s="1"/>
  <c r="D33" i="20" l="1"/>
  <c r="C33" i="20" s="1"/>
  <c r="D33" i="22"/>
  <c r="C33" i="22" s="1"/>
  <c r="D33" i="19"/>
  <c r="C33" i="19" s="1"/>
  <c r="L32" i="7"/>
  <c r="M33" i="7"/>
  <c r="L33" i="7" s="1"/>
  <c r="X27" i="16"/>
  <c r="Y28" i="16"/>
  <c r="AD26" i="21"/>
  <c r="AE27" i="21"/>
  <c r="F32" i="13"/>
  <c r="G33" i="13"/>
  <c r="F33" i="13" s="1"/>
  <c r="AG25" i="19"/>
  <c r="AH26" i="19"/>
  <c r="L31" i="12"/>
  <c r="M32" i="12"/>
  <c r="X27" i="18"/>
  <c r="Y28" i="18"/>
  <c r="AG24" i="16"/>
  <c r="AH25" i="16"/>
  <c r="J33" i="7"/>
  <c r="I33" i="7" s="1"/>
  <c r="I32" i="7"/>
  <c r="AA28" i="20"/>
  <c r="AB29" i="20"/>
  <c r="V30" i="13"/>
  <c r="U29" i="13"/>
  <c r="U30" i="20"/>
  <c r="V31" i="20"/>
  <c r="AJ23" i="17"/>
  <c r="AK24" i="17"/>
  <c r="AM24" i="20"/>
  <c r="AN25" i="20"/>
  <c r="X28" i="15"/>
  <c r="Y29" i="15"/>
  <c r="AM23" i="13"/>
  <c r="AN24" i="13"/>
  <c r="L32" i="21"/>
  <c r="M33" i="21"/>
  <c r="L33" i="21" s="1"/>
  <c r="U28" i="16"/>
  <c r="V29" i="16"/>
  <c r="AJ24" i="21"/>
  <c r="AK25" i="21"/>
  <c r="O31" i="21"/>
  <c r="P32" i="21"/>
  <c r="D33" i="14"/>
  <c r="C33" i="14" s="1"/>
  <c r="O30" i="16"/>
  <c r="P31" i="16"/>
  <c r="R30" i="13"/>
  <c r="S31" i="13"/>
  <c r="U29" i="21"/>
  <c r="V30" i="21"/>
  <c r="U29" i="14"/>
  <c r="V30" i="14"/>
  <c r="I32" i="14"/>
  <c r="J33" i="14"/>
  <c r="I33" i="14" s="1"/>
  <c r="F32" i="21"/>
  <c r="G33" i="21"/>
  <c r="F33" i="21" s="1"/>
  <c r="AM22" i="18"/>
  <c r="AN23" i="18"/>
  <c r="AA26" i="18"/>
  <c r="AB27" i="18"/>
  <c r="AJ23" i="12"/>
  <c r="AK24" i="12"/>
  <c r="U29" i="7"/>
  <c r="V30" i="7"/>
  <c r="AA27" i="13"/>
  <c r="AB28" i="13"/>
  <c r="I32" i="18"/>
  <c r="J33" i="18"/>
  <c r="I33" i="18" s="1"/>
  <c r="AA27" i="7"/>
  <c r="AB28" i="7"/>
  <c r="D33" i="21"/>
  <c r="C33" i="21" s="1"/>
  <c r="M33" i="14"/>
  <c r="L33" i="14" s="1"/>
  <c r="L32" i="14"/>
  <c r="R29" i="12"/>
  <c r="S30" i="12"/>
  <c r="L31" i="16"/>
  <c r="M32" i="16"/>
  <c r="AJ23" i="22"/>
  <c r="AK24" i="22"/>
  <c r="X28" i="21"/>
  <c r="Y29" i="21"/>
  <c r="X29" i="20"/>
  <c r="Y30" i="20"/>
  <c r="X27" i="22"/>
  <c r="Y28" i="22"/>
  <c r="R30" i="14"/>
  <c r="S31" i="14"/>
  <c r="AA26" i="17"/>
  <c r="AB27" i="17"/>
  <c r="F32" i="17"/>
  <c r="G33" i="17"/>
  <c r="F33" i="17" s="1"/>
  <c r="I32" i="17"/>
  <c r="J33" i="17"/>
  <c r="I33" i="17" s="1"/>
  <c r="AJ24" i="15"/>
  <c r="AK25" i="15"/>
  <c r="O31" i="19"/>
  <c r="P32" i="19"/>
  <c r="AA26" i="16"/>
  <c r="AB27" i="16"/>
  <c r="AD25" i="16"/>
  <c r="AE26" i="16"/>
  <c r="AG25" i="13"/>
  <c r="AH26" i="13"/>
  <c r="I32" i="15"/>
  <c r="J33" i="15"/>
  <c r="I33" i="15" s="1"/>
  <c r="X27" i="17"/>
  <c r="Y28" i="17"/>
  <c r="U28" i="22"/>
  <c r="V29" i="22"/>
  <c r="AD25" i="18"/>
  <c r="AE26" i="18"/>
  <c r="AM23" i="19"/>
  <c r="AN24" i="19"/>
  <c r="AG24" i="22"/>
  <c r="AH25" i="22"/>
  <c r="U29" i="19"/>
  <c r="V30" i="19"/>
  <c r="AG25" i="21"/>
  <c r="AH26" i="21"/>
  <c r="AJ23" i="18"/>
  <c r="AK24" i="18"/>
  <c r="R29" i="17"/>
  <c r="S30" i="17"/>
  <c r="AA26" i="12"/>
  <c r="AB27" i="12"/>
  <c r="R30" i="7"/>
  <c r="S31" i="7"/>
  <c r="J33" i="12"/>
  <c r="I33" i="12" s="1"/>
  <c r="I32" i="12"/>
  <c r="X28" i="13"/>
  <c r="Y29" i="13"/>
  <c r="AJ24" i="7"/>
  <c r="AK25" i="7"/>
  <c r="AG26" i="20"/>
  <c r="AH27" i="20"/>
  <c r="AJ23" i="16"/>
  <c r="AK24" i="16"/>
  <c r="F32" i="18"/>
  <c r="G33" i="18"/>
  <c r="F33" i="18" s="1"/>
  <c r="AD26" i="15"/>
  <c r="AE27" i="15"/>
  <c r="U29" i="15"/>
  <c r="V30" i="15"/>
  <c r="AM22" i="16"/>
  <c r="AN23" i="16"/>
  <c r="O30" i="18"/>
  <c r="P31" i="18"/>
  <c r="AG25" i="7"/>
  <c r="AH26" i="7"/>
  <c r="J33" i="20"/>
  <c r="I33" i="20" s="1"/>
  <c r="I32" i="20"/>
  <c r="AG24" i="12"/>
  <c r="AH25" i="12"/>
  <c r="U28" i="18"/>
  <c r="V29" i="18"/>
  <c r="O30" i="17"/>
  <c r="P31" i="17"/>
  <c r="AD27" i="20"/>
  <c r="AE28" i="20"/>
  <c r="AM22" i="17"/>
  <c r="AN23" i="17"/>
  <c r="I32" i="21"/>
  <c r="J33" i="21"/>
  <c r="I33" i="21" s="1"/>
  <c r="L31" i="22"/>
  <c r="M32" i="22"/>
  <c r="AJ24" i="13"/>
  <c r="AK25" i="13"/>
  <c r="I32" i="16"/>
  <c r="J33" i="16"/>
  <c r="I33" i="16" s="1"/>
  <c r="R29" i="22"/>
  <c r="S30" i="22"/>
  <c r="I32" i="22"/>
  <c r="J33" i="22"/>
  <c r="I33" i="22" s="1"/>
  <c r="R29" i="18"/>
  <c r="S30" i="18"/>
  <c r="O30" i="12"/>
  <c r="P31" i="12"/>
  <c r="L32" i="13"/>
  <c r="M33" i="13"/>
  <c r="L33" i="13" s="1"/>
  <c r="AA27" i="15"/>
  <c r="AB28" i="15"/>
  <c r="R30" i="19"/>
  <c r="S31" i="19"/>
  <c r="F32" i="14"/>
  <c r="G33" i="14"/>
  <c r="F33" i="14" s="1"/>
  <c r="AM23" i="14"/>
  <c r="AN24" i="14"/>
  <c r="AM22" i="22"/>
  <c r="AN23" i="22"/>
  <c r="F32" i="20"/>
  <c r="G33" i="20"/>
  <c r="F33" i="20" s="1"/>
  <c r="AM22" i="12"/>
  <c r="AN23" i="12"/>
  <c r="AD26" i="7"/>
  <c r="AE27" i="7"/>
  <c r="AD26" i="14"/>
  <c r="AE27" i="14"/>
  <c r="X28" i="19"/>
  <c r="Y29" i="19"/>
  <c r="O31" i="14"/>
  <c r="P32" i="14"/>
  <c r="L31" i="18"/>
  <c r="M32" i="18"/>
  <c r="AJ25" i="20"/>
  <c r="AK26" i="20"/>
  <c r="AA27" i="14"/>
  <c r="AB28" i="14"/>
  <c r="R31" i="20"/>
  <c r="S32" i="20"/>
  <c r="F32" i="19"/>
  <c r="G33" i="19"/>
  <c r="F33" i="19" s="1"/>
  <c r="AG25" i="14"/>
  <c r="AH26" i="14"/>
  <c r="U28" i="12"/>
  <c r="V29" i="12"/>
  <c r="L32" i="20"/>
  <c r="M33" i="20"/>
  <c r="L33" i="20" s="1"/>
  <c r="I32" i="19"/>
  <c r="J33" i="19"/>
  <c r="I33" i="19" s="1"/>
  <c r="O31" i="13"/>
  <c r="P32" i="13"/>
  <c r="O32" i="20"/>
  <c r="P33" i="20"/>
  <c r="O33" i="20" s="1"/>
  <c r="AD26" i="13"/>
  <c r="AE27" i="13"/>
  <c r="L32" i="15"/>
  <c r="M33" i="15"/>
  <c r="L33" i="15" s="1"/>
  <c r="X28" i="14"/>
  <c r="Y29" i="14"/>
  <c r="AA27" i="19"/>
  <c r="AB28" i="19"/>
  <c r="R30" i="21"/>
  <c r="S31" i="21"/>
  <c r="X28" i="7"/>
  <c r="Y29" i="7"/>
  <c r="F32" i="15"/>
  <c r="G33" i="15"/>
  <c r="F33" i="15" s="1"/>
  <c r="F32" i="7"/>
  <c r="G33" i="7"/>
  <c r="F33" i="7" s="1"/>
  <c r="AJ24" i="14"/>
  <c r="AK25" i="14"/>
  <c r="L31" i="17"/>
  <c r="M32" i="17"/>
  <c r="F32" i="12"/>
  <c r="G33" i="12"/>
  <c r="F33" i="12" s="1"/>
  <c r="X27" i="12"/>
  <c r="Y28" i="12"/>
  <c r="AG24" i="18"/>
  <c r="AH25" i="18"/>
  <c r="F32" i="16"/>
  <c r="G33" i="16"/>
  <c r="F33" i="16" s="1"/>
  <c r="AG25" i="15"/>
  <c r="AH26" i="15"/>
  <c r="R30" i="15"/>
  <c r="S31" i="15"/>
  <c r="AM23" i="7"/>
  <c r="AN24" i="7"/>
  <c r="D33" i="16"/>
  <c r="C33" i="16" s="1"/>
  <c r="G33" i="22"/>
  <c r="F33" i="22" s="1"/>
  <c r="F32" i="22"/>
  <c r="AD25" i="17"/>
  <c r="AE26" i="17"/>
  <c r="AM23" i="15"/>
  <c r="AN24" i="15"/>
  <c r="R29" i="16"/>
  <c r="S30" i="16"/>
  <c r="AG24" i="17"/>
  <c r="AH25" i="17"/>
  <c r="AD25" i="22"/>
  <c r="AE26" i="22"/>
  <c r="U28" i="17"/>
  <c r="V29" i="17"/>
  <c r="AD26" i="19"/>
  <c r="AE27" i="19"/>
  <c r="O30" i="22"/>
  <c r="P31" i="22"/>
  <c r="AM23" i="21"/>
  <c r="AN24" i="21"/>
  <c r="AA27" i="21"/>
  <c r="AB28" i="21"/>
  <c r="I32" i="13"/>
  <c r="J33" i="13"/>
  <c r="I33" i="13" s="1"/>
  <c r="O31" i="7"/>
  <c r="P32" i="7"/>
  <c r="AD25" i="12"/>
  <c r="AE26" i="12"/>
  <c r="AJ24" i="19"/>
  <c r="AK25" i="19"/>
  <c r="AA26" i="22"/>
  <c r="AB27" i="22"/>
  <c r="P32" i="15"/>
  <c r="O31" i="15"/>
  <c r="D33" i="17"/>
  <c r="C33" i="17" s="1"/>
  <c r="L32" i="19"/>
  <c r="M33" i="19"/>
  <c r="L33" i="19" s="1"/>
  <c r="X28" i="12" l="1"/>
  <c r="Y29" i="12"/>
  <c r="X29" i="7"/>
  <c r="Y30" i="7"/>
  <c r="AA28" i="19"/>
  <c r="AB29" i="19"/>
  <c r="U29" i="12"/>
  <c r="V30" i="12"/>
  <c r="AM24" i="14"/>
  <c r="AN25" i="14"/>
  <c r="R30" i="18"/>
  <c r="S31" i="18"/>
  <c r="R30" i="22"/>
  <c r="S31" i="22"/>
  <c r="AJ25" i="13"/>
  <c r="AK26" i="13"/>
  <c r="AD28" i="20"/>
  <c r="AE29" i="20"/>
  <c r="U29" i="18"/>
  <c r="V30" i="18"/>
  <c r="O31" i="18"/>
  <c r="P32" i="18"/>
  <c r="V31" i="15"/>
  <c r="U30" i="15"/>
  <c r="AG27" i="20"/>
  <c r="AH28" i="20"/>
  <c r="X29" i="13"/>
  <c r="Y30" i="13"/>
  <c r="R31" i="7"/>
  <c r="S32" i="7"/>
  <c r="R30" i="17"/>
  <c r="S31" i="17"/>
  <c r="AG26" i="21"/>
  <c r="AH27" i="21"/>
  <c r="AG25" i="22"/>
  <c r="AH26" i="22"/>
  <c r="AD26" i="18"/>
  <c r="AE27" i="18"/>
  <c r="X28" i="17"/>
  <c r="Y29" i="17"/>
  <c r="AG26" i="13"/>
  <c r="AH27" i="13"/>
  <c r="AA27" i="16"/>
  <c r="AB28" i="16"/>
  <c r="AJ25" i="15"/>
  <c r="AK26" i="15"/>
  <c r="R31" i="14"/>
  <c r="S32" i="14"/>
  <c r="Y31" i="20"/>
  <c r="X30" i="20"/>
  <c r="AJ24" i="22"/>
  <c r="AK25" i="22"/>
  <c r="R30" i="12"/>
  <c r="S31" i="12"/>
  <c r="O32" i="21"/>
  <c r="P33" i="21"/>
  <c r="O33" i="21" s="1"/>
  <c r="U29" i="16"/>
  <c r="V30" i="16"/>
  <c r="AM24" i="13"/>
  <c r="AN25" i="13"/>
  <c r="AM25" i="20"/>
  <c r="AN26" i="20"/>
  <c r="U31" i="20"/>
  <c r="V32" i="20"/>
  <c r="AA29" i="20"/>
  <c r="AB30" i="20"/>
  <c r="AG25" i="16"/>
  <c r="AH26" i="16"/>
  <c r="M33" i="12"/>
  <c r="L33" i="12" s="1"/>
  <c r="L32" i="12"/>
  <c r="X28" i="16"/>
  <c r="Y29" i="16"/>
  <c r="L32" i="17"/>
  <c r="M33" i="17"/>
  <c r="L33" i="17" s="1"/>
  <c r="AA28" i="14"/>
  <c r="AB29" i="14"/>
  <c r="L32" i="18"/>
  <c r="M33" i="18"/>
  <c r="L33" i="18" s="1"/>
  <c r="X29" i="19"/>
  <c r="Y30" i="19"/>
  <c r="AD27" i="7"/>
  <c r="AE28" i="7"/>
  <c r="R31" i="19"/>
  <c r="S32" i="19"/>
  <c r="AA27" i="22"/>
  <c r="AB28" i="22"/>
  <c r="AD26" i="12"/>
  <c r="AE27" i="12"/>
  <c r="AM24" i="21"/>
  <c r="AN25" i="21"/>
  <c r="AD27" i="19"/>
  <c r="AE28" i="19"/>
  <c r="AD26" i="22"/>
  <c r="AE27" i="22"/>
  <c r="R30" i="16"/>
  <c r="S31" i="16"/>
  <c r="AD26" i="17"/>
  <c r="AE27" i="17"/>
  <c r="AA28" i="7"/>
  <c r="AB29" i="7"/>
  <c r="AA28" i="13"/>
  <c r="AB29" i="13"/>
  <c r="AJ24" i="12"/>
  <c r="AK25" i="12"/>
  <c r="AM23" i="18"/>
  <c r="AN24" i="18"/>
  <c r="U30" i="21"/>
  <c r="V31" i="21"/>
  <c r="O31" i="16"/>
  <c r="P32" i="16"/>
  <c r="R31" i="15"/>
  <c r="S32" i="15"/>
  <c r="AM24" i="7"/>
  <c r="AN25" i="7"/>
  <c r="AG26" i="15"/>
  <c r="AH27" i="15"/>
  <c r="AG25" i="18"/>
  <c r="AH26" i="18"/>
  <c r="X29" i="14"/>
  <c r="Y30" i="14"/>
  <c r="AG26" i="14"/>
  <c r="AH27" i="14"/>
  <c r="O32" i="14"/>
  <c r="P33" i="14"/>
  <c r="O33" i="14" s="1"/>
  <c r="AD27" i="14"/>
  <c r="AE28" i="14"/>
  <c r="AM23" i="12"/>
  <c r="AN24" i="12"/>
  <c r="AM23" i="22"/>
  <c r="AN24" i="22"/>
  <c r="AA28" i="15"/>
  <c r="AB29" i="15"/>
  <c r="O31" i="12"/>
  <c r="P32" i="12"/>
  <c r="L32" i="22"/>
  <c r="M33" i="22"/>
  <c r="L33" i="22" s="1"/>
  <c r="AM23" i="17"/>
  <c r="AN24" i="17"/>
  <c r="P32" i="17"/>
  <c r="O31" i="17"/>
  <c r="AG25" i="12"/>
  <c r="AH26" i="12"/>
  <c r="AG26" i="7"/>
  <c r="AH27" i="7"/>
  <c r="AM23" i="16"/>
  <c r="AN24" i="16"/>
  <c r="AD27" i="15"/>
  <c r="AE28" i="15"/>
  <c r="AJ24" i="16"/>
  <c r="AK25" i="16"/>
  <c r="AJ25" i="7"/>
  <c r="AK26" i="7"/>
  <c r="AA27" i="12"/>
  <c r="AB28" i="12"/>
  <c r="AJ24" i="18"/>
  <c r="AK25" i="18"/>
  <c r="U30" i="19"/>
  <c r="V31" i="19"/>
  <c r="AM24" i="19"/>
  <c r="AN25" i="19"/>
  <c r="U29" i="22"/>
  <c r="V30" i="22"/>
  <c r="AD26" i="16"/>
  <c r="AE27" i="16"/>
  <c r="O32" i="19"/>
  <c r="P33" i="19"/>
  <c r="O33" i="19" s="1"/>
  <c r="AA27" i="17"/>
  <c r="AB28" i="17"/>
  <c r="X28" i="22"/>
  <c r="Y29" i="22"/>
  <c r="X29" i="21"/>
  <c r="Y30" i="21"/>
  <c r="L32" i="16"/>
  <c r="M33" i="16"/>
  <c r="L33" i="16" s="1"/>
  <c r="AJ25" i="21"/>
  <c r="AK26" i="21"/>
  <c r="X29" i="15"/>
  <c r="Y30" i="15"/>
  <c r="AJ24" i="17"/>
  <c r="AK25" i="17"/>
  <c r="X28" i="18"/>
  <c r="Y29" i="18"/>
  <c r="AG26" i="19"/>
  <c r="AH27" i="19"/>
  <c r="AD27" i="21"/>
  <c r="AE28" i="21"/>
  <c r="O32" i="15"/>
  <c r="P33" i="15"/>
  <c r="O33" i="15" s="1"/>
  <c r="AJ25" i="14"/>
  <c r="AK26" i="14"/>
  <c r="S32" i="21"/>
  <c r="R31" i="21"/>
  <c r="AD27" i="13"/>
  <c r="AE28" i="13"/>
  <c r="O32" i="13"/>
  <c r="P33" i="13"/>
  <c r="O33" i="13" s="1"/>
  <c r="S33" i="20"/>
  <c r="R33" i="20" s="1"/>
  <c r="R32" i="20"/>
  <c r="AJ26" i="20"/>
  <c r="AK27" i="20"/>
  <c r="AJ25" i="19"/>
  <c r="AK26" i="19"/>
  <c r="O32" i="7"/>
  <c r="P33" i="7"/>
  <c r="O33" i="7" s="1"/>
  <c r="AA28" i="21"/>
  <c r="AB29" i="21"/>
  <c r="O31" i="22"/>
  <c r="P32" i="22"/>
  <c r="U29" i="17"/>
  <c r="V30" i="17"/>
  <c r="AG25" i="17"/>
  <c r="AH26" i="17"/>
  <c r="AM24" i="15"/>
  <c r="AN25" i="15"/>
  <c r="U30" i="7"/>
  <c r="V31" i="7"/>
  <c r="AA27" i="18"/>
  <c r="AB28" i="18"/>
  <c r="U30" i="14"/>
  <c r="V31" i="14"/>
  <c r="S32" i="13"/>
  <c r="R31" i="13"/>
  <c r="U30" i="13"/>
  <c r="V31" i="13"/>
  <c r="R32" i="13" l="1"/>
  <c r="S33" i="13"/>
  <c r="R33" i="13" s="1"/>
  <c r="U31" i="13"/>
  <c r="V32" i="13"/>
  <c r="U31" i="14"/>
  <c r="V32" i="14"/>
  <c r="U31" i="7"/>
  <c r="V32" i="7"/>
  <c r="AG26" i="17"/>
  <c r="AH27" i="17"/>
  <c r="O32" i="22"/>
  <c r="P33" i="22"/>
  <c r="O33" i="22" s="1"/>
  <c r="AJ27" i="20"/>
  <c r="AK28" i="20"/>
  <c r="AG27" i="19"/>
  <c r="AH28" i="19"/>
  <c r="AJ25" i="17"/>
  <c r="AK26" i="17"/>
  <c r="AJ26" i="21"/>
  <c r="AK27" i="21"/>
  <c r="X30" i="21"/>
  <c r="Y31" i="21"/>
  <c r="AA28" i="17"/>
  <c r="AB29" i="17"/>
  <c r="AD27" i="16"/>
  <c r="AE28" i="16"/>
  <c r="AM25" i="19"/>
  <c r="AN26" i="19"/>
  <c r="AJ25" i="18"/>
  <c r="AK26" i="18"/>
  <c r="AJ26" i="7"/>
  <c r="AK27" i="7"/>
  <c r="AD28" i="15"/>
  <c r="AE29" i="15"/>
  <c r="AG27" i="7"/>
  <c r="AH28" i="7"/>
  <c r="AA29" i="15"/>
  <c r="AB30" i="15"/>
  <c r="AM24" i="12"/>
  <c r="AN25" i="12"/>
  <c r="X30" i="14"/>
  <c r="Y31" i="14"/>
  <c r="AG27" i="15"/>
  <c r="AH28" i="15"/>
  <c r="R32" i="15"/>
  <c r="S33" i="15"/>
  <c r="R33" i="15" s="1"/>
  <c r="U31" i="21"/>
  <c r="V32" i="21"/>
  <c r="AJ25" i="12"/>
  <c r="AK26" i="12"/>
  <c r="AA29" i="7"/>
  <c r="AB30" i="7"/>
  <c r="R31" i="16"/>
  <c r="S32" i="16"/>
  <c r="AD28" i="19"/>
  <c r="AE29" i="19"/>
  <c r="AD27" i="12"/>
  <c r="AE28" i="12"/>
  <c r="R32" i="19"/>
  <c r="S33" i="19"/>
  <c r="R33" i="19" s="1"/>
  <c r="Y31" i="19"/>
  <c r="X30" i="19"/>
  <c r="AA29" i="14"/>
  <c r="AB30" i="14"/>
  <c r="X29" i="16"/>
  <c r="Y30" i="16"/>
  <c r="AG26" i="16"/>
  <c r="AH27" i="16"/>
  <c r="U32" i="20"/>
  <c r="V33" i="20"/>
  <c r="U33" i="20" s="1"/>
  <c r="AM25" i="13"/>
  <c r="AN26" i="13"/>
  <c r="AJ25" i="22"/>
  <c r="AK26" i="22"/>
  <c r="R32" i="14"/>
  <c r="S33" i="14"/>
  <c r="R33" i="14" s="1"/>
  <c r="AA28" i="16"/>
  <c r="AB29" i="16"/>
  <c r="X29" i="17"/>
  <c r="Y30" i="17"/>
  <c r="AG26" i="22"/>
  <c r="AH27" i="22"/>
  <c r="R31" i="17"/>
  <c r="S32" i="17"/>
  <c r="X30" i="13"/>
  <c r="Y31" i="13"/>
  <c r="U30" i="18"/>
  <c r="V31" i="18"/>
  <c r="AJ26" i="13"/>
  <c r="AK27" i="13"/>
  <c r="R31" i="18"/>
  <c r="S32" i="18"/>
  <c r="U30" i="12"/>
  <c r="V31" i="12"/>
  <c r="X30" i="7"/>
  <c r="Y31" i="7"/>
  <c r="V32" i="15"/>
  <c r="U31" i="15"/>
  <c r="R32" i="21"/>
  <c r="S33" i="21"/>
  <c r="R33" i="21" s="1"/>
  <c r="O32" i="17"/>
  <c r="P33" i="17"/>
  <c r="O33" i="17" s="1"/>
  <c r="AA28" i="18"/>
  <c r="AB29" i="18"/>
  <c r="AM25" i="15"/>
  <c r="AN26" i="15"/>
  <c r="U30" i="17"/>
  <c r="V31" i="17"/>
  <c r="AA29" i="21"/>
  <c r="AB30" i="21"/>
  <c r="AJ26" i="19"/>
  <c r="AK27" i="19"/>
  <c r="AD28" i="13"/>
  <c r="AE29" i="13"/>
  <c r="AJ26" i="14"/>
  <c r="AK27" i="14"/>
  <c r="AD28" i="21"/>
  <c r="AE29" i="21"/>
  <c r="X29" i="18"/>
  <c r="Y30" i="18"/>
  <c r="X30" i="15"/>
  <c r="Y31" i="15"/>
  <c r="X29" i="22"/>
  <c r="Y30" i="22"/>
  <c r="U30" i="22"/>
  <c r="V31" i="22"/>
  <c r="U31" i="19"/>
  <c r="V32" i="19"/>
  <c r="AA28" i="12"/>
  <c r="AB29" i="12"/>
  <c r="AJ25" i="16"/>
  <c r="AK26" i="16"/>
  <c r="AM24" i="16"/>
  <c r="AN25" i="16"/>
  <c r="AG26" i="12"/>
  <c r="AH27" i="12"/>
  <c r="AM24" i="17"/>
  <c r="AN25" i="17"/>
  <c r="O32" i="12"/>
  <c r="P33" i="12"/>
  <c r="O33" i="12" s="1"/>
  <c r="AM24" i="22"/>
  <c r="AN25" i="22"/>
  <c r="AD28" i="14"/>
  <c r="AE29" i="14"/>
  <c r="AG27" i="14"/>
  <c r="AH28" i="14"/>
  <c r="AG26" i="18"/>
  <c r="AH27" i="18"/>
  <c r="AM25" i="7"/>
  <c r="AN26" i="7"/>
  <c r="O32" i="16"/>
  <c r="P33" i="16"/>
  <c r="O33" i="16" s="1"/>
  <c r="AM24" i="18"/>
  <c r="AN25" i="18"/>
  <c r="AA29" i="13"/>
  <c r="AB30" i="13"/>
  <c r="AD27" i="17"/>
  <c r="AE28" i="17"/>
  <c r="AD27" i="22"/>
  <c r="AE28" i="22"/>
  <c r="AM25" i="21"/>
  <c r="AN26" i="21"/>
  <c r="AA28" i="22"/>
  <c r="AB29" i="22"/>
  <c r="AD28" i="7"/>
  <c r="AE29" i="7"/>
  <c r="AA30" i="20"/>
  <c r="AB31" i="20"/>
  <c r="AM26" i="20"/>
  <c r="AN27" i="20"/>
  <c r="U30" i="16"/>
  <c r="V31" i="16"/>
  <c r="R31" i="12"/>
  <c r="S32" i="12"/>
  <c r="AJ26" i="15"/>
  <c r="AK27" i="15"/>
  <c r="AG27" i="13"/>
  <c r="AH28" i="13"/>
  <c r="AD27" i="18"/>
  <c r="AE28" i="18"/>
  <c r="AG27" i="21"/>
  <c r="AH28" i="21"/>
  <c r="S33" i="7"/>
  <c r="R33" i="7" s="1"/>
  <c r="R32" i="7"/>
  <c r="AG28" i="20"/>
  <c r="AH29" i="20"/>
  <c r="O32" i="18"/>
  <c r="P33" i="18"/>
  <c r="O33" i="18" s="1"/>
  <c r="AD29" i="20"/>
  <c r="AE30" i="20"/>
  <c r="R31" i="22"/>
  <c r="S32" i="22"/>
  <c r="AM25" i="14"/>
  <c r="AN26" i="14"/>
  <c r="AA29" i="19"/>
  <c r="AB30" i="19"/>
  <c r="X29" i="12"/>
  <c r="Y30" i="12"/>
  <c r="X31" i="20"/>
  <c r="Y32" i="20"/>
  <c r="R32" i="22" l="1"/>
  <c r="S33" i="22"/>
  <c r="R33" i="22" s="1"/>
  <c r="AD28" i="18"/>
  <c r="AE29" i="18"/>
  <c r="AG27" i="18"/>
  <c r="AH28" i="18"/>
  <c r="AD29" i="14"/>
  <c r="AE30" i="14"/>
  <c r="V33" i="19"/>
  <c r="U33" i="19" s="1"/>
  <c r="U32" i="19"/>
  <c r="X30" i="18"/>
  <c r="Y31" i="18"/>
  <c r="AJ27" i="19"/>
  <c r="AK28" i="19"/>
  <c r="U31" i="17"/>
  <c r="V32" i="17"/>
  <c r="AA29" i="18"/>
  <c r="AB30" i="18"/>
  <c r="X31" i="7"/>
  <c r="Y32" i="7"/>
  <c r="U31" i="18"/>
  <c r="V32" i="18"/>
  <c r="AM26" i="13"/>
  <c r="AN27" i="13"/>
  <c r="AG27" i="16"/>
  <c r="AH28" i="16"/>
  <c r="AA30" i="14"/>
  <c r="AB31" i="14"/>
  <c r="AD29" i="19"/>
  <c r="AE30" i="19"/>
  <c r="AB31" i="7"/>
  <c r="AA30" i="7"/>
  <c r="U32" i="21"/>
  <c r="V33" i="21"/>
  <c r="U33" i="21" s="1"/>
  <c r="AG28" i="15"/>
  <c r="AH29" i="15"/>
  <c r="AM25" i="12"/>
  <c r="AN26" i="12"/>
  <c r="AG28" i="7"/>
  <c r="AH29" i="7"/>
  <c r="AJ27" i="7"/>
  <c r="AK28" i="7"/>
  <c r="AM26" i="19"/>
  <c r="AN27" i="19"/>
  <c r="AA29" i="17"/>
  <c r="AB30" i="17"/>
  <c r="AJ27" i="21"/>
  <c r="AK28" i="21"/>
  <c r="AG28" i="19"/>
  <c r="AH29" i="19"/>
  <c r="V33" i="7"/>
  <c r="U33" i="7" s="1"/>
  <c r="U32" i="7"/>
  <c r="V33" i="13"/>
  <c r="U33" i="13" s="1"/>
  <c r="U32" i="13"/>
  <c r="X32" i="20"/>
  <c r="Y33" i="20"/>
  <c r="X33" i="20" s="1"/>
  <c r="AA30" i="19"/>
  <c r="AB31" i="19"/>
  <c r="AA31" i="20"/>
  <c r="AB32" i="20"/>
  <c r="AA29" i="22"/>
  <c r="AB30" i="22"/>
  <c r="AD28" i="22"/>
  <c r="AE29" i="22"/>
  <c r="AA30" i="13"/>
  <c r="AB31" i="13"/>
  <c r="AG27" i="12"/>
  <c r="AH28" i="12"/>
  <c r="AJ26" i="16"/>
  <c r="AK27" i="16"/>
  <c r="X30" i="22"/>
  <c r="Y31" i="22"/>
  <c r="AJ27" i="14"/>
  <c r="AK28" i="14"/>
  <c r="R32" i="18"/>
  <c r="S33" i="18"/>
  <c r="R33" i="18" s="1"/>
  <c r="R32" i="17"/>
  <c r="S33" i="17"/>
  <c r="R33" i="17" s="1"/>
  <c r="X30" i="17"/>
  <c r="Y31" i="17"/>
  <c r="U31" i="16"/>
  <c r="V32" i="16"/>
  <c r="AM26" i="14"/>
  <c r="AN27" i="14"/>
  <c r="AG29" i="20"/>
  <c r="AH30" i="20"/>
  <c r="AG28" i="21"/>
  <c r="AH29" i="21"/>
  <c r="AG28" i="13"/>
  <c r="AH29" i="13"/>
  <c r="AD29" i="7"/>
  <c r="AE30" i="7"/>
  <c r="AM25" i="18"/>
  <c r="AN26" i="18"/>
  <c r="AM25" i="17"/>
  <c r="AN26" i="17"/>
  <c r="X31" i="15"/>
  <c r="Y32" i="15"/>
  <c r="Y32" i="13"/>
  <c r="X31" i="13"/>
  <c r="AG27" i="22"/>
  <c r="AH28" i="22"/>
  <c r="AA29" i="16"/>
  <c r="AB30" i="16"/>
  <c r="AJ26" i="22"/>
  <c r="AK27" i="22"/>
  <c r="X30" i="16"/>
  <c r="Y31" i="16"/>
  <c r="R32" i="16"/>
  <c r="S33" i="16"/>
  <c r="R33" i="16" s="1"/>
  <c r="AJ26" i="12"/>
  <c r="AK27" i="12"/>
  <c r="X31" i="14"/>
  <c r="Y32" i="14"/>
  <c r="AA30" i="15"/>
  <c r="AB31" i="15"/>
  <c r="AD29" i="15"/>
  <c r="AE30" i="15"/>
  <c r="AJ26" i="18"/>
  <c r="AK27" i="18"/>
  <c r="AD28" i="16"/>
  <c r="AE29" i="16"/>
  <c r="X31" i="21"/>
  <c r="Y32" i="21"/>
  <c r="AJ26" i="17"/>
  <c r="AK27" i="17"/>
  <c r="AJ28" i="20"/>
  <c r="AK29" i="20"/>
  <c r="AG27" i="17"/>
  <c r="AH28" i="17"/>
  <c r="U32" i="14"/>
  <c r="V33" i="14"/>
  <c r="U33" i="14" s="1"/>
  <c r="AJ27" i="15"/>
  <c r="AK28" i="15"/>
  <c r="X30" i="12"/>
  <c r="Y31" i="12"/>
  <c r="AD30" i="20"/>
  <c r="AE31" i="20"/>
  <c r="S33" i="12"/>
  <c r="R33" i="12" s="1"/>
  <c r="R32" i="12"/>
  <c r="AM27" i="20"/>
  <c r="AN28" i="20"/>
  <c r="AM26" i="21"/>
  <c r="AN27" i="21"/>
  <c r="AD28" i="17"/>
  <c r="AE29" i="17"/>
  <c r="AM26" i="7"/>
  <c r="AN27" i="7"/>
  <c r="AG28" i="14"/>
  <c r="AH29" i="14"/>
  <c r="AM25" i="22"/>
  <c r="AN26" i="22"/>
  <c r="AM25" i="16"/>
  <c r="AN26" i="16"/>
  <c r="AA29" i="12"/>
  <c r="AB30" i="12"/>
  <c r="U31" i="22"/>
  <c r="V32" i="22"/>
  <c r="AD29" i="21"/>
  <c r="AE30" i="21"/>
  <c r="AD29" i="13"/>
  <c r="AE30" i="13"/>
  <c r="AA30" i="21"/>
  <c r="AB31" i="21"/>
  <c r="AM26" i="15"/>
  <c r="AN27" i="15"/>
  <c r="V32" i="12"/>
  <c r="U31" i="12"/>
  <c r="AJ27" i="13"/>
  <c r="AK28" i="13"/>
  <c r="AD28" i="12"/>
  <c r="AE29" i="12"/>
  <c r="U32" i="15"/>
  <c r="V33" i="15"/>
  <c r="U33" i="15" s="1"/>
  <c r="X31" i="19"/>
  <c r="Y32" i="19"/>
  <c r="AD29" i="12" l="1"/>
  <c r="AE30" i="12"/>
  <c r="AA30" i="12"/>
  <c r="AB31" i="12"/>
  <c r="Y32" i="12"/>
  <c r="X31" i="12"/>
  <c r="X32" i="21"/>
  <c r="Y33" i="21"/>
  <c r="X33" i="21" s="1"/>
  <c r="AJ27" i="18"/>
  <c r="AK28" i="18"/>
  <c r="X31" i="16"/>
  <c r="Y32" i="16"/>
  <c r="AM26" i="17"/>
  <c r="AN27" i="17"/>
  <c r="AG29" i="21"/>
  <c r="AH30" i="21"/>
  <c r="AM27" i="14"/>
  <c r="AN28" i="14"/>
  <c r="X31" i="17"/>
  <c r="Y32" i="17"/>
  <c r="X31" i="22"/>
  <c r="Y32" i="22"/>
  <c r="AG28" i="12"/>
  <c r="AH29" i="12"/>
  <c r="AD29" i="22"/>
  <c r="AE30" i="22"/>
  <c r="AA32" i="20"/>
  <c r="AB33" i="20"/>
  <c r="AA33" i="20" s="1"/>
  <c r="AJ28" i="21"/>
  <c r="AK29" i="21"/>
  <c r="AM27" i="19"/>
  <c r="AN28" i="19"/>
  <c r="AG29" i="7"/>
  <c r="AH30" i="7"/>
  <c r="AG29" i="15"/>
  <c r="AH30" i="15"/>
  <c r="AA31" i="14"/>
  <c r="AB32" i="14"/>
  <c r="AM27" i="13"/>
  <c r="AN28" i="13"/>
  <c r="X32" i="7"/>
  <c r="Y33" i="7"/>
  <c r="X33" i="7" s="1"/>
  <c r="U32" i="17"/>
  <c r="V33" i="17"/>
  <c r="U33" i="17" s="1"/>
  <c r="X31" i="18"/>
  <c r="Y32" i="18"/>
  <c r="AD30" i="14"/>
  <c r="AE31" i="14"/>
  <c r="AD29" i="18"/>
  <c r="AE30" i="18"/>
  <c r="AA31" i="21"/>
  <c r="AB32" i="21"/>
  <c r="AM26" i="22"/>
  <c r="AN27" i="22"/>
  <c r="AM27" i="7"/>
  <c r="AN28" i="7"/>
  <c r="AM27" i="21"/>
  <c r="AN28" i="21"/>
  <c r="AJ29" i="20"/>
  <c r="AK30" i="20"/>
  <c r="AA31" i="15"/>
  <c r="AB32" i="15"/>
  <c r="AJ27" i="12"/>
  <c r="AK28" i="12"/>
  <c r="AA30" i="16"/>
  <c r="AB31" i="16"/>
  <c r="AD30" i="7"/>
  <c r="AE31" i="7"/>
  <c r="V33" i="12"/>
  <c r="U33" i="12" s="1"/>
  <c r="U32" i="12"/>
  <c r="X32" i="13"/>
  <c r="Y33" i="13"/>
  <c r="X33" i="13" s="1"/>
  <c r="AB32" i="7"/>
  <c r="AA31" i="7"/>
  <c r="AJ28" i="13"/>
  <c r="AK29" i="13"/>
  <c r="AM27" i="15"/>
  <c r="AN28" i="15"/>
  <c r="AD30" i="13"/>
  <c r="AE31" i="13"/>
  <c r="AM26" i="16"/>
  <c r="AN27" i="16"/>
  <c r="AG29" i="14"/>
  <c r="AH30" i="14"/>
  <c r="AD29" i="17"/>
  <c r="AE30" i="17"/>
  <c r="AM28" i="20"/>
  <c r="AN29" i="20"/>
  <c r="AJ28" i="15"/>
  <c r="AK29" i="15"/>
  <c r="AD29" i="16"/>
  <c r="AE30" i="16"/>
  <c r="X32" i="14"/>
  <c r="Y33" i="14"/>
  <c r="X33" i="14" s="1"/>
  <c r="X32" i="15"/>
  <c r="Y33" i="15"/>
  <c r="X33" i="15" s="1"/>
  <c r="AG29" i="13"/>
  <c r="AH30" i="13"/>
  <c r="AG30" i="20"/>
  <c r="AH31" i="20"/>
  <c r="AJ28" i="14"/>
  <c r="AK29" i="14"/>
  <c r="AJ27" i="16"/>
  <c r="AK28" i="16"/>
  <c r="AA31" i="13"/>
  <c r="AB32" i="13"/>
  <c r="AB31" i="22"/>
  <c r="AA30" i="22"/>
  <c r="AB32" i="19"/>
  <c r="AA31" i="19"/>
  <c r="AG29" i="19"/>
  <c r="AH30" i="19"/>
  <c r="AA30" i="17"/>
  <c r="AB31" i="17"/>
  <c r="AJ28" i="7"/>
  <c r="AK29" i="7"/>
  <c r="AM26" i="12"/>
  <c r="AN27" i="12"/>
  <c r="AD30" i="19"/>
  <c r="AE31" i="19"/>
  <c r="AG28" i="16"/>
  <c r="AH29" i="16"/>
  <c r="V33" i="18"/>
  <c r="U33" i="18" s="1"/>
  <c r="U32" i="18"/>
  <c r="AA30" i="18"/>
  <c r="AB31" i="18"/>
  <c r="AJ28" i="19"/>
  <c r="AK29" i="19"/>
  <c r="AG28" i="18"/>
  <c r="AH29" i="18"/>
  <c r="X32" i="19"/>
  <c r="Y33" i="19"/>
  <c r="X33" i="19" s="1"/>
  <c r="AD30" i="21"/>
  <c r="AE31" i="21"/>
  <c r="V33" i="22"/>
  <c r="U33" i="22" s="1"/>
  <c r="U32" i="22"/>
  <c r="AE32" i="20"/>
  <c r="AD31" i="20"/>
  <c r="AG28" i="17"/>
  <c r="AH29" i="17"/>
  <c r="AJ27" i="17"/>
  <c r="AK28" i="17"/>
  <c r="AD30" i="15"/>
  <c r="AE31" i="15"/>
  <c r="AJ27" i="22"/>
  <c r="AK28" i="22"/>
  <c r="AG28" i="22"/>
  <c r="AH29" i="22"/>
  <c r="AM26" i="18"/>
  <c r="AN27" i="18"/>
  <c r="U32" i="16"/>
  <c r="V33" i="16"/>
  <c r="U33" i="16" s="1"/>
  <c r="AG29" i="22" l="1"/>
  <c r="AH30" i="22"/>
  <c r="AH32" i="20"/>
  <c r="AG31" i="20"/>
  <c r="AD31" i="13"/>
  <c r="AE32" i="13"/>
  <c r="AJ29" i="13"/>
  <c r="AK30" i="13"/>
  <c r="AD31" i="7"/>
  <c r="AE32" i="7"/>
  <c r="AJ30" i="20"/>
  <c r="AK31" i="20"/>
  <c r="AM28" i="7"/>
  <c r="AN29" i="7"/>
  <c r="AA32" i="21"/>
  <c r="AB33" i="21"/>
  <c r="AA33" i="21" s="1"/>
  <c r="AD31" i="14"/>
  <c r="AE32" i="14"/>
  <c r="AM28" i="13"/>
  <c r="AN29" i="13"/>
  <c r="AH31" i="15"/>
  <c r="AG30" i="15"/>
  <c r="AM28" i="19"/>
  <c r="AN29" i="19"/>
  <c r="AG29" i="12"/>
  <c r="AH30" i="12"/>
  <c r="X32" i="17"/>
  <c r="Y33" i="17"/>
  <c r="X33" i="17" s="1"/>
  <c r="AG30" i="21"/>
  <c r="AH31" i="21"/>
  <c r="Y33" i="16"/>
  <c r="X33" i="16" s="1"/>
  <c r="X32" i="16"/>
  <c r="AB32" i="12"/>
  <c r="AA31" i="12"/>
  <c r="AD31" i="19"/>
  <c r="AE32" i="19"/>
  <c r="AJ29" i="7"/>
  <c r="AK30" i="7"/>
  <c r="AJ28" i="16"/>
  <c r="AK29" i="16"/>
  <c r="AD30" i="16"/>
  <c r="AE31" i="16"/>
  <c r="AM29" i="20"/>
  <c r="AN30" i="20"/>
  <c r="AH31" i="14"/>
  <c r="AG30" i="14"/>
  <c r="AJ28" i="12"/>
  <c r="AK29" i="12"/>
  <c r="AB32" i="22"/>
  <c r="AA31" i="22"/>
  <c r="AD31" i="15"/>
  <c r="AE32" i="15"/>
  <c r="AG29" i="17"/>
  <c r="AH30" i="17"/>
  <c r="AJ29" i="19"/>
  <c r="AK30" i="19"/>
  <c r="AD31" i="21"/>
  <c r="AE32" i="21"/>
  <c r="AG29" i="18"/>
  <c r="AH30" i="18"/>
  <c r="AA31" i="17"/>
  <c r="AB32" i="17"/>
  <c r="AJ29" i="15"/>
  <c r="AK30" i="15"/>
  <c r="AD30" i="17"/>
  <c r="AE31" i="17"/>
  <c r="AM27" i="16"/>
  <c r="AN28" i="16"/>
  <c r="AM28" i="15"/>
  <c r="AN29" i="15"/>
  <c r="AA31" i="16"/>
  <c r="AB32" i="16"/>
  <c r="AA32" i="15"/>
  <c r="AB33" i="15"/>
  <c r="AA33" i="15" s="1"/>
  <c r="AM28" i="21"/>
  <c r="AN29" i="21"/>
  <c r="AM27" i="22"/>
  <c r="AN28" i="22"/>
  <c r="AD30" i="18"/>
  <c r="AE31" i="18"/>
  <c r="X32" i="18"/>
  <c r="Y33" i="18"/>
  <c r="X33" i="18" s="1"/>
  <c r="AA32" i="14"/>
  <c r="AB33" i="14"/>
  <c r="AA33" i="14" s="1"/>
  <c r="AH31" i="7"/>
  <c r="AG30" i="7"/>
  <c r="AJ29" i="21"/>
  <c r="AK30" i="21"/>
  <c r="AD30" i="22"/>
  <c r="AE31" i="22"/>
  <c r="X32" i="22"/>
  <c r="Y33" i="22"/>
  <c r="X33" i="22" s="1"/>
  <c r="AM28" i="14"/>
  <c r="AN29" i="14"/>
  <c r="AM27" i="17"/>
  <c r="AN28" i="17"/>
  <c r="AJ28" i="18"/>
  <c r="AK29" i="18"/>
  <c r="AD30" i="12"/>
  <c r="AE31" i="12"/>
  <c r="AG30" i="19"/>
  <c r="AH31" i="19"/>
  <c r="AM27" i="18"/>
  <c r="AN28" i="18"/>
  <c r="AJ28" i="22"/>
  <c r="AK29" i="22"/>
  <c r="AJ28" i="17"/>
  <c r="AK29" i="17"/>
  <c r="AA31" i="18"/>
  <c r="AB32" i="18"/>
  <c r="AG29" i="16"/>
  <c r="AH30" i="16"/>
  <c r="AM27" i="12"/>
  <c r="AN28" i="12"/>
  <c r="AA32" i="13"/>
  <c r="AB33" i="13"/>
  <c r="AA33" i="13" s="1"/>
  <c r="AJ29" i="14"/>
  <c r="AK30" i="14"/>
  <c r="AG30" i="13"/>
  <c r="AH31" i="13"/>
  <c r="AD32" i="20"/>
  <c r="AE33" i="20"/>
  <c r="AD33" i="20" s="1"/>
  <c r="AA32" i="19"/>
  <c r="AB33" i="19"/>
  <c r="AA33" i="19" s="1"/>
  <c r="AA32" i="7"/>
  <c r="AB33" i="7"/>
  <c r="AA33" i="7" s="1"/>
  <c r="X32" i="12"/>
  <c r="Y33" i="12"/>
  <c r="X33" i="12" s="1"/>
  <c r="AG31" i="14" l="1"/>
  <c r="AH32" i="14"/>
  <c r="AG31" i="13"/>
  <c r="AH32" i="13"/>
  <c r="AG30" i="16"/>
  <c r="AH31" i="16"/>
  <c r="AJ29" i="17"/>
  <c r="AK30" i="17"/>
  <c r="AM28" i="18"/>
  <c r="AN29" i="18"/>
  <c r="AE32" i="12"/>
  <c r="AD31" i="12"/>
  <c r="AM28" i="17"/>
  <c r="AN29" i="17"/>
  <c r="AJ30" i="21"/>
  <c r="AK31" i="21"/>
  <c r="AD31" i="18"/>
  <c r="AE32" i="18"/>
  <c r="AM29" i="21"/>
  <c r="AN30" i="21"/>
  <c r="AA32" i="16"/>
  <c r="AB33" i="16"/>
  <c r="AA33" i="16" s="1"/>
  <c r="AM28" i="16"/>
  <c r="AN29" i="16"/>
  <c r="AJ30" i="15"/>
  <c r="AK31" i="15"/>
  <c r="AG30" i="18"/>
  <c r="AH31" i="18"/>
  <c r="AJ30" i="19"/>
  <c r="AK31" i="19"/>
  <c r="AD32" i="15"/>
  <c r="AE33" i="15"/>
  <c r="AD33" i="15" s="1"/>
  <c r="AJ29" i="12"/>
  <c r="AK30" i="12"/>
  <c r="AM30" i="20"/>
  <c r="AN31" i="20"/>
  <c r="AJ29" i="16"/>
  <c r="AK30" i="16"/>
  <c r="AD32" i="19"/>
  <c r="AE33" i="19"/>
  <c r="AD33" i="19" s="1"/>
  <c r="AM29" i="19"/>
  <c r="AN30" i="19"/>
  <c r="AM29" i="13"/>
  <c r="AN30" i="13"/>
  <c r="AJ31" i="20"/>
  <c r="AK32" i="20"/>
  <c r="AJ30" i="13"/>
  <c r="AK31" i="13"/>
  <c r="AG32" i="20"/>
  <c r="AH33" i="20"/>
  <c r="AG33" i="20" s="1"/>
  <c r="AJ30" i="14"/>
  <c r="AK31" i="14"/>
  <c r="AM28" i="12"/>
  <c r="AN29" i="12"/>
  <c r="AA32" i="18"/>
  <c r="AB33" i="18"/>
  <c r="AA33" i="18" s="1"/>
  <c r="AJ29" i="22"/>
  <c r="AK30" i="22"/>
  <c r="AG31" i="19"/>
  <c r="AH32" i="19"/>
  <c r="AJ29" i="18"/>
  <c r="AK30" i="18"/>
  <c r="AM29" i="14"/>
  <c r="AN30" i="14"/>
  <c r="AD31" i="22"/>
  <c r="AE32" i="22"/>
  <c r="AM28" i="22"/>
  <c r="AN29" i="22"/>
  <c r="AM29" i="15"/>
  <c r="AN30" i="15"/>
  <c r="AD31" i="17"/>
  <c r="AE32" i="17"/>
  <c r="AB33" i="17"/>
  <c r="AA33" i="17" s="1"/>
  <c r="AA32" i="17"/>
  <c r="AD32" i="21"/>
  <c r="AE33" i="21"/>
  <c r="AD33" i="21" s="1"/>
  <c r="AH31" i="17"/>
  <c r="AG30" i="17"/>
  <c r="AD31" i="16"/>
  <c r="AE32" i="16"/>
  <c r="AJ30" i="7"/>
  <c r="AK31" i="7"/>
  <c r="AG31" i="21"/>
  <c r="AH32" i="21"/>
  <c r="AG30" i="12"/>
  <c r="AH31" i="12"/>
  <c r="AD32" i="14"/>
  <c r="AE33" i="14"/>
  <c r="AD33" i="14" s="1"/>
  <c r="AM29" i="7"/>
  <c r="AN30" i="7"/>
  <c r="AD32" i="7"/>
  <c r="AE33" i="7"/>
  <c r="AD33" i="7" s="1"/>
  <c r="AD32" i="13"/>
  <c r="AE33" i="13"/>
  <c r="AD33" i="13" s="1"/>
  <c r="AG30" i="22"/>
  <c r="AH31" i="22"/>
  <c r="AG31" i="7"/>
  <c r="AH32" i="7"/>
  <c r="AB33" i="22"/>
  <c r="AA33" i="22" s="1"/>
  <c r="AA32" i="22"/>
  <c r="AB33" i="12"/>
  <c r="AA33" i="12" s="1"/>
  <c r="AA32" i="12"/>
  <c r="AG31" i="15"/>
  <c r="AH32" i="15"/>
  <c r="AG31" i="22" l="1"/>
  <c r="AH32" i="22"/>
  <c r="AD32" i="16"/>
  <c r="AE33" i="16"/>
  <c r="AD33" i="16" s="1"/>
  <c r="AD32" i="17"/>
  <c r="AE33" i="17"/>
  <c r="AD33" i="17" s="1"/>
  <c r="AG32" i="19"/>
  <c r="AH33" i="19"/>
  <c r="AG33" i="19" s="1"/>
  <c r="AJ31" i="14"/>
  <c r="AK32" i="14"/>
  <c r="AJ31" i="13"/>
  <c r="AK32" i="13"/>
  <c r="AM30" i="13"/>
  <c r="AN31" i="13"/>
  <c r="AM31" i="20"/>
  <c r="AN32" i="20"/>
  <c r="AG31" i="18"/>
  <c r="AH32" i="18"/>
  <c r="AM29" i="16"/>
  <c r="AN30" i="16"/>
  <c r="AM30" i="21"/>
  <c r="AN31" i="21"/>
  <c r="AK32" i="21"/>
  <c r="AJ31" i="21"/>
  <c r="AJ30" i="17"/>
  <c r="AK31" i="17"/>
  <c r="AH33" i="13"/>
  <c r="AG33" i="13" s="1"/>
  <c r="AG32" i="13"/>
  <c r="AG32" i="21"/>
  <c r="AH33" i="21"/>
  <c r="AG33" i="21" s="1"/>
  <c r="AM29" i="22"/>
  <c r="AN30" i="22"/>
  <c r="AN31" i="14"/>
  <c r="AM30" i="14"/>
  <c r="AD32" i="12"/>
  <c r="AE33" i="12"/>
  <c r="AD33" i="12" s="1"/>
  <c r="AG32" i="7"/>
  <c r="AH33" i="7"/>
  <c r="AG33" i="7" s="1"/>
  <c r="AG31" i="12"/>
  <c r="AH32" i="12"/>
  <c r="AJ31" i="7"/>
  <c r="AK32" i="7"/>
  <c r="AM30" i="15"/>
  <c r="AN31" i="15"/>
  <c r="AD32" i="22"/>
  <c r="AE33" i="22"/>
  <c r="AD33" i="22" s="1"/>
  <c r="AJ30" i="18"/>
  <c r="AK31" i="18"/>
  <c r="AJ30" i="22"/>
  <c r="AK31" i="22"/>
  <c r="AM29" i="12"/>
  <c r="AN30" i="12"/>
  <c r="AJ32" i="20"/>
  <c r="AK33" i="20"/>
  <c r="AJ33" i="20" s="1"/>
  <c r="AN31" i="19"/>
  <c r="AM30" i="19"/>
  <c r="AJ30" i="16"/>
  <c r="AK31" i="16"/>
  <c r="AJ30" i="12"/>
  <c r="AK31" i="12"/>
  <c r="AJ31" i="19"/>
  <c r="AK32" i="19"/>
  <c r="AJ31" i="15"/>
  <c r="AK32" i="15"/>
  <c r="AD32" i="18"/>
  <c r="AE33" i="18"/>
  <c r="AD33" i="18" s="1"/>
  <c r="AM29" i="17"/>
  <c r="AN30" i="17"/>
  <c r="AM29" i="18"/>
  <c r="AN30" i="18"/>
  <c r="AG31" i="16"/>
  <c r="AH32" i="16"/>
  <c r="AH33" i="14"/>
  <c r="AG33" i="14" s="1"/>
  <c r="AG32" i="14"/>
  <c r="AH33" i="15"/>
  <c r="AG33" i="15" s="1"/>
  <c r="AG32" i="15"/>
  <c r="AM30" i="7"/>
  <c r="AN31" i="7"/>
  <c r="AG31" i="17"/>
  <c r="AH32" i="17"/>
  <c r="AG32" i="17" l="1"/>
  <c r="AH33" i="17"/>
  <c r="AG33" i="17" s="1"/>
  <c r="AH33" i="16"/>
  <c r="AG33" i="16" s="1"/>
  <c r="AG32" i="16"/>
  <c r="AM30" i="17"/>
  <c r="AN31" i="17"/>
  <c r="AJ32" i="15"/>
  <c r="AK33" i="15"/>
  <c r="AJ33" i="15" s="1"/>
  <c r="AK32" i="12"/>
  <c r="AJ31" i="12"/>
  <c r="AM30" i="12"/>
  <c r="AN31" i="12"/>
  <c r="AJ31" i="18"/>
  <c r="AK32" i="18"/>
  <c r="AM31" i="15"/>
  <c r="AN32" i="15"/>
  <c r="AH33" i="12"/>
  <c r="AG33" i="12" s="1"/>
  <c r="AG32" i="12"/>
  <c r="AM30" i="22"/>
  <c r="AN31" i="22"/>
  <c r="AM30" i="16"/>
  <c r="AN31" i="16"/>
  <c r="AN33" i="20"/>
  <c r="AM33" i="20" s="1"/>
  <c r="AM32" i="20"/>
  <c r="AJ32" i="13"/>
  <c r="AK33" i="13"/>
  <c r="AJ33" i="13" s="1"/>
  <c r="AM31" i="19"/>
  <c r="AN32" i="19"/>
  <c r="AJ32" i="21"/>
  <c r="AK33" i="21"/>
  <c r="AJ33" i="21" s="1"/>
  <c r="AJ32" i="19"/>
  <c r="AK33" i="19"/>
  <c r="AJ33" i="19" s="1"/>
  <c r="AK33" i="7"/>
  <c r="AJ33" i="7" s="1"/>
  <c r="AJ32" i="7"/>
  <c r="AJ31" i="17"/>
  <c r="AK32" i="17"/>
  <c r="AM31" i="21"/>
  <c r="AN32" i="21"/>
  <c r="AG32" i="18"/>
  <c r="AH33" i="18"/>
  <c r="AG33" i="18" s="1"/>
  <c r="AM31" i="13"/>
  <c r="AN32" i="13"/>
  <c r="AK33" i="14"/>
  <c r="AJ33" i="14" s="1"/>
  <c r="AJ32" i="14"/>
  <c r="AG32" i="22"/>
  <c r="AH33" i="22"/>
  <c r="AG33" i="22" s="1"/>
  <c r="AM31" i="7"/>
  <c r="AN32" i="7"/>
  <c r="AM30" i="18"/>
  <c r="AN31" i="18"/>
  <c r="AJ31" i="16"/>
  <c r="AK32" i="16"/>
  <c r="AJ31" i="22"/>
  <c r="AK32" i="22"/>
  <c r="AM31" i="14"/>
  <c r="AN32" i="14"/>
  <c r="AN33" i="14" l="1"/>
  <c r="AM33" i="14" s="1"/>
  <c r="AM32" i="14"/>
  <c r="AJ32" i="16"/>
  <c r="AK33" i="16"/>
  <c r="AJ33" i="16" s="1"/>
  <c r="AM32" i="7"/>
  <c r="AN33" i="7"/>
  <c r="AM33" i="7" s="1"/>
  <c r="AK33" i="17"/>
  <c r="AJ33" i="17" s="1"/>
  <c r="AJ32" i="17"/>
  <c r="AN33" i="19"/>
  <c r="AM33" i="19" s="1"/>
  <c r="AM32" i="19"/>
  <c r="AM31" i="22"/>
  <c r="AN32" i="22"/>
  <c r="AM32" i="15"/>
  <c r="AN33" i="15"/>
  <c r="AM33" i="15" s="1"/>
  <c r="AN32" i="12"/>
  <c r="AM31" i="12"/>
  <c r="AJ32" i="22"/>
  <c r="AK33" i="22"/>
  <c r="AJ33" i="22" s="1"/>
  <c r="AM31" i="18"/>
  <c r="AN32" i="18"/>
  <c r="AN33" i="13"/>
  <c r="AM33" i="13" s="1"/>
  <c r="AM32" i="13"/>
  <c r="AM32" i="21"/>
  <c r="AN33" i="21"/>
  <c r="AM33" i="21" s="1"/>
  <c r="AM31" i="16"/>
  <c r="AN32" i="16"/>
  <c r="AK33" i="18"/>
  <c r="AJ33" i="18" s="1"/>
  <c r="AJ32" i="18"/>
  <c r="AM31" i="17"/>
  <c r="AN32" i="17"/>
  <c r="AJ32" i="12"/>
  <c r="AK33" i="12"/>
  <c r="AJ33" i="12" s="1"/>
  <c r="AN33" i="18" l="1"/>
  <c r="AM33" i="18" s="1"/>
  <c r="AM32" i="18"/>
  <c r="AM32" i="22"/>
  <c r="AN33" i="22"/>
  <c r="AM33" i="22" s="1"/>
  <c r="AM32" i="12"/>
  <c r="AN33" i="12"/>
  <c r="AM33" i="12" s="1"/>
  <c r="AM32" i="17"/>
  <c r="AN33" i="17"/>
  <c r="AM33" i="17" s="1"/>
  <c r="AM32" i="16"/>
  <c r="AN33" i="16"/>
  <c r="AM33" i="16" s="1"/>
</calcChain>
</file>

<file path=xl/sharedStrings.xml><?xml version="1.0" encoding="utf-8"?>
<sst xmlns="http://schemas.openxmlformats.org/spreadsheetml/2006/main" count="94" uniqueCount="50">
  <si>
    <t>Janvier</t>
  </si>
  <si>
    <t>Fromage</t>
  </si>
  <si>
    <t>Isabelle</t>
  </si>
  <si>
    <t>Jérome</t>
  </si>
  <si>
    <t>Florian</t>
  </si>
  <si>
    <t>Aïcha</t>
  </si>
  <si>
    <t>Zeljka</t>
  </si>
  <si>
    <t>Nicolas</t>
  </si>
  <si>
    <t>Oliver</t>
  </si>
  <si>
    <t>Benjamin</t>
  </si>
  <si>
    <t>Valerie</t>
  </si>
  <si>
    <t>Denise</t>
  </si>
  <si>
    <t>Gaelle</t>
  </si>
  <si>
    <t>Veronique</t>
  </si>
  <si>
    <t>Laurie</t>
  </si>
  <si>
    <t>marie</t>
  </si>
  <si>
    <t>Lila</t>
  </si>
  <si>
    <t>Stephanie</t>
  </si>
  <si>
    <t>Annick</t>
  </si>
  <si>
    <t>Françoise</t>
  </si>
  <si>
    <t>Absence</t>
  </si>
  <si>
    <t>Retard</t>
  </si>
  <si>
    <t>Hygiène/ Securité</t>
  </si>
  <si>
    <t>Bon point</t>
  </si>
  <si>
    <t>Oubli</t>
  </si>
  <si>
    <t>Noël</t>
  </si>
  <si>
    <t>Toussaint</t>
  </si>
  <si>
    <t>Eté</t>
  </si>
  <si>
    <t>Printemps</t>
  </si>
  <si>
    <t>Hiver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</si>
  <si>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</si>
  <si>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</si>
  <si>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</si>
  <si>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</si>
  <si>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</si>
  <si>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</si>
  <si>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</si>
  <si>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</si>
  <si>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</si>
  <si>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2013/2014</t>
  </si>
  <si>
    <t>Mars</t>
  </si>
  <si>
    <t>FVac</t>
  </si>
  <si>
    <t>DVac</t>
  </si>
  <si>
    <t>http://www.education.gouv.fr/pid25058/le-calendrier-scolaire.html?annee=108&amp;zone=0&amp;search_input=%A0D%E9partement%2C+Code+postal+ou+ville</t>
  </si>
  <si>
    <t>Fériés</t>
  </si>
  <si>
    <t>Février</t>
  </si>
  <si>
    <t>Date Fin vacances</t>
  </si>
  <si>
    <t>Date Début vacances</t>
  </si>
  <si>
    <t>Année scolaire</t>
  </si>
  <si>
    <t>http://forum.excel-pratique.com/excel/calendrier-automatique-probleme-t69957.html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</si>
</sst>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d\ dd"/>
    <numFmt numFmtId="165" formatCode="_-* #,##0.00\ _F_-;\-* #,##0.00\ _F_-;_-* &quot;-&quot;??\ _F_-;_-@_-"/>
    <numFmt numFmtId="166" formatCode="_-* #,##0.00\ [$€]_-;\-* #,##0.00\ [$€]_-;_-* &quot;-&quot;??\ [$€]_-;_-@_-"/>
    <numFmt numFmtId="167" formatCode="[$-F800]dddd\,\ mmmm\ dd\,\ yyyy"/>
    <numFmt numFmtId="168" formatCode="&quot;De&quot;\ mmmm\ yyyy"/>
    <numFmt numFmtId="169" formatCode="&quot;Pour &quot;General&quot; mois&quot;"/>
    <numFmt numFmtId="170" formatCode="&quot;à &quot;\ mmmm\ yyyy"/>
    <numFmt numFmtId="171" formatCode="[$-40C]dddd\ d\ mmmm\ yyyy"/>
  </numFmts>
  <fonts count="20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ndalus"/>
      <family val="1"/>
    </font>
    <font>
      <b/>
      <sz val="16"/>
      <color theme="1"/>
      <name val="Comic Sans MS"/>
      <family val="4"/>
    </font>
    <font>
      <sz val="11"/>
      <color theme="0"/>
      <name val="MV Boli"/>
    </font>
    <font>
      <sz val="14"/>
      <color theme="0"/>
      <name val="MV Boli"/>
    </font>
    <font>
      <sz val="10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39F3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56"/>
      <name val="Calibri"/>
      <family val="2"/>
    </font>
    <font>
      <sz val="8"/>
      <color indexed="8"/>
      <name val="Arial Narrow"/>
      <family val="2"/>
    </font>
    <font>
      <sz val="8"/>
      <color indexed="8"/>
      <name val="Calibri"/>
      <family val="2"/>
    </font>
    <font>
      <u/>
      <sz val="11"/>
      <color theme="10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dashed">
        <color indexed="1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medium">
        <color indexed="64"/>
      </left>
      <right/>
      <top/>
      <bottom/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dashed">
        <color indexed="10"/>
      </left>
      <right style="dashed">
        <color indexed="10"/>
      </right>
      <top style="dashed">
        <color indexed="10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55"/>
      </left>
      <right style="thin">
        <color indexed="55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55"/>
      </right>
      <top style="medium">
        <color indexed="64"/>
      </top>
      <bottom/>
      <diagonal/>
    </border>
  </borders>
  <cellStyleXfs count="6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/>
  </cellStyleXfs>
  <cellXfs count="66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2" borderId="0" xfId="0" applyFill="1" applyProtection="1"/>
    <xf numFmtId="0" fontId="1" fillId="2" borderId="0" xfId="0" applyFont="1" applyFill="1" applyAlignment="1" applyProtection="1">
      <alignment horizontal="center" vertical="center"/>
    </xf>
    <xf numFmtId="164" fontId="5" fillId="4" borderId="1" xfId="0" applyNumberFormat="1" applyFont="1" applyFill="1" applyBorder="1" applyAlignment="1" applyProtection="1">
      <alignment vertical="center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164" fontId="1" fillId="2" borderId="0" xfId="0" applyNumberFormat="1" applyFont="1" applyFill="1" applyAlignment="1" applyProtection="1">
      <alignment horizontal="right" vertical="center"/>
      <protection locked="0"/>
    </xf>
    <xf numFmtId="0" fontId="0" fillId="5" borderId="0" xfId="0" applyFill="1" applyAlignment="1" applyProtection="1">
      <alignment horizontal="center" vertical="center"/>
    </xf>
    <xf numFmtId="0" fontId="1" fillId="5" borderId="0" xfId="0" applyFont="1" applyFill="1" applyAlignment="1" applyProtection="1">
      <alignment horizontal="center" vertical="center"/>
    </xf>
    <xf numFmtId="167" fontId="1" fillId="2" borderId="0" xfId="0" applyNumberFormat="1" applyFont="1" applyFill="1" applyAlignment="1" applyProtection="1">
      <alignment horizontal="center" vertical="center"/>
    </xf>
    <xf numFmtId="14" fontId="0" fillId="3" borderId="0" xfId="0" applyNumberFormat="1" applyFill="1" applyProtection="1"/>
    <xf numFmtId="164" fontId="3" fillId="3" borderId="3" xfId="0" applyNumberFormat="1" applyFont="1" applyFill="1" applyBorder="1" applyAlignment="1" applyProtection="1">
      <alignment horizontal="right" vertical="center"/>
    </xf>
    <xf numFmtId="164" fontId="3" fillId="3" borderId="4" xfId="0" applyNumberFormat="1" applyFont="1" applyFill="1" applyBorder="1" applyAlignment="1" applyProtection="1">
      <alignment horizontal="right" vertical="center"/>
    </xf>
    <xf numFmtId="14" fontId="0" fillId="3" borderId="0" xfId="0" applyNumberFormat="1" applyFill="1" applyProtection="1"/>
    <xf numFmtId="164" fontId="3" fillId="3" borderId="3" xfId="0" applyNumberFormat="1" applyFont="1" applyFill="1" applyBorder="1" applyAlignment="1" applyProtection="1">
      <alignment horizontal="right" vertical="center"/>
    </xf>
    <xf numFmtId="168" fontId="0" fillId="2" borderId="0" xfId="0" applyNumberFormat="1" applyFill="1" applyAlignment="1" applyProtection="1">
      <alignment horizontal="center" vertical="center"/>
    </xf>
    <xf numFmtId="169" fontId="0" fillId="2" borderId="0" xfId="0" applyNumberFormat="1" applyFill="1" applyAlignment="1" applyProtection="1">
      <alignment horizontal="center" vertical="center"/>
    </xf>
    <xf numFmtId="170" fontId="0" fillId="2" borderId="0" xfId="0" applyNumberFormat="1" applyFill="1" applyAlignment="1" applyProtection="1">
      <alignment horizontal="center" vertical="center"/>
    </xf>
    <xf numFmtId="164" fontId="3" fillId="3" borderId="0" xfId="0" applyNumberFormat="1" applyFont="1" applyFill="1" applyBorder="1" applyAlignment="1" applyProtection="1">
      <alignment horizontal="right" vertical="center"/>
    </xf>
    <xf numFmtId="0" fontId="9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0" fontId="2" fillId="2" borderId="0" xfId="1" applyFill="1" applyProtection="1"/>
    <xf numFmtId="14" fontId="2" fillId="2" borderId="0" xfId="1" applyNumberFormat="1" applyFill="1" applyAlignment="1" applyProtection="1">
      <alignment horizontal="center"/>
    </xf>
    <xf numFmtId="14" fontId="2" fillId="2" borderId="0" xfId="1" applyNumberFormat="1" applyFill="1" applyAlignment="1" applyProtection="1">
      <alignment horizontal="center" vertical="center"/>
    </xf>
    <xf numFmtId="0" fontId="2" fillId="6" borderId="5" xfId="1" applyFill="1" applyBorder="1"/>
    <xf numFmtId="0" fontId="2" fillId="6" borderId="6" xfId="1" applyFill="1" applyBorder="1"/>
    <xf numFmtId="0" fontId="2" fillId="6" borderId="7" xfId="1" applyFill="1" applyBorder="1"/>
    <xf numFmtId="0" fontId="2" fillId="6" borderId="8" xfId="1" applyFill="1" applyBorder="1"/>
    <xf numFmtId="171" fontId="2" fillId="0" borderId="9" xfId="1" applyNumberFormat="1" applyFont="1" applyBorder="1" applyAlignment="1">
      <alignment horizontal="left" indent="1"/>
    </xf>
    <xf numFmtId="0" fontId="2" fillId="6" borderId="0" xfId="1" applyFill="1" applyBorder="1"/>
    <xf numFmtId="0" fontId="2" fillId="0" borderId="10" xfId="1" applyFont="1" applyBorder="1"/>
    <xf numFmtId="0" fontId="12" fillId="0" borderId="11" xfId="1" applyFont="1" applyBorder="1" applyAlignment="1">
      <alignment vertical="center"/>
    </xf>
    <xf numFmtId="0" fontId="2" fillId="6" borderId="12" xfId="1" applyFill="1" applyBorder="1"/>
    <xf numFmtId="171" fontId="2" fillId="0" borderId="13" xfId="1" applyNumberFormat="1" applyFont="1" applyBorder="1" applyAlignment="1">
      <alignment horizontal="left" indent="1"/>
    </xf>
    <xf numFmtId="0" fontId="12" fillId="0" borderId="14" xfId="1" applyFont="1" applyBorder="1" applyAlignment="1">
      <alignment vertical="center"/>
    </xf>
    <xf numFmtId="171" fontId="2" fillId="0" borderId="15" xfId="1" applyNumberFormat="1" applyFont="1" applyBorder="1" applyAlignment="1">
      <alignment horizontal="left" indent="1"/>
    </xf>
    <xf numFmtId="0" fontId="12" fillId="0" borderId="16" xfId="1" applyFont="1" applyBorder="1" applyAlignment="1">
      <alignment vertical="center"/>
    </xf>
    <xf numFmtId="0" fontId="2" fillId="2" borderId="0" xfId="1" applyFill="1" applyAlignment="1" applyProtection="1">
      <alignment horizontal="left"/>
    </xf>
    <xf numFmtId="0" fontId="2" fillId="2" borderId="0" xfId="1" applyNumberFormat="1" applyFill="1" applyAlignment="1" applyProtection="1">
      <alignment horizontal="left"/>
    </xf>
    <xf numFmtId="0" fontId="2" fillId="2" borderId="0" xfId="1" quotePrefix="1" applyFill="1" applyProtection="1"/>
    <xf numFmtId="0" fontId="13" fillId="0" borderId="14" xfId="1" applyFont="1" applyBorder="1" applyAlignment="1">
      <alignment horizontal="center"/>
    </xf>
    <xf numFmtId="0" fontId="2" fillId="0" borderId="17" xfId="1" applyBorder="1"/>
    <xf numFmtId="0" fontId="14" fillId="2" borderId="0" xfId="1" applyFont="1" applyFill="1" applyBorder="1" applyProtection="1"/>
    <xf numFmtId="0" fontId="2" fillId="2" borderId="0" xfId="1" applyFont="1" applyFill="1" applyBorder="1" applyProtection="1"/>
    <xf numFmtId="0" fontId="15" fillId="2" borderId="0" xfId="1" applyFont="1" applyFill="1" applyProtection="1"/>
    <xf numFmtId="0" fontId="15" fillId="2" borderId="0" xfId="1" applyFont="1" applyFill="1" applyAlignment="1" applyProtection="1">
      <alignment horizontal="center" vertical="center"/>
    </xf>
    <xf numFmtId="0" fontId="16" fillId="0" borderId="0" xfId="4" applyAlignment="1" applyProtection="1"/>
    <xf numFmtId="0" fontId="2" fillId="2" borderId="0" xfId="1" applyFill="1" applyAlignment="1" applyProtection="1">
      <alignment horizontal="center" vertical="center"/>
    </xf>
    <xf numFmtId="0" fontId="2" fillId="6" borderId="19" xfId="1" applyFill="1" applyBorder="1"/>
    <xf numFmtId="0" fontId="12" fillId="0" borderId="20" xfId="1" applyFont="1" applyBorder="1" applyAlignment="1">
      <alignment horizontal="center"/>
    </xf>
    <xf numFmtId="0" fontId="2" fillId="6" borderId="21" xfId="1" applyFill="1" applyBorder="1"/>
    <xf numFmtId="0" fontId="2" fillId="0" borderId="22" xfId="1" applyBorder="1"/>
    <xf numFmtId="0" fontId="2" fillId="6" borderId="24" xfId="1" applyFill="1" applyBorder="1"/>
    <xf numFmtId="0" fontId="18" fillId="2" borderId="0" xfId="5" applyFont="1" applyFill="1" applyAlignment="1" applyProtection="1">
      <alignment horizontal="center" vertical="center"/>
    </xf>
    <xf numFmtId="0" fontId="12" fillId="0" borderId="23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6" fillId="4" borderId="2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14" fontId="2" fillId="7" borderId="0" xfId="1" applyNumberFormat="1" applyFill="1" applyAlignment="1" applyProtection="1">
      <alignment horizontal="center" vertical="center"/>
    </xf>
    <xf numFmtId="14" fontId="2" fillId="8" borderId="0" xfId="1" applyNumberFormat="1" applyFill="1" applyAlignment="1" applyProtection="1">
      <alignment horizontal="center" vertical="center"/>
    </xf>
    <xf numFmtId="14" fontId="2" fillId="9" borderId="0" xfId="1" applyNumberFormat="1" applyFill="1" applyAlignment="1" applyProtection="1">
      <alignment horizontal="center"/>
    </xf>
    <xf numFmtId="14" fontId="2" fillId="9" borderId="0" xfId="1" applyNumberFormat="1" applyFill="1" applyAlignment="1" applyProtection="1">
      <alignment horizontal="center" vertical="center"/>
    </xf>
  </cellXfs>
  <cellStyles count="6">
    <cellStyle name="Euro" xfId="3"/>
    <cellStyle name="Lien hypertexte" xfId="4" builtinId="8"/>
    <cellStyle name="Milliers 2" xfId="2"/>
    <cellStyle name="Normal" xfId="0" builtinId="0"/>
    <cellStyle name="Normal 2" xfId="1"/>
    <cellStyle name="Normal_URSSAF" xfId="5"/>
  </cellStyles>
  <dxfs count="1332"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00FF00"/>
      <color rgb="FF039F33"/>
      <color rgb="FFA6A6A6"/>
      <color rgb="FF000000"/>
      <color rgb="FFBFBFBF"/>
      <color rgb="FFC0E0FF"/>
      <color rgb="FFD9D9D9"/>
      <color rgb="FF8CE9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pin" dx="16" fmlaLink="$C$1" max="3000" min="2010" page="10" val="2011"/>
</file>

<file path=xl/ctrlProps/ctrlProp5.xml><?xml version="1.0" encoding="utf-8"?>
<formControlPr xmlns="http://schemas.microsoft.com/office/spreadsheetml/2009/9/main" objectType="Spin" dx="16" fmlaLink="An" max="3000" min="2010" page="10" val="2011"/>
</file>

<file path=xl/ctrlProps/ctrlProp6.xml><?xml version="1.0" encoding="utf-8"?>
<formControlPr xmlns="http://schemas.microsoft.com/office/spreadsheetml/2009/9/main" objectType="Spin" dx="16" fmlaLink="An" max="3000" min="2010" page="10" val="2011"/>
</file>

<file path=xl/ctrlProps/ctrlProp7.xml><?xml version="1.0" encoding="utf-8"?>
<formControlPr xmlns="http://schemas.microsoft.com/office/spreadsheetml/2009/9/main" objectType="Spin" dx="16" fmlaLink="An" max="3000" min="2010" page="10" val="2011"/>
</file>

<file path=xl/ctrlProps/ctrlProp8.xml><?xml version="1.0" encoding="utf-8"?>
<formControlPr xmlns="http://schemas.microsoft.com/office/spreadsheetml/2009/9/main" objectType="Spin" dx="16" fmlaLink="An" max="3000" min="2010" page="10" val="2011"/>
</file>

<file path=xl/ctrlProps/ctrlProp9.xml><?xml version="1.0" encoding="utf-8"?>
<formControlPr xmlns="http://schemas.microsoft.com/office/spreadsheetml/2009/9/main" objectType="Spin" dx="16" fmlaLink="An" max="3000" min="2010" page="10" val="2011"/>
</file>

<file path=xl/ctrlProps/ctrlProp10.xml><?xml version="1.0" encoding="utf-8"?>
<formControlPr xmlns="http://schemas.microsoft.com/office/spreadsheetml/2009/9/main" objectType="Spin" dx="16" fmlaLink="An" max="3000" min="2010" page="10" val="2011"/>
</file>

<file path=xl/ctrlProps/ctrlProp11.xml><?xml version="1.0" encoding="utf-8"?>
<formControlPr xmlns="http://schemas.microsoft.com/office/spreadsheetml/2009/9/main" objectType="Spin" dx="16" fmlaLink="An" max="3000" min="2010" page="10" val="2011"/>
</file>

<file path=xl/ctrlProps/ctrlProp12.xml><?xml version="1.0" encoding="utf-8"?>
<formControlPr xmlns="http://schemas.microsoft.com/office/spreadsheetml/2009/9/main" objectType="Spin" dx="16" fmlaLink="An" max="3000" min="2010" page="10" val="2011"/>
</file>

<file path=xl/ctrlProps/ctrlProp13.xml><?xml version="1.0" encoding="utf-8"?>
<formControlPr xmlns="http://schemas.microsoft.com/office/spreadsheetml/2009/9/main" objectType="Spin" dx="16" fmlaLink="An" max="3000" min="2010" page="10" val="2011"/>
</file>

<file path=xl/ctrlProps/ctrlProp14.xml><?xml version="1.0" encoding="utf-8"?>
<formControlPr xmlns="http://schemas.microsoft.com/office/spreadsheetml/2009/9/main" objectType="Spin" dx="16" fmlaLink="An" max="3000" min="2010" page="10" val="2011"/>
</file>

<file path=xl/ctrlProps/ctrlProp15.xml><?xml version="1.0" encoding="utf-8"?>
<formControlPr xmlns="http://schemas.microsoft.com/office/spreadsheetml/2009/9/main" objectType="Spin" dx="16" fmlaLink="An" max="3000" min="2010" page="10" val="201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1</xdr:row>
          <xdr:rowOff>104775</xdr:rowOff>
        </xdr:from>
        <xdr:to>
          <xdr:col>1</xdr:col>
          <xdr:colOff>1171575</xdr:colOff>
          <xdr:row>1</xdr:row>
          <xdr:rowOff>333375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428625</xdr:colOff>
          <xdr:row>2</xdr:row>
          <xdr:rowOff>66675</xdr:rowOff>
        </xdr:from>
        <xdr:to>
          <xdr:col>1</xdr:col>
          <xdr:colOff>1295400</xdr:colOff>
          <xdr:row>2</xdr:row>
          <xdr:rowOff>276225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438150</xdr:colOff>
          <xdr:row>3</xdr:row>
          <xdr:rowOff>85725</xdr:rowOff>
        </xdr:from>
        <xdr:to>
          <xdr:col>1</xdr:col>
          <xdr:colOff>1285875</xdr:colOff>
          <xdr:row>3</xdr:row>
          <xdr:rowOff>285750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18433" name="Spinner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17409" name="Spinner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16385" name="Spinner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15361" name="Spinner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14337" name="Spinner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13313" name="Spinner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12289" name="Spinner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19457" name="Spinner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23553" name="Spinner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22529" name="Spinner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21505" name="Spinner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endrier-automatique-probleme-t69957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education.gouv.fr/pid25058/le-calendrier-scolaire.html?annee=108&amp;zone=0&amp;search_input=%A0D%E9partement%2C+Code+postal+ou+vi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23"/>
  <sheetViews>
    <sheetView tabSelected="1" workbookViewId="0">
      <selection activeCell="E21" sqref="E21"/>
    </sheetView>
  </sheetViews>
  <sheetFormatPr baseColWidth="10" defaultRowHeight="15"/>
  <cols>
    <col min="2" max="2" width="22.140625" customWidth="1"/>
  </cols>
  <sheetData>
    <row r="1" spans="1:11">
      <c r="A1" s="59" t="s">
        <v>1</v>
      </c>
      <c r="B1" s="59"/>
      <c r="K1" s="49" t="s">
        <v>49</v>
      </c>
    </row>
    <row r="2" spans="1:11" ht="23.45" customHeight="1">
      <c r="A2" t="s">
        <v>2</v>
      </c>
    </row>
    <row r="3" spans="1:11" ht="23.45" customHeight="1">
      <c r="A3" t="s">
        <v>3</v>
      </c>
    </row>
    <row r="4" spans="1:11" ht="23.45" customHeight="1">
      <c r="A4" t="s">
        <v>4</v>
      </c>
    </row>
    <row r="5" spans="1:11" ht="23.45" customHeight="1">
      <c r="A5" t="s">
        <v>5</v>
      </c>
    </row>
    <row r="6" spans="1:11" ht="23.45" customHeight="1">
      <c r="A6" t="s">
        <v>6</v>
      </c>
    </row>
    <row r="7" spans="1:11" ht="23.45" customHeight="1">
      <c r="A7" t="s">
        <v>7</v>
      </c>
    </row>
    <row r="8" spans="1:11" ht="23.45" customHeight="1">
      <c r="A8" t="s">
        <v>8</v>
      </c>
    </row>
    <row r="9" spans="1:11" ht="23.45" customHeight="1">
      <c r="A9" t="s">
        <v>9</v>
      </c>
    </row>
    <row r="10" spans="1:11" ht="23.45" customHeight="1">
      <c r="A10" t="s">
        <v>10</v>
      </c>
    </row>
    <row r="11" spans="1:11" ht="23.45" customHeight="1">
      <c r="A11" t="s">
        <v>11</v>
      </c>
    </row>
    <row r="12" spans="1:11" ht="23.45" customHeight="1">
      <c r="A12" t="s">
        <v>12</v>
      </c>
    </row>
    <row r="13" spans="1:11" ht="23.45" customHeight="1">
      <c r="A13" t="s">
        <v>13</v>
      </c>
    </row>
    <row r="14" spans="1:11" ht="23.45" customHeight="1">
      <c r="A14" t="s">
        <v>14</v>
      </c>
    </row>
    <row r="15" spans="1:11" ht="23.45" customHeight="1">
      <c r="A15" t="s">
        <v>15</v>
      </c>
    </row>
    <row r="16" spans="1:11" ht="23.45" customHeight="1">
      <c r="A16" t="s">
        <v>16</v>
      </c>
    </row>
    <row r="17" spans="1:1" ht="23.45" customHeight="1">
      <c r="A17" t="s">
        <v>17</v>
      </c>
    </row>
    <row r="18" spans="1:1" ht="23.45" customHeight="1">
      <c r="A18" t="s">
        <v>18</v>
      </c>
    </row>
    <row r="19" spans="1:1" ht="23.45" customHeight="1">
      <c r="A19" t="s">
        <v>19</v>
      </c>
    </row>
    <row r="20" spans="1:1" ht="23.45" customHeight="1"/>
    <row r="21" spans="1:1" ht="23.45" customHeight="1"/>
    <row r="22" spans="1:1" ht="23.45" customHeight="1"/>
    <row r="23" spans="1:1" ht="23.45" customHeight="1"/>
  </sheetData>
  <mergeCells count="1">
    <mergeCell ref="A1:B1"/>
  </mergeCells>
  <hyperlinks>
    <hyperlink ref="K1" r:id="rId1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9" r:id="rId5" name="Button 3">
              <controlPr defaultSize="0" print="0" autoFill="0" autoPict="0" macro="[0]!Macro1">
                <anchor moveWithCells="1">
                  <from>
                    <xdr:col>1</xdr:col>
                    <xdr:colOff>714375</xdr:colOff>
                    <xdr:row>1</xdr:row>
                    <xdr:rowOff>104775</xdr:rowOff>
                  </from>
                  <to>
                    <xdr:col>1</xdr:col>
                    <xdr:colOff>1171575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6" name="Button 5">
              <controlPr defaultSize="0" print="0" autoFill="0" autoPict="0" macro="[0]!Macro2">
                <anchor moveWithCells="1" sizeWithCells="1">
                  <from>
                    <xdr:col>1</xdr:col>
                    <xdr:colOff>428625</xdr:colOff>
                    <xdr:row>2</xdr:row>
                    <xdr:rowOff>66675</xdr:rowOff>
                  </from>
                  <to>
                    <xdr:col>1</xdr:col>
                    <xdr:colOff>1295400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7" name="Button 6">
              <controlPr defaultSize="0" print="0" autoFill="0" autoPict="0" macro="[0]!Macro3">
                <anchor moveWithCells="1" sizeWithCells="1">
                  <from>
                    <xdr:col>1</xdr:col>
                    <xdr:colOff>438150</xdr:colOff>
                    <xdr:row>3</xdr:row>
                    <xdr:rowOff>85725</xdr:rowOff>
                  </from>
                  <to>
                    <xdr:col>1</xdr:col>
                    <xdr:colOff>1285875</xdr:colOff>
                    <xdr:row>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CC41"/>
  <sheetViews>
    <sheetView zoomScaleNormal="100" workbookViewId="0">
      <selection activeCell="C1" sqref="C1:E1"/>
    </sheetView>
  </sheetViews>
  <sheetFormatPr baseColWidth="10" defaultColWidth="0" defaultRowHeight="0" customHeight="1" zeroHeight="1"/>
  <cols>
    <col min="1" max="1" width="10.140625" style="6" customWidth="1"/>
    <col min="2" max="2" width="7" style="6" customWidth="1"/>
    <col min="3" max="3" width="1.28515625" style="6" customWidth="1"/>
    <col min="4" max="4" width="6.85546875" style="7" customWidth="1"/>
    <col min="5" max="5" width="20.7109375" style="7" customWidth="1"/>
    <col min="6" max="6" width="1.28515625" style="6" customWidth="1"/>
    <col min="7" max="7" width="6.85546875" style="7" customWidth="1"/>
    <col min="8" max="8" width="20.7109375" style="7" customWidth="1"/>
    <col min="9" max="9" width="1.28515625" style="6" customWidth="1"/>
    <col min="10" max="10" width="6.85546875" style="7" customWidth="1"/>
    <col min="11" max="11" width="20.7109375" style="7" customWidth="1"/>
    <col min="12" max="12" width="1.28515625" style="6" customWidth="1"/>
    <col min="13" max="13" width="6.85546875" style="7" customWidth="1"/>
    <col min="14" max="14" width="20.7109375" style="7" customWidth="1"/>
    <col min="15" max="15" width="1.28515625" style="6" customWidth="1"/>
    <col min="16" max="16" width="6.85546875" style="7" customWidth="1"/>
    <col min="17" max="17" width="20.7109375" style="7" customWidth="1"/>
    <col min="18" max="18" width="1.28515625" style="6" customWidth="1"/>
    <col min="19" max="19" width="6.85546875" style="7" customWidth="1"/>
    <col min="20" max="20" width="20.7109375" style="7" customWidth="1"/>
    <col min="21" max="21" width="1.28515625" style="6" customWidth="1"/>
    <col min="22" max="22" width="6.85546875" style="7" customWidth="1"/>
    <col min="23" max="23" width="20.7109375" style="7" customWidth="1"/>
    <col min="24" max="24" width="1.28515625" style="6" customWidth="1"/>
    <col min="25" max="25" width="6.85546875" style="7" customWidth="1"/>
    <col min="26" max="26" width="20.7109375" style="7" customWidth="1"/>
    <col min="27" max="27" width="1.28515625" style="6" customWidth="1"/>
    <col min="28" max="28" width="6.85546875" style="7" customWidth="1"/>
    <col min="29" max="29" width="20.7109375" style="7" customWidth="1"/>
    <col min="30" max="30" width="1.28515625" style="6" customWidth="1"/>
    <col min="31" max="31" width="6.85546875" style="7" customWidth="1"/>
    <col min="32" max="32" width="20.7109375" style="7" customWidth="1"/>
    <col min="33" max="33" width="1.28515625" style="6" customWidth="1"/>
    <col min="34" max="34" width="6.85546875" style="7" customWidth="1"/>
    <col min="35" max="35" width="20.7109375" style="7" customWidth="1"/>
    <col min="36" max="36" width="1.28515625" style="6" customWidth="1"/>
    <col min="37" max="37" width="6.85546875" style="7" customWidth="1"/>
    <col min="38" max="38" width="20.7109375" style="7" customWidth="1"/>
    <col min="39" max="39" width="1.28515625" style="5" customWidth="1"/>
    <col min="40" max="40" width="6.85546875" style="5" customWidth="1"/>
    <col min="41" max="41" width="20.7109375" style="5" customWidth="1"/>
    <col min="42" max="42" width="6.85546875" style="6" customWidth="1"/>
    <col min="43" max="81" width="0" style="6" hidden="1" customWidth="1"/>
    <col min="82" max="16384" width="6.85546875" style="6" hidden="1"/>
  </cols>
  <sheetData>
    <row r="1" spans="2:41" ht="30.75" customHeight="1">
      <c r="B1" s="1"/>
      <c r="C1" s="61">
        <v>2011</v>
      </c>
      <c r="D1" s="61"/>
      <c r="E1" s="61"/>
      <c r="F1" s="61" t="str">
        <f>IF(MONTH(1&amp;G2)=1,An+1,"")</f>
        <v/>
      </c>
      <c r="G1" s="61"/>
      <c r="H1" s="61"/>
      <c r="I1" s="61" t="str">
        <f>IF(MONTH(1&amp;J2)=1,An+1,"")</f>
        <v/>
      </c>
      <c r="J1" s="61"/>
      <c r="K1" s="61"/>
      <c r="L1" s="61" t="str">
        <f>IF(MONTH(1&amp;M2)=1,An+1,"")</f>
        <v/>
      </c>
      <c r="M1" s="61"/>
      <c r="N1" s="61"/>
      <c r="O1" s="61" t="str">
        <f>IF(MONTH(1&amp;P2)=1,An+1,"")</f>
        <v/>
      </c>
      <c r="P1" s="61"/>
      <c r="Q1" s="61"/>
      <c r="R1" s="61" t="str">
        <f>IF(MONTH(1&amp;S2)=1,An+1,"")</f>
        <v/>
      </c>
      <c r="S1" s="61"/>
      <c r="T1" s="61"/>
      <c r="U1" s="61" t="str">
        <f>IF(MONTH(1&amp;V2)=1,An+1,"")</f>
        <v/>
      </c>
      <c r="V1" s="61"/>
      <c r="W1" s="61"/>
      <c r="X1" s="61" t="str">
        <f>IF(MONTH(1&amp;Y2)=1,An+1,"")</f>
        <v/>
      </c>
      <c r="Y1" s="61"/>
      <c r="Z1" s="61"/>
      <c r="AA1" s="61" t="str">
        <f>IF(MONTH(1&amp;AB2)=1,An+1,"")</f>
        <v/>
      </c>
      <c r="AB1" s="61"/>
      <c r="AC1" s="61"/>
      <c r="AD1" s="61" t="str">
        <f>IF(MONTH(1&amp;AE2)=1,An+1,"")</f>
        <v/>
      </c>
      <c r="AE1" s="61"/>
      <c r="AF1" s="61"/>
      <c r="AG1" s="61" t="str">
        <f>IF(MONTH(1&amp;AH2)=1,An+1,"")</f>
        <v/>
      </c>
      <c r="AH1" s="61"/>
      <c r="AI1" s="61"/>
      <c r="AJ1" s="61" t="str">
        <f>IF(MONTH(1&amp;AK2)=1,An+1,"")</f>
        <v/>
      </c>
      <c r="AK1" s="61"/>
      <c r="AL1" s="61"/>
      <c r="AM1" s="61">
        <f>IF(MONTH(1&amp;AN2)=1,An+1,"")</f>
        <v>2012</v>
      </c>
      <c r="AN1" s="61"/>
      <c r="AO1" s="61"/>
    </row>
    <row r="2" spans="2:41" ht="35.25" customHeight="1">
      <c r="C2" s="4">
        <f>MONTH(1&amp;D2)</f>
        <v>1</v>
      </c>
      <c r="D2" s="60" t="s">
        <v>0</v>
      </c>
      <c r="E2" s="60"/>
      <c r="F2" s="4">
        <f>MONTH(1&amp;G2)</f>
        <v>2</v>
      </c>
      <c r="G2" s="60" t="str">
        <f>CHOOSE(IF(MONTH(1&amp;D2)=12,1,MONTH(1&amp;D2)+1),"Janvier","Février","Mars","Avril","Mai","Juin","Juillet","Août","Septembre","Octobre","Novembre","Décembre")</f>
        <v>Février</v>
      </c>
      <c r="H2" s="60"/>
      <c r="I2" s="4">
        <f>MONTH(1&amp;J2)</f>
        <v>3</v>
      </c>
      <c r="J2" s="60" t="str">
        <f>CHOOSE(IF(MONTH(1&amp;G2)=12,1,MONTH(1&amp;G2)+1),"Janvier","Février","Mars","Avril","Mai","Juin","Juillet","Août","Septembre","Octobre","Novembre","Décembre")</f>
        <v>Mars</v>
      </c>
      <c r="K2" s="60"/>
      <c r="L2" s="4">
        <f>MONTH(1&amp;M2)</f>
        <v>4</v>
      </c>
      <c r="M2" s="60" t="str">
        <f>CHOOSE(IF(MONTH(1&amp;J2)=12,1,MONTH(1&amp;J2)+1),"Janvier","Février","Mars","Avril","Mai","Juin","Juillet","Août","Septembre","Octobre","Novembre","Décembre")</f>
        <v>Avril</v>
      </c>
      <c r="N2" s="60"/>
      <c r="O2" s="4">
        <f>MONTH(1&amp;P2)</f>
        <v>5</v>
      </c>
      <c r="P2" s="60" t="str">
        <f>CHOOSE(IF(MONTH(1&amp;M2)=12,1,MONTH(1&amp;M2)+1),"Janvier","Février","Mars","Avril","Mai","Juin","Juillet","Août","Septembre","Octobre","Novembre","Décembre")</f>
        <v>Mai</v>
      </c>
      <c r="Q2" s="60"/>
      <c r="R2" s="4">
        <f>MONTH(1&amp;S2)</f>
        <v>6</v>
      </c>
      <c r="S2" s="60" t="str">
        <f>CHOOSE(IF(MONTH(1&amp;P2)=12,1,MONTH(1&amp;P2)+1),"Janvier","Février","Mars","Avril","Mai","Juin","Juillet","Août","Septembre","Octobre","Novembre","Décembre")</f>
        <v>Juin</v>
      </c>
      <c r="T2" s="60"/>
      <c r="U2" s="4">
        <f>MONTH(1&amp;V2)</f>
        <v>7</v>
      </c>
      <c r="V2" s="60" t="str">
        <f>CHOOSE(IF(MONTH(1&amp;S2)=12,1,MONTH(1&amp;S2)+1),"Janvier","Février","Mars","Avril","Mai","Juin","Juillet","Août","Septembre","Octobre","Novembre","Décembre")</f>
        <v>Juillet</v>
      </c>
      <c r="W2" s="60"/>
      <c r="X2" s="4">
        <f>MONTH(1&amp;Y2)</f>
        <v>8</v>
      </c>
      <c r="Y2" s="60" t="str">
        <f>CHOOSE(IF(MONTH(1&amp;V2)=12,1,MONTH(1&amp;V2)+1),"Janvier","Février","Mars","Avril","Mai","Juin","Juillet","Août","Septembre","Octobre","Novembre","Décembre")</f>
        <v>Août</v>
      </c>
      <c r="Z2" s="60"/>
      <c r="AA2" s="4">
        <f>MONTH(1&amp;AB2)</f>
        <v>9</v>
      </c>
      <c r="AB2" s="60" t="str">
        <f>CHOOSE(IF(MONTH(1&amp;Y2)=12,1,MONTH(1&amp;Y2)+1),"Janvier","Février","Mars","Avril","Mai","Juin","Juillet","Août","Septembre","Octobre","Novembre","Décembre")</f>
        <v>Septembre</v>
      </c>
      <c r="AC2" s="60"/>
      <c r="AD2" s="4">
        <f>MONTH(1&amp;AE2)</f>
        <v>10</v>
      </c>
      <c r="AE2" s="60" t="str">
        <f>CHOOSE(IF(MONTH(1&amp;AB2)=12,1,MONTH(1&amp;AB2)+1),"Janvier","Février","Mars","Avril","Mai","Juin","Juillet","Août","Septembre","Octobre","Novembre","Décembre")</f>
        <v>Octobre</v>
      </c>
      <c r="AF2" s="60"/>
      <c r="AG2" s="4">
        <f>MONTH(1&amp;AH2)</f>
        <v>11</v>
      </c>
      <c r="AH2" s="60" t="str">
        <f>CHOOSE(IF(MONTH(1&amp;AE2)=12,1,MONTH(1&amp;AE2)+1),"Janvier","Février","Mars","Avril","Mai","Juin","Juillet","Août","Septembre","Octobre","Novembre","Décembre")</f>
        <v>Novembre</v>
      </c>
      <c r="AI2" s="60"/>
      <c r="AJ2" s="4">
        <f>MONTH(1&amp;AK2)</f>
        <v>12</v>
      </c>
      <c r="AK2" s="60" t="str">
        <f>CHOOSE(IF(MONTH(1&amp;AH2)=12,1,MONTH(1&amp;AH2)+1),"Janvier","Février","Mars","Avril","Mai","Juin","Juillet","Août","Septembre","Octobre","Novembre","Décembre")</f>
        <v>Décembre</v>
      </c>
      <c r="AL2" s="60"/>
      <c r="AM2" s="4">
        <f>MONTH(1&amp;AN2)</f>
        <v>1</v>
      </c>
      <c r="AN2" s="60" t="str">
        <f>CHOOSE(IF(MONTH(1&amp;AK2)=12,1,MONTH(1&amp;AK2)+1),"Janvier","Février","Mars","Avril","Mai","Juin","Juillet","Août","Septembre","Octobre","Novembre","Décembre")</f>
        <v>Janvier</v>
      </c>
      <c r="AO2" s="60"/>
    </row>
    <row r="3" spans="2:41" ht="15" customHeight="1">
      <c r="B3" s="16"/>
      <c r="C3" s="11">
        <f>D3</f>
        <v>40544</v>
      </c>
      <c r="D3" s="13">
        <f>DATE(An,MONTH(1&amp;D$2),1)</f>
        <v>40544</v>
      </c>
      <c r="E3" s="13"/>
      <c r="F3" s="11">
        <f>G3</f>
        <v>40575</v>
      </c>
      <c r="G3" s="13">
        <f>DATE(IF(MONTH(1&amp;G$2)=1,An+1,An),MONTH(1&amp;G$2),1)</f>
        <v>40575</v>
      </c>
      <c r="H3" s="13"/>
      <c r="I3" s="11">
        <f>J3</f>
        <v>40603</v>
      </c>
      <c r="J3" s="13">
        <f>DATE(IF(MONTH(1&amp;G$2)&lt;MONTH(1&amp;J$2),YEAR(G3),An+1),MONTH(1&amp;J$2),1)</f>
        <v>40603</v>
      </c>
      <c r="K3" s="13"/>
      <c r="L3" s="11">
        <f>M3</f>
        <v>40634</v>
      </c>
      <c r="M3" s="13">
        <f>DATE(IF(MONTH(1&amp;J$2)&lt;MONTH(1&amp;M$2),YEAR(J3),An+1),MONTH(1&amp;M$2),1)</f>
        <v>40634</v>
      </c>
      <c r="N3" s="13"/>
      <c r="O3" s="11">
        <f>P3</f>
        <v>40664</v>
      </c>
      <c r="P3" s="13">
        <f>DATE(IF(MONTH(1&amp;M$2)&lt;MONTH(1&amp;P$2),YEAR(M3),An+1),MONTH(1&amp;P$2),1)</f>
        <v>40664</v>
      </c>
      <c r="Q3" s="13"/>
      <c r="R3" s="11">
        <f>S3</f>
        <v>40695</v>
      </c>
      <c r="S3" s="13">
        <f>DATE(IF(MONTH(1&amp;P$2)&lt;MONTH(1&amp;S$2),YEAR(P3),An+1),MONTH(1&amp;S$2),1)</f>
        <v>40695</v>
      </c>
      <c r="T3" s="13"/>
      <c r="U3" s="11">
        <f>V3</f>
        <v>40725</v>
      </c>
      <c r="V3" s="13">
        <f>DATE(IF(MONTH(1&amp;S$2)&lt;MONTH(1&amp;V$2),YEAR(S3),An+1),MONTH(1&amp;V$2),1)</f>
        <v>40725</v>
      </c>
      <c r="W3" s="13"/>
      <c r="X3" s="11">
        <f>Y3</f>
        <v>40756</v>
      </c>
      <c r="Y3" s="13">
        <f>DATE(IF(MONTH(1&amp;V$2)&lt;MONTH(1&amp;Y$2),YEAR(V3),An+1),MONTH(1&amp;Y$2),1)</f>
        <v>40756</v>
      </c>
      <c r="Z3" s="13"/>
      <c r="AA3" s="11">
        <f>AB3</f>
        <v>40787</v>
      </c>
      <c r="AB3" s="13">
        <f>DATE(IF(MONTH(1&amp;Y$2)&lt;MONTH(1&amp;AB$2),YEAR(Y3),An+1),MONTH(1&amp;AB$2),1)</f>
        <v>40787</v>
      </c>
      <c r="AC3" s="13"/>
      <c r="AD3" s="11">
        <f>AE3</f>
        <v>40817</v>
      </c>
      <c r="AE3" s="13">
        <f>DATE(IF(MONTH(1&amp;AB$2)&lt;MONTH(1&amp;AE$2),YEAR(AB3),An+1),MONTH(1&amp;AE$2),1)</f>
        <v>40817</v>
      </c>
      <c r="AF3" s="13"/>
      <c r="AG3" s="11">
        <f>AH3</f>
        <v>40848</v>
      </c>
      <c r="AH3" s="13">
        <f>DATE(IF(MONTH(1&amp;AE$2)&lt;MONTH(1&amp;AH$2),YEAR(AE3),An+1),MONTH(1&amp;AH$2),1)</f>
        <v>40848</v>
      </c>
      <c r="AI3" s="13"/>
      <c r="AJ3" s="11">
        <f>AK3</f>
        <v>40878</v>
      </c>
      <c r="AK3" s="13">
        <f>DATE(IF(MONTH(1&amp;AH$2)&lt;MONTH(1&amp;AK$2),YEAR(AH3),An+1),MONTH(1&amp;AK$2),1)</f>
        <v>40878</v>
      </c>
      <c r="AL3" s="13"/>
      <c r="AM3" s="11">
        <f>AN3</f>
        <v>40909</v>
      </c>
      <c r="AN3" s="13">
        <f>DATE(IF(MONTH(1&amp;AK$2)&lt;MONTH(1&amp;AN$2),YEAR(AK3),YEAR(AK3)+1),MONTH(1&amp;AN$2),1)</f>
        <v>40909</v>
      </c>
      <c r="AO3" s="13"/>
    </row>
    <row r="4" spans="2:41" ht="15" customHeight="1">
      <c r="B4" s="17"/>
      <c r="C4" s="11">
        <f t="shared" ref="C4:C33" si="0">D4</f>
        <v>40545</v>
      </c>
      <c r="D4" s="12">
        <f>D3+1</f>
        <v>40545</v>
      </c>
      <c r="E4" s="13"/>
      <c r="F4" s="11">
        <f t="shared" ref="F4:F33" si="1">G4</f>
        <v>40576</v>
      </c>
      <c r="G4" s="12">
        <f>G3+1</f>
        <v>40576</v>
      </c>
      <c r="H4" s="13"/>
      <c r="I4" s="11">
        <f t="shared" ref="I4:I33" si="2">J4</f>
        <v>40604</v>
      </c>
      <c r="J4" s="12">
        <f>J3+1</f>
        <v>40604</v>
      </c>
      <c r="K4" s="13"/>
      <c r="L4" s="11">
        <f t="shared" ref="L4:L33" si="3">M4</f>
        <v>40635</v>
      </c>
      <c r="M4" s="12">
        <f>M3+1</f>
        <v>40635</v>
      </c>
      <c r="N4" s="13"/>
      <c r="O4" s="11">
        <f t="shared" ref="O4:O33" si="4">P4</f>
        <v>40665</v>
      </c>
      <c r="P4" s="12">
        <f>P3+1</f>
        <v>40665</v>
      </c>
      <c r="Q4" s="13"/>
      <c r="R4" s="11">
        <f t="shared" ref="R4:R33" si="5">S4</f>
        <v>40696</v>
      </c>
      <c r="S4" s="12">
        <f>S3+1</f>
        <v>40696</v>
      </c>
      <c r="T4" s="13"/>
      <c r="U4" s="11">
        <f t="shared" ref="U4:U33" si="6">V4</f>
        <v>40726</v>
      </c>
      <c r="V4" s="12">
        <f>V3+1</f>
        <v>40726</v>
      </c>
      <c r="W4" s="13"/>
      <c r="X4" s="11">
        <f t="shared" ref="X4:X33" si="7">Y4</f>
        <v>40757</v>
      </c>
      <c r="Y4" s="12">
        <f>Y3+1</f>
        <v>40757</v>
      </c>
      <c r="Z4" s="13"/>
      <c r="AA4" s="11">
        <f t="shared" ref="AA4:AA33" si="8">AB4</f>
        <v>40788</v>
      </c>
      <c r="AB4" s="12">
        <f>AB3+1</f>
        <v>40788</v>
      </c>
      <c r="AC4" s="13"/>
      <c r="AD4" s="11">
        <f t="shared" ref="AD4:AD33" si="9">AE4</f>
        <v>40818</v>
      </c>
      <c r="AE4" s="12">
        <f>AE3+1</f>
        <v>40818</v>
      </c>
      <c r="AF4" s="13"/>
      <c r="AG4" s="11">
        <f t="shared" ref="AG4:AG33" si="10">AH4</f>
        <v>40849</v>
      </c>
      <c r="AH4" s="12">
        <f>AH3+1</f>
        <v>40849</v>
      </c>
      <c r="AI4" s="13"/>
      <c r="AJ4" s="11">
        <f t="shared" ref="AJ4:AJ33" si="11">AK4</f>
        <v>40879</v>
      </c>
      <c r="AK4" s="12">
        <f>AK3+1</f>
        <v>40879</v>
      </c>
      <c r="AL4" s="13"/>
      <c r="AM4" s="11">
        <f t="shared" ref="AM4:AM33" si="12">AN4</f>
        <v>40910</v>
      </c>
      <c r="AN4" s="12">
        <f>AN3+1</f>
        <v>40910</v>
      </c>
      <c r="AO4" s="13"/>
    </row>
    <row r="5" spans="2:41" ht="15" customHeight="1">
      <c r="B5" s="18"/>
      <c r="C5" s="11">
        <f t="shared" si="0"/>
        <v>40546</v>
      </c>
      <c r="D5" s="12">
        <f t="shared" ref="D5:D30" si="13">D4+1</f>
        <v>40546</v>
      </c>
      <c r="E5" s="13"/>
      <c r="F5" s="11">
        <f t="shared" si="1"/>
        <v>40577</v>
      </c>
      <c r="G5" s="12">
        <f t="shared" ref="G5:G30" si="14">G4+1</f>
        <v>40577</v>
      </c>
      <c r="H5" s="13"/>
      <c r="I5" s="11">
        <f t="shared" si="2"/>
        <v>40605</v>
      </c>
      <c r="J5" s="12">
        <f t="shared" ref="J5:J30" si="15">J4+1</f>
        <v>40605</v>
      </c>
      <c r="K5" s="13"/>
      <c r="L5" s="11">
        <f t="shared" si="3"/>
        <v>40636</v>
      </c>
      <c r="M5" s="12">
        <f t="shared" ref="M5:M30" si="16">M4+1</f>
        <v>40636</v>
      </c>
      <c r="N5" s="13"/>
      <c r="O5" s="11">
        <f t="shared" si="4"/>
        <v>40666</v>
      </c>
      <c r="P5" s="12">
        <f t="shared" ref="P5:P30" si="17">P4+1</f>
        <v>40666</v>
      </c>
      <c r="Q5" s="13"/>
      <c r="R5" s="11">
        <f t="shared" si="5"/>
        <v>40697</v>
      </c>
      <c r="S5" s="12">
        <f t="shared" ref="S5:S30" si="18">S4+1</f>
        <v>40697</v>
      </c>
      <c r="T5" s="13"/>
      <c r="U5" s="11">
        <f t="shared" si="6"/>
        <v>40727</v>
      </c>
      <c r="V5" s="12">
        <f t="shared" ref="V5:V30" si="19">V4+1</f>
        <v>40727</v>
      </c>
      <c r="W5" s="13"/>
      <c r="X5" s="11">
        <f t="shared" si="7"/>
        <v>40758</v>
      </c>
      <c r="Y5" s="12">
        <f t="shared" ref="Y5:Y30" si="20">Y4+1</f>
        <v>40758</v>
      </c>
      <c r="Z5" s="13"/>
      <c r="AA5" s="11">
        <f t="shared" si="8"/>
        <v>40789</v>
      </c>
      <c r="AB5" s="12">
        <f t="shared" ref="AB5:AB30" si="21">AB4+1</f>
        <v>40789</v>
      </c>
      <c r="AC5" s="13"/>
      <c r="AD5" s="11">
        <f t="shared" si="9"/>
        <v>40819</v>
      </c>
      <c r="AE5" s="12">
        <f t="shared" ref="AE5:AE30" si="22">AE4+1</f>
        <v>40819</v>
      </c>
      <c r="AF5" s="13"/>
      <c r="AG5" s="11">
        <f t="shared" si="10"/>
        <v>40850</v>
      </c>
      <c r="AH5" s="12">
        <f t="shared" ref="AH5:AH30" si="23">AH4+1</f>
        <v>40850</v>
      </c>
      <c r="AI5" s="13"/>
      <c r="AJ5" s="11">
        <f t="shared" si="11"/>
        <v>40880</v>
      </c>
      <c r="AK5" s="12">
        <f t="shared" ref="AK5:AK30" si="24">AK4+1</f>
        <v>40880</v>
      </c>
      <c r="AL5" s="13"/>
      <c r="AM5" s="11">
        <f t="shared" si="12"/>
        <v>40911</v>
      </c>
      <c r="AN5" s="12">
        <f t="shared" ref="AN5:AN30" si="25">AN4+1</f>
        <v>40911</v>
      </c>
      <c r="AO5" s="13"/>
    </row>
    <row r="6" spans="2:41" ht="15" customHeight="1">
      <c r="C6" s="11">
        <f t="shared" si="0"/>
        <v>40547</v>
      </c>
      <c r="D6" s="12">
        <f t="shared" si="13"/>
        <v>40547</v>
      </c>
      <c r="E6" s="13"/>
      <c r="F6" s="11">
        <f t="shared" si="1"/>
        <v>40578</v>
      </c>
      <c r="G6" s="12">
        <f t="shared" si="14"/>
        <v>40578</v>
      </c>
      <c r="H6" s="13"/>
      <c r="I6" s="11">
        <f t="shared" si="2"/>
        <v>40606</v>
      </c>
      <c r="J6" s="12">
        <f t="shared" si="15"/>
        <v>40606</v>
      </c>
      <c r="K6" s="13"/>
      <c r="L6" s="11">
        <f t="shared" si="3"/>
        <v>40637</v>
      </c>
      <c r="M6" s="12">
        <f t="shared" si="16"/>
        <v>40637</v>
      </c>
      <c r="N6" s="13"/>
      <c r="O6" s="11">
        <f t="shared" si="4"/>
        <v>40667</v>
      </c>
      <c r="P6" s="12">
        <f t="shared" si="17"/>
        <v>40667</v>
      </c>
      <c r="Q6" s="13"/>
      <c r="R6" s="11">
        <f t="shared" si="5"/>
        <v>40698</v>
      </c>
      <c r="S6" s="12">
        <f t="shared" si="18"/>
        <v>40698</v>
      </c>
      <c r="T6" s="13"/>
      <c r="U6" s="11">
        <f t="shared" si="6"/>
        <v>40728</v>
      </c>
      <c r="V6" s="12">
        <f t="shared" si="19"/>
        <v>40728</v>
      </c>
      <c r="W6" s="13"/>
      <c r="X6" s="11">
        <f t="shared" si="7"/>
        <v>40759</v>
      </c>
      <c r="Y6" s="12">
        <f t="shared" si="20"/>
        <v>40759</v>
      </c>
      <c r="Z6" s="13"/>
      <c r="AA6" s="11">
        <f t="shared" si="8"/>
        <v>40790</v>
      </c>
      <c r="AB6" s="12">
        <f t="shared" si="21"/>
        <v>40790</v>
      </c>
      <c r="AC6" s="13"/>
      <c r="AD6" s="11">
        <f t="shared" si="9"/>
        <v>40820</v>
      </c>
      <c r="AE6" s="12">
        <f t="shared" si="22"/>
        <v>40820</v>
      </c>
      <c r="AF6" s="13"/>
      <c r="AG6" s="11">
        <f t="shared" si="10"/>
        <v>40851</v>
      </c>
      <c r="AH6" s="12">
        <f t="shared" si="23"/>
        <v>40851</v>
      </c>
      <c r="AI6" s="13"/>
      <c r="AJ6" s="11">
        <f t="shared" si="11"/>
        <v>40881</v>
      </c>
      <c r="AK6" s="12">
        <f t="shared" si="24"/>
        <v>40881</v>
      </c>
      <c r="AL6" s="13"/>
      <c r="AM6" s="11">
        <f t="shared" si="12"/>
        <v>40912</v>
      </c>
      <c r="AN6" s="12">
        <f t="shared" si="25"/>
        <v>40912</v>
      </c>
      <c r="AO6" s="13"/>
    </row>
    <row r="7" spans="2:41" ht="15" customHeight="1">
      <c r="B7" s="1"/>
      <c r="C7" s="11">
        <f t="shared" si="0"/>
        <v>40548</v>
      </c>
      <c r="D7" s="12">
        <f t="shared" si="13"/>
        <v>40548</v>
      </c>
      <c r="E7" s="13"/>
      <c r="F7" s="11">
        <f t="shared" si="1"/>
        <v>40579</v>
      </c>
      <c r="G7" s="12">
        <f t="shared" si="14"/>
        <v>40579</v>
      </c>
      <c r="H7" s="13"/>
      <c r="I7" s="11">
        <f t="shared" si="2"/>
        <v>40607</v>
      </c>
      <c r="J7" s="12">
        <f t="shared" si="15"/>
        <v>40607</v>
      </c>
      <c r="K7" s="13"/>
      <c r="L7" s="11">
        <f t="shared" si="3"/>
        <v>40638</v>
      </c>
      <c r="M7" s="12">
        <f t="shared" si="16"/>
        <v>40638</v>
      </c>
      <c r="N7" s="13"/>
      <c r="O7" s="11">
        <f t="shared" si="4"/>
        <v>40668</v>
      </c>
      <c r="P7" s="12">
        <f t="shared" si="17"/>
        <v>40668</v>
      </c>
      <c r="Q7" s="13"/>
      <c r="R7" s="11">
        <f t="shared" si="5"/>
        <v>40699</v>
      </c>
      <c r="S7" s="12">
        <f t="shared" si="18"/>
        <v>40699</v>
      </c>
      <c r="T7" s="13"/>
      <c r="U7" s="11">
        <f t="shared" si="6"/>
        <v>40729</v>
      </c>
      <c r="V7" s="12">
        <f t="shared" si="19"/>
        <v>40729</v>
      </c>
      <c r="W7" s="13"/>
      <c r="X7" s="11">
        <f t="shared" si="7"/>
        <v>40760</v>
      </c>
      <c r="Y7" s="12">
        <f t="shared" si="20"/>
        <v>40760</v>
      </c>
      <c r="Z7" s="13"/>
      <c r="AA7" s="11">
        <f t="shared" si="8"/>
        <v>40791</v>
      </c>
      <c r="AB7" s="12">
        <f t="shared" si="21"/>
        <v>40791</v>
      </c>
      <c r="AC7" s="13"/>
      <c r="AD7" s="11">
        <f t="shared" si="9"/>
        <v>40821</v>
      </c>
      <c r="AE7" s="12">
        <f t="shared" si="22"/>
        <v>40821</v>
      </c>
      <c r="AF7" s="13"/>
      <c r="AG7" s="11">
        <f t="shared" si="10"/>
        <v>40852</v>
      </c>
      <c r="AH7" s="12">
        <f t="shared" si="23"/>
        <v>40852</v>
      </c>
      <c r="AI7" s="13"/>
      <c r="AJ7" s="11">
        <f t="shared" si="11"/>
        <v>40882</v>
      </c>
      <c r="AK7" s="12">
        <f t="shared" si="24"/>
        <v>40882</v>
      </c>
      <c r="AL7" s="13"/>
      <c r="AM7" s="11">
        <f t="shared" si="12"/>
        <v>40913</v>
      </c>
      <c r="AN7" s="12">
        <f t="shared" si="25"/>
        <v>40913</v>
      </c>
      <c r="AO7" s="13"/>
    </row>
    <row r="8" spans="2:41" ht="15" customHeight="1">
      <c r="B8" s="1"/>
      <c r="C8" s="11">
        <f t="shared" si="0"/>
        <v>40549</v>
      </c>
      <c r="D8" s="12">
        <f t="shared" si="13"/>
        <v>40549</v>
      </c>
      <c r="E8" s="13"/>
      <c r="F8" s="11">
        <f t="shared" si="1"/>
        <v>40580</v>
      </c>
      <c r="G8" s="12">
        <f t="shared" si="14"/>
        <v>40580</v>
      </c>
      <c r="H8" s="13"/>
      <c r="I8" s="11">
        <f t="shared" si="2"/>
        <v>40608</v>
      </c>
      <c r="J8" s="12">
        <f t="shared" si="15"/>
        <v>40608</v>
      </c>
      <c r="K8" s="13"/>
      <c r="L8" s="11">
        <f t="shared" si="3"/>
        <v>40639</v>
      </c>
      <c r="M8" s="12">
        <f t="shared" si="16"/>
        <v>40639</v>
      </c>
      <c r="N8" s="13"/>
      <c r="O8" s="11">
        <f t="shared" si="4"/>
        <v>40669</v>
      </c>
      <c r="P8" s="12">
        <f t="shared" si="17"/>
        <v>40669</v>
      </c>
      <c r="Q8" s="13"/>
      <c r="R8" s="11">
        <f t="shared" si="5"/>
        <v>40700</v>
      </c>
      <c r="S8" s="12">
        <f t="shared" si="18"/>
        <v>40700</v>
      </c>
      <c r="T8" s="13"/>
      <c r="U8" s="11">
        <f t="shared" si="6"/>
        <v>40730</v>
      </c>
      <c r="V8" s="12">
        <f t="shared" si="19"/>
        <v>40730</v>
      </c>
      <c r="W8" s="13"/>
      <c r="X8" s="11">
        <f t="shared" si="7"/>
        <v>40761</v>
      </c>
      <c r="Y8" s="12">
        <f t="shared" si="20"/>
        <v>40761</v>
      </c>
      <c r="Z8" s="13"/>
      <c r="AA8" s="11">
        <f t="shared" si="8"/>
        <v>40792</v>
      </c>
      <c r="AB8" s="12">
        <f t="shared" si="21"/>
        <v>40792</v>
      </c>
      <c r="AC8" s="13"/>
      <c r="AD8" s="11">
        <f t="shared" si="9"/>
        <v>40822</v>
      </c>
      <c r="AE8" s="12">
        <f t="shared" si="22"/>
        <v>40822</v>
      </c>
      <c r="AF8" s="13"/>
      <c r="AG8" s="11">
        <f t="shared" si="10"/>
        <v>40853</v>
      </c>
      <c r="AH8" s="12">
        <f t="shared" si="23"/>
        <v>40853</v>
      </c>
      <c r="AI8" s="13"/>
      <c r="AJ8" s="11">
        <f t="shared" si="11"/>
        <v>40883</v>
      </c>
      <c r="AK8" s="12">
        <f t="shared" si="24"/>
        <v>40883</v>
      </c>
      <c r="AL8" s="13"/>
      <c r="AM8" s="11">
        <f t="shared" si="12"/>
        <v>40914</v>
      </c>
      <c r="AN8" s="12">
        <f t="shared" si="25"/>
        <v>40914</v>
      </c>
      <c r="AO8" s="13"/>
    </row>
    <row r="9" spans="2:41" ht="15" customHeight="1">
      <c r="B9" s="1"/>
      <c r="C9" s="11">
        <f t="shared" si="0"/>
        <v>40550</v>
      </c>
      <c r="D9" s="12">
        <f t="shared" si="13"/>
        <v>40550</v>
      </c>
      <c r="E9" s="13"/>
      <c r="F9" s="11">
        <f t="shared" si="1"/>
        <v>40581</v>
      </c>
      <c r="G9" s="12">
        <f t="shared" si="14"/>
        <v>40581</v>
      </c>
      <c r="H9" s="13"/>
      <c r="I9" s="11">
        <f t="shared" si="2"/>
        <v>40609</v>
      </c>
      <c r="J9" s="12">
        <f t="shared" si="15"/>
        <v>40609</v>
      </c>
      <c r="K9" s="13"/>
      <c r="L9" s="11">
        <f t="shared" si="3"/>
        <v>40640</v>
      </c>
      <c r="M9" s="12">
        <f t="shared" si="16"/>
        <v>40640</v>
      </c>
      <c r="N9" s="13"/>
      <c r="O9" s="11">
        <f t="shared" si="4"/>
        <v>40670</v>
      </c>
      <c r="P9" s="12">
        <f t="shared" si="17"/>
        <v>40670</v>
      </c>
      <c r="Q9" s="13"/>
      <c r="R9" s="11">
        <f t="shared" si="5"/>
        <v>40701</v>
      </c>
      <c r="S9" s="12">
        <f t="shared" si="18"/>
        <v>40701</v>
      </c>
      <c r="T9" s="13"/>
      <c r="U9" s="11">
        <f t="shared" si="6"/>
        <v>40731</v>
      </c>
      <c r="V9" s="12">
        <f t="shared" si="19"/>
        <v>40731</v>
      </c>
      <c r="W9" s="13"/>
      <c r="X9" s="11">
        <f t="shared" si="7"/>
        <v>40762</v>
      </c>
      <c r="Y9" s="12">
        <f t="shared" si="20"/>
        <v>40762</v>
      </c>
      <c r="Z9" s="13"/>
      <c r="AA9" s="11">
        <f t="shared" si="8"/>
        <v>40793</v>
      </c>
      <c r="AB9" s="12">
        <f t="shared" si="21"/>
        <v>40793</v>
      </c>
      <c r="AC9" s="13"/>
      <c r="AD9" s="11">
        <f t="shared" si="9"/>
        <v>40823</v>
      </c>
      <c r="AE9" s="12">
        <f t="shared" si="22"/>
        <v>40823</v>
      </c>
      <c r="AF9" s="13"/>
      <c r="AG9" s="11">
        <f t="shared" si="10"/>
        <v>40854</v>
      </c>
      <c r="AH9" s="12">
        <f t="shared" si="23"/>
        <v>40854</v>
      </c>
      <c r="AI9" s="13"/>
      <c r="AJ9" s="11">
        <f t="shared" si="11"/>
        <v>40884</v>
      </c>
      <c r="AK9" s="12">
        <f t="shared" si="24"/>
        <v>40884</v>
      </c>
      <c r="AL9" s="13"/>
      <c r="AM9" s="11">
        <f t="shared" si="12"/>
        <v>40915</v>
      </c>
      <c r="AN9" s="12">
        <f t="shared" si="25"/>
        <v>40915</v>
      </c>
      <c r="AO9" s="13"/>
    </row>
    <row r="10" spans="2:41" ht="15" customHeight="1">
      <c r="B10" s="1"/>
      <c r="C10" s="11">
        <f t="shared" si="0"/>
        <v>40551</v>
      </c>
      <c r="D10" s="12">
        <f t="shared" si="13"/>
        <v>40551</v>
      </c>
      <c r="E10" s="13"/>
      <c r="F10" s="11">
        <f t="shared" si="1"/>
        <v>40582</v>
      </c>
      <c r="G10" s="12">
        <f t="shared" si="14"/>
        <v>40582</v>
      </c>
      <c r="H10" s="13"/>
      <c r="I10" s="11">
        <f t="shared" si="2"/>
        <v>40610</v>
      </c>
      <c r="J10" s="12">
        <f t="shared" si="15"/>
        <v>40610</v>
      </c>
      <c r="K10" s="13"/>
      <c r="L10" s="11">
        <f t="shared" si="3"/>
        <v>40641</v>
      </c>
      <c r="M10" s="12">
        <f t="shared" si="16"/>
        <v>40641</v>
      </c>
      <c r="N10" s="13"/>
      <c r="O10" s="11">
        <f t="shared" si="4"/>
        <v>40671</v>
      </c>
      <c r="P10" s="12">
        <f t="shared" si="17"/>
        <v>40671</v>
      </c>
      <c r="Q10" s="13"/>
      <c r="R10" s="11">
        <f t="shared" si="5"/>
        <v>40702</v>
      </c>
      <c r="S10" s="12">
        <f t="shared" si="18"/>
        <v>40702</v>
      </c>
      <c r="T10" s="13"/>
      <c r="U10" s="11">
        <f t="shared" si="6"/>
        <v>40732</v>
      </c>
      <c r="V10" s="12">
        <f t="shared" si="19"/>
        <v>40732</v>
      </c>
      <c r="W10" s="13"/>
      <c r="X10" s="11">
        <f t="shared" si="7"/>
        <v>40763</v>
      </c>
      <c r="Y10" s="12">
        <f t="shared" si="20"/>
        <v>40763</v>
      </c>
      <c r="Z10" s="13"/>
      <c r="AA10" s="11">
        <f t="shared" si="8"/>
        <v>40794</v>
      </c>
      <c r="AB10" s="12">
        <f t="shared" si="21"/>
        <v>40794</v>
      </c>
      <c r="AC10" s="13"/>
      <c r="AD10" s="11">
        <f t="shared" si="9"/>
        <v>40824</v>
      </c>
      <c r="AE10" s="12">
        <f t="shared" si="22"/>
        <v>40824</v>
      </c>
      <c r="AF10" s="13"/>
      <c r="AG10" s="11">
        <f t="shared" si="10"/>
        <v>40855</v>
      </c>
      <c r="AH10" s="12">
        <f t="shared" si="23"/>
        <v>40855</v>
      </c>
      <c r="AI10" s="13"/>
      <c r="AJ10" s="11">
        <f t="shared" si="11"/>
        <v>40885</v>
      </c>
      <c r="AK10" s="12">
        <f t="shared" si="24"/>
        <v>40885</v>
      </c>
      <c r="AL10" s="13"/>
      <c r="AM10" s="11">
        <f t="shared" si="12"/>
        <v>40916</v>
      </c>
      <c r="AN10" s="12">
        <f t="shared" si="25"/>
        <v>40916</v>
      </c>
      <c r="AO10" s="13"/>
    </row>
    <row r="11" spans="2:41" ht="15" customHeight="1">
      <c r="B11" s="1"/>
      <c r="C11" s="11">
        <f t="shared" si="0"/>
        <v>40552</v>
      </c>
      <c r="D11" s="12">
        <f t="shared" si="13"/>
        <v>40552</v>
      </c>
      <c r="E11" s="13"/>
      <c r="F11" s="11">
        <f t="shared" si="1"/>
        <v>40583</v>
      </c>
      <c r="G11" s="12">
        <f t="shared" si="14"/>
        <v>40583</v>
      </c>
      <c r="H11" s="13"/>
      <c r="I11" s="11">
        <f t="shared" si="2"/>
        <v>40611</v>
      </c>
      <c r="J11" s="12">
        <f t="shared" si="15"/>
        <v>40611</v>
      </c>
      <c r="K11" s="13"/>
      <c r="L11" s="11">
        <f t="shared" si="3"/>
        <v>40642</v>
      </c>
      <c r="M11" s="12">
        <f t="shared" si="16"/>
        <v>40642</v>
      </c>
      <c r="N11" s="13"/>
      <c r="O11" s="11">
        <f t="shared" si="4"/>
        <v>40672</v>
      </c>
      <c r="P11" s="12">
        <f t="shared" si="17"/>
        <v>40672</v>
      </c>
      <c r="Q11" s="13"/>
      <c r="R11" s="11">
        <f t="shared" si="5"/>
        <v>40703</v>
      </c>
      <c r="S11" s="12">
        <f t="shared" si="18"/>
        <v>40703</v>
      </c>
      <c r="T11" s="13"/>
      <c r="U11" s="11">
        <f t="shared" si="6"/>
        <v>40733</v>
      </c>
      <c r="V11" s="12">
        <f t="shared" si="19"/>
        <v>40733</v>
      </c>
      <c r="W11" s="13"/>
      <c r="X11" s="11">
        <f t="shared" si="7"/>
        <v>40764</v>
      </c>
      <c r="Y11" s="12">
        <f t="shared" si="20"/>
        <v>40764</v>
      </c>
      <c r="Z11" s="13"/>
      <c r="AA11" s="11">
        <f t="shared" si="8"/>
        <v>40795</v>
      </c>
      <c r="AB11" s="12">
        <f t="shared" si="21"/>
        <v>40795</v>
      </c>
      <c r="AC11" s="13"/>
      <c r="AD11" s="11">
        <f t="shared" si="9"/>
        <v>40825</v>
      </c>
      <c r="AE11" s="12">
        <f t="shared" si="22"/>
        <v>40825</v>
      </c>
      <c r="AF11" s="13"/>
      <c r="AG11" s="11">
        <f t="shared" si="10"/>
        <v>40856</v>
      </c>
      <c r="AH11" s="12">
        <f t="shared" si="23"/>
        <v>40856</v>
      </c>
      <c r="AI11" s="13"/>
      <c r="AJ11" s="11">
        <f t="shared" si="11"/>
        <v>40886</v>
      </c>
      <c r="AK11" s="12">
        <f t="shared" si="24"/>
        <v>40886</v>
      </c>
      <c r="AL11" s="13"/>
      <c r="AM11" s="11">
        <f t="shared" si="12"/>
        <v>40917</v>
      </c>
      <c r="AN11" s="12">
        <f t="shared" si="25"/>
        <v>40917</v>
      </c>
      <c r="AO11" s="13"/>
    </row>
    <row r="12" spans="2:41" ht="15" customHeight="1">
      <c r="B12" s="1"/>
      <c r="C12" s="11">
        <f t="shared" si="0"/>
        <v>40553</v>
      </c>
      <c r="D12" s="12">
        <f t="shared" si="13"/>
        <v>40553</v>
      </c>
      <c r="E12" s="13"/>
      <c r="F12" s="11">
        <f t="shared" si="1"/>
        <v>40584</v>
      </c>
      <c r="G12" s="12">
        <f t="shared" si="14"/>
        <v>40584</v>
      </c>
      <c r="H12" s="13"/>
      <c r="I12" s="11">
        <f t="shared" si="2"/>
        <v>40612</v>
      </c>
      <c r="J12" s="12">
        <f t="shared" si="15"/>
        <v>40612</v>
      </c>
      <c r="K12" s="13"/>
      <c r="L12" s="11">
        <f t="shared" si="3"/>
        <v>40643</v>
      </c>
      <c r="M12" s="12">
        <f t="shared" si="16"/>
        <v>40643</v>
      </c>
      <c r="N12" s="13"/>
      <c r="O12" s="11">
        <f t="shared" si="4"/>
        <v>40673</v>
      </c>
      <c r="P12" s="12">
        <f t="shared" si="17"/>
        <v>40673</v>
      </c>
      <c r="Q12" s="13"/>
      <c r="R12" s="11">
        <f t="shared" si="5"/>
        <v>40704</v>
      </c>
      <c r="S12" s="12">
        <f t="shared" si="18"/>
        <v>40704</v>
      </c>
      <c r="T12" s="13"/>
      <c r="U12" s="11">
        <f t="shared" si="6"/>
        <v>40734</v>
      </c>
      <c r="V12" s="12">
        <f t="shared" si="19"/>
        <v>40734</v>
      </c>
      <c r="W12" s="13"/>
      <c r="X12" s="11">
        <f t="shared" si="7"/>
        <v>40765</v>
      </c>
      <c r="Y12" s="12">
        <f t="shared" si="20"/>
        <v>40765</v>
      </c>
      <c r="Z12" s="13"/>
      <c r="AA12" s="11">
        <f t="shared" si="8"/>
        <v>40796</v>
      </c>
      <c r="AB12" s="12">
        <f t="shared" si="21"/>
        <v>40796</v>
      </c>
      <c r="AC12" s="13"/>
      <c r="AD12" s="11">
        <f t="shared" si="9"/>
        <v>40826</v>
      </c>
      <c r="AE12" s="12">
        <f t="shared" si="22"/>
        <v>40826</v>
      </c>
      <c r="AF12" s="13"/>
      <c r="AG12" s="11">
        <f t="shared" si="10"/>
        <v>40857</v>
      </c>
      <c r="AH12" s="12">
        <f t="shared" si="23"/>
        <v>40857</v>
      </c>
      <c r="AI12" s="13"/>
      <c r="AJ12" s="11">
        <f t="shared" si="11"/>
        <v>40887</v>
      </c>
      <c r="AK12" s="12">
        <f t="shared" si="24"/>
        <v>40887</v>
      </c>
      <c r="AL12" s="13"/>
      <c r="AM12" s="11">
        <f t="shared" si="12"/>
        <v>40918</v>
      </c>
      <c r="AN12" s="12">
        <f t="shared" si="25"/>
        <v>40918</v>
      </c>
      <c r="AO12" s="13"/>
    </row>
    <row r="13" spans="2:41" ht="15" customHeight="1">
      <c r="B13" s="1"/>
      <c r="C13" s="11">
        <f t="shared" si="0"/>
        <v>40554</v>
      </c>
      <c r="D13" s="12">
        <f t="shared" si="13"/>
        <v>40554</v>
      </c>
      <c r="E13" s="13"/>
      <c r="F13" s="11">
        <f t="shared" si="1"/>
        <v>40585</v>
      </c>
      <c r="G13" s="12">
        <f t="shared" si="14"/>
        <v>40585</v>
      </c>
      <c r="H13" s="13"/>
      <c r="I13" s="11">
        <f t="shared" si="2"/>
        <v>40613</v>
      </c>
      <c r="J13" s="12">
        <f t="shared" si="15"/>
        <v>40613</v>
      </c>
      <c r="K13" s="13"/>
      <c r="L13" s="11">
        <f t="shared" si="3"/>
        <v>40644</v>
      </c>
      <c r="M13" s="12">
        <f t="shared" si="16"/>
        <v>40644</v>
      </c>
      <c r="N13" s="13"/>
      <c r="O13" s="11">
        <f t="shared" si="4"/>
        <v>40674</v>
      </c>
      <c r="P13" s="12">
        <f t="shared" si="17"/>
        <v>40674</v>
      </c>
      <c r="Q13" s="13"/>
      <c r="R13" s="11">
        <f t="shared" si="5"/>
        <v>40705</v>
      </c>
      <c r="S13" s="12">
        <f t="shared" si="18"/>
        <v>40705</v>
      </c>
      <c r="T13" s="13"/>
      <c r="U13" s="11">
        <f t="shared" si="6"/>
        <v>40735</v>
      </c>
      <c r="V13" s="12">
        <f t="shared" si="19"/>
        <v>40735</v>
      </c>
      <c r="W13" s="13"/>
      <c r="X13" s="11">
        <f t="shared" si="7"/>
        <v>40766</v>
      </c>
      <c r="Y13" s="12">
        <f t="shared" si="20"/>
        <v>40766</v>
      </c>
      <c r="Z13" s="13"/>
      <c r="AA13" s="11">
        <f t="shared" si="8"/>
        <v>40797</v>
      </c>
      <c r="AB13" s="12">
        <f t="shared" si="21"/>
        <v>40797</v>
      </c>
      <c r="AC13" s="13"/>
      <c r="AD13" s="11">
        <f t="shared" si="9"/>
        <v>40827</v>
      </c>
      <c r="AE13" s="12">
        <f t="shared" si="22"/>
        <v>40827</v>
      </c>
      <c r="AF13" s="13"/>
      <c r="AG13" s="11">
        <f t="shared" si="10"/>
        <v>40858</v>
      </c>
      <c r="AH13" s="12">
        <f t="shared" si="23"/>
        <v>40858</v>
      </c>
      <c r="AI13" s="13"/>
      <c r="AJ13" s="11">
        <f t="shared" si="11"/>
        <v>40888</v>
      </c>
      <c r="AK13" s="12">
        <f t="shared" si="24"/>
        <v>40888</v>
      </c>
      <c r="AL13" s="13"/>
      <c r="AM13" s="11">
        <f t="shared" si="12"/>
        <v>40919</v>
      </c>
      <c r="AN13" s="12">
        <f t="shared" si="25"/>
        <v>40919</v>
      </c>
      <c r="AO13" s="13"/>
    </row>
    <row r="14" spans="2:41" ht="15" customHeight="1">
      <c r="B14" s="1"/>
      <c r="C14" s="11">
        <f t="shared" si="0"/>
        <v>40555</v>
      </c>
      <c r="D14" s="12">
        <f t="shared" si="13"/>
        <v>40555</v>
      </c>
      <c r="E14" s="13"/>
      <c r="F14" s="11">
        <f t="shared" si="1"/>
        <v>40586</v>
      </c>
      <c r="G14" s="12">
        <f t="shared" si="14"/>
        <v>40586</v>
      </c>
      <c r="H14" s="13"/>
      <c r="I14" s="11">
        <f t="shared" si="2"/>
        <v>40614</v>
      </c>
      <c r="J14" s="12">
        <f t="shared" si="15"/>
        <v>40614</v>
      </c>
      <c r="K14" s="13"/>
      <c r="L14" s="11">
        <f t="shared" si="3"/>
        <v>40645</v>
      </c>
      <c r="M14" s="12">
        <f t="shared" si="16"/>
        <v>40645</v>
      </c>
      <c r="N14" s="13"/>
      <c r="O14" s="11">
        <f t="shared" si="4"/>
        <v>40675</v>
      </c>
      <c r="P14" s="12">
        <f t="shared" si="17"/>
        <v>40675</v>
      </c>
      <c r="Q14" s="13"/>
      <c r="R14" s="11">
        <f t="shared" si="5"/>
        <v>40706</v>
      </c>
      <c r="S14" s="12">
        <f t="shared" si="18"/>
        <v>40706</v>
      </c>
      <c r="T14" s="13"/>
      <c r="U14" s="11">
        <f t="shared" si="6"/>
        <v>40736</v>
      </c>
      <c r="V14" s="12">
        <f t="shared" si="19"/>
        <v>40736</v>
      </c>
      <c r="W14" s="13"/>
      <c r="X14" s="11">
        <f t="shared" si="7"/>
        <v>40767</v>
      </c>
      <c r="Y14" s="12">
        <f t="shared" si="20"/>
        <v>40767</v>
      </c>
      <c r="Z14" s="13"/>
      <c r="AA14" s="11">
        <f t="shared" si="8"/>
        <v>40798</v>
      </c>
      <c r="AB14" s="12">
        <f t="shared" si="21"/>
        <v>40798</v>
      </c>
      <c r="AC14" s="13"/>
      <c r="AD14" s="11">
        <f t="shared" si="9"/>
        <v>40828</v>
      </c>
      <c r="AE14" s="12">
        <f t="shared" si="22"/>
        <v>40828</v>
      </c>
      <c r="AF14" s="13"/>
      <c r="AG14" s="11">
        <f t="shared" si="10"/>
        <v>40859</v>
      </c>
      <c r="AH14" s="12">
        <f t="shared" si="23"/>
        <v>40859</v>
      </c>
      <c r="AI14" s="13"/>
      <c r="AJ14" s="11">
        <f t="shared" si="11"/>
        <v>40889</v>
      </c>
      <c r="AK14" s="12">
        <f t="shared" si="24"/>
        <v>40889</v>
      </c>
      <c r="AL14" s="13"/>
      <c r="AM14" s="11">
        <f t="shared" si="12"/>
        <v>40920</v>
      </c>
      <c r="AN14" s="12">
        <f t="shared" si="25"/>
        <v>40920</v>
      </c>
      <c r="AO14" s="13"/>
    </row>
    <row r="15" spans="2:41" ht="15" customHeight="1">
      <c r="B15" s="1"/>
      <c r="C15" s="11">
        <f t="shared" si="0"/>
        <v>40556</v>
      </c>
      <c r="D15" s="12">
        <f t="shared" si="13"/>
        <v>40556</v>
      </c>
      <c r="E15" s="13"/>
      <c r="F15" s="11">
        <f t="shared" si="1"/>
        <v>40587</v>
      </c>
      <c r="G15" s="12">
        <f t="shared" si="14"/>
        <v>40587</v>
      </c>
      <c r="H15" s="13"/>
      <c r="I15" s="11">
        <f t="shared" si="2"/>
        <v>40615</v>
      </c>
      <c r="J15" s="12">
        <f t="shared" si="15"/>
        <v>40615</v>
      </c>
      <c r="K15" s="13"/>
      <c r="L15" s="11">
        <f t="shared" si="3"/>
        <v>40646</v>
      </c>
      <c r="M15" s="12">
        <f t="shared" si="16"/>
        <v>40646</v>
      </c>
      <c r="N15" s="13"/>
      <c r="O15" s="11">
        <f t="shared" si="4"/>
        <v>40676</v>
      </c>
      <c r="P15" s="12">
        <f t="shared" si="17"/>
        <v>40676</v>
      </c>
      <c r="Q15" s="13"/>
      <c r="R15" s="11">
        <f t="shared" si="5"/>
        <v>40707</v>
      </c>
      <c r="S15" s="12">
        <f t="shared" si="18"/>
        <v>40707</v>
      </c>
      <c r="T15" s="13"/>
      <c r="U15" s="11">
        <f t="shared" si="6"/>
        <v>40737</v>
      </c>
      <c r="V15" s="12">
        <f t="shared" si="19"/>
        <v>40737</v>
      </c>
      <c r="W15" s="13"/>
      <c r="X15" s="11">
        <f t="shared" si="7"/>
        <v>40768</v>
      </c>
      <c r="Y15" s="12">
        <f t="shared" si="20"/>
        <v>40768</v>
      </c>
      <c r="Z15" s="13"/>
      <c r="AA15" s="11">
        <f t="shared" si="8"/>
        <v>40799</v>
      </c>
      <c r="AB15" s="12">
        <f t="shared" si="21"/>
        <v>40799</v>
      </c>
      <c r="AC15" s="13"/>
      <c r="AD15" s="11">
        <f t="shared" si="9"/>
        <v>40829</v>
      </c>
      <c r="AE15" s="12">
        <f t="shared" si="22"/>
        <v>40829</v>
      </c>
      <c r="AF15" s="13"/>
      <c r="AG15" s="11">
        <f t="shared" si="10"/>
        <v>40860</v>
      </c>
      <c r="AH15" s="12">
        <f t="shared" si="23"/>
        <v>40860</v>
      </c>
      <c r="AI15" s="13"/>
      <c r="AJ15" s="11">
        <f t="shared" si="11"/>
        <v>40890</v>
      </c>
      <c r="AK15" s="12">
        <f t="shared" si="24"/>
        <v>40890</v>
      </c>
      <c r="AL15" s="13"/>
      <c r="AM15" s="11">
        <f t="shared" si="12"/>
        <v>40921</v>
      </c>
      <c r="AN15" s="12">
        <f t="shared" si="25"/>
        <v>40921</v>
      </c>
      <c r="AO15" s="13"/>
    </row>
    <row r="16" spans="2:41" ht="15" customHeight="1">
      <c r="B16" s="1"/>
      <c r="C16" s="11">
        <f t="shared" si="0"/>
        <v>40557</v>
      </c>
      <c r="D16" s="12">
        <f t="shared" si="13"/>
        <v>40557</v>
      </c>
      <c r="E16" s="13"/>
      <c r="F16" s="11">
        <f t="shared" si="1"/>
        <v>40588</v>
      </c>
      <c r="G16" s="12">
        <f t="shared" si="14"/>
        <v>40588</v>
      </c>
      <c r="H16" s="13"/>
      <c r="I16" s="11">
        <f t="shared" si="2"/>
        <v>40616</v>
      </c>
      <c r="J16" s="12">
        <f t="shared" si="15"/>
        <v>40616</v>
      </c>
      <c r="K16" s="13"/>
      <c r="L16" s="11">
        <f t="shared" si="3"/>
        <v>40647</v>
      </c>
      <c r="M16" s="12">
        <f t="shared" si="16"/>
        <v>40647</v>
      </c>
      <c r="N16" s="13"/>
      <c r="O16" s="11">
        <f t="shared" si="4"/>
        <v>40677</v>
      </c>
      <c r="P16" s="12">
        <f t="shared" si="17"/>
        <v>40677</v>
      </c>
      <c r="Q16" s="13"/>
      <c r="R16" s="11">
        <f t="shared" si="5"/>
        <v>40708</v>
      </c>
      <c r="S16" s="12">
        <f t="shared" si="18"/>
        <v>40708</v>
      </c>
      <c r="T16" s="13"/>
      <c r="U16" s="11">
        <f t="shared" si="6"/>
        <v>40738</v>
      </c>
      <c r="V16" s="12">
        <f t="shared" si="19"/>
        <v>40738</v>
      </c>
      <c r="W16" s="13"/>
      <c r="X16" s="11">
        <f t="shared" si="7"/>
        <v>40769</v>
      </c>
      <c r="Y16" s="12">
        <f t="shared" si="20"/>
        <v>40769</v>
      </c>
      <c r="Z16" s="13"/>
      <c r="AA16" s="11">
        <f t="shared" si="8"/>
        <v>40800</v>
      </c>
      <c r="AB16" s="12">
        <f t="shared" si="21"/>
        <v>40800</v>
      </c>
      <c r="AC16" s="13"/>
      <c r="AD16" s="11">
        <f t="shared" si="9"/>
        <v>40830</v>
      </c>
      <c r="AE16" s="12">
        <f t="shared" si="22"/>
        <v>40830</v>
      </c>
      <c r="AF16" s="13"/>
      <c r="AG16" s="11">
        <f t="shared" si="10"/>
        <v>40861</v>
      </c>
      <c r="AH16" s="12">
        <f t="shared" si="23"/>
        <v>40861</v>
      </c>
      <c r="AI16" s="13"/>
      <c r="AJ16" s="11">
        <f t="shared" si="11"/>
        <v>40891</v>
      </c>
      <c r="AK16" s="12">
        <f t="shared" si="24"/>
        <v>40891</v>
      </c>
      <c r="AL16" s="13"/>
      <c r="AM16" s="11">
        <f t="shared" si="12"/>
        <v>40922</v>
      </c>
      <c r="AN16" s="12">
        <f t="shared" si="25"/>
        <v>40922</v>
      </c>
      <c r="AO16" s="13"/>
    </row>
    <row r="17" spans="2:41" ht="15" customHeight="1">
      <c r="B17" s="1"/>
      <c r="C17" s="11">
        <f t="shared" si="0"/>
        <v>40558</v>
      </c>
      <c r="D17" s="12">
        <f t="shared" si="13"/>
        <v>40558</v>
      </c>
      <c r="E17" s="13"/>
      <c r="F17" s="11">
        <f t="shared" si="1"/>
        <v>40589</v>
      </c>
      <c r="G17" s="12">
        <f t="shared" si="14"/>
        <v>40589</v>
      </c>
      <c r="H17" s="13"/>
      <c r="I17" s="11">
        <f t="shared" si="2"/>
        <v>40617</v>
      </c>
      <c r="J17" s="12">
        <f t="shared" si="15"/>
        <v>40617</v>
      </c>
      <c r="K17" s="13"/>
      <c r="L17" s="11">
        <f t="shared" si="3"/>
        <v>40648</v>
      </c>
      <c r="M17" s="12">
        <f t="shared" si="16"/>
        <v>40648</v>
      </c>
      <c r="N17" s="13"/>
      <c r="O17" s="11">
        <f t="shared" si="4"/>
        <v>40678</v>
      </c>
      <c r="P17" s="12">
        <f t="shared" si="17"/>
        <v>40678</v>
      </c>
      <c r="Q17" s="13"/>
      <c r="R17" s="11">
        <f t="shared" si="5"/>
        <v>40709</v>
      </c>
      <c r="S17" s="12">
        <f t="shared" si="18"/>
        <v>40709</v>
      </c>
      <c r="T17" s="13"/>
      <c r="U17" s="11">
        <f t="shared" si="6"/>
        <v>40739</v>
      </c>
      <c r="V17" s="12">
        <f t="shared" si="19"/>
        <v>40739</v>
      </c>
      <c r="W17" s="13"/>
      <c r="X17" s="11">
        <f t="shared" si="7"/>
        <v>40770</v>
      </c>
      <c r="Y17" s="12">
        <f t="shared" si="20"/>
        <v>40770</v>
      </c>
      <c r="Z17" s="13"/>
      <c r="AA17" s="11">
        <f t="shared" si="8"/>
        <v>40801</v>
      </c>
      <c r="AB17" s="12">
        <f t="shared" si="21"/>
        <v>40801</v>
      </c>
      <c r="AC17" s="13"/>
      <c r="AD17" s="11">
        <f t="shared" si="9"/>
        <v>40831</v>
      </c>
      <c r="AE17" s="12">
        <f t="shared" si="22"/>
        <v>40831</v>
      </c>
      <c r="AF17" s="13"/>
      <c r="AG17" s="11">
        <f t="shared" si="10"/>
        <v>40862</v>
      </c>
      <c r="AH17" s="12">
        <f t="shared" si="23"/>
        <v>40862</v>
      </c>
      <c r="AI17" s="13"/>
      <c r="AJ17" s="11">
        <f t="shared" si="11"/>
        <v>40892</v>
      </c>
      <c r="AK17" s="12">
        <f t="shared" si="24"/>
        <v>40892</v>
      </c>
      <c r="AL17" s="13"/>
      <c r="AM17" s="11">
        <f t="shared" si="12"/>
        <v>40923</v>
      </c>
      <c r="AN17" s="12">
        <f t="shared" si="25"/>
        <v>40923</v>
      </c>
      <c r="AO17" s="13"/>
    </row>
    <row r="18" spans="2:41" ht="15" customHeight="1">
      <c r="B18" s="1"/>
      <c r="C18" s="11">
        <f t="shared" si="0"/>
        <v>40559</v>
      </c>
      <c r="D18" s="12">
        <f t="shared" si="13"/>
        <v>40559</v>
      </c>
      <c r="E18" s="13"/>
      <c r="F18" s="11">
        <f t="shared" si="1"/>
        <v>40590</v>
      </c>
      <c r="G18" s="12">
        <f t="shared" si="14"/>
        <v>40590</v>
      </c>
      <c r="H18" s="13"/>
      <c r="I18" s="11">
        <f t="shared" si="2"/>
        <v>40618</v>
      </c>
      <c r="J18" s="12">
        <f t="shared" si="15"/>
        <v>40618</v>
      </c>
      <c r="K18" s="13"/>
      <c r="L18" s="11">
        <f t="shared" si="3"/>
        <v>40649</v>
      </c>
      <c r="M18" s="12">
        <f t="shared" si="16"/>
        <v>40649</v>
      </c>
      <c r="N18" s="13"/>
      <c r="O18" s="11">
        <f t="shared" si="4"/>
        <v>40679</v>
      </c>
      <c r="P18" s="12">
        <f t="shared" si="17"/>
        <v>40679</v>
      </c>
      <c r="Q18" s="13"/>
      <c r="R18" s="11">
        <f t="shared" si="5"/>
        <v>40710</v>
      </c>
      <c r="S18" s="12">
        <f t="shared" si="18"/>
        <v>40710</v>
      </c>
      <c r="T18" s="13"/>
      <c r="U18" s="11">
        <f t="shared" si="6"/>
        <v>40740</v>
      </c>
      <c r="V18" s="12">
        <f t="shared" si="19"/>
        <v>40740</v>
      </c>
      <c r="W18" s="13"/>
      <c r="X18" s="11">
        <f t="shared" si="7"/>
        <v>40771</v>
      </c>
      <c r="Y18" s="12">
        <f t="shared" si="20"/>
        <v>40771</v>
      </c>
      <c r="Z18" s="13"/>
      <c r="AA18" s="11">
        <f t="shared" si="8"/>
        <v>40802</v>
      </c>
      <c r="AB18" s="12">
        <f t="shared" si="21"/>
        <v>40802</v>
      </c>
      <c r="AC18" s="13"/>
      <c r="AD18" s="11">
        <f t="shared" si="9"/>
        <v>40832</v>
      </c>
      <c r="AE18" s="12">
        <f t="shared" si="22"/>
        <v>40832</v>
      </c>
      <c r="AF18" s="13"/>
      <c r="AG18" s="11">
        <f t="shared" si="10"/>
        <v>40863</v>
      </c>
      <c r="AH18" s="12">
        <f t="shared" si="23"/>
        <v>40863</v>
      </c>
      <c r="AI18" s="13"/>
      <c r="AJ18" s="11">
        <f t="shared" si="11"/>
        <v>40893</v>
      </c>
      <c r="AK18" s="12">
        <f t="shared" si="24"/>
        <v>40893</v>
      </c>
      <c r="AL18" s="13"/>
      <c r="AM18" s="11">
        <f t="shared" si="12"/>
        <v>40924</v>
      </c>
      <c r="AN18" s="12">
        <f t="shared" si="25"/>
        <v>40924</v>
      </c>
      <c r="AO18" s="13"/>
    </row>
    <row r="19" spans="2:41" ht="15" customHeight="1">
      <c r="B19" s="1"/>
      <c r="C19" s="11">
        <f t="shared" si="0"/>
        <v>40560</v>
      </c>
      <c r="D19" s="12">
        <f t="shared" si="13"/>
        <v>40560</v>
      </c>
      <c r="E19" s="13"/>
      <c r="F19" s="11">
        <f t="shared" si="1"/>
        <v>40591</v>
      </c>
      <c r="G19" s="12">
        <f t="shared" si="14"/>
        <v>40591</v>
      </c>
      <c r="H19" s="13"/>
      <c r="I19" s="11">
        <f t="shared" si="2"/>
        <v>40619</v>
      </c>
      <c r="J19" s="12">
        <f t="shared" si="15"/>
        <v>40619</v>
      </c>
      <c r="K19" s="13"/>
      <c r="L19" s="11">
        <f t="shared" si="3"/>
        <v>40650</v>
      </c>
      <c r="M19" s="12">
        <f t="shared" si="16"/>
        <v>40650</v>
      </c>
      <c r="N19" s="13"/>
      <c r="O19" s="11">
        <f t="shared" si="4"/>
        <v>40680</v>
      </c>
      <c r="P19" s="12">
        <f t="shared" si="17"/>
        <v>40680</v>
      </c>
      <c r="Q19" s="13"/>
      <c r="R19" s="11">
        <f t="shared" si="5"/>
        <v>40711</v>
      </c>
      <c r="S19" s="12">
        <f t="shared" si="18"/>
        <v>40711</v>
      </c>
      <c r="T19" s="13"/>
      <c r="U19" s="11">
        <f t="shared" si="6"/>
        <v>40741</v>
      </c>
      <c r="V19" s="12">
        <f t="shared" si="19"/>
        <v>40741</v>
      </c>
      <c r="W19" s="13"/>
      <c r="X19" s="11">
        <f t="shared" si="7"/>
        <v>40772</v>
      </c>
      <c r="Y19" s="12">
        <f t="shared" si="20"/>
        <v>40772</v>
      </c>
      <c r="Z19" s="13"/>
      <c r="AA19" s="11">
        <f t="shared" si="8"/>
        <v>40803</v>
      </c>
      <c r="AB19" s="12">
        <f t="shared" si="21"/>
        <v>40803</v>
      </c>
      <c r="AC19" s="13"/>
      <c r="AD19" s="11">
        <f t="shared" si="9"/>
        <v>40833</v>
      </c>
      <c r="AE19" s="12">
        <f t="shared" si="22"/>
        <v>40833</v>
      </c>
      <c r="AF19" s="13"/>
      <c r="AG19" s="11">
        <f t="shared" si="10"/>
        <v>40864</v>
      </c>
      <c r="AH19" s="12">
        <f t="shared" si="23"/>
        <v>40864</v>
      </c>
      <c r="AI19" s="13"/>
      <c r="AJ19" s="11">
        <f t="shared" si="11"/>
        <v>40894</v>
      </c>
      <c r="AK19" s="12">
        <f t="shared" si="24"/>
        <v>40894</v>
      </c>
      <c r="AL19" s="13"/>
      <c r="AM19" s="11">
        <f t="shared" si="12"/>
        <v>40925</v>
      </c>
      <c r="AN19" s="12">
        <f t="shared" si="25"/>
        <v>40925</v>
      </c>
      <c r="AO19" s="13"/>
    </row>
    <row r="20" spans="2:41" ht="15" customHeight="1">
      <c r="B20" s="1"/>
      <c r="C20" s="11">
        <f t="shared" si="0"/>
        <v>40561</v>
      </c>
      <c r="D20" s="12">
        <f t="shared" si="13"/>
        <v>40561</v>
      </c>
      <c r="E20" s="13"/>
      <c r="F20" s="11">
        <f t="shared" si="1"/>
        <v>40592</v>
      </c>
      <c r="G20" s="12">
        <f t="shared" si="14"/>
        <v>40592</v>
      </c>
      <c r="H20" s="13"/>
      <c r="I20" s="11">
        <f t="shared" si="2"/>
        <v>40620</v>
      </c>
      <c r="J20" s="12">
        <f t="shared" si="15"/>
        <v>40620</v>
      </c>
      <c r="K20" s="13"/>
      <c r="L20" s="11">
        <f t="shared" si="3"/>
        <v>40651</v>
      </c>
      <c r="M20" s="12">
        <f t="shared" si="16"/>
        <v>40651</v>
      </c>
      <c r="N20" s="13"/>
      <c r="O20" s="11">
        <f t="shared" si="4"/>
        <v>40681</v>
      </c>
      <c r="P20" s="12">
        <f t="shared" si="17"/>
        <v>40681</v>
      </c>
      <c r="Q20" s="13"/>
      <c r="R20" s="11">
        <f t="shared" si="5"/>
        <v>40712</v>
      </c>
      <c r="S20" s="12">
        <f t="shared" si="18"/>
        <v>40712</v>
      </c>
      <c r="T20" s="13"/>
      <c r="U20" s="11">
        <f t="shared" si="6"/>
        <v>40742</v>
      </c>
      <c r="V20" s="12">
        <f t="shared" si="19"/>
        <v>40742</v>
      </c>
      <c r="W20" s="13"/>
      <c r="X20" s="11">
        <f t="shared" si="7"/>
        <v>40773</v>
      </c>
      <c r="Y20" s="12">
        <f t="shared" si="20"/>
        <v>40773</v>
      </c>
      <c r="Z20" s="13"/>
      <c r="AA20" s="11">
        <f t="shared" si="8"/>
        <v>40804</v>
      </c>
      <c r="AB20" s="12">
        <f t="shared" si="21"/>
        <v>40804</v>
      </c>
      <c r="AC20" s="13"/>
      <c r="AD20" s="11">
        <f t="shared" si="9"/>
        <v>40834</v>
      </c>
      <c r="AE20" s="12">
        <f t="shared" si="22"/>
        <v>40834</v>
      </c>
      <c r="AF20" s="13"/>
      <c r="AG20" s="11">
        <f t="shared" si="10"/>
        <v>40865</v>
      </c>
      <c r="AH20" s="12">
        <f t="shared" si="23"/>
        <v>40865</v>
      </c>
      <c r="AI20" s="13"/>
      <c r="AJ20" s="11">
        <f t="shared" si="11"/>
        <v>40895</v>
      </c>
      <c r="AK20" s="12">
        <f t="shared" si="24"/>
        <v>40895</v>
      </c>
      <c r="AL20" s="13"/>
      <c r="AM20" s="11">
        <f t="shared" si="12"/>
        <v>40926</v>
      </c>
      <c r="AN20" s="12">
        <f t="shared" si="25"/>
        <v>40926</v>
      </c>
      <c r="AO20" s="13"/>
    </row>
    <row r="21" spans="2:41" ht="15" customHeight="1">
      <c r="B21" s="1"/>
      <c r="C21" s="11">
        <f t="shared" si="0"/>
        <v>40562</v>
      </c>
      <c r="D21" s="12">
        <f t="shared" si="13"/>
        <v>40562</v>
      </c>
      <c r="E21" s="13"/>
      <c r="F21" s="11">
        <f t="shared" si="1"/>
        <v>40593</v>
      </c>
      <c r="G21" s="12">
        <f t="shared" si="14"/>
        <v>40593</v>
      </c>
      <c r="H21" s="13"/>
      <c r="I21" s="11">
        <f t="shared" si="2"/>
        <v>40621</v>
      </c>
      <c r="J21" s="12">
        <f t="shared" si="15"/>
        <v>40621</v>
      </c>
      <c r="K21" s="13"/>
      <c r="L21" s="11">
        <f t="shared" si="3"/>
        <v>40652</v>
      </c>
      <c r="M21" s="12">
        <f t="shared" si="16"/>
        <v>40652</v>
      </c>
      <c r="N21" s="13"/>
      <c r="O21" s="11">
        <f t="shared" si="4"/>
        <v>40682</v>
      </c>
      <c r="P21" s="12">
        <f t="shared" si="17"/>
        <v>40682</v>
      </c>
      <c r="Q21" s="13"/>
      <c r="R21" s="11">
        <f t="shared" si="5"/>
        <v>40713</v>
      </c>
      <c r="S21" s="12">
        <f t="shared" si="18"/>
        <v>40713</v>
      </c>
      <c r="T21" s="13"/>
      <c r="U21" s="11">
        <f t="shared" si="6"/>
        <v>40743</v>
      </c>
      <c r="V21" s="12">
        <f t="shared" si="19"/>
        <v>40743</v>
      </c>
      <c r="W21" s="13"/>
      <c r="X21" s="11">
        <f t="shared" si="7"/>
        <v>40774</v>
      </c>
      <c r="Y21" s="12">
        <f t="shared" si="20"/>
        <v>40774</v>
      </c>
      <c r="Z21" s="13"/>
      <c r="AA21" s="11">
        <f t="shared" si="8"/>
        <v>40805</v>
      </c>
      <c r="AB21" s="12">
        <f t="shared" si="21"/>
        <v>40805</v>
      </c>
      <c r="AC21" s="13"/>
      <c r="AD21" s="11">
        <f t="shared" si="9"/>
        <v>40835</v>
      </c>
      <c r="AE21" s="12">
        <f t="shared" si="22"/>
        <v>40835</v>
      </c>
      <c r="AF21" s="13"/>
      <c r="AG21" s="11">
        <f t="shared" si="10"/>
        <v>40866</v>
      </c>
      <c r="AH21" s="12">
        <f t="shared" si="23"/>
        <v>40866</v>
      </c>
      <c r="AI21" s="13"/>
      <c r="AJ21" s="11">
        <f t="shared" si="11"/>
        <v>40896</v>
      </c>
      <c r="AK21" s="12">
        <f t="shared" si="24"/>
        <v>40896</v>
      </c>
      <c r="AL21" s="13"/>
      <c r="AM21" s="11">
        <f t="shared" si="12"/>
        <v>40927</v>
      </c>
      <c r="AN21" s="12">
        <f t="shared" si="25"/>
        <v>40927</v>
      </c>
      <c r="AO21" s="13"/>
    </row>
    <row r="22" spans="2:41" ht="15" customHeight="1">
      <c r="B22" s="1"/>
      <c r="C22" s="11">
        <f t="shared" si="0"/>
        <v>40563</v>
      </c>
      <c r="D22" s="12">
        <f t="shared" si="13"/>
        <v>40563</v>
      </c>
      <c r="E22" s="13"/>
      <c r="F22" s="11">
        <f t="shared" si="1"/>
        <v>40594</v>
      </c>
      <c r="G22" s="12">
        <f t="shared" si="14"/>
        <v>40594</v>
      </c>
      <c r="H22" s="13"/>
      <c r="I22" s="11">
        <f t="shared" si="2"/>
        <v>40622</v>
      </c>
      <c r="J22" s="12">
        <f t="shared" si="15"/>
        <v>40622</v>
      </c>
      <c r="K22" s="13"/>
      <c r="L22" s="11">
        <f t="shared" si="3"/>
        <v>40653</v>
      </c>
      <c r="M22" s="12">
        <f t="shared" si="16"/>
        <v>40653</v>
      </c>
      <c r="N22" s="13"/>
      <c r="O22" s="11">
        <f t="shared" si="4"/>
        <v>40683</v>
      </c>
      <c r="P22" s="12">
        <f t="shared" si="17"/>
        <v>40683</v>
      </c>
      <c r="Q22" s="13"/>
      <c r="R22" s="11">
        <f t="shared" si="5"/>
        <v>40714</v>
      </c>
      <c r="S22" s="12">
        <f t="shared" si="18"/>
        <v>40714</v>
      </c>
      <c r="T22" s="13"/>
      <c r="U22" s="11">
        <f t="shared" si="6"/>
        <v>40744</v>
      </c>
      <c r="V22" s="12">
        <f t="shared" si="19"/>
        <v>40744</v>
      </c>
      <c r="W22" s="13"/>
      <c r="X22" s="11">
        <f t="shared" si="7"/>
        <v>40775</v>
      </c>
      <c r="Y22" s="12">
        <f t="shared" si="20"/>
        <v>40775</v>
      </c>
      <c r="Z22" s="13"/>
      <c r="AA22" s="11">
        <f t="shared" si="8"/>
        <v>40806</v>
      </c>
      <c r="AB22" s="12">
        <f t="shared" si="21"/>
        <v>40806</v>
      </c>
      <c r="AC22" s="13"/>
      <c r="AD22" s="11">
        <f t="shared" si="9"/>
        <v>40836</v>
      </c>
      <c r="AE22" s="12">
        <f t="shared" si="22"/>
        <v>40836</v>
      </c>
      <c r="AF22" s="13"/>
      <c r="AG22" s="11">
        <f t="shared" si="10"/>
        <v>40867</v>
      </c>
      <c r="AH22" s="12">
        <f t="shared" si="23"/>
        <v>40867</v>
      </c>
      <c r="AI22" s="13"/>
      <c r="AJ22" s="11">
        <f t="shared" si="11"/>
        <v>40897</v>
      </c>
      <c r="AK22" s="12">
        <f t="shared" si="24"/>
        <v>40897</v>
      </c>
      <c r="AL22" s="13"/>
      <c r="AM22" s="11">
        <f t="shared" si="12"/>
        <v>40928</v>
      </c>
      <c r="AN22" s="12">
        <f t="shared" si="25"/>
        <v>40928</v>
      </c>
      <c r="AO22" s="13"/>
    </row>
    <row r="23" spans="2:41" ht="15" customHeight="1">
      <c r="B23" s="1"/>
      <c r="C23" s="11">
        <f t="shared" si="0"/>
        <v>40564</v>
      </c>
      <c r="D23" s="12">
        <f t="shared" si="13"/>
        <v>40564</v>
      </c>
      <c r="E23" s="13"/>
      <c r="F23" s="11">
        <f t="shared" si="1"/>
        <v>40595</v>
      </c>
      <c r="G23" s="12">
        <f t="shared" si="14"/>
        <v>40595</v>
      </c>
      <c r="H23" s="13"/>
      <c r="I23" s="11">
        <f t="shared" si="2"/>
        <v>40623</v>
      </c>
      <c r="J23" s="12">
        <f t="shared" si="15"/>
        <v>40623</v>
      </c>
      <c r="K23" s="13"/>
      <c r="L23" s="11">
        <f t="shared" si="3"/>
        <v>40654</v>
      </c>
      <c r="M23" s="12">
        <f t="shared" si="16"/>
        <v>40654</v>
      </c>
      <c r="N23" s="13"/>
      <c r="O23" s="11">
        <f t="shared" si="4"/>
        <v>40684</v>
      </c>
      <c r="P23" s="12">
        <f t="shared" si="17"/>
        <v>40684</v>
      </c>
      <c r="Q23" s="13"/>
      <c r="R23" s="11">
        <f t="shared" si="5"/>
        <v>40715</v>
      </c>
      <c r="S23" s="12">
        <f t="shared" si="18"/>
        <v>40715</v>
      </c>
      <c r="T23" s="13"/>
      <c r="U23" s="11">
        <f t="shared" si="6"/>
        <v>40745</v>
      </c>
      <c r="V23" s="12">
        <f t="shared" si="19"/>
        <v>40745</v>
      </c>
      <c r="W23" s="13"/>
      <c r="X23" s="11">
        <f t="shared" si="7"/>
        <v>40776</v>
      </c>
      <c r="Y23" s="12">
        <f t="shared" si="20"/>
        <v>40776</v>
      </c>
      <c r="Z23" s="13"/>
      <c r="AA23" s="11">
        <f t="shared" si="8"/>
        <v>40807</v>
      </c>
      <c r="AB23" s="12">
        <f t="shared" si="21"/>
        <v>40807</v>
      </c>
      <c r="AC23" s="13"/>
      <c r="AD23" s="11">
        <f t="shared" si="9"/>
        <v>40837</v>
      </c>
      <c r="AE23" s="12">
        <f t="shared" si="22"/>
        <v>40837</v>
      </c>
      <c r="AF23" s="13"/>
      <c r="AG23" s="11">
        <f t="shared" si="10"/>
        <v>40868</v>
      </c>
      <c r="AH23" s="12">
        <f t="shared" si="23"/>
        <v>40868</v>
      </c>
      <c r="AI23" s="13"/>
      <c r="AJ23" s="11">
        <f t="shared" si="11"/>
        <v>40898</v>
      </c>
      <c r="AK23" s="12">
        <f t="shared" si="24"/>
        <v>40898</v>
      </c>
      <c r="AL23" s="13"/>
      <c r="AM23" s="11">
        <f t="shared" si="12"/>
        <v>40929</v>
      </c>
      <c r="AN23" s="12">
        <f t="shared" si="25"/>
        <v>40929</v>
      </c>
      <c r="AO23" s="13"/>
    </row>
    <row r="24" spans="2:41" ht="15" customHeight="1">
      <c r="B24" s="1"/>
      <c r="C24" s="11">
        <f t="shared" si="0"/>
        <v>40565</v>
      </c>
      <c r="D24" s="12">
        <f t="shared" si="13"/>
        <v>40565</v>
      </c>
      <c r="E24" s="13"/>
      <c r="F24" s="11">
        <f t="shared" si="1"/>
        <v>40596</v>
      </c>
      <c r="G24" s="12">
        <f t="shared" si="14"/>
        <v>40596</v>
      </c>
      <c r="H24" s="13"/>
      <c r="I24" s="11">
        <f t="shared" si="2"/>
        <v>40624</v>
      </c>
      <c r="J24" s="12">
        <f t="shared" si="15"/>
        <v>40624</v>
      </c>
      <c r="K24" s="13"/>
      <c r="L24" s="11">
        <f t="shared" si="3"/>
        <v>40655</v>
      </c>
      <c r="M24" s="12">
        <f t="shared" si="16"/>
        <v>40655</v>
      </c>
      <c r="N24" s="13"/>
      <c r="O24" s="11">
        <f t="shared" si="4"/>
        <v>40685</v>
      </c>
      <c r="P24" s="12">
        <f t="shared" si="17"/>
        <v>40685</v>
      </c>
      <c r="Q24" s="13"/>
      <c r="R24" s="11">
        <f t="shared" si="5"/>
        <v>40716</v>
      </c>
      <c r="S24" s="12">
        <f t="shared" si="18"/>
        <v>40716</v>
      </c>
      <c r="T24" s="13"/>
      <c r="U24" s="11">
        <f t="shared" si="6"/>
        <v>40746</v>
      </c>
      <c r="V24" s="12">
        <f t="shared" si="19"/>
        <v>40746</v>
      </c>
      <c r="W24" s="13"/>
      <c r="X24" s="11">
        <f t="shared" si="7"/>
        <v>40777</v>
      </c>
      <c r="Y24" s="12">
        <f t="shared" si="20"/>
        <v>40777</v>
      </c>
      <c r="Z24" s="13"/>
      <c r="AA24" s="11">
        <f t="shared" si="8"/>
        <v>40808</v>
      </c>
      <c r="AB24" s="12">
        <f t="shared" si="21"/>
        <v>40808</v>
      </c>
      <c r="AC24" s="13"/>
      <c r="AD24" s="11">
        <f t="shared" si="9"/>
        <v>40838</v>
      </c>
      <c r="AE24" s="12">
        <f t="shared" si="22"/>
        <v>40838</v>
      </c>
      <c r="AF24" s="13"/>
      <c r="AG24" s="11">
        <f t="shared" si="10"/>
        <v>40869</v>
      </c>
      <c r="AH24" s="12">
        <f t="shared" si="23"/>
        <v>40869</v>
      </c>
      <c r="AI24" s="13"/>
      <c r="AJ24" s="11">
        <f t="shared" si="11"/>
        <v>40899</v>
      </c>
      <c r="AK24" s="12">
        <f t="shared" si="24"/>
        <v>40899</v>
      </c>
      <c r="AL24" s="13"/>
      <c r="AM24" s="11">
        <f t="shared" si="12"/>
        <v>40930</v>
      </c>
      <c r="AN24" s="12">
        <f t="shared" si="25"/>
        <v>40930</v>
      </c>
      <c r="AO24" s="13"/>
    </row>
    <row r="25" spans="2:41" ht="15" customHeight="1">
      <c r="B25" s="1"/>
      <c r="C25" s="11">
        <f t="shared" si="0"/>
        <v>40566</v>
      </c>
      <c r="D25" s="12">
        <f t="shared" si="13"/>
        <v>40566</v>
      </c>
      <c r="E25" s="13"/>
      <c r="F25" s="11">
        <f t="shared" si="1"/>
        <v>40597</v>
      </c>
      <c r="G25" s="12">
        <f t="shared" si="14"/>
        <v>40597</v>
      </c>
      <c r="H25" s="13"/>
      <c r="I25" s="11">
        <f t="shared" si="2"/>
        <v>40625</v>
      </c>
      <c r="J25" s="12">
        <f t="shared" si="15"/>
        <v>40625</v>
      </c>
      <c r="K25" s="13"/>
      <c r="L25" s="11">
        <f t="shared" si="3"/>
        <v>40656</v>
      </c>
      <c r="M25" s="12">
        <f t="shared" si="16"/>
        <v>40656</v>
      </c>
      <c r="N25" s="13"/>
      <c r="O25" s="11">
        <f t="shared" si="4"/>
        <v>40686</v>
      </c>
      <c r="P25" s="12">
        <f t="shared" si="17"/>
        <v>40686</v>
      </c>
      <c r="Q25" s="13"/>
      <c r="R25" s="11">
        <f t="shared" si="5"/>
        <v>40717</v>
      </c>
      <c r="S25" s="12">
        <f t="shared" si="18"/>
        <v>40717</v>
      </c>
      <c r="T25" s="13"/>
      <c r="U25" s="11">
        <f t="shared" si="6"/>
        <v>40747</v>
      </c>
      <c r="V25" s="12">
        <f t="shared" si="19"/>
        <v>40747</v>
      </c>
      <c r="W25" s="13"/>
      <c r="X25" s="11">
        <f t="shared" si="7"/>
        <v>40778</v>
      </c>
      <c r="Y25" s="12">
        <f t="shared" si="20"/>
        <v>40778</v>
      </c>
      <c r="Z25" s="13"/>
      <c r="AA25" s="11">
        <f t="shared" si="8"/>
        <v>40809</v>
      </c>
      <c r="AB25" s="12">
        <f t="shared" si="21"/>
        <v>40809</v>
      </c>
      <c r="AC25" s="13"/>
      <c r="AD25" s="11">
        <f t="shared" si="9"/>
        <v>40839</v>
      </c>
      <c r="AE25" s="12">
        <f t="shared" si="22"/>
        <v>40839</v>
      </c>
      <c r="AF25" s="13"/>
      <c r="AG25" s="11">
        <f t="shared" si="10"/>
        <v>40870</v>
      </c>
      <c r="AH25" s="12">
        <f t="shared" si="23"/>
        <v>40870</v>
      </c>
      <c r="AI25" s="13"/>
      <c r="AJ25" s="11">
        <f t="shared" si="11"/>
        <v>40900</v>
      </c>
      <c r="AK25" s="12">
        <f t="shared" si="24"/>
        <v>40900</v>
      </c>
      <c r="AL25" s="13"/>
      <c r="AM25" s="11">
        <f t="shared" si="12"/>
        <v>40931</v>
      </c>
      <c r="AN25" s="12">
        <f t="shared" si="25"/>
        <v>40931</v>
      </c>
      <c r="AO25" s="13"/>
    </row>
    <row r="26" spans="2:41" ht="15" customHeight="1">
      <c r="B26" s="1"/>
      <c r="C26" s="11">
        <f t="shared" si="0"/>
        <v>40567</v>
      </c>
      <c r="D26" s="12">
        <f t="shared" si="13"/>
        <v>40567</v>
      </c>
      <c r="E26" s="13"/>
      <c r="F26" s="11">
        <f t="shared" si="1"/>
        <v>40598</v>
      </c>
      <c r="G26" s="12">
        <f t="shared" si="14"/>
        <v>40598</v>
      </c>
      <c r="H26" s="13"/>
      <c r="I26" s="11">
        <f t="shared" si="2"/>
        <v>40626</v>
      </c>
      <c r="J26" s="12">
        <f t="shared" si="15"/>
        <v>40626</v>
      </c>
      <c r="K26" s="13"/>
      <c r="L26" s="11">
        <f t="shared" si="3"/>
        <v>40657</v>
      </c>
      <c r="M26" s="12">
        <f t="shared" si="16"/>
        <v>40657</v>
      </c>
      <c r="N26" s="13"/>
      <c r="O26" s="11">
        <f t="shared" si="4"/>
        <v>40687</v>
      </c>
      <c r="P26" s="12">
        <f t="shared" si="17"/>
        <v>40687</v>
      </c>
      <c r="Q26" s="13"/>
      <c r="R26" s="11">
        <f t="shared" si="5"/>
        <v>40718</v>
      </c>
      <c r="S26" s="12">
        <f t="shared" si="18"/>
        <v>40718</v>
      </c>
      <c r="T26" s="13"/>
      <c r="U26" s="11">
        <f t="shared" si="6"/>
        <v>40748</v>
      </c>
      <c r="V26" s="12">
        <f t="shared" si="19"/>
        <v>40748</v>
      </c>
      <c r="W26" s="13"/>
      <c r="X26" s="11">
        <f t="shared" si="7"/>
        <v>40779</v>
      </c>
      <c r="Y26" s="12">
        <f t="shared" si="20"/>
        <v>40779</v>
      </c>
      <c r="Z26" s="13"/>
      <c r="AA26" s="11">
        <f t="shared" si="8"/>
        <v>40810</v>
      </c>
      <c r="AB26" s="12">
        <f t="shared" si="21"/>
        <v>40810</v>
      </c>
      <c r="AC26" s="13"/>
      <c r="AD26" s="11">
        <f t="shared" si="9"/>
        <v>40840</v>
      </c>
      <c r="AE26" s="12">
        <f t="shared" si="22"/>
        <v>40840</v>
      </c>
      <c r="AF26" s="13"/>
      <c r="AG26" s="11">
        <f t="shared" si="10"/>
        <v>40871</v>
      </c>
      <c r="AH26" s="12">
        <f t="shared" si="23"/>
        <v>40871</v>
      </c>
      <c r="AI26" s="13"/>
      <c r="AJ26" s="11">
        <f t="shared" si="11"/>
        <v>40901</v>
      </c>
      <c r="AK26" s="12">
        <f t="shared" si="24"/>
        <v>40901</v>
      </c>
      <c r="AL26" s="13"/>
      <c r="AM26" s="11">
        <f t="shared" si="12"/>
        <v>40932</v>
      </c>
      <c r="AN26" s="12">
        <f t="shared" si="25"/>
        <v>40932</v>
      </c>
      <c r="AO26" s="13"/>
    </row>
    <row r="27" spans="2:41" ht="15" customHeight="1">
      <c r="B27" s="1"/>
      <c r="C27" s="11">
        <f t="shared" si="0"/>
        <v>40568</v>
      </c>
      <c r="D27" s="12">
        <f t="shared" si="13"/>
        <v>40568</v>
      </c>
      <c r="E27" s="13"/>
      <c r="F27" s="11">
        <f t="shared" si="1"/>
        <v>40599</v>
      </c>
      <c r="G27" s="12">
        <f t="shared" si="14"/>
        <v>40599</v>
      </c>
      <c r="H27" s="13"/>
      <c r="I27" s="11">
        <f t="shared" si="2"/>
        <v>40627</v>
      </c>
      <c r="J27" s="12">
        <f t="shared" si="15"/>
        <v>40627</v>
      </c>
      <c r="K27" s="13"/>
      <c r="L27" s="11">
        <f t="shared" si="3"/>
        <v>40658</v>
      </c>
      <c r="M27" s="12">
        <f t="shared" si="16"/>
        <v>40658</v>
      </c>
      <c r="N27" s="13"/>
      <c r="O27" s="11">
        <f t="shared" si="4"/>
        <v>40688</v>
      </c>
      <c r="P27" s="12">
        <f t="shared" si="17"/>
        <v>40688</v>
      </c>
      <c r="Q27" s="13"/>
      <c r="R27" s="11">
        <f t="shared" si="5"/>
        <v>40719</v>
      </c>
      <c r="S27" s="12">
        <f t="shared" si="18"/>
        <v>40719</v>
      </c>
      <c r="T27" s="13"/>
      <c r="U27" s="11">
        <f t="shared" si="6"/>
        <v>40749</v>
      </c>
      <c r="V27" s="12">
        <f t="shared" si="19"/>
        <v>40749</v>
      </c>
      <c r="W27" s="13"/>
      <c r="X27" s="11">
        <f t="shared" si="7"/>
        <v>40780</v>
      </c>
      <c r="Y27" s="12">
        <f t="shared" si="20"/>
        <v>40780</v>
      </c>
      <c r="Z27" s="13"/>
      <c r="AA27" s="11">
        <f t="shared" si="8"/>
        <v>40811</v>
      </c>
      <c r="AB27" s="12">
        <f t="shared" si="21"/>
        <v>40811</v>
      </c>
      <c r="AC27" s="13"/>
      <c r="AD27" s="11">
        <f t="shared" si="9"/>
        <v>40841</v>
      </c>
      <c r="AE27" s="12">
        <f t="shared" si="22"/>
        <v>40841</v>
      </c>
      <c r="AF27" s="13"/>
      <c r="AG27" s="11">
        <f t="shared" si="10"/>
        <v>40872</v>
      </c>
      <c r="AH27" s="12">
        <f t="shared" si="23"/>
        <v>40872</v>
      </c>
      <c r="AI27" s="13"/>
      <c r="AJ27" s="11">
        <f t="shared" si="11"/>
        <v>40902</v>
      </c>
      <c r="AK27" s="12">
        <f t="shared" si="24"/>
        <v>40902</v>
      </c>
      <c r="AL27" s="13"/>
      <c r="AM27" s="11">
        <f t="shared" si="12"/>
        <v>40933</v>
      </c>
      <c r="AN27" s="12">
        <f t="shared" si="25"/>
        <v>40933</v>
      </c>
      <c r="AO27" s="13"/>
    </row>
    <row r="28" spans="2:41" ht="15" customHeight="1">
      <c r="B28" s="1"/>
      <c r="C28" s="11">
        <f t="shared" si="0"/>
        <v>40569</v>
      </c>
      <c r="D28" s="12">
        <f t="shared" si="13"/>
        <v>40569</v>
      </c>
      <c r="E28" s="13"/>
      <c r="F28" s="11">
        <f t="shared" si="1"/>
        <v>40600</v>
      </c>
      <c r="G28" s="12">
        <f t="shared" si="14"/>
        <v>40600</v>
      </c>
      <c r="H28" s="13"/>
      <c r="I28" s="11">
        <f t="shared" si="2"/>
        <v>40628</v>
      </c>
      <c r="J28" s="12">
        <f t="shared" si="15"/>
        <v>40628</v>
      </c>
      <c r="K28" s="13"/>
      <c r="L28" s="11">
        <f t="shared" si="3"/>
        <v>40659</v>
      </c>
      <c r="M28" s="12">
        <f t="shared" si="16"/>
        <v>40659</v>
      </c>
      <c r="N28" s="13"/>
      <c r="O28" s="11">
        <f t="shared" si="4"/>
        <v>40689</v>
      </c>
      <c r="P28" s="12">
        <f t="shared" si="17"/>
        <v>40689</v>
      </c>
      <c r="Q28" s="13"/>
      <c r="R28" s="11">
        <f t="shared" si="5"/>
        <v>40720</v>
      </c>
      <c r="S28" s="12">
        <f t="shared" si="18"/>
        <v>40720</v>
      </c>
      <c r="T28" s="13"/>
      <c r="U28" s="11">
        <f t="shared" si="6"/>
        <v>40750</v>
      </c>
      <c r="V28" s="12">
        <f t="shared" si="19"/>
        <v>40750</v>
      </c>
      <c r="W28" s="13"/>
      <c r="X28" s="11">
        <f t="shared" si="7"/>
        <v>40781</v>
      </c>
      <c r="Y28" s="12">
        <f t="shared" si="20"/>
        <v>40781</v>
      </c>
      <c r="Z28" s="13"/>
      <c r="AA28" s="11">
        <f t="shared" si="8"/>
        <v>40812</v>
      </c>
      <c r="AB28" s="12">
        <f t="shared" si="21"/>
        <v>40812</v>
      </c>
      <c r="AC28" s="13"/>
      <c r="AD28" s="11">
        <f t="shared" si="9"/>
        <v>40842</v>
      </c>
      <c r="AE28" s="12">
        <f t="shared" si="22"/>
        <v>40842</v>
      </c>
      <c r="AF28" s="13"/>
      <c r="AG28" s="11">
        <f t="shared" si="10"/>
        <v>40873</v>
      </c>
      <c r="AH28" s="12">
        <f t="shared" si="23"/>
        <v>40873</v>
      </c>
      <c r="AI28" s="13"/>
      <c r="AJ28" s="11">
        <f t="shared" si="11"/>
        <v>40903</v>
      </c>
      <c r="AK28" s="12">
        <f t="shared" si="24"/>
        <v>40903</v>
      </c>
      <c r="AL28" s="13"/>
      <c r="AM28" s="11">
        <f t="shared" si="12"/>
        <v>40934</v>
      </c>
      <c r="AN28" s="12">
        <f t="shared" si="25"/>
        <v>40934</v>
      </c>
      <c r="AO28" s="13"/>
    </row>
    <row r="29" spans="2:41" ht="15" customHeight="1">
      <c r="B29" s="1"/>
      <c r="C29" s="11">
        <f t="shared" si="0"/>
        <v>40570</v>
      </c>
      <c r="D29" s="12">
        <f t="shared" si="13"/>
        <v>40570</v>
      </c>
      <c r="E29" s="13"/>
      <c r="F29" s="11">
        <f t="shared" si="1"/>
        <v>40601</v>
      </c>
      <c r="G29" s="12">
        <f t="shared" si="14"/>
        <v>40601</v>
      </c>
      <c r="H29" s="13"/>
      <c r="I29" s="11">
        <f t="shared" si="2"/>
        <v>40629</v>
      </c>
      <c r="J29" s="12">
        <f t="shared" si="15"/>
        <v>40629</v>
      </c>
      <c r="K29" s="13"/>
      <c r="L29" s="11">
        <f t="shared" si="3"/>
        <v>40660</v>
      </c>
      <c r="M29" s="12">
        <f t="shared" si="16"/>
        <v>40660</v>
      </c>
      <c r="N29" s="13"/>
      <c r="O29" s="11">
        <f t="shared" si="4"/>
        <v>40690</v>
      </c>
      <c r="P29" s="12">
        <f t="shared" si="17"/>
        <v>40690</v>
      </c>
      <c r="Q29" s="13"/>
      <c r="R29" s="11">
        <f t="shared" si="5"/>
        <v>40721</v>
      </c>
      <c r="S29" s="12">
        <f t="shared" si="18"/>
        <v>40721</v>
      </c>
      <c r="T29" s="13"/>
      <c r="U29" s="11">
        <f t="shared" si="6"/>
        <v>40751</v>
      </c>
      <c r="V29" s="12">
        <f t="shared" si="19"/>
        <v>40751</v>
      </c>
      <c r="W29" s="13"/>
      <c r="X29" s="11">
        <f t="shared" si="7"/>
        <v>40782</v>
      </c>
      <c r="Y29" s="12">
        <f t="shared" si="20"/>
        <v>40782</v>
      </c>
      <c r="Z29" s="13"/>
      <c r="AA29" s="11">
        <f t="shared" si="8"/>
        <v>40813</v>
      </c>
      <c r="AB29" s="12">
        <f t="shared" si="21"/>
        <v>40813</v>
      </c>
      <c r="AC29" s="13"/>
      <c r="AD29" s="11">
        <f t="shared" si="9"/>
        <v>40843</v>
      </c>
      <c r="AE29" s="12">
        <f t="shared" si="22"/>
        <v>40843</v>
      </c>
      <c r="AF29" s="13"/>
      <c r="AG29" s="11">
        <f t="shared" si="10"/>
        <v>40874</v>
      </c>
      <c r="AH29" s="12">
        <f t="shared" si="23"/>
        <v>40874</v>
      </c>
      <c r="AI29" s="13"/>
      <c r="AJ29" s="11">
        <f t="shared" si="11"/>
        <v>40904</v>
      </c>
      <c r="AK29" s="12">
        <f t="shared" si="24"/>
        <v>40904</v>
      </c>
      <c r="AL29" s="13"/>
      <c r="AM29" s="11">
        <f t="shared" si="12"/>
        <v>40935</v>
      </c>
      <c r="AN29" s="12">
        <f t="shared" si="25"/>
        <v>40935</v>
      </c>
      <c r="AO29" s="13"/>
    </row>
    <row r="30" spans="2:41" ht="15" customHeight="1">
      <c r="B30" s="1"/>
      <c r="C30" s="11">
        <f t="shared" si="0"/>
        <v>40571</v>
      </c>
      <c r="D30" s="12">
        <f t="shared" si="13"/>
        <v>40571</v>
      </c>
      <c r="E30" s="13"/>
      <c r="F30" s="11">
        <f t="shared" si="1"/>
        <v>40602</v>
      </c>
      <c r="G30" s="12">
        <f t="shared" si="14"/>
        <v>40602</v>
      </c>
      <c r="H30" s="13"/>
      <c r="I30" s="11">
        <f t="shared" si="2"/>
        <v>40630</v>
      </c>
      <c r="J30" s="12">
        <f t="shared" si="15"/>
        <v>40630</v>
      </c>
      <c r="K30" s="13"/>
      <c r="L30" s="11">
        <f t="shared" si="3"/>
        <v>40661</v>
      </c>
      <c r="M30" s="12">
        <f t="shared" si="16"/>
        <v>40661</v>
      </c>
      <c r="N30" s="13"/>
      <c r="O30" s="11">
        <f t="shared" si="4"/>
        <v>40691</v>
      </c>
      <c r="P30" s="12">
        <f t="shared" si="17"/>
        <v>40691</v>
      </c>
      <c r="Q30" s="13"/>
      <c r="R30" s="11">
        <f t="shared" si="5"/>
        <v>40722</v>
      </c>
      <c r="S30" s="12">
        <f t="shared" si="18"/>
        <v>40722</v>
      </c>
      <c r="T30" s="13"/>
      <c r="U30" s="11">
        <f t="shared" si="6"/>
        <v>40752</v>
      </c>
      <c r="V30" s="12">
        <f t="shared" si="19"/>
        <v>40752</v>
      </c>
      <c r="W30" s="13"/>
      <c r="X30" s="11">
        <f t="shared" si="7"/>
        <v>40783</v>
      </c>
      <c r="Y30" s="12">
        <f t="shared" si="20"/>
        <v>40783</v>
      </c>
      <c r="Z30" s="13"/>
      <c r="AA30" s="11">
        <f t="shared" si="8"/>
        <v>40814</v>
      </c>
      <c r="AB30" s="12">
        <f t="shared" si="21"/>
        <v>40814</v>
      </c>
      <c r="AC30" s="13"/>
      <c r="AD30" s="11">
        <f t="shared" si="9"/>
        <v>40844</v>
      </c>
      <c r="AE30" s="12">
        <f t="shared" si="22"/>
        <v>40844</v>
      </c>
      <c r="AF30" s="13"/>
      <c r="AG30" s="11">
        <f t="shared" si="10"/>
        <v>40875</v>
      </c>
      <c r="AH30" s="12">
        <f t="shared" si="23"/>
        <v>40875</v>
      </c>
      <c r="AI30" s="13"/>
      <c r="AJ30" s="11">
        <f t="shared" si="11"/>
        <v>40905</v>
      </c>
      <c r="AK30" s="12">
        <f t="shared" si="24"/>
        <v>40905</v>
      </c>
      <c r="AL30" s="13"/>
      <c r="AM30" s="11">
        <f t="shared" si="12"/>
        <v>40936</v>
      </c>
      <c r="AN30" s="12">
        <f t="shared" si="25"/>
        <v>40936</v>
      </c>
      <c r="AO30" s="13"/>
    </row>
    <row r="31" spans="2:41" ht="15" customHeight="1">
      <c r="B31" s="1"/>
      <c r="C31" s="11">
        <f t="shared" si="0"/>
        <v>40572</v>
      </c>
      <c r="D31" s="12">
        <f>IFERROR(IF(OR(D30="",MONTH(D30+1)&gt;MONTH(D30)),"",D30+1),"")</f>
        <v>40572</v>
      </c>
      <c r="E31" s="13"/>
      <c r="F31" s="11" t="str">
        <f t="shared" si="1"/>
        <v/>
      </c>
      <c r="G31" s="15" t="str">
        <f t="shared" ref="G31:G33" si="26">IFERROR(IF(OR(G30="",MONTH(G30+1)&gt;MONTH(G30)),"",G30+1),"")</f>
        <v/>
      </c>
      <c r="H31" s="13"/>
      <c r="I31" s="11">
        <f t="shared" si="2"/>
        <v>40631</v>
      </c>
      <c r="J31" s="12">
        <f>IFERROR(IF(OR(J30="",MONTH(J30+1)&gt;MONTH(J30)),"",J30+1),"")</f>
        <v>40631</v>
      </c>
      <c r="K31" s="13"/>
      <c r="L31" s="11">
        <f t="shared" si="3"/>
        <v>40662</v>
      </c>
      <c r="M31" s="12">
        <f>IFERROR(IF(OR(M30="",MONTH(M30+1)&gt;MONTH(M30)),"",M30+1),"")</f>
        <v>40662</v>
      </c>
      <c r="N31" s="13"/>
      <c r="O31" s="11">
        <f t="shared" si="4"/>
        <v>40692</v>
      </c>
      <c r="P31" s="12">
        <f>IFERROR(IF(OR(P30="",MONTH(P30+1)&gt;MONTH(P30)),"",P30+1),"")</f>
        <v>40692</v>
      </c>
      <c r="Q31" s="13"/>
      <c r="R31" s="11">
        <f t="shared" si="5"/>
        <v>40723</v>
      </c>
      <c r="S31" s="12">
        <f>IFERROR(IF(OR(S30="",MONTH(S30+1)&gt;MONTH(S30)),"",S30+1),"")</f>
        <v>40723</v>
      </c>
      <c r="T31" s="13"/>
      <c r="U31" s="14">
        <f t="shared" si="6"/>
        <v>40753</v>
      </c>
      <c r="V31" s="12">
        <f>IFERROR(IF(OR(V30="",MONTH(V30+1)&gt;MONTH(V30)),"",V30+1),"")</f>
        <v>40753</v>
      </c>
      <c r="W31" s="13"/>
      <c r="X31" s="11">
        <f t="shared" si="7"/>
        <v>40784</v>
      </c>
      <c r="Y31" s="12">
        <f>IFERROR(IF(OR(Y30="",MONTH(Y30+1)&gt;MONTH(Y30)),"",Y30+1),"")</f>
        <v>40784</v>
      </c>
      <c r="Z31" s="13"/>
      <c r="AA31" s="11">
        <f t="shared" si="8"/>
        <v>40815</v>
      </c>
      <c r="AB31" s="12">
        <f>IFERROR(IF(OR(AB30="",MONTH(AB30+1)&gt;MONTH(AB30)),"",AB30+1),"")</f>
        <v>40815</v>
      </c>
      <c r="AC31" s="13"/>
      <c r="AD31" s="14">
        <f t="shared" si="9"/>
        <v>40845</v>
      </c>
      <c r="AE31" s="12">
        <f>IFERROR(IF(OR(AE30="",MONTH(AE30+1)&gt;MONTH(AE30)),"",AE30+1),"")</f>
        <v>40845</v>
      </c>
      <c r="AF31" s="13"/>
      <c r="AG31" s="11">
        <f t="shared" si="10"/>
        <v>40876</v>
      </c>
      <c r="AH31" s="12">
        <f>IFERROR(IF(OR(AH30="",MONTH(AH30+1)&gt;MONTH(AH30)),"",AH30+1),"")</f>
        <v>40876</v>
      </c>
      <c r="AI31" s="13"/>
      <c r="AJ31" s="11">
        <f t="shared" si="11"/>
        <v>40906</v>
      </c>
      <c r="AK31" s="12">
        <f>IFERROR(IF(OR(AK30="",MONTH(AK30+1)&gt;MONTH(AK30)),"",AK30+1),"")</f>
        <v>40906</v>
      </c>
      <c r="AL31" s="13"/>
      <c r="AM31" s="11">
        <f t="shared" si="12"/>
        <v>40937</v>
      </c>
      <c r="AN31" s="12">
        <f>IFERROR(IF(OR(AN30="",MONTH(AN30+1)&gt;MONTH(AN30)),"",AN30+1),"")</f>
        <v>40937</v>
      </c>
      <c r="AO31" s="13"/>
    </row>
    <row r="32" spans="2:41" ht="15" customHeight="1">
      <c r="B32" s="1"/>
      <c r="C32" s="11">
        <f t="shared" si="0"/>
        <v>40573</v>
      </c>
      <c r="D32" s="12">
        <f t="shared" ref="D32" si="27">IFERROR(IF(OR(D31="",MONTH(D31+1)&gt;MONTH(D31)),"",D31+1),"")</f>
        <v>40573</v>
      </c>
      <c r="E32" s="13"/>
      <c r="F32" s="11" t="str">
        <f t="shared" si="1"/>
        <v/>
      </c>
      <c r="G32" s="15" t="str">
        <f t="shared" si="26"/>
        <v/>
      </c>
      <c r="H32" s="13"/>
      <c r="I32" s="11">
        <f t="shared" si="2"/>
        <v>40632</v>
      </c>
      <c r="J32" s="12">
        <f t="shared" ref="J32:J33" si="28">IFERROR(IF(OR(J31="",MONTH(J31+1)&gt;MONTH(J31)),"",J31+1),"")</f>
        <v>40632</v>
      </c>
      <c r="K32" s="13"/>
      <c r="L32" s="11">
        <f t="shared" si="3"/>
        <v>40663</v>
      </c>
      <c r="M32" s="12">
        <f t="shared" ref="M32:M33" si="29">IFERROR(IF(OR(M31="",MONTH(M31+1)&gt;MONTH(M31)),"",M31+1),"")</f>
        <v>40663</v>
      </c>
      <c r="N32" s="13"/>
      <c r="O32" s="11">
        <f t="shared" si="4"/>
        <v>40693</v>
      </c>
      <c r="P32" s="12">
        <f t="shared" ref="P32:P33" si="30">IFERROR(IF(OR(P31="",MONTH(P31+1)&gt;MONTH(P31)),"",P31+1),"")</f>
        <v>40693</v>
      </c>
      <c r="Q32" s="13"/>
      <c r="R32" s="11">
        <f t="shared" si="5"/>
        <v>40724</v>
      </c>
      <c r="S32" s="12">
        <f t="shared" ref="S32:S33" si="31">IFERROR(IF(OR(S31="",MONTH(S31+1)&gt;MONTH(S31)),"",S31+1),"")</f>
        <v>40724</v>
      </c>
      <c r="T32" s="13"/>
      <c r="U32" s="11">
        <f t="shared" si="6"/>
        <v>40754</v>
      </c>
      <c r="V32" s="12">
        <f t="shared" ref="V32:V33" si="32">IFERROR(IF(OR(V31="",MONTH(V31+1)&gt;MONTH(V31)),"",V31+1),"")</f>
        <v>40754</v>
      </c>
      <c r="W32" s="13"/>
      <c r="X32" s="11">
        <f t="shared" si="7"/>
        <v>40785</v>
      </c>
      <c r="Y32" s="12">
        <f t="shared" ref="Y32:Y33" si="33">IFERROR(IF(OR(Y31="",MONTH(Y31+1)&gt;MONTH(Y31)),"",Y31+1),"")</f>
        <v>40785</v>
      </c>
      <c r="Z32" s="13"/>
      <c r="AA32" s="11">
        <f t="shared" si="8"/>
        <v>40816</v>
      </c>
      <c r="AB32" s="12">
        <f t="shared" ref="AB32:AB33" si="34">IFERROR(IF(OR(AB31="",MONTH(AB31+1)&gt;MONTH(AB31)),"",AB31+1),"")</f>
        <v>40816</v>
      </c>
      <c r="AC32" s="13"/>
      <c r="AD32" s="14">
        <f t="shared" si="9"/>
        <v>40846</v>
      </c>
      <c r="AE32" s="12">
        <f t="shared" ref="AE32:AE33" si="35">IFERROR(IF(OR(AE31="",MONTH(AE31+1)&gt;MONTH(AE31)),"",AE31+1),"")</f>
        <v>40846</v>
      </c>
      <c r="AF32" s="13"/>
      <c r="AG32" s="11">
        <f t="shared" si="10"/>
        <v>40877</v>
      </c>
      <c r="AH32" s="12">
        <f t="shared" ref="AH32:AH33" si="36">IFERROR(IF(OR(AH31="",MONTH(AH31+1)&gt;MONTH(AH31)),"",AH31+1),"")</f>
        <v>40877</v>
      </c>
      <c r="AI32" s="13"/>
      <c r="AJ32" s="11">
        <f t="shared" si="11"/>
        <v>40907</v>
      </c>
      <c r="AK32" s="12">
        <f t="shared" ref="AK32:AK33" si="37">IFERROR(IF(OR(AK31="",MONTH(AK31+1)&gt;MONTH(AK31)),"",AK31+1),"")</f>
        <v>40907</v>
      </c>
      <c r="AL32" s="13"/>
      <c r="AM32" s="11">
        <f t="shared" si="12"/>
        <v>40938</v>
      </c>
      <c r="AN32" s="12">
        <f t="shared" ref="AN32:AN33" si="38">IFERROR(IF(OR(AN31="",MONTH(AN31+1)&gt;MONTH(AN31)),"",AN31+1),"")</f>
        <v>40938</v>
      </c>
      <c r="AO32" s="13"/>
    </row>
    <row r="33" spans="2:41" ht="15" customHeight="1">
      <c r="B33" s="1"/>
      <c r="C33" s="11">
        <f t="shared" si="0"/>
        <v>40574</v>
      </c>
      <c r="D33" s="12">
        <f>IFERROR(IF(OR(D31="",D32="",MONTH(D32+1)&gt;MONTH(D32)),"",D32+1),"")</f>
        <v>40574</v>
      </c>
      <c r="E33" s="13"/>
      <c r="F33" s="11" t="str">
        <f t="shared" si="1"/>
        <v/>
      </c>
      <c r="G33" s="15" t="str">
        <f t="shared" si="26"/>
        <v/>
      </c>
      <c r="H33" s="13"/>
      <c r="I33" s="11">
        <f t="shared" si="2"/>
        <v>40633</v>
      </c>
      <c r="J33" s="12">
        <f t="shared" si="28"/>
        <v>40633</v>
      </c>
      <c r="K33" s="13"/>
      <c r="L33" s="11" t="str">
        <f t="shared" si="3"/>
        <v/>
      </c>
      <c r="M33" s="12" t="str">
        <f t="shared" si="29"/>
        <v/>
      </c>
      <c r="N33" s="13"/>
      <c r="O33" s="14">
        <f t="shared" si="4"/>
        <v>40694</v>
      </c>
      <c r="P33" s="12">
        <f t="shared" si="30"/>
        <v>40694</v>
      </c>
      <c r="Q33" s="13"/>
      <c r="R33" s="14" t="str">
        <f t="shared" si="5"/>
        <v/>
      </c>
      <c r="S33" s="12" t="str">
        <f t="shared" si="31"/>
        <v/>
      </c>
      <c r="T33" s="13"/>
      <c r="U33" s="11">
        <f t="shared" si="6"/>
        <v>40755</v>
      </c>
      <c r="V33" s="12">
        <f t="shared" si="32"/>
        <v>40755</v>
      </c>
      <c r="W33" s="13"/>
      <c r="X33" s="11">
        <f t="shared" si="7"/>
        <v>40786</v>
      </c>
      <c r="Y33" s="12">
        <f t="shared" si="33"/>
        <v>40786</v>
      </c>
      <c r="Z33" s="13"/>
      <c r="AA33" s="11" t="str">
        <f t="shared" si="8"/>
        <v/>
      </c>
      <c r="AB33" s="12" t="str">
        <f t="shared" si="34"/>
        <v/>
      </c>
      <c r="AC33" s="13"/>
      <c r="AD33" s="11">
        <f t="shared" si="9"/>
        <v>40847</v>
      </c>
      <c r="AE33" s="12">
        <f t="shared" si="35"/>
        <v>40847</v>
      </c>
      <c r="AF33" s="13"/>
      <c r="AG33" s="11" t="str">
        <f t="shared" si="10"/>
        <v/>
      </c>
      <c r="AH33" s="12" t="str">
        <f t="shared" si="36"/>
        <v/>
      </c>
      <c r="AI33" s="13"/>
      <c r="AJ33" s="11">
        <f t="shared" si="11"/>
        <v>40908</v>
      </c>
      <c r="AK33" s="12">
        <f t="shared" si="37"/>
        <v>40908</v>
      </c>
      <c r="AL33" s="13"/>
      <c r="AM33" s="11">
        <f t="shared" si="12"/>
        <v>40939</v>
      </c>
      <c r="AN33" s="12">
        <f t="shared" si="38"/>
        <v>40939</v>
      </c>
      <c r="AO33" s="13"/>
    </row>
    <row r="34" spans="2:41" ht="14.25" customHeight="1">
      <c r="B34" s="1"/>
      <c r="C34" s="14"/>
      <c r="D34" s="19"/>
      <c r="E34" s="19"/>
      <c r="F34" s="14"/>
      <c r="G34" s="19"/>
      <c r="H34" s="19"/>
      <c r="I34" s="14"/>
      <c r="J34" s="19"/>
      <c r="K34" s="19"/>
      <c r="L34" s="14"/>
      <c r="M34" s="19"/>
      <c r="N34" s="19"/>
      <c r="O34" s="1"/>
      <c r="P34" s="19"/>
      <c r="Q34" s="19"/>
      <c r="R34" s="14"/>
      <c r="S34" s="19"/>
      <c r="T34" s="19"/>
      <c r="U34" s="1"/>
      <c r="V34" s="19"/>
      <c r="W34" s="19"/>
      <c r="X34" s="14"/>
      <c r="Y34" s="19"/>
      <c r="Z34" s="19"/>
      <c r="AA34" s="14"/>
      <c r="AB34" s="19"/>
      <c r="AC34" s="19"/>
      <c r="AD34" s="14"/>
      <c r="AE34" s="19"/>
      <c r="AF34" s="19"/>
      <c r="AG34" s="14"/>
      <c r="AH34" s="19"/>
      <c r="AI34" s="19"/>
      <c r="AJ34" s="14"/>
      <c r="AK34" s="19"/>
      <c r="AL34" s="19"/>
      <c r="AM34" s="2"/>
      <c r="AN34" s="19"/>
      <c r="AO34" s="19"/>
    </row>
    <row r="35" spans="2:41" ht="15" hidden="1" customHeight="1">
      <c r="B35" s="1"/>
      <c r="C35" s="1"/>
      <c r="L35" s="14"/>
      <c r="M35" s="19"/>
      <c r="N35" s="19"/>
      <c r="O35" s="1"/>
      <c r="P35" s="19"/>
      <c r="Q35" s="19"/>
      <c r="R35" s="14"/>
      <c r="S35" s="19"/>
      <c r="T35" s="19"/>
      <c r="U35" s="1"/>
      <c r="V35" s="19"/>
      <c r="W35" s="19"/>
      <c r="X35" s="14"/>
      <c r="Y35" s="19"/>
      <c r="Z35" s="19"/>
      <c r="AA35" s="14"/>
      <c r="AB35" s="19"/>
      <c r="AC35" s="19"/>
      <c r="AD35" s="14"/>
      <c r="AE35" s="19"/>
      <c r="AF35" s="19"/>
      <c r="AG35" s="14"/>
      <c r="AH35" s="19"/>
      <c r="AI35" s="19"/>
      <c r="AJ35" s="14"/>
      <c r="AK35" s="19"/>
      <c r="AL35" s="19"/>
      <c r="AM35" s="2"/>
      <c r="AN35" s="19"/>
      <c r="AO35" s="19"/>
    </row>
    <row r="36" spans="2:41" ht="15" hidden="1" customHeight="1">
      <c r="B36" s="1"/>
      <c r="C36" s="1"/>
      <c r="L36" s="14"/>
      <c r="M36" s="19"/>
      <c r="N36" s="19"/>
      <c r="O36" s="1"/>
      <c r="P36" s="19"/>
      <c r="Q36" s="19"/>
      <c r="R36" s="14"/>
      <c r="S36" s="19"/>
      <c r="T36" s="19"/>
      <c r="U36" s="1"/>
      <c r="V36" s="19"/>
      <c r="W36" s="19"/>
      <c r="X36" s="14"/>
      <c r="Y36" s="19"/>
      <c r="Z36" s="19"/>
      <c r="AA36" s="14"/>
      <c r="AB36" s="19"/>
      <c r="AC36" s="19"/>
      <c r="AD36" s="14"/>
      <c r="AE36" s="19"/>
      <c r="AF36" s="19"/>
      <c r="AG36" s="14"/>
      <c r="AH36" s="19"/>
      <c r="AI36" s="19"/>
      <c r="AJ36" s="14"/>
      <c r="AK36" s="19"/>
      <c r="AL36" s="19"/>
      <c r="AM36" s="2"/>
      <c r="AN36" s="19"/>
      <c r="AO36" s="19"/>
    </row>
    <row r="37" spans="2:41" ht="15" hidden="1" customHeight="1">
      <c r="B37" s="1"/>
      <c r="C37" s="1"/>
      <c r="L37" s="14"/>
      <c r="M37" s="19"/>
      <c r="N37" s="19"/>
      <c r="O37" s="1"/>
      <c r="P37" s="19"/>
      <c r="Q37" s="19"/>
      <c r="R37" s="14"/>
      <c r="S37" s="19"/>
      <c r="T37" s="19"/>
      <c r="U37" s="1"/>
      <c r="V37" s="19"/>
      <c r="W37" s="19"/>
      <c r="X37" s="14"/>
      <c r="Y37" s="19"/>
      <c r="Z37" s="19"/>
      <c r="AA37" s="14"/>
      <c r="AB37" s="19"/>
      <c r="AC37" s="19"/>
      <c r="AD37" s="14"/>
      <c r="AE37" s="19"/>
      <c r="AF37" s="19"/>
      <c r="AG37" s="14"/>
      <c r="AH37" s="19"/>
      <c r="AI37" s="19"/>
      <c r="AJ37" s="14"/>
      <c r="AK37" s="19"/>
      <c r="AL37" s="19"/>
      <c r="AM37" s="2"/>
      <c r="AN37" s="19"/>
      <c r="AO37" s="19"/>
    </row>
    <row r="38" spans="2:41" ht="15" hidden="1" customHeight="1">
      <c r="B38" s="1"/>
      <c r="C38" s="1"/>
      <c r="L38" s="14"/>
      <c r="M38" s="19"/>
      <c r="N38" s="19"/>
      <c r="O38" s="1"/>
      <c r="P38" s="19"/>
      <c r="Q38" s="19"/>
      <c r="R38" s="14"/>
      <c r="S38" s="19"/>
      <c r="T38" s="19"/>
      <c r="U38" s="14"/>
      <c r="V38" s="19"/>
      <c r="W38" s="19"/>
      <c r="X38" s="14"/>
      <c r="Y38" s="19"/>
      <c r="Z38" s="19"/>
      <c r="AA38" s="14"/>
      <c r="AB38" s="19"/>
      <c r="AC38" s="19"/>
      <c r="AD38" s="14"/>
      <c r="AE38" s="19"/>
      <c r="AF38" s="19"/>
      <c r="AG38" s="14"/>
      <c r="AH38" s="19"/>
      <c r="AI38" s="19"/>
      <c r="AJ38" s="14"/>
      <c r="AK38" s="19"/>
      <c r="AL38" s="19"/>
      <c r="AM38" s="2"/>
      <c r="AN38" s="19"/>
      <c r="AO38" s="19"/>
    </row>
    <row r="39" spans="2:41" ht="15" hidden="1" customHeight="1">
      <c r="B39" s="1"/>
      <c r="C39" s="1"/>
      <c r="L39" s="14"/>
      <c r="M39" s="19"/>
      <c r="N39" s="19"/>
      <c r="O39" s="1"/>
      <c r="P39" s="19"/>
      <c r="Q39" s="19"/>
      <c r="R39" s="14"/>
      <c r="S39" s="19"/>
      <c r="T39" s="19"/>
      <c r="U39" s="14"/>
      <c r="V39" s="19"/>
      <c r="W39" s="19"/>
      <c r="X39" s="14"/>
      <c r="Y39" s="19"/>
      <c r="Z39" s="19"/>
      <c r="AA39" s="14"/>
      <c r="AB39" s="19"/>
      <c r="AC39" s="19"/>
      <c r="AD39" s="14"/>
      <c r="AE39" s="19"/>
      <c r="AF39" s="19"/>
      <c r="AG39" s="14"/>
      <c r="AH39" s="19"/>
      <c r="AI39" s="19"/>
      <c r="AJ39" s="14"/>
      <c r="AK39" s="19"/>
      <c r="AL39" s="19"/>
      <c r="AM39" s="2"/>
      <c r="AN39" s="19"/>
      <c r="AO39" s="19"/>
    </row>
    <row r="40" spans="2:41" ht="15" hidden="1">
      <c r="B40" s="1"/>
      <c r="C40" s="1"/>
      <c r="D40" s="10"/>
      <c r="E40" s="10"/>
      <c r="F40" s="8"/>
      <c r="G40" s="9"/>
      <c r="H40" s="9"/>
      <c r="I40" s="1"/>
      <c r="J40" s="3"/>
      <c r="K40" s="3"/>
      <c r="L40" s="1"/>
      <c r="M40" s="3"/>
      <c r="N40" s="3"/>
      <c r="O40" s="1"/>
      <c r="P40" s="3"/>
      <c r="Q40" s="3"/>
      <c r="R40" s="1"/>
      <c r="S40" s="3"/>
      <c r="T40" s="3"/>
      <c r="U40" s="1"/>
      <c r="V40" s="3"/>
      <c r="W40" s="3"/>
      <c r="X40" s="1"/>
      <c r="Y40" s="3"/>
      <c r="Z40" s="3"/>
      <c r="AA40" s="1"/>
      <c r="AB40" s="3"/>
      <c r="AC40" s="3"/>
      <c r="AD40" s="1"/>
      <c r="AE40" s="3"/>
      <c r="AF40" s="3"/>
      <c r="AG40" s="1"/>
      <c r="AH40" s="3"/>
      <c r="AI40" s="3"/>
      <c r="AJ40" s="1"/>
      <c r="AK40" s="3"/>
      <c r="AL40" s="3"/>
      <c r="AM40" s="2"/>
      <c r="AN40" s="2"/>
      <c r="AO40" s="2"/>
    </row>
    <row r="41" spans="2:41" ht="15" hidden="1"/>
  </sheetData>
  <sheetProtection selectLockedCells="1"/>
  <mergeCells count="26">
    <mergeCell ref="R1:T1"/>
    <mergeCell ref="AM1:AO1"/>
    <mergeCell ref="U1:W1"/>
    <mergeCell ref="X1:Z1"/>
    <mergeCell ref="AA1:AC1"/>
    <mergeCell ref="AD1:AF1"/>
    <mergeCell ref="C1:E1"/>
    <mergeCell ref="F1:H1"/>
    <mergeCell ref="I1:K1"/>
    <mergeCell ref="L1:N1"/>
    <mergeCell ref="O1:Q1"/>
    <mergeCell ref="AN2:AO2"/>
    <mergeCell ref="AK2:AL2"/>
    <mergeCell ref="AH2:AI2"/>
    <mergeCell ref="AG1:AI1"/>
    <mergeCell ref="AJ1:AL1"/>
    <mergeCell ref="AE2:AF2"/>
    <mergeCell ref="D2:E2"/>
    <mergeCell ref="G2:H2"/>
    <mergeCell ref="J2:K2"/>
    <mergeCell ref="M2:N2"/>
    <mergeCell ref="P2:Q2"/>
    <mergeCell ref="S2:T2"/>
    <mergeCell ref="V2:W2"/>
    <mergeCell ref="Y2:Z2"/>
    <mergeCell ref="AB2:AC2"/>
  </mergeCells>
  <conditionalFormatting sqref="C3:C34 R34:R39 U38:U39 AA34:AA39 AG34:AG39 X34:X39 AD34:AD39 AJ34:AJ39">
    <cfRule type="expression" dxfId="1331" priority="357">
      <formula>SUMPRODUCT((D3&gt;=DVac)*(D3&lt;=FVac))&gt;0</formula>
    </cfRule>
    <cfRule type="expression" dxfId="1330" priority="358" stopIfTrue="1">
      <formula>SUMPRODUCT((D3&gt;=DVac)*(D3&lt;=FVac))&lt;2</formula>
    </cfRule>
  </conditionalFormatting>
  <conditionalFormatting sqref="AN3:AO39 AK3:AL39 AH3:AI39 AE3:AF39 AB3:AC39 Y3:Z39 V3:W39 P3:Q39 M3:N39 J3:K34 G3:H34 D3:E34 S3:T39">
    <cfRule type="cellIs" dxfId="1329" priority="355" operator="equal">
      <formula>TODAY()</formula>
    </cfRule>
  </conditionalFormatting>
  <conditionalFormatting sqref="F3:F34">
    <cfRule type="expression" dxfId="1328" priority="347">
      <formula>SUMPRODUCT((G3&gt;=DVac)*(G3&lt;=FVac))&gt;0</formula>
    </cfRule>
    <cfRule type="expression" dxfId="1327" priority="348" stopIfTrue="1">
      <formula>SUMPRODUCT((G3&gt;=DVac)*(G3&lt;=FVac))&lt;2</formula>
    </cfRule>
  </conditionalFormatting>
  <conditionalFormatting sqref="I3:I34">
    <cfRule type="expression" dxfId="1326" priority="345">
      <formula>SUMPRODUCT((J3&gt;=DVac)*(J3&lt;=FVac))&gt;0</formula>
    </cfRule>
    <cfRule type="expression" dxfId="1325" priority="346" stopIfTrue="1">
      <formula>SUMPRODUCT((J3&gt;=DVac)*(J3&lt;=FVac))&lt;2</formula>
    </cfRule>
  </conditionalFormatting>
  <conditionalFormatting sqref="L3:L39">
    <cfRule type="expression" dxfId="1324" priority="343">
      <formula>SUMPRODUCT((M3&gt;=DVac)*(M3&lt;=FVac))&gt;0</formula>
    </cfRule>
    <cfRule type="expression" dxfId="1323" priority="344">
      <formula>SUMPRODUCT((M3&gt;=DVac)*(M3&lt;=FVac))&lt;2</formula>
    </cfRule>
  </conditionalFormatting>
  <conditionalFormatting sqref="O3:O32">
    <cfRule type="expression" dxfId="1322" priority="341">
      <formula>SUMPRODUCT((P3&gt;=DVac)*(P3&lt;=FVac))&gt;0</formula>
    </cfRule>
    <cfRule type="expression" dxfId="1321" priority="342" stopIfTrue="1">
      <formula>SUMPRODUCT((P3&gt;=DVac)*(P3&lt;=FVac))&lt;2</formula>
    </cfRule>
  </conditionalFormatting>
  <conditionalFormatting sqref="R3:R32">
    <cfRule type="expression" dxfId="1320" priority="339">
      <formula>SUMPRODUCT((S3&gt;=DVac)*(S3&lt;=FVac))&gt;0</formula>
    </cfRule>
    <cfRule type="expression" dxfId="1319" priority="340" stopIfTrue="1">
      <formula>SUMPRODUCT((S3&gt;=DVac)*(S3&lt;=FVac))&lt;2</formula>
    </cfRule>
  </conditionalFormatting>
  <conditionalFormatting sqref="D3:E34">
    <cfRule type="expression" dxfId="1318" priority="336">
      <formula>WEEKDAY($D3,2)=7</formula>
    </cfRule>
    <cfRule type="expression" dxfId="1317" priority="349">
      <formula>WEEKDAY($D3,2)&gt;5</formula>
    </cfRule>
    <cfRule type="expression" dxfId="1316" priority="360">
      <formula>COUNTIF(Fériés,$D3)=1</formula>
    </cfRule>
  </conditionalFormatting>
  <conditionalFormatting sqref="D31:E34">
    <cfRule type="expression" dxfId="1315" priority="334">
      <formula>$D31=""</formula>
    </cfRule>
  </conditionalFormatting>
  <conditionalFormatting sqref="C31:C34">
    <cfRule type="expression" dxfId="1314" priority="335">
      <formula>$D31=""</formula>
    </cfRule>
  </conditionalFormatting>
  <conditionalFormatting sqref="G31:H34">
    <cfRule type="expression" dxfId="1313" priority="330">
      <formula>$G31=""</formula>
    </cfRule>
  </conditionalFormatting>
  <conditionalFormatting sqref="J31:K34">
    <cfRule type="expression" dxfId="1312" priority="329">
      <formula>$J31=""</formula>
    </cfRule>
  </conditionalFormatting>
  <conditionalFormatting sqref="F31:F34">
    <cfRule type="expression" dxfId="1311" priority="328">
      <formula>$G31=""</formula>
    </cfRule>
  </conditionalFormatting>
  <conditionalFormatting sqref="I31:I34">
    <cfRule type="expression" dxfId="1310" priority="327">
      <formula>$J31=""</formula>
    </cfRule>
  </conditionalFormatting>
  <conditionalFormatting sqref="M31:N39">
    <cfRule type="expression" dxfId="1309" priority="324">
      <formula>$M31=""</formula>
    </cfRule>
  </conditionalFormatting>
  <conditionalFormatting sqref="L31:L39">
    <cfRule type="expression" dxfId="1308" priority="323">
      <formula>$M31=""</formula>
    </cfRule>
  </conditionalFormatting>
  <conditionalFormatting sqref="P31:Q39">
    <cfRule type="expression" dxfId="1307" priority="315">
      <formula>$P31=""</formula>
    </cfRule>
  </conditionalFormatting>
  <conditionalFormatting sqref="S31:T39">
    <cfRule type="expression" dxfId="1306" priority="316">
      <formula>$S31=""</formula>
    </cfRule>
  </conditionalFormatting>
  <conditionalFormatting sqref="S3:T39">
    <cfRule type="expression" dxfId="1305" priority="317">
      <formula>WEEKDAY($S3,2)=6</formula>
    </cfRule>
    <cfRule type="expression" dxfId="1304" priority="318">
      <formula>WEEKDAY($S3,2)=7</formula>
    </cfRule>
    <cfRule type="expression" dxfId="1303" priority="321">
      <formula>COUNTIF(Fériés,$S3)=1</formula>
    </cfRule>
  </conditionalFormatting>
  <conditionalFormatting sqref="G3:H34">
    <cfRule type="expression" dxfId="1302" priority="333">
      <formula>WEEKDAY($G3,2)=6</formula>
    </cfRule>
    <cfRule type="expression" dxfId="1301" priority="338">
      <formula>WEEKDAY($G3,2)=7</formula>
    </cfRule>
    <cfRule type="expression" dxfId="1300" priority="356">
      <formula>COUNTIF(Fériés,$G3)=1</formula>
    </cfRule>
  </conditionalFormatting>
  <conditionalFormatting sqref="J3:K34">
    <cfRule type="expression" dxfId="1299" priority="331">
      <formula>WEEKDAY($J3,2)=6</formula>
    </cfRule>
    <cfRule type="expression" dxfId="1298" priority="332">
      <formula>WEEKDAY($J3,2)=7</formula>
    </cfRule>
    <cfRule type="expression" dxfId="1297" priority="354">
      <formula>COUNTIF(Fériés,$J3)=1</formula>
    </cfRule>
  </conditionalFormatting>
  <conditionalFormatting sqref="M3:N39">
    <cfRule type="expression" dxfId="1296" priority="325">
      <formula>WEEKDAY($M3,2)=6</formula>
    </cfRule>
    <cfRule type="expression" dxfId="1295" priority="326">
      <formula>WEEKDAY($M3,2)=7</formula>
    </cfRule>
    <cfRule type="expression" dxfId="1294" priority="352">
      <formula>COUNTIF(Fériés,$M3)=1</formula>
    </cfRule>
  </conditionalFormatting>
  <conditionalFormatting sqref="P3:Q39">
    <cfRule type="expression" dxfId="1293" priority="319">
      <formula>WEEKDAY($P3,2)=7</formula>
    </cfRule>
    <cfRule type="expression" dxfId="1292" priority="320">
      <formula>WEEKDAY($P3,2)=6</formula>
    </cfRule>
    <cfRule type="expression" dxfId="1291" priority="350">
      <formula>COUNTIF(Fériés,$P3)=1</formula>
    </cfRule>
  </conditionalFormatting>
  <conditionalFormatting sqref="U3:U30">
    <cfRule type="expression" dxfId="1290" priority="307">
      <formula>SUMPRODUCT((V3&gt;=DVac)*(V3&lt;=FVac))&gt;0</formula>
    </cfRule>
    <cfRule type="expression" dxfId="1289" priority="308" stopIfTrue="1">
      <formula>SUMPRODUCT((V3&gt;=DVac)*(V3&lt;=FVac))&lt;2</formula>
    </cfRule>
  </conditionalFormatting>
  <conditionalFormatting sqref="V31:W39">
    <cfRule type="expression" dxfId="1288" priority="302">
      <formula>$V31=""</formula>
    </cfRule>
  </conditionalFormatting>
  <conditionalFormatting sqref="V3:W39">
    <cfRule type="expression" dxfId="1287" priority="303">
      <formula>COUNTIF(Fériés,$V3)=1</formula>
    </cfRule>
    <cfRule type="expression" dxfId="1286" priority="304">
      <formula>WEEKDAY($V3,2)=6</formula>
    </cfRule>
    <cfRule type="expression" dxfId="1285" priority="305">
      <formula>WEEKDAY($V3,2)=7</formula>
    </cfRule>
  </conditionalFormatting>
  <conditionalFormatting sqref="X3:X31">
    <cfRule type="expression" dxfId="1284" priority="300">
      <formula>SUMPRODUCT((Y3&gt;=DVac)*(Y3&lt;=FVac))&gt;0</formula>
    </cfRule>
    <cfRule type="expression" dxfId="1283" priority="301" stopIfTrue="1">
      <formula>SUMPRODUCT((Y3&gt;=DVac)*(Y3&lt;=FVac))&lt;2</formula>
    </cfRule>
  </conditionalFormatting>
  <conditionalFormatting sqref="Y31:Z39">
    <cfRule type="expression" dxfId="1282" priority="295">
      <formula>$Y31=""</formula>
    </cfRule>
  </conditionalFormatting>
  <conditionalFormatting sqref="Y3:Z39">
    <cfRule type="expression" dxfId="1281" priority="297">
      <formula>COUNTIF(Fériés,$Y3)=1</formula>
    </cfRule>
    <cfRule type="expression" dxfId="1280" priority="298">
      <formula>WEEKDAY($Y3,2)=6</formula>
    </cfRule>
    <cfRule type="expression" dxfId="1279" priority="299">
      <formula>WEEKDAY($Y3,2)=7</formula>
    </cfRule>
  </conditionalFormatting>
  <conditionalFormatting sqref="AA3:AA32">
    <cfRule type="expression" dxfId="1278" priority="293">
      <formula>SUMPRODUCT((AB3&gt;=DVac)*(AB3&lt;=FVac))&gt;0</formula>
    </cfRule>
    <cfRule type="expression" dxfId="1277" priority="294" stopIfTrue="1">
      <formula>SUMPRODUCT((AB3&gt;=DVac)*(AB3&lt;=FVac))&lt;2</formula>
    </cfRule>
  </conditionalFormatting>
  <conditionalFormatting sqref="AB31:AC39">
    <cfRule type="expression" dxfId="1276" priority="288">
      <formula>$AB31=""</formula>
    </cfRule>
  </conditionalFormatting>
  <conditionalFormatting sqref="AB3:AC39">
    <cfRule type="expression" dxfId="1275" priority="290">
      <formula>COUNTIF(Fériés,$AB3)=1</formula>
    </cfRule>
    <cfRule type="expression" dxfId="1274" priority="291">
      <formula>WEEKDAY($AB3,2)=6</formula>
    </cfRule>
    <cfRule type="expression" dxfId="1273" priority="292">
      <formula>WEEKDAY($AB3,2)=7</formula>
    </cfRule>
  </conditionalFormatting>
  <conditionalFormatting sqref="AD3:AD30">
    <cfRule type="expression" dxfId="1272" priority="286">
      <formula>SUMPRODUCT((AE3&gt;=DVac)*(AE3&lt;=FVac))&gt;0</formula>
    </cfRule>
    <cfRule type="expression" dxfId="1271" priority="287" stopIfTrue="1">
      <formula>SUMPRODUCT((AE3&gt;=DVac)*(AE3&lt;=FVac))&lt;2</formula>
    </cfRule>
  </conditionalFormatting>
  <conditionalFormatting sqref="AE31:AF39">
    <cfRule type="expression" dxfId="1270" priority="281">
      <formula>$AE31=""</formula>
    </cfRule>
  </conditionalFormatting>
  <conditionalFormatting sqref="AE3:AF39">
    <cfRule type="expression" dxfId="1269" priority="283">
      <formula>COUNTIF(Fériés,$AE3)=1</formula>
    </cfRule>
    <cfRule type="expression" dxfId="1268" priority="284">
      <formula>WEEKDAY($AE3,2)=6</formula>
    </cfRule>
    <cfRule type="expression" dxfId="1267" priority="285">
      <formula>WEEKDAY($AE3,2)=7</formula>
    </cfRule>
  </conditionalFormatting>
  <conditionalFormatting sqref="AG3:AG32">
    <cfRule type="expression" dxfId="1266" priority="279">
      <formula>SUMPRODUCT((AH3&gt;=DVac)*(AH3&lt;=FVac))&gt;0</formula>
    </cfRule>
    <cfRule type="expression" dxfId="1265" priority="280" stopIfTrue="1">
      <formula>SUMPRODUCT((AH3&gt;=DVac)*(AH3&lt;=FVac))&lt;2</formula>
    </cfRule>
  </conditionalFormatting>
  <conditionalFormatting sqref="AH31:AI39">
    <cfRule type="expression" dxfId="1264" priority="274">
      <formula>$AH31=""</formula>
    </cfRule>
  </conditionalFormatting>
  <conditionalFormatting sqref="AH3:AI39">
    <cfRule type="expression" dxfId="1263" priority="275">
      <formula>WEEKDAY($AH3,2)=6</formula>
    </cfRule>
    <cfRule type="expression" dxfId="1262" priority="276">
      <formula>WEEKDAY($AH3,2)=7</formula>
    </cfRule>
    <cfRule type="expression" dxfId="1261" priority="277">
      <formula>COUNTIF(Fériés,$AH3)=1</formula>
    </cfRule>
  </conditionalFormatting>
  <conditionalFormatting sqref="AJ3:AJ32">
    <cfRule type="expression" dxfId="1260" priority="272">
      <formula>SUMPRODUCT((AK3&gt;=DVac)*(AK3&lt;=FVac))&gt;0</formula>
    </cfRule>
    <cfRule type="expression" dxfId="1259" priority="273" stopIfTrue="1">
      <formula>SUMPRODUCT((AK3&gt;=DVac)*(AK3&lt;=FVac))&lt;2</formula>
    </cfRule>
  </conditionalFormatting>
  <conditionalFormatting sqref="AK31:AL39">
    <cfRule type="expression" dxfId="1258" priority="267">
      <formula>$AK31=""</formula>
    </cfRule>
  </conditionalFormatting>
  <conditionalFormatting sqref="AK3:AL39">
    <cfRule type="expression" dxfId="1257" priority="268">
      <formula>WEEKDAY($AK3,2)=6</formula>
    </cfRule>
    <cfRule type="expression" dxfId="1256" priority="269">
      <formula>WEEKDAY($AK3,2)=7</formula>
    </cfRule>
    <cfRule type="expression" dxfId="1255" priority="270">
      <formula>COUNTIF(Fériés,$AK3)=1</formula>
    </cfRule>
  </conditionalFormatting>
  <conditionalFormatting sqref="AM3:AM33">
    <cfRule type="expression" dxfId="1254" priority="265">
      <formula>SUMPRODUCT((AN3&gt;=DVac)*(AN3&lt;=FVac))&gt;0</formula>
    </cfRule>
    <cfRule type="expression" dxfId="1253" priority="266" stopIfTrue="1">
      <formula>SUMPRODUCT((AN3&gt;=DVac)*(AN3&lt;=FVac))&lt;2</formula>
    </cfRule>
  </conditionalFormatting>
  <conditionalFormatting sqref="AN31:AO39">
    <cfRule type="expression" dxfId="1252" priority="260">
      <formula>$AN31=""</formula>
    </cfRule>
  </conditionalFormatting>
  <conditionalFormatting sqref="U33">
    <cfRule type="expression" dxfId="1251" priority="258">
      <formula>SUMPRODUCT((V33&gt;=DVac)*(V33&lt;=FVac))&gt;0</formula>
    </cfRule>
    <cfRule type="expression" dxfId="1250" priority="259" stopIfTrue="1">
      <formula>SUMPRODUCT((V33&gt;=DVac)*(V33&lt;=FVac))&lt;2</formula>
    </cfRule>
  </conditionalFormatting>
  <conditionalFormatting sqref="U33 U38:U39">
    <cfRule type="expression" dxfId="1249" priority="257">
      <formula>$V33=""</formula>
    </cfRule>
  </conditionalFormatting>
  <conditionalFormatting sqref="AA33">
    <cfRule type="expression" dxfId="1248" priority="255">
      <formula>SUMPRODUCT((AB33&gt;=DVac)*(AB33&lt;=FVac))&gt;0</formula>
    </cfRule>
    <cfRule type="expression" dxfId="1247" priority="256" stopIfTrue="1">
      <formula>SUMPRODUCT((AB33&gt;=DVac)*(AB33&lt;=FVac))&lt;2</formula>
    </cfRule>
  </conditionalFormatting>
  <conditionalFormatting sqref="AA33:AA39">
    <cfRule type="expression" dxfId="1246" priority="254">
      <formula>$AB33=""</formula>
    </cfRule>
  </conditionalFormatting>
  <conditionalFormatting sqref="AG33">
    <cfRule type="expression" dxfId="1245" priority="252">
      <formula>SUMPRODUCT((AH33&gt;=DVac)*(AH33&lt;=FVac))&gt;0</formula>
    </cfRule>
    <cfRule type="expression" dxfId="1244" priority="253" stopIfTrue="1">
      <formula>SUMPRODUCT((AH33&gt;=DVac)*(AH33&lt;=FVac))&lt;2</formula>
    </cfRule>
  </conditionalFormatting>
  <conditionalFormatting sqref="AG33:AG39">
    <cfRule type="expression" dxfId="1243" priority="251">
      <formula>$AH33=""</formula>
    </cfRule>
  </conditionalFormatting>
  <conditionalFormatting sqref="U31:U32">
    <cfRule type="expression" dxfId="1242" priority="249">
      <formula>SUMPRODUCT((V31&gt;=DVac)*(V31&lt;=FVac))&gt;0</formula>
    </cfRule>
    <cfRule type="expression" dxfId="1241" priority="250" stopIfTrue="1">
      <formula>SUMPRODUCT((V31&gt;=DVac)*(V31&lt;=FVac))&lt;2</formula>
    </cfRule>
  </conditionalFormatting>
  <conditionalFormatting sqref="U31:U32">
    <cfRule type="expression" dxfId="1240" priority="248">
      <formula>$V31=""</formula>
    </cfRule>
  </conditionalFormatting>
  <conditionalFormatting sqref="X32:X33">
    <cfRule type="expression" dxfId="1239" priority="237">
      <formula>SUMPRODUCT((Y32&gt;=DVac)*(Y32&lt;=FVac))&gt;0</formula>
    </cfRule>
    <cfRule type="expression" dxfId="1238" priority="238" stopIfTrue="1">
      <formula>SUMPRODUCT((Y32&gt;=DVac)*(Y32&lt;=FVac))&lt;2</formula>
    </cfRule>
  </conditionalFormatting>
  <conditionalFormatting sqref="X31:X39">
    <cfRule type="expression" dxfId="1237" priority="236">
      <formula>$Y31=""</formula>
    </cfRule>
  </conditionalFormatting>
  <conditionalFormatting sqref="AD31:AD33">
    <cfRule type="expression" dxfId="1236" priority="234">
      <formula>SUMPRODUCT((AE31&gt;=DVac)*(AE31&lt;=FVac))&gt;0</formula>
    </cfRule>
    <cfRule type="expression" dxfId="1235" priority="235" stopIfTrue="1">
      <formula>SUMPRODUCT((AE31&gt;=DVac)*(AE31&lt;=FVac))&lt;2</formula>
    </cfRule>
  </conditionalFormatting>
  <conditionalFormatting sqref="AD31:AD39">
    <cfRule type="expression" dxfId="1234" priority="233">
      <formula>$AE31=""</formula>
    </cfRule>
  </conditionalFormatting>
  <conditionalFormatting sqref="AJ33">
    <cfRule type="expression" dxfId="1233" priority="231">
      <formula>SUMPRODUCT((AK33&gt;=DVac)*(AK33&lt;=FVac))&gt;0</formula>
    </cfRule>
    <cfRule type="expression" dxfId="1232" priority="232" stopIfTrue="1">
      <formula>SUMPRODUCT((AK33&gt;=DVac)*(AK33&lt;=FVac))&lt;2</formula>
    </cfRule>
  </conditionalFormatting>
  <conditionalFormatting sqref="AJ33:AJ39">
    <cfRule type="expression" dxfId="1231" priority="230">
      <formula>$AK33=""</formula>
    </cfRule>
  </conditionalFormatting>
  <conditionalFormatting sqref="R33">
    <cfRule type="expression" dxfId="1230" priority="110">
      <formula>SUMPRODUCT((S33&gt;=DVac)*(S33&lt;=FVac))&gt;0</formula>
    </cfRule>
    <cfRule type="expression" dxfId="1229" priority="111" stopIfTrue="1">
      <formula>SUMPRODUCT((S33&gt;=DVac)*(S33&lt;=FVac))&lt;2</formula>
    </cfRule>
  </conditionalFormatting>
  <conditionalFormatting sqref="R31:R39">
    <cfRule type="expression" dxfId="1228" priority="109">
      <formula>$S31=""</formula>
    </cfRule>
  </conditionalFormatting>
  <conditionalFormatting sqref="AN3:AO39">
    <cfRule type="expression" dxfId="1227" priority="261">
      <formula>WEEKDAY($AN3,2)=6</formula>
    </cfRule>
    <cfRule type="expression" dxfId="1226" priority="262">
      <formula>WEEKDAY($AN3,2)=7</formula>
    </cfRule>
    <cfRule type="expression" dxfId="1225" priority="263">
      <formula>COUNTIF(Fériés,$AN3)=1</formula>
    </cfRule>
  </conditionalFormatting>
  <conditionalFormatting sqref="B3">
    <cfRule type="expression" dxfId="1224" priority="367">
      <formula>#REF!=""</formula>
    </cfRule>
  </conditionalFormatting>
  <conditionalFormatting sqref="O33">
    <cfRule type="expression" dxfId="1223" priority="4">
      <formula>SUMPRODUCT((P33&gt;=DVac)*(P33&lt;=FVac))&gt;0</formula>
    </cfRule>
    <cfRule type="expression" dxfId="1222" priority="5" stopIfTrue="1">
      <formula>SUMPRODUCT((P33&gt;=DVac)*(P33&lt;=FVac))&lt;2</formula>
    </cfRule>
  </conditionalFormatting>
  <conditionalFormatting sqref="O33">
    <cfRule type="expression" dxfId="1221" priority="3">
      <formula>$V33=""</formula>
    </cfRule>
  </conditionalFormatting>
  <dataValidations count="2">
    <dataValidation type="list" allowBlank="1" showInputMessage="1" showErrorMessage="1" sqref="D2">
      <formula1>onglets</formula1>
    </dataValidation>
    <dataValidation type="list" allowBlank="1" showInputMessage="1" showErrorMessage="1" sqref="B4">
      <formula1>"1,2,3,4,5,6,7,8,9,10,11,12,13,14,15,16,17,18"</formula1>
    </dataValidation>
  </dataValidations>
  <printOptions horizontalCentered="1" verticalCentered="1"/>
  <pageMargins left="3.937007874015748E-2" right="3.937007874015748E-2" top="0.74803149606299213" bottom="0.74803149606299213" header="0.11811023622047245" footer="0.31496062992125984"/>
  <pageSetup paperSize="8" scale="87" orientation="landscape" horizontalDpi="4294967293" verticalDpi="4294967293" r:id="rId1"/>
  <headerFooter>
    <oddFooter>&amp;Rédité le 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BD_CAL!#REF!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C41"/>
  <sheetViews>
    <sheetView workbookViewId="0">
      <selection activeCell="C1" sqref="C1:E1"/>
    </sheetView>
  </sheetViews>
  <sheetFormatPr baseColWidth="10" defaultColWidth="0" defaultRowHeight="15" zeroHeight="1"/>
  <cols>
    <col min="1" max="1" width="14.28515625" style="6" customWidth="1"/>
    <col min="2" max="2" width="7" style="6" customWidth="1"/>
    <col min="3" max="3" width="1.28515625" style="6" customWidth="1"/>
    <col min="4" max="4" width="6.85546875" style="7" customWidth="1"/>
    <col min="5" max="5" width="20.7109375" style="7" customWidth="1"/>
    <col min="6" max="6" width="1.28515625" style="6" customWidth="1"/>
    <col min="7" max="7" width="6.85546875" style="7" customWidth="1"/>
    <col min="8" max="8" width="20.7109375" style="7" customWidth="1"/>
    <col min="9" max="9" width="1.28515625" style="6" customWidth="1"/>
    <col min="10" max="10" width="6.85546875" style="7" customWidth="1"/>
    <col min="11" max="11" width="20.7109375" style="7" customWidth="1"/>
    <col min="12" max="12" width="1.28515625" style="6" customWidth="1"/>
    <col min="13" max="13" width="6.85546875" style="7" customWidth="1"/>
    <col min="14" max="14" width="20.7109375" style="7" customWidth="1"/>
    <col min="15" max="15" width="1.28515625" style="6" customWidth="1"/>
    <col min="16" max="16" width="6.85546875" style="7" customWidth="1"/>
    <col min="17" max="17" width="20.7109375" style="7" customWidth="1"/>
    <col min="18" max="18" width="1.28515625" style="6" customWidth="1"/>
    <col min="19" max="19" width="6.85546875" style="7" customWidth="1"/>
    <col min="20" max="20" width="20.7109375" style="7" customWidth="1"/>
    <col min="21" max="21" width="1.28515625" style="6" customWidth="1"/>
    <col min="22" max="22" width="6.85546875" style="7" customWidth="1"/>
    <col min="23" max="23" width="20.7109375" style="7" customWidth="1"/>
    <col min="24" max="24" width="1.28515625" style="6" customWidth="1"/>
    <col min="25" max="25" width="6.85546875" style="7" customWidth="1"/>
    <col min="26" max="26" width="20.7109375" style="7" customWidth="1"/>
    <col min="27" max="27" width="1.28515625" style="6" customWidth="1"/>
    <col min="28" max="28" width="6.85546875" style="7" customWidth="1"/>
    <col min="29" max="29" width="20.7109375" style="7" customWidth="1"/>
    <col min="30" max="30" width="1.28515625" style="6" customWidth="1"/>
    <col min="31" max="31" width="6.85546875" style="7" customWidth="1"/>
    <col min="32" max="32" width="20.7109375" style="7" customWidth="1"/>
    <col min="33" max="33" width="1.28515625" style="6" customWidth="1"/>
    <col min="34" max="34" width="6.85546875" style="7" customWidth="1"/>
    <col min="35" max="35" width="20.7109375" style="7" customWidth="1"/>
    <col min="36" max="36" width="1.28515625" style="6" customWidth="1"/>
    <col min="37" max="37" width="6.85546875" style="7" customWidth="1"/>
    <col min="38" max="38" width="20.7109375" style="7" customWidth="1"/>
    <col min="39" max="39" width="1.28515625" style="5" customWidth="1"/>
    <col min="40" max="40" width="6.85546875" style="5" customWidth="1"/>
    <col min="41" max="41" width="20.7109375" style="5" customWidth="1"/>
    <col min="42" max="42" width="6.85546875" style="6" customWidth="1"/>
    <col min="43" max="81" width="0" style="6" hidden="1" customWidth="1"/>
    <col min="82" max="16384" width="6.85546875" style="6" hidden="1"/>
  </cols>
  <sheetData>
    <row r="1" spans="1:41" ht="24.75">
      <c r="B1" s="1"/>
      <c r="C1" s="61">
        <f>An</f>
        <v>2011</v>
      </c>
      <c r="D1" s="61"/>
      <c r="E1" s="61"/>
      <c r="F1" s="61" t="str">
        <f>IF(MONTH(1&amp;G2)=1,An+1,"")</f>
        <v/>
      </c>
      <c r="G1" s="61"/>
      <c r="H1" s="61"/>
      <c r="I1" s="61" t="str">
        <f>IF(MONTH(1&amp;J2)=1,An+1,"")</f>
        <v/>
      </c>
      <c r="J1" s="61"/>
      <c r="K1" s="61"/>
      <c r="L1" s="61" t="str">
        <f>IF(MONTH(1&amp;M2)=1,An+1,"")</f>
        <v/>
      </c>
      <c r="M1" s="61"/>
      <c r="N1" s="61"/>
      <c r="O1" s="61" t="str">
        <f>IF(MONTH(1&amp;P2)=1,An+1,"")</f>
        <v/>
      </c>
      <c r="P1" s="61"/>
      <c r="Q1" s="61"/>
      <c r="R1" s="61" t="str">
        <f>IF(MONTH(1&amp;S2)=1,An+1,"")</f>
        <v/>
      </c>
      <c r="S1" s="61"/>
      <c r="T1" s="61"/>
      <c r="U1" s="61" t="str">
        <f>IF(MONTH(1&amp;V2)=1,An+1,"")</f>
        <v/>
      </c>
      <c r="V1" s="61"/>
      <c r="W1" s="61"/>
      <c r="X1" s="61" t="str">
        <f>IF(MONTH(1&amp;Y2)=1,An+1,"")</f>
        <v/>
      </c>
      <c r="Y1" s="61"/>
      <c r="Z1" s="61"/>
      <c r="AA1" s="61" t="str">
        <f>IF(MONTH(1&amp;AB2)=1,An+1,"")</f>
        <v/>
      </c>
      <c r="AB1" s="61"/>
      <c r="AC1" s="61"/>
      <c r="AD1" s="61" t="str">
        <f>IF(MONTH(1&amp;AE2)=1,An+1,"")</f>
        <v/>
      </c>
      <c r="AE1" s="61"/>
      <c r="AF1" s="61"/>
      <c r="AG1" s="61" t="str">
        <f>IF(MONTH(1&amp;AH2)=1,An+1,"")</f>
        <v/>
      </c>
      <c r="AH1" s="61"/>
      <c r="AI1" s="61"/>
      <c r="AJ1" s="61" t="str">
        <f>IF(MONTH(1&amp;AK2)=1,An+1,"")</f>
        <v/>
      </c>
      <c r="AK1" s="61"/>
      <c r="AL1" s="61"/>
      <c r="AM1" s="61">
        <f>IF(MONTH(1&amp;AN2)=1,An+1,"")</f>
        <v>2012</v>
      </c>
      <c r="AN1" s="61"/>
      <c r="AO1" s="61"/>
    </row>
    <row r="2" spans="1:41" ht="20.25">
      <c r="A2" s="20" t="s">
        <v>24</v>
      </c>
      <c r="C2" s="4">
        <f>MONTH(1&amp;D2)</f>
        <v>1</v>
      </c>
      <c r="D2" s="60" t="s">
        <v>0</v>
      </c>
      <c r="E2" s="60"/>
      <c r="F2" s="4">
        <f>MONTH(1&amp;G2)</f>
        <v>2</v>
      </c>
      <c r="G2" s="60" t="str">
        <f>CHOOSE(IF(MONTH(1&amp;D2)=12,1,MONTH(1&amp;D2)+1),"Janvier","Février","Mars","Avril","Mai","Juin","Juillet","Août","Septembre","Octobre","Novembre","Décembre")</f>
        <v>Février</v>
      </c>
      <c r="H2" s="60"/>
      <c r="I2" s="4">
        <f>MONTH(1&amp;J2)</f>
        <v>3</v>
      </c>
      <c r="J2" s="60" t="str">
        <f>CHOOSE(IF(MONTH(1&amp;G2)=12,1,MONTH(1&amp;G2)+1),"Janvier","Février","Mars","Avril","Mai","Juin","Juillet","Août","Septembre","Octobre","Novembre","Décembre")</f>
        <v>Mars</v>
      </c>
      <c r="K2" s="60"/>
      <c r="L2" s="4">
        <f>MONTH(1&amp;M2)</f>
        <v>4</v>
      </c>
      <c r="M2" s="60" t="str">
        <f>CHOOSE(IF(MONTH(1&amp;J2)=12,1,MONTH(1&amp;J2)+1),"Janvier","Février","Mars","Avril","Mai","Juin","Juillet","Août","Septembre","Octobre","Novembre","Décembre")</f>
        <v>Avril</v>
      </c>
      <c r="N2" s="60"/>
      <c r="O2" s="4">
        <f>MONTH(1&amp;P2)</f>
        <v>5</v>
      </c>
      <c r="P2" s="60" t="str">
        <f>CHOOSE(IF(MONTH(1&amp;M2)=12,1,MONTH(1&amp;M2)+1),"Janvier","Février","Mars","Avril","Mai","Juin","Juillet","Août","Septembre","Octobre","Novembre","Décembre")</f>
        <v>Mai</v>
      </c>
      <c r="Q2" s="60"/>
      <c r="R2" s="4">
        <f>MONTH(1&amp;S2)</f>
        <v>6</v>
      </c>
      <c r="S2" s="60" t="str">
        <f>CHOOSE(IF(MONTH(1&amp;P2)=12,1,MONTH(1&amp;P2)+1),"Janvier","Février","Mars","Avril","Mai","Juin","Juillet","Août","Septembre","Octobre","Novembre","Décembre")</f>
        <v>Juin</v>
      </c>
      <c r="T2" s="60"/>
      <c r="U2" s="4">
        <f>MONTH(1&amp;V2)</f>
        <v>7</v>
      </c>
      <c r="V2" s="60" t="str">
        <f>CHOOSE(IF(MONTH(1&amp;S2)=12,1,MONTH(1&amp;S2)+1),"Janvier","Février","Mars","Avril","Mai","Juin","Juillet","Août","Septembre","Octobre","Novembre","Décembre")</f>
        <v>Juillet</v>
      </c>
      <c r="W2" s="60"/>
      <c r="X2" s="4">
        <f>MONTH(1&amp;Y2)</f>
        <v>8</v>
      </c>
      <c r="Y2" s="60" t="str">
        <f>CHOOSE(IF(MONTH(1&amp;V2)=12,1,MONTH(1&amp;V2)+1),"Janvier","Février","Mars","Avril","Mai","Juin","Juillet","Août","Septembre","Octobre","Novembre","Décembre")</f>
        <v>Août</v>
      </c>
      <c r="Z2" s="60"/>
      <c r="AA2" s="4">
        <f>MONTH(1&amp;AB2)</f>
        <v>9</v>
      </c>
      <c r="AB2" s="60" t="str">
        <f>CHOOSE(IF(MONTH(1&amp;Y2)=12,1,MONTH(1&amp;Y2)+1),"Janvier","Février","Mars","Avril","Mai","Juin","Juillet","Août","Septembre","Octobre","Novembre","Décembre")</f>
        <v>Septembre</v>
      </c>
      <c r="AC2" s="60"/>
      <c r="AD2" s="4">
        <f>MONTH(1&amp;AE2)</f>
        <v>10</v>
      </c>
      <c r="AE2" s="60" t="str">
        <f>CHOOSE(IF(MONTH(1&amp;AB2)=12,1,MONTH(1&amp;AB2)+1),"Janvier","Février","Mars","Avril","Mai","Juin","Juillet","Août","Septembre","Octobre","Novembre","Décembre")</f>
        <v>Octobre</v>
      </c>
      <c r="AF2" s="60"/>
      <c r="AG2" s="4">
        <f>MONTH(1&amp;AH2)</f>
        <v>11</v>
      </c>
      <c r="AH2" s="60" t="str">
        <f>CHOOSE(IF(MONTH(1&amp;AE2)=12,1,MONTH(1&amp;AE2)+1),"Janvier","Février","Mars","Avril","Mai","Juin","Juillet","Août","Septembre","Octobre","Novembre","Décembre")</f>
        <v>Novembre</v>
      </c>
      <c r="AI2" s="60"/>
      <c r="AJ2" s="4">
        <f>MONTH(1&amp;AK2)</f>
        <v>12</v>
      </c>
      <c r="AK2" s="60" t="str">
        <f>CHOOSE(IF(MONTH(1&amp;AH2)=12,1,MONTH(1&amp;AH2)+1),"Janvier","Février","Mars","Avril","Mai","Juin","Juillet","Août","Septembre","Octobre","Novembre","Décembre")</f>
        <v>Décembre</v>
      </c>
      <c r="AL2" s="60"/>
      <c r="AM2" s="4">
        <f>MONTH(1&amp;AN2)</f>
        <v>1</v>
      </c>
      <c r="AN2" s="60" t="str">
        <f>CHOOSE(IF(MONTH(1&amp;AK2)=12,1,MONTH(1&amp;AK2)+1),"Janvier","Février","Mars","Avril","Mai","Juin","Juillet","Août","Septembre","Octobre","Novembre","Décembre")</f>
        <v>Janvier</v>
      </c>
      <c r="AO2" s="60"/>
    </row>
    <row r="3" spans="1:41">
      <c r="A3" s="20" t="s">
        <v>20</v>
      </c>
      <c r="B3" s="16"/>
      <c r="C3" s="14">
        <f>D3</f>
        <v>40544</v>
      </c>
      <c r="D3" s="13">
        <f>DATE(An,MONTH(1&amp;D$2),1)</f>
        <v>40544</v>
      </c>
      <c r="E3" s="13"/>
      <c r="F3" s="14">
        <f>G3</f>
        <v>40575</v>
      </c>
      <c r="G3" s="13">
        <f>DATE(IF(MONTH(1&amp;G$2)=1,An+1,An),MONTH(1&amp;G$2),1)</f>
        <v>40575</v>
      </c>
      <c r="H3" s="13"/>
      <c r="I3" s="14">
        <f>J3</f>
        <v>40603</v>
      </c>
      <c r="J3" s="13">
        <f>DATE(IF(MONTH(1&amp;G$2)&lt;MONTH(1&amp;J$2),YEAR(G3),An+1),MONTH(1&amp;J$2),1)</f>
        <v>40603</v>
      </c>
      <c r="K3" s="13"/>
      <c r="L3" s="14">
        <f>M3</f>
        <v>40634</v>
      </c>
      <c r="M3" s="13">
        <f>DATE(IF(MONTH(1&amp;J$2)&lt;MONTH(1&amp;M$2),YEAR(J3),An+1),MONTH(1&amp;M$2),1)</f>
        <v>40634</v>
      </c>
      <c r="N3" s="13"/>
      <c r="O3" s="14">
        <f>P3</f>
        <v>40664</v>
      </c>
      <c r="P3" s="13">
        <f>DATE(IF(MONTH(1&amp;M$2)&lt;MONTH(1&amp;P$2),YEAR(M3),An+1),MONTH(1&amp;P$2),1)</f>
        <v>40664</v>
      </c>
      <c r="Q3" s="13"/>
      <c r="R3" s="14">
        <f>S3</f>
        <v>40695</v>
      </c>
      <c r="S3" s="13">
        <f>DATE(IF(MONTH(1&amp;P$2)&lt;MONTH(1&amp;S$2),YEAR(P3),An+1),MONTH(1&amp;S$2),1)</f>
        <v>40695</v>
      </c>
      <c r="T3" s="13"/>
      <c r="U3" s="14">
        <f>V3</f>
        <v>40725</v>
      </c>
      <c r="V3" s="13">
        <f>DATE(IF(MONTH(1&amp;S$2)&lt;MONTH(1&amp;V$2),YEAR(S3),An+1),MONTH(1&amp;V$2),1)</f>
        <v>40725</v>
      </c>
      <c r="W3" s="13"/>
      <c r="X3" s="14">
        <f>Y3</f>
        <v>40756</v>
      </c>
      <c r="Y3" s="13">
        <f>DATE(IF(MONTH(1&amp;V$2)&lt;MONTH(1&amp;Y$2),YEAR(V3),An+1),MONTH(1&amp;Y$2),1)</f>
        <v>40756</v>
      </c>
      <c r="Z3" s="13"/>
      <c r="AA3" s="14">
        <f>AB3</f>
        <v>40787</v>
      </c>
      <c r="AB3" s="13">
        <f>DATE(IF(MONTH(1&amp;Y$2)&lt;MONTH(1&amp;AB$2),YEAR(Y3),An+1),MONTH(1&amp;AB$2),1)</f>
        <v>40787</v>
      </c>
      <c r="AC3" s="13"/>
      <c r="AD3" s="14">
        <f>AE3</f>
        <v>40817</v>
      </c>
      <c r="AE3" s="13">
        <f>DATE(IF(MONTH(1&amp;AB$2)&lt;MONTH(1&amp;AE$2),YEAR(AB3),An+1),MONTH(1&amp;AE$2),1)</f>
        <v>40817</v>
      </c>
      <c r="AF3" s="13"/>
      <c r="AG3" s="14">
        <f>AH3</f>
        <v>40848</v>
      </c>
      <c r="AH3" s="13">
        <f>DATE(IF(MONTH(1&amp;AE$2)&lt;MONTH(1&amp;AH$2),YEAR(AE3),An+1),MONTH(1&amp;AH$2),1)</f>
        <v>40848</v>
      </c>
      <c r="AI3" s="13"/>
      <c r="AJ3" s="14">
        <f>AK3</f>
        <v>40878</v>
      </c>
      <c r="AK3" s="13">
        <f>DATE(IF(MONTH(1&amp;AH$2)&lt;MONTH(1&amp;AK$2),YEAR(AH3),An+1),MONTH(1&amp;AK$2),1)</f>
        <v>40878</v>
      </c>
      <c r="AL3" s="13"/>
      <c r="AM3" s="14">
        <f>AN3</f>
        <v>40909</v>
      </c>
      <c r="AN3" s="13">
        <f>DATE(IF(MONTH(1&amp;AK$2)&lt;MONTH(1&amp;AN$2),YEAR(AK3),YEAR(AK3)+1),MONTH(1&amp;AN$2),1)</f>
        <v>40909</v>
      </c>
      <c r="AO3" s="13"/>
    </row>
    <row r="4" spans="1:41">
      <c r="A4" s="20" t="s">
        <v>21</v>
      </c>
      <c r="B4" s="17"/>
      <c r="C4" s="14">
        <f t="shared" ref="C4:C33" si="0">D4</f>
        <v>40545</v>
      </c>
      <c r="D4" s="15">
        <f>D3+1</f>
        <v>40545</v>
      </c>
      <c r="E4" s="13"/>
      <c r="F4" s="14">
        <f t="shared" ref="F4:F33" si="1">G4</f>
        <v>40576</v>
      </c>
      <c r="G4" s="15">
        <f>G3+1</f>
        <v>40576</v>
      </c>
      <c r="H4" s="13"/>
      <c r="I4" s="14">
        <f t="shared" ref="I4:I33" si="2">J4</f>
        <v>40604</v>
      </c>
      <c r="J4" s="15">
        <f>J3+1</f>
        <v>40604</v>
      </c>
      <c r="K4" s="13"/>
      <c r="L4" s="14">
        <f t="shared" ref="L4:L33" si="3">M4</f>
        <v>40635</v>
      </c>
      <c r="M4" s="15">
        <f>M3+1</f>
        <v>40635</v>
      </c>
      <c r="N4" s="13"/>
      <c r="O4" s="14">
        <f t="shared" ref="O4:O33" si="4">P4</f>
        <v>40665</v>
      </c>
      <c r="P4" s="15">
        <f>P3+1</f>
        <v>40665</v>
      </c>
      <c r="Q4" s="13"/>
      <c r="R4" s="14">
        <f t="shared" ref="R4:R33" si="5">S4</f>
        <v>40696</v>
      </c>
      <c r="S4" s="15">
        <f>S3+1</f>
        <v>40696</v>
      </c>
      <c r="T4" s="13"/>
      <c r="U4" s="14">
        <f t="shared" ref="U4:U33" si="6">V4</f>
        <v>40726</v>
      </c>
      <c r="V4" s="15">
        <f>V3+1</f>
        <v>40726</v>
      </c>
      <c r="W4" s="13"/>
      <c r="X4" s="14">
        <f t="shared" ref="X4:X33" si="7">Y4</f>
        <v>40757</v>
      </c>
      <c r="Y4" s="15">
        <f>Y3+1</f>
        <v>40757</v>
      </c>
      <c r="Z4" s="13"/>
      <c r="AA4" s="14">
        <f t="shared" ref="AA4:AA33" si="8">AB4</f>
        <v>40788</v>
      </c>
      <c r="AB4" s="15">
        <f>AB3+1</f>
        <v>40788</v>
      </c>
      <c r="AC4" s="13"/>
      <c r="AD4" s="14">
        <f t="shared" ref="AD4:AD33" si="9">AE4</f>
        <v>40818</v>
      </c>
      <c r="AE4" s="15">
        <f>AE3+1</f>
        <v>40818</v>
      </c>
      <c r="AF4" s="13"/>
      <c r="AG4" s="14">
        <f t="shared" ref="AG4:AG33" si="10">AH4</f>
        <v>40849</v>
      </c>
      <c r="AH4" s="15">
        <f>AH3+1</f>
        <v>40849</v>
      </c>
      <c r="AI4" s="13"/>
      <c r="AJ4" s="14">
        <f t="shared" ref="AJ4:AJ33" si="11">AK4</f>
        <v>40879</v>
      </c>
      <c r="AK4" s="15">
        <f>AK3+1</f>
        <v>40879</v>
      </c>
      <c r="AL4" s="13"/>
      <c r="AM4" s="14">
        <f t="shared" ref="AM4:AM33" si="12">AN4</f>
        <v>40910</v>
      </c>
      <c r="AN4" s="15">
        <f>AN3+1</f>
        <v>40910</v>
      </c>
      <c r="AO4" s="13"/>
    </row>
    <row r="5" spans="1:41">
      <c r="A5" s="23" t="s">
        <v>22</v>
      </c>
      <c r="B5" s="18"/>
      <c r="C5" s="14">
        <f t="shared" si="0"/>
        <v>40546</v>
      </c>
      <c r="D5" s="15">
        <f t="shared" ref="D5:D30" si="13">D4+1</f>
        <v>40546</v>
      </c>
      <c r="E5" s="13"/>
      <c r="F5" s="14">
        <f t="shared" si="1"/>
        <v>40577</v>
      </c>
      <c r="G5" s="15">
        <f t="shared" ref="G5:G30" si="14">G4+1</f>
        <v>40577</v>
      </c>
      <c r="H5" s="13"/>
      <c r="I5" s="14">
        <f t="shared" si="2"/>
        <v>40605</v>
      </c>
      <c r="J5" s="15">
        <f t="shared" ref="J5:J30" si="15">J4+1</f>
        <v>40605</v>
      </c>
      <c r="K5" s="13"/>
      <c r="L5" s="14">
        <f t="shared" si="3"/>
        <v>40636</v>
      </c>
      <c r="M5" s="15">
        <f t="shared" ref="M5:M30" si="16">M4+1</f>
        <v>40636</v>
      </c>
      <c r="N5" s="13"/>
      <c r="O5" s="14">
        <f t="shared" si="4"/>
        <v>40666</v>
      </c>
      <c r="P5" s="15">
        <f t="shared" ref="P5:P30" si="17">P4+1</f>
        <v>40666</v>
      </c>
      <c r="Q5" s="13"/>
      <c r="R5" s="14">
        <f t="shared" si="5"/>
        <v>40697</v>
      </c>
      <c r="S5" s="15">
        <f t="shared" ref="S5:S30" si="18">S4+1</f>
        <v>40697</v>
      </c>
      <c r="T5" s="13"/>
      <c r="U5" s="14">
        <f t="shared" si="6"/>
        <v>40727</v>
      </c>
      <c r="V5" s="15">
        <f t="shared" ref="V5:V30" si="19">V4+1</f>
        <v>40727</v>
      </c>
      <c r="W5" s="13"/>
      <c r="X5" s="14">
        <f t="shared" si="7"/>
        <v>40758</v>
      </c>
      <c r="Y5" s="15">
        <f t="shared" ref="Y5:Y30" si="20">Y4+1</f>
        <v>40758</v>
      </c>
      <c r="Z5" s="13"/>
      <c r="AA5" s="14">
        <f t="shared" si="8"/>
        <v>40789</v>
      </c>
      <c r="AB5" s="15">
        <f t="shared" ref="AB5:AB30" si="21">AB4+1</f>
        <v>40789</v>
      </c>
      <c r="AC5" s="13"/>
      <c r="AD5" s="14">
        <f t="shared" si="9"/>
        <v>40819</v>
      </c>
      <c r="AE5" s="15">
        <f t="shared" ref="AE5:AE30" si="22">AE4+1</f>
        <v>40819</v>
      </c>
      <c r="AF5" s="13"/>
      <c r="AG5" s="14">
        <f t="shared" si="10"/>
        <v>40850</v>
      </c>
      <c r="AH5" s="15">
        <f t="shared" ref="AH5:AH30" si="23">AH4+1</f>
        <v>40850</v>
      </c>
      <c r="AI5" s="13"/>
      <c r="AJ5" s="14">
        <f t="shared" si="11"/>
        <v>40880</v>
      </c>
      <c r="AK5" s="15">
        <f t="shared" ref="AK5:AK30" si="24">AK4+1</f>
        <v>40880</v>
      </c>
      <c r="AL5" s="13"/>
      <c r="AM5" s="14">
        <f t="shared" si="12"/>
        <v>40911</v>
      </c>
      <c r="AN5" s="15">
        <f t="shared" ref="AN5:AN30" si="25">AN4+1</f>
        <v>40911</v>
      </c>
      <c r="AO5" s="13"/>
    </row>
    <row r="6" spans="1:41">
      <c r="A6" s="22" t="s">
        <v>23</v>
      </c>
      <c r="C6" s="14">
        <f t="shared" si="0"/>
        <v>40547</v>
      </c>
      <c r="D6" s="15">
        <f t="shared" si="13"/>
        <v>40547</v>
      </c>
      <c r="E6" s="13"/>
      <c r="F6" s="14">
        <f t="shared" si="1"/>
        <v>40578</v>
      </c>
      <c r="G6" s="15">
        <f t="shared" si="14"/>
        <v>40578</v>
      </c>
      <c r="H6" s="13"/>
      <c r="I6" s="14">
        <f t="shared" si="2"/>
        <v>40606</v>
      </c>
      <c r="J6" s="15">
        <f t="shared" si="15"/>
        <v>40606</v>
      </c>
      <c r="K6" s="13"/>
      <c r="L6" s="14">
        <f t="shared" si="3"/>
        <v>40637</v>
      </c>
      <c r="M6" s="15">
        <f t="shared" si="16"/>
        <v>40637</v>
      </c>
      <c r="N6" s="13"/>
      <c r="O6" s="14">
        <f t="shared" si="4"/>
        <v>40667</v>
      </c>
      <c r="P6" s="15">
        <f t="shared" si="17"/>
        <v>40667</v>
      </c>
      <c r="Q6" s="13"/>
      <c r="R6" s="14">
        <f t="shared" si="5"/>
        <v>40698</v>
      </c>
      <c r="S6" s="15">
        <f t="shared" si="18"/>
        <v>40698</v>
      </c>
      <c r="T6" s="13"/>
      <c r="U6" s="14">
        <f t="shared" si="6"/>
        <v>40728</v>
      </c>
      <c r="V6" s="15">
        <f t="shared" si="19"/>
        <v>40728</v>
      </c>
      <c r="W6" s="13"/>
      <c r="X6" s="14">
        <f t="shared" si="7"/>
        <v>40759</v>
      </c>
      <c r="Y6" s="15">
        <f t="shared" si="20"/>
        <v>40759</v>
      </c>
      <c r="Z6" s="13"/>
      <c r="AA6" s="14">
        <f t="shared" si="8"/>
        <v>40790</v>
      </c>
      <c r="AB6" s="15">
        <f t="shared" si="21"/>
        <v>40790</v>
      </c>
      <c r="AC6" s="13"/>
      <c r="AD6" s="14">
        <f t="shared" si="9"/>
        <v>40820</v>
      </c>
      <c r="AE6" s="15">
        <f t="shared" si="22"/>
        <v>40820</v>
      </c>
      <c r="AF6" s="13"/>
      <c r="AG6" s="14">
        <f t="shared" si="10"/>
        <v>40851</v>
      </c>
      <c r="AH6" s="15">
        <f t="shared" si="23"/>
        <v>40851</v>
      </c>
      <c r="AI6" s="13"/>
      <c r="AJ6" s="14">
        <f t="shared" si="11"/>
        <v>40881</v>
      </c>
      <c r="AK6" s="15">
        <f t="shared" si="24"/>
        <v>40881</v>
      </c>
      <c r="AL6" s="13"/>
      <c r="AM6" s="14">
        <f t="shared" si="12"/>
        <v>40912</v>
      </c>
      <c r="AN6" s="15">
        <f t="shared" si="25"/>
        <v>40912</v>
      </c>
      <c r="AO6" s="13"/>
    </row>
    <row r="7" spans="1:41">
      <c r="B7" s="1"/>
      <c r="C7" s="14">
        <f t="shared" si="0"/>
        <v>40548</v>
      </c>
      <c r="D7" s="15">
        <f t="shared" si="13"/>
        <v>40548</v>
      </c>
      <c r="E7" s="13"/>
      <c r="F7" s="14">
        <f t="shared" si="1"/>
        <v>40579</v>
      </c>
      <c r="G7" s="15">
        <f t="shared" si="14"/>
        <v>40579</v>
      </c>
      <c r="H7" s="13"/>
      <c r="I7" s="14">
        <f t="shared" si="2"/>
        <v>40607</v>
      </c>
      <c r="J7" s="15">
        <f t="shared" si="15"/>
        <v>40607</v>
      </c>
      <c r="K7" s="13"/>
      <c r="L7" s="14">
        <f t="shared" si="3"/>
        <v>40638</v>
      </c>
      <c r="M7" s="15">
        <f t="shared" si="16"/>
        <v>40638</v>
      </c>
      <c r="N7" s="13"/>
      <c r="O7" s="14">
        <f t="shared" si="4"/>
        <v>40668</v>
      </c>
      <c r="P7" s="15">
        <f t="shared" si="17"/>
        <v>40668</v>
      </c>
      <c r="Q7" s="13"/>
      <c r="R7" s="14">
        <f t="shared" si="5"/>
        <v>40699</v>
      </c>
      <c r="S7" s="15">
        <f t="shared" si="18"/>
        <v>40699</v>
      </c>
      <c r="T7" s="13"/>
      <c r="U7" s="14">
        <f t="shared" si="6"/>
        <v>40729</v>
      </c>
      <c r="V7" s="15">
        <f t="shared" si="19"/>
        <v>40729</v>
      </c>
      <c r="W7" s="13"/>
      <c r="X7" s="14">
        <f t="shared" si="7"/>
        <v>40760</v>
      </c>
      <c r="Y7" s="15">
        <f t="shared" si="20"/>
        <v>40760</v>
      </c>
      <c r="Z7" s="13"/>
      <c r="AA7" s="14">
        <f t="shared" si="8"/>
        <v>40791</v>
      </c>
      <c r="AB7" s="15">
        <f t="shared" si="21"/>
        <v>40791</v>
      </c>
      <c r="AC7" s="13"/>
      <c r="AD7" s="14">
        <f t="shared" si="9"/>
        <v>40821</v>
      </c>
      <c r="AE7" s="15">
        <f t="shared" si="22"/>
        <v>40821</v>
      </c>
      <c r="AF7" s="13"/>
      <c r="AG7" s="14">
        <f t="shared" si="10"/>
        <v>40852</v>
      </c>
      <c r="AH7" s="15">
        <f t="shared" si="23"/>
        <v>40852</v>
      </c>
      <c r="AI7" s="13"/>
      <c r="AJ7" s="14">
        <f t="shared" si="11"/>
        <v>40882</v>
      </c>
      <c r="AK7" s="15">
        <f t="shared" si="24"/>
        <v>40882</v>
      </c>
      <c r="AL7" s="13"/>
      <c r="AM7" s="14">
        <f t="shared" si="12"/>
        <v>40913</v>
      </c>
      <c r="AN7" s="15">
        <f t="shared" si="25"/>
        <v>40913</v>
      </c>
      <c r="AO7" s="13"/>
    </row>
    <row r="8" spans="1:41">
      <c r="B8" s="1"/>
      <c r="C8" s="14">
        <f t="shared" si="0"/>
        <v>40549</v>
      </c>
      <c r="D8" s="15">
        <f t="shared" si="13"/>
        <v>40549</v>
      </c>
      <c r="E8" s="13"/>
      <c r="F8" s="14">
        <f t="shared" si="1"/>
        <v>40580</v>
      </c>
      <c r="G8" s="15">
        <f t="shared" si="14"/>
        <v>40580</v>
      </c>
      <c r="H8" s="13"/>
      <c r="I8" s="14">
        <f t="shared" si="2"/>
        <v>40608</v>
      </c>
      <c r="J8" s="15">
        <f t="shared" si="15"/>
        <v>40608</v>
      </c>
      <c r="K8" s="13"/>
      <c r="L8" s="14">
        <f t="shared" si="3"/>
        <v>40639</v>
      </c>
      <c r="M8" s="15">
        <f t="shared" si="16"/>
        <v>40639</v>
      </c>
      <c r="N8" s="13"/>
      <c r="O8" s="14">
        <f t="shared" si="4"/>
        <v>40669</v>
      </c>
      <c r="P8" s="15">
        <f t="shared" si="17"/>
        <v>40669</v>
      </c>
      <c r="Q8" s="13"/>
      <c r="R8" s="14">
        <f t="shared" si="5"/>
        <v>40700</v>
      </c>
      <c r="S8" s="15">
        <f t="shared" si="18"/>
        <v>40700</v>
      </c>
      <c r="T8" s="13"/>
      <c r="U8" s="14">
        <f t="shared" si="6"/>
        <v>40730</v>
      </c>
      <c r="V8" s="15">
        <f t="shared" si="19"/>
        <v>40730</v>
      </c>
      <c r="W8" s="13"/>
      <c r="X8" s="14">
        <f t="shared" si="7"/>
        <v>40761</v>
      </c>
      <c r="Y8" s="15">
        <f t="shared" si="20"/>
        <v>40761</v>
      </c>
      <c r="Z8" s="13"/>
      <c r="AA8" s="14">
        <f t="shared" si="8"/>
        <v>40792</v>
      </c>
      <c r="AB8" s="15">
        <f t="shared" si="21"/>
        <v>40792</v>
      </c>
      <c r="AC8" s="13"/>
      <c r="AD8" s="14">
        <f t="shared" si="9"/>
        <v>40822</v>
      </c>
      <c r="AE8" s="15">
        <f t="shared" si="22"/>
        <v>40822</v>
      </c>
      <c r="AF8" s="13"/>
      <c r="AG8" s="14">
        <f t="shared" si="10"/>
        <v>40853</v>
      </c>
      <c r="AH8" s="15">
        <f t="shared" si="23"/>
        <v>40853</v>
      </c>
      <c r="AI8" s="13"/>
      <c r="AJ8" s="14">
        <f t="shared" si="11"/>
        <v>40883</v>
      </c>
      <c r="AK8" s="15">
        <f t="shared" si="24"/>
        <v>40883</v>
      </c>
      <c r="AL8" s="13"/>
      <c r="AM8" s="14">
        <f t="shared" si="12"/>
        <v>40914</v>
      </c>
      <c r="AN8" s="15">
        <f t="shared" si="25"/>
        <v>40914</v>
      </c>
      <c r="AO8" s="13"/>
    </row>
    <row r="9" spans="1:41">
      <c r="B9" s="1"/>
      <c r="C9" s="14">
        <f t="shared" si="0"/>
        <v>40550</v>
      </c>
      <c r="D9" s="15">
        <f t="shared" si="13"/>
        <v>40550</v>
      </c>
      <c r="E9" s="13"/>
      <c r="F9" s="14">
        <f t="shared" si="1"/>
        <v>40581</v>
      </c>
      <c r="G9" s="15">
        <f t="shared" si="14"/>
        <v>40581</v>
      </c>
      <c r="H9" s="13"/>
      <c r="I9" s="14">
        <f t="shared" si="2"/>
        <v>40609</v>
      </c>
      <c r="J9" s="15">
        <f t="shared" si="15"/>
        <v>40609</v>
      </c>
      <c r="K9" s="13"/>
      <c r="L9" s="14">
        <f t="shared" si="3"/>
        <v>40640</v>
      </c>
      <c r="M9" s="15">
        <f t="shared" si="16"/>
        <v>40640</v>
      </c>
      <c r="N9" s="13"/>
      <c r="O9" s="14">
        <f t="shared" si="4"/>
        <v>40670</v>
      </c>
      <c r="P9" s="15">
        <f t="shared" si="17"/>
        <v>40670</v>
      </c>
      <c r="Q9" s="13"/>
      <c r="R9" s="14">
        <f t="shared" si="5"/>
        <v>40701</v>
      </c>
      <c r="S9" s="15">
        <f t="shared" si="18"/>
        <v>40701</v>
      </c>
      <c r="T9" s="13"/>
      <c r="U9" s="14">
        <f t="shared" si="6"/>
        <v>40731</v>
      </c>
      <c r="V9" s="15">
        <f t="shared" si="19"/>
        <v>40731</v>
      </c>
      <c r="W9" s="13"/>
      <c r="X9" s="14">
        <f t="shared" si="7"/>
        <v>40762</v>
      </c>
      <c r="Y9" s="15">
        <f t="shared" si="20"/>
        <v>40762</v>
      </c>
      <c r="Z9" s="13"/>
      <c r="AA9" s="14">
        <f t="shared" si="8"/>
        <v>40793</v>
      </c>
      <c r="AB9" s="15">
        <f t="shared" si="21"/>
        <v>40793</v>
      </c>
      <c r="AC9" s="13"/>
      <c r="AD9" s="14">
        <f t="shared" si="9"/>
        <v>40823</v>
      </c>
      <c r="AE9" s="15">
        <f t="shared" si="22"/>
        <v>40823</v>
      </c>
      <c r="AF9" s="13"/>
      <c r="AG9" s="14">
        <f t="shared" si="10"/>
        <v>40854</v>
      </c>
      <c r="AH9" s="15">
        <f t="shared" si="23"/>
        <v>40854</v>
      </c>
      <c r="AI9" s="13"/>
      <c r="AJ9" s="14">
        <f t="shared" si="11"/>
        <v>40884</v>
      </c>
      <c r="AK9" s="15">
        <f t="shared" si="24"/>
        <v>40884</v>
      </c>
      <c r="AL9" s="13"/>
      <c r="AM9" s="14">
        <f t="shared" si="12"/>
        <v>40915</v>
      </c>
      <c r="AN9" s="15">
        <f t="shared" si="25"/>
        <v>40915</v>
      </c>
      <c r="AO9" s="13"/>
    </row>
    <row r="10" spans="1:41">
      <c r="B10" s="1"/>
      <c r="C10" s="14">
        <f t="shared" si="0"/>
        <v>40551</v>
      </c>
      <c r="D10" s="15">
        <f t="shared" si="13"/>
        <v>40551</v>
      </c>
      <c r="E10" s="13"/>
      <c r="F10" s="14">
        <f t="shared" si="1"/>
        <v>40582</v>
      </c>
      <c r="G10" s="15">
        <f t="shared" si="14"/>
        <v>40582</v>
      </c>
      <c r="H10" s="13"/>
      <c r="I10" s="14">
        <f t="shared" si="2"/>
        <v>40610</v>
      </c>
      <c r="J10" s="15">
        <f t="shared" si="15"/>
        <v>40610</v>
      </c>
      <c r="K10" s="13"/>
      <c r="L10" s="14">
        <f t="shared" si="3"/>
        <v>40641</v>
      </c>
      <c r="M10" s="15">
        <f t="shared" si="16"/>
        <v>40641</v>
      </c>
      <c r="N10" s="13"/>
      <c r="O10" s="14">
        <f t="shared" si="4"/>
        <v>40671</v>
      </c>
      <c r="P10" s="15">
        <f t="shared" si="17"/>
        <v>40671</v>
      </c>
      <c r="Q10" s="13"/>
      <c r="R10" s="14">
        <f t="shared" si="5"/>
        <v>40702</v>
      </c>
      <c r="S10" s="15">
        <f t="shared" si="18"/>
        <v>40702</v>
      </c>
      <c r="T10" s="13"/>
      <c r="U10" s="14">
        <f t="shared" si="6"/>
        <v>40732</v>
      </c>
      <c r="V10" s="15">
        <f t="shared" si="19"/>
        <v>40732</v>
      </c>
      <c r="W10" s="13"/>
      <c r="X10" s="14">
        <f t="shared" si="7"/>
        <v>40763</v>
      </c>
      <c r="Y10" s="15">
        <f t="shared" si="20"/>
        <v>40763</v>
      </c>
      <c r="Z10" s="13"/>
      <c r="AA10" s="14">
        <f t="shared" si="8"/>
        <v>40794</v>
      </c>
      <c r="AB10" s="15">
        <f t="shared" si="21"/>
        <v>40794</v>
      </c>
      <c r="AC10" s="13"/>
      <c r="AD10" s="14">
        <f t="shared" si="9"/>
        <v>40824</v>
      </c>
      <c r="AE10" s="15">
        <f t="shared" si="22"/>
        <v>40824</v>
      </c>
      <c r="AF10" s="13"/>
      <c r="AG10" s="14">
        <f t="shared" si="10"/>
        <v>40855</v>
      </c>
      <c r="AH10" s="15">
        <f t="shared" si="23"/>
        <v>40855</v>
      </c>
      <c r="AI10" s="13"/>
      <c r="AJ10" s="14">
        <f t="shared" si="11"/>
        <v>40885</v>
      </c>
      <c r="AK10" s="15">
        <f t="shared" si="24"/>
        <v>40885</v>
      </c>
      <c r="AL10" s="13"/>
      <c r="AM10" s="14">
        <f t="shared" si="12"/>
        <v>40916</v>
      </c>
      <c r="AN10" s="15">
        <f t="shared" si="25"/>
        <v>40916</v>
      </c>
      <c r="AO10" s="13"/>
    </row>
    <row r="11" spans="1:41">
      <c r="B11" s="1"/>
      <c r="C11" s="14">
        <f t="shared" si="0"/>
        <v>40552</v>
      </c>
      <c r="D11" s="15">
        <f t="shared" si="13"/>
        <v>40552</v>
      </c>
      <c r="E11" s="13"/>
      <c r="F11" s="14">
        <f t="shared" si="1"/>
        <v>40583</v>
      </c>
      <c r="G11" s="15">
        <f t="shared" si="14"/>
        <v>40583</v>
      </c>
      <c r="H11" s="13"/>
      <c r="I11" s="14">
        <f t="shared" si="2"/>
        <v>40611</v>
      </c>
      <c r="J11" s="15">
        <f t="shared" si="15"/>
        <v>40611</v>
      </c>
      <c r="K11" s="13"/>
      <c r="L11" s="14">
        <f t="shared" si="3"/>
        <v>40642</v>
      </c>
      <c r="M11" s="15">
        <f t="shared" si="16"/>
        <v>40642</v>
      </c>
      <c r="N11" s="13"/>
      <c r="O11" s="14">
        <f t="shared" si="4"/>
        <v>40672</v>
      </c>
      <c r="P11" s="15">
        <f t="shared" si="17"/>
        <v>40672</v>
      </c>
      <c r="Q11" s="13"/>
      <c r="R11" s="14">
        <f t="shared" si="5"/>
        <v>40703</v>
      </c>
      <c r="S11" s="15">
        <f t="shared" si="18"/>
        <v>40703</v>
      </c>
      <c r="T11" s="13"/>
      <c r="U11" s="14">
        <f t="shared" si="6"/>
        <v>40733</v>
      </c>
      <c r="V11" s="15">
        <f t="shared" si="19"/>
        <v>40733</v>
      </c>
      <c r="W11" s="13"/>
      <c r="X11" s="14">
        <f t="shared" si="7"/>
        <v>40764</v>
      </c>
      <c r="Y11" s="15">
        <f t="shared" si="20"/>
        <v>40764</v>
      </c>
      <c r="Z11" s="13"/>
      <c r="AA11" s="14">
        <f t="shared" si="8"/>
        <v>40795</v>
      </c>
      <c r="AB11" s="15">
        <f t="shared" si="21"/>
        <v>40795</v>
      </c>
      <c r="AC11" s="13"/>
      <c r="AD11" s="14">
        <f t="shared" si="9"/>
        <v>40825</v>
      </c>
      <c r="AE11" s="15">
        <f t="shared" si="22"/>
        <v>40825</v>
      </c>
      <c r="AF11" s="13"/>
      <c r="AG11" s="14">
        <f t="shared" si="10"/>
        <v>40856</v>
      </c>
      <c r="AH11" s="15">
        <f t="shared" si="23"/>
        <v>40856</v>
      </c>
      <c r="AI11" s="13"/>
      <c r="AJ11" s="14">
        <f t="shared" si="11"/>
        <v>40886</v>
      </c>
      <c r="AK11" s="15">
        <f t="shared" si="24"/>
        <v>40886</v>
      </c>
      <c r="AL11" s="13"/>
      <c r="AM11" s="14">
        <f t="shared" si="12"/>
        <v>40917</v>
      </c>
      <c r="AN11" s="15">
        <f t="shared" si="25"/>
        <v>40917</v>
      </c>
      <c r="AO11" s="13"/>
    </row>
    <row r="12" spans="1:41">
      <c r="B12" s="1"/>
      <c r="C12" s="14">
        <f t="shared" si="0"/>
        <v>40553</v>
      </c>
      <c r="D12" s="15">
        <f t="shared" si="13"/>
        <v>40553</v>
      </c>
      <c r="E12" s="13"/>
      <c r="F12" s="14">
        <f t="shared" si="1"/>
        <v>40584</v>
      </c>
      <c r="G12" s="15">
        <f t="shared" si="14"/>
        <v>40584</v>
      </c>
      <c r="H12" s="13"/>
      <c r="I12" s="14">
        <f t="shared" si="2"/>
        <v>40612</v>
      </c>
      <c r="J12" s="15">
        <f t="shared" si="15"/>
        <v>40612</v>
      </c>
      <c r="K12" s="13"/>
      <c r="L12" s="14">
        <f t="shared" si="3"/>
        <v>40643</v>
      </c>
      <c r="M12" s="15">
        <f t="shared" si="16"/>
        <v>40643</v>
      </c>
      <c r="N12" s="13"/>
      <c r="O12" s="14">
        <f t="shared" si="4"/>
        <v>40673</v>
      </c>
      <c r="P12" s="15">
        <f t="shared" si="17"/>
        <v>40673</v>
      </c>
      <c r="Q12" s="13"/>
      <c r="R12" s="14">
        <f t="shared" si="5"/>
        <v>40704</v>
      </c>
      <c r="S12" s="15">
        <f t="shared" si="18"/>
        <v>40704</v>
      </c>
      <c r="T12" s="13"/>
      <c r="U12" s="14">
        <f t="shared" si="6"/>
        <v>40734</v>
      </c>
      <c r="V12" s="15">
        <f t="shared" si="19"/>
        <v>40734</v>
      </c>
      <c r="W12" s="13"/>
      <c r="X12" s="14">
        <f t="shared" si="7"/>
        <v>40765</v>
      </c>
      <c r="Y12" s="15">
        <f t="shared" si="20"/>
        <v>40765</v>
      </c>
      <c r="Z12" s="13"/>
      <c r="AA12" s="14">
        <f t="shared" si="8"/>
        <v>40796</v>
      </c>
      <c r="AB12" s="15">
        <f t="shared" si="21"/>
        <v>40796</v>
      </c>
      <c r="AC12" s="13"/>
      <c r="AD12" s="14">
        <f t="shared" si="9"/>
        <v>40826</v>
      </c>
      <c r="AE12" s="15">
        <f t="shared" si="22"/>
        <v>40826</v>
      </c>
      <c r="AF12" s="13"/>
      <c r="AG12" s="14">
        <f t="shared" si="10"/>
        <v>40857</v>
      </c>
      <c r="AH12" s="15">
        <f t="shared" si="23"/>
        <v>40857</v>
      </c>
      <c r="AI12" s="13"/>
      <c r="AJ12" s="14">
        <f t="shared" si="11"/>
        <v>40887</v>
      </c>
      <c r="AK12" s="15">
        <f t="shared" si="24"/>
        <v>40887</v>
      </c>
      <c r="AL12" s="13"/>
      <c r="AM12" s="14">
        <f t="shared" si="12"/>
        <v>40918</v>
      </c>
      <c r="AN12" s="15">
        <f t="shared" si="25"/>
        <v>40918</v>
      </c>
      <c r="AO12" s="13"/>
    </row>
    <row r="13" spans="1:41">
      <c r="B13" s="1"/>
      <c r="C13" s="14">
        <f t="shared" si="0"/>
        <v>40554</v>
      </c>
      <c r="D13" s="15">
        <f t="shared" si="13"/>
        <v>40554</v>
      </c>
      <c r="E13" s="13"/>
      <c r="F13" s="14">
        <f t="shared" si="1"/>
        <v>40585</v>
      </c>
      <c r="G13" s="15">
        <f t="shared" si="14"/>
        <v>40585</v>
      </c>
      <c r="H13" s="13"/>
      <c r="I13" s="14">
        <f t="shared" si="2"/>
        <v>40613</v>
      </c>
      <c r="J13" s="15">
        <f t="shared" si="15"/>
        <v>40613</v>
      </c>
      <c r="K13" s="13"/>
      <c r="L13" s="14">
        <f t="shared" si="3"/>
        <v>40644</v>
      </c>
      <c r="M13" s="15">
        <f t="shared" si="16"/>
        <v>40644</v>
      </c>
      <c r="N13" s="13"/>
      <c r="O13" s="14">
        <f t="shared" si="4"/>
        <v>40674</v>
      </c>
      <c r="P13" s="15">
        <f t="shared" si="17"/>
        <v>40674</v>
      </c>
      <c r="Q13" s="13"/>
      <c r="R13" s="14">
        <f t="shared" si="5"/>
        <v>40705</v>
      </c>
      <c r="S13" s="15">
        <f t="shared" si="18"/>
        <v>40705</v>
      </c>
      <c r="T13" s="13"/>
      <c r="U13" s="14">
        <f t="shared" si="6"/>
        <v>40735</v>
      </c>
      <c r="V13" s="15">
        <f t="shared" si="19"/>
        <v>40735</v>
      </c>
      <c r="W13" s="13"/>
      <c r="X13" s="14">
        <f t="shared" si="7"/>
        <v>40766</v>
      </c>
      <c r="Y13" s="15">
        <f t="shared" si="20"/>
        <v>40766</v>
      </c>
      <c r="Z13" s="13"/>
      <c r="AA13" s="14">
        <f t="shared" si="8"/>
        <v>40797</v>
      </c>
      <c r="AB13" s="15">
        <f t="shared" si="21"/>
        <v>40797</v>
      </c>
      <c r="AC13" s="13"/>
      <c r="AD13" s="14">
        <f t="shared" si="9"/>
        <v>40827</v>
      </c>
      <c r="AE13" s="15">
        <f t="shared" si="22"/>
        <v>40827</v>
      </c>
      <c r="AF13" s="13"/>
      <c r="AG13" s="14">
        <f t="shared" si="10"/>
        <v>40858</v>
      </c>
      <c r="AH13" s="15">
        <f t="shared" si="23"/>
        <v>40858</v>
      </c>
      <c r="AI13" s="13"/>
      <c r="AJ13" s="14">
        <f t="shared" si="11"/>
        <v>40888</v>
      </c>
      <c r="AK13" s="15">
        <f t="shared" si="24"/>
        <v>40888</v>
      </c>
      <c r="AL13" s="13"/>
      <c r="AM13" s="14">
        <f t="shared" si="12"/>
        <v>40919</v>
      </c>
      <c r="AN13" s="15">
        <f t="shared" si="25"/>
        <v>40919</v>
      </c>
      <c r="AO13" s="13"/>
    </row>
    <row r="14" spans="1:41">
      <c r="B14" s="1"/>
      <c r="C14" s="14">
        <f t="shared" si="0"/>
        <v>40555</v>
      </c>
      <c r="D14" s="15">
        <f t="shared" si="13"/>
        <v>40555</v>
      </c>
      <c r="E14" s="13"/>
      <c r="F14" s="14">
        <f t="shared" si="1"/>
        <v>40586</v>
      </c>
      <c r="G14" s="15">
        <f t="shared" si="14"/>
        <v>40586</v>
      </c>
      <c r="H14" s="13"/>
      <c r="I14" s="14">
        <f t="shared" si="2"/>
        <v>40614</v>
      </c>
      <c r="J14" s="15">
        <f t="shared" si="15"/>
        <v>40614</v>
      </c>
      <c r="K14" s="13"/>
      <c r="L14" s="14">
        <f t="shared" si="3"/>
        <v>40645</v>
      </c>
      <c r="M14" s="15">
        <f t="shared" si="16"/>
        <v>40645</v>
      </c>
      <c r="N14" s="13"/>
      <c r="O14" s="14">
        <f t="shared" si="4"/>
        <v>40675</v>
      </c>
      <c r="P14" s="15">
        <f t="shared" si="17"/>
        <v>40675</v>
      </c>
      <c r="Q14" s="13"/>
      <c r="R14" s="14">
        <f t="shared" si="5"/>
        <v>40706</v>
      </c>
      <c r="S14" s="15">
        <f t="shared" si="18"/>
        <v>40706</v>
      </c>
      <c r="T14" s="13"/>
      <c r="U14" s="14">
        <f t="shared" si="6"/>
        <v>40736</v>
      </c>
      <c r="V14" s="15">
        <f t="shared" si="19"/>
        <v>40736</v>
      </c>
      <c r="W14" s="13"/>
      <c r="X14" s="14">
        <f t="shared" si="7"/>
        <v>40767</v>
      </c>
      <c r="Y14" s="15">
        <f t="shared" si="20"/>
        <v>40767</v>
      </c>
      <c r="Z14" s="13"/>
      <c r="AA14" s="14">
        <f t="shared" si="8"/>
        <v>40798</v>
      </c>
      <c r="AB14" s="15">
        <f t="shared" si="21"/>
        <v>40798</v>
      </c>
      <c r="AC14" s="13"/>
      <c r="AD14" s="14">
        <f t="shared" si="9"/>
        <v>40828</v>
      </c>
      <c r="AE14" s="15">
        <f t="shared" si="22"/>
        <v>40828</v>
      </c>
      <c r="AF14" s="13"/>
      <c r="AG14" s="14">
        <f t="shared" si="10"/>
        <v>40859</v>
      </c>
      <c r="AH14" s="15">
        <f t="shared" si="23"/>
        <v>40859</v>
      </c>
      <c r="AI14" s="13"/>
      <c r="AJ14" s="14">
        <f t="shared" si="11"/>
        <v>40889</v>
      </c>
      <c r="AK14" s="15">
        <f t="shared" si="24"/>
        <v>40889</v>
      </c>
      <c r="AL14" s="13"/>
      <c r="AM14" s="14">
        <f t="shared" si="12"/>
        <v>40920</v>
      </c>
      <c r="AN14" s="15">
        <f t="shared" si="25"/>
        <v>40920</v>
      </c>
      <c r="AO14" s="13"/>
    </row>
    <row r="15" spans="1:41">
      <c r="B15" s="1"/>
      <c r="C15" s="14">
        <f t="shared" si="0"/>
        <v>40556</v>
      </c>
      <c r="D15" s="15">
        <f t="shared" si="13"/>
        <v>40556</v>
      </c>
      <c r="E15" s="13"/>
      <c r="F15" s="14">
        <f t="shared" si="1"/>
        <v>40587</v>
      </c>
      <c r="G15" s="15">
        <f t="shared" si="14"/>
        <v>40587</v>
      </c>
      <c r="H15" s="13"/>
      <c r="I15" s="14">
        <f t="shared" si="2"/>
        <v>40615</v>
      </c>
      <c r="J15" s="15">
        <f t="shared" si="15"/>
        <v>40615</v>
      </c>
      <c r="K15" s="13"/>
      <c r="L15" s="14">
        <f t="shared" si="3"/>
        <v>40646</v>
      </c>
      <c r="M15" s="15">
        <f t="shared" si="16"/>
        <v>40646</v>
      </c>
      <c r="N15" s="13"/>
      <c r="O15" s="14">
        <f t="shared" si="4"/>
        <v>40676</v>
      </c>
      <c r="P15" s="15">
        <f t="shared" si="17"/>
        <v>40676</v>
      </c>
      <c r="Q15" s="13"/>
      <c r="R15" s="14">
        <f t="shared" si="5"/>
        <v>40707</v>
      </c>
      <c r="S15" s="15">
        <f t="shared" si="18"/>
        <v>40707</v>
      </c>
      <c r="T15" s="13"/>
      <c r="U15" s="14">
        <f t="shared" si="6"/>
        <v>40737</v>
      </c>
      <c r="V15" s="15">
        <f t="shared" si="19"/>
        <v>40737</v>
      </c>
      <c r="W15" s="13"/>
      <c r="X15" s="14">
        <f t="shared" si="7"/>
        <v>40768</v>
      </c>
      <c r="Y15" s="15">
        <f t="shared" si="20"/>
        <v>40768</v>
      </c>
      <c r="Z15" s="13"/>
      <c r="AA15" s="14">
        <f t="shared" si="8"/>
        <v>40799</v>
      </c>
      <c r="AB15" s="15">
        <f t="shared" si="21"/>
        <v>40799</v>
      </c>
      <c r="AC15" s="13"/>
      <c r="AD15" s="14">
        <f t="shared" si="9"/>
        <v>40829</v>
      </c>
      <c r="AE15" s="15">
        <f t="shared" si="22"/>
        <v>40829</v>
      </c>
      <c r="AF15" s="13"/>
      <c r="AG15" s="14">
        <f t="shared" si="10"/>
        <v>40860</v>
      </c>
      <c r="AH15" s="15">
        <f t="shared" si="23"/>
        <v>40860</v>
      </c>
      <c r="AI15" s="13"/>
      <c r="AJ15" s="14">
        <f t="shared" si="11"/>
        <v>40890</v>
      </c>
      <c r="AK15" s="15">
        <f t="shared" si="24"/>
        <v>40890</v>
      </c>
      <c r="AL15" s="13"/>
      <c r="AM15" s="14">
        <f t="shared" si="12"/>
        <v>40921</v>
      </c>
      <c r="AN15" s="15">
        <f t="shared" si="25"/>
        <v>40921</v>
      </c>
      <c r="AO15" s="13"/>
    </row>
    <row r="16" spans="1:41">
      <c r="B16" s="1"/>
      <c r="C16" s="14">
        <f t="shared" si="0"/>
        <v>40557</v>
      </c>
      <c r="D16" s="15">
        <f t="shared" si="13"/>
        <v>40557</v>
      </c>
      <c r="E16" s="13"/>
      <c r="F16" s="14">
        <f t="shared" si="1"/>
        <v>40588</v>
      </c>
      <c r="G16" s="15">
        <f t="shared" si="14"/>
        <v>40588</v>
      </c>
      <c r="H16" s="13"/>
      <c r="I16" s="14">
        <f t="shared" si="2"/>
        <v>40616</v>
      </c>
      <c r="J16" s="15">
        <f t="shared" si="15"/>
        <v>40616</v>
      </c>
      <c r="K16" s="13"/>
      <c r="L16" s="14">
        <f t="shared" si="3"/>
        <v>40647</v>
      </c>
      <c r="M16" s="15">
        <f t="shared" si="16"/>
        <v>40647</v>
      </c>
      <c r="N16" s="13"/>
      <c r="O16" s="14">
        <f t="shared" si="4"/>
        <v>40677</v>
      </c>
      <c r="P16" s="15">
        <f t="shared" si="17"/>
        <v>40677</v>
      </c>
      <c r="Q16" s="13"/>
      <c r="R16" s="14">
        <f t="shared" si="5"/>
        <v>40708</v>
      </c>
      <c r="S16" s="15">
        <f t="shared" si="18"/>
        <v>40708</v>
      </c>
      <c r="T16" s="13"/>
      <c r="U16" s="14">
        <f t="shared" si="6"/>
        <v>40738</v>
      </c>
      <c r="V16" s="15">
        <f t="shared" si="19"/>
        <v>40738</v>
      </c>
      <c r="W16" s="13"/>
      <c r="X16" s="14">
        <f t="shared" si="7"/>
        <v>40769</v>
      </c>
      <c r="Y16" s="15">
        <f t="shared" si="20"/>
        <v>40769</v>
      </c>
      <c r="Z16" s="13"/>
      <c r="AA16" s="14">
        <f t="shared" si="8"/>
        <v>40800</v>
      </c>
      <c r="AB16" s="15">
        <f t="shared" si="21"/>
        <v>40800</v>
      </c>
      <c r="AC16" s="13"/>
      <c r="AD16" s="14">
        <f t="shared" si="9"/>
        <v>40830</v>
      </c>
      <c r="AE16" s="15">
        <f t="shared" si="22"/>
        <v>40830</v>
      </c>
      <c r="AF16" s="13"/>
      <c r="AG16" s="14">
        <f t="shared" si="10"/>
        <v>40861</v>
      </c>
      <c r="AH16" s="15">
        <f t="shared" si="23"/>
        <v>40861</v>
      </c>
      <c r="AI16" s="13"/>
      <c r="AJ16" s="14">
        <f t="shared" si="11"/>
        <v>40891</v>
      </c>
      <c r="AK16" s="15">
        <f t="shared" si="24"/>
        <v>40891</v>
      </c>
      <c r="AL16" s="13"/>
      <c r="AM16" s="14">
        <f t="shared" si="12"/>
        <v>40922</v>
      </c>
      <c r="AN16" s="15">
        <f t="shared" si="25"/>
        <v>40922</v>
      </c>
      <c r="AO16" s="13"/>
    </row>
    <row r="17" spans="2:41">
      <c r="B17" s="1"/>
      <c r="C17" s="14">
        <f t="shared" si="0"/>
        <v>40558</v>
      </c>
      <c r="D17" s="15">
        <f t="shared" si="13"/>
        <v>40558</v>
      </c>
      <c r="E17" s="13"/>
      <c r="F17" s="14">
        <f t="shared" si="1"/>
        <v>40589</v>
      </c>
      <c r="G17" s="15">
        <f t="shared" si="14"/>
        <v>40589</v>
      </c>
      <c r="H17" s="13"/>
      <c r="I17" s="14">
        <f t="shared" si="2"/>
        <v>40617</v>
      </c>
      <c r="J17" s="15">
        <f t="shared" si="15"/>
        <v>40617</v>
      </c>
      <c r="K17" s="13"/>
      <c r="L17" s="14">
        <f t="shared" si="3"/>
        <v>40648</v>
      </c>
      <c r="M17" s="15">
        <f t="shared" si="16"/>
        <v>40648</v>
      </c>
      <c r="N17" s="13"/>
      <c r="O17" s="14">
        <f t="shared" si="4"/>
        <v>40678</v>
      </c>
      <c r="P17" s="15">
        <f t="shared" si="17"/>
        <v>40678</v>
      </c>
      <c r="Q17" s="13"/>
      <c r="R17" s="14">
        <f t="shared" si="5"/>
        <v>40709</v>
      </c>
      <c r="S17" s="15">
        <f t="shared" si="18"/>
        <v>40709</v>
      </c>
      <c r="T17" s="13"/>
      <c r="U17" s="14">
        <f t="shared" si="6"/>
        <v>40739</v>
      </c>
      <c r="V17" s="15">
        <f t="shared" si="19"/>
        <v>40739</v>
      </c>
      <c r="W17" s="13"/>
      <c r="X17" s="14">
        <f t="shared" si="7"/>
        <v>40770</v>
      </c>
      <c r="Y17" s="15">
        <f t="shared" si="20"/>
        <v>40770</v>
      </c>
      <c r="Z17" s="13"/>
      <c r="AA17" s="14">
        <f t="shared" si="8"/>
        <v>40801</v>
      </c>
      <c r="AB17" s="15">
        <f t="shared" si="21"/>
        <v>40801</v>
      </c>
      <c r="AC17" s="13"/>
      <c r="AD17" s="14">
        <f t="shared" si="9"/>
        <v>40831</v>
      </c>
      <c r="AE17" s="15">
        <f t="shared" si="22"/>
        <v>40831</v>
      </c>
      <c r="AF17" s="13"/>
      <c r="AG17" s="14">
        <f t="shared" si="10"/>
        <v>40862</v>
      </c>
      <c r="AH17" s="15">
        <f t="shared" si="23"/>
        <v>40862</v>
      </c>
      <c r="AI17" s="13"/>
      <c r="AJ17" s="14">
        <f t="shared" si="11"/>
        <v>40892</v>
      </c>
      <c r="AK17" s="15">
        <f t="shared" si="24"/>
        <v>40892</v>
      </c>
      <c r="AL17" s="13"/>
      <c r="AM17" s="14">
        <f t="shared" si="12"/>
        <v>40923</v>
      </c>
      <c r="AN17" s="15">
        <f t="shared" si="25"/>
        <v>40923</v>
      </c>
      <c r="AO17" s="13"/>
    </row>
    <row r="18" spans="2:41">
      <c r="B18" s="1"/>
      <c r="C18" s="14">
        <f t="shared" si="0"/>
        <v>40559</v>
      </c>
      <c r="D18" s="15">
        <f t="shared" si="13"/>
        <v>40559</v>
      </c>
      <c r="E18" s="13"/>
      <c r="F18" s="14">
        <f t="shared" si="1"/>
        <v>40590</v>
      </c>
      <c r="G18" s="15">
        <f t="shared" si="14"/>
        <v>40590</v>
      </c>
      <c r="H18" s="13"/>
      <c r="I18" s="14">
        <f t="shared" si="2"/>
        <v>40618</v>
      </c>
      <c r="J18" s="15">
        <f t="shared" si="15"/>
        <v>40618</v>
      </c>
      <c r="K18" s="13"/>
      <c r="L18" s="14">
        <f t="shared" si="3"/>
        <v>40649</v>
      </c>
      <c r="M18" s="15">
        <f t="shared" si="16"/>
        <v>40649</v>
      </c>
      <c r="N18" s="13"/>
      <c r="O18" s="14">
        <f t="shared" si="4"/>
        <v>40679</v>
      </c>
      <c r="P18" s="15">
        <f t="shared" si="17"/>
        <v>40679</v>
      </c>
      <c r="Q18" s="13"/>
      <c r="R18" s="14">
        <f t="shared" si="5"/>
        <v>40710</v>
      </c>
      <c r="S18" s="15">
        <f t="shared" si="18"/>
        <v>40710</v>
      </c>
      <c r="T18" s="13"/>
      <c r="U18" s="14">
        <f t="shared" si="6"/>
        <v>40740</v>
      </c>
      <c r="V18" s="15">
        <f t="shared" si="19"/>
        <v>40740</v>
      </c>
      <c r="W18" s="13"/>
      <c r="X18" s="14">
        <f t="shared" si="7"/>
        <v>40771</v>
      </c>
      <c r="Y18" s="15">
        <f t="shared" si="20"/>
        <v>40771</v>
      </c>
      <c r="Z18" s="13"/>
      <c r="AA18" s="14">
        <f t="shared" si="8"/>
        <v>40802</v>
      </c>
      <c r="AB18" s="15">
        <f t="shared" si="21"/>
        <v>40802</v>
      </c>
      <c r="AC18" s="13"/>
      <c r="AD18" s="14">
        <f t="shared" si="9"/>
        <v>40832</v>
      </c>
      <c r="AE18" s="15">
        <f t="shared" si="22"/>
        <v>40832</v>
      </c>
      <c r="AF18" s="13"/>
      <c r="AG18" s="14">
        <f t="shared" si="10"/>
        <v>40863</v>
      </c>
      <c r="AH18" s="15">
        <f t="shared" si="23"/>
        <v>40863</v>
      </c>
      <c r="AI18" s="13"/>
      <c r="AJ18" s="14">
        <f t="shared" si="11"/>
        <v>40893</v>
      </c>
      <c r="AK18" s="15">
        <f t="shared" si="24"/>
        <v>40893</v>
      </c>
      <c r="AL18" s="13"/>
      <c r="AM18" s="14">
        <f t="shared" si="12"/>
        <v>40924</v>
      </c>
      <c r="AN18" s="15">
        <f t="shared" si="25"/>
        <v>40924</v>
      </c>
      <c r="AO18" s="13"/>
    </row>
    <row r="19" spans="2:41">
      <c r="B19" s="1"/>
      <c r="C19" s="14">
        <f t="shared" si="0"/>
        <v>40560</v>
      </c>
      <c r="D19" s="15">
        <f t="shared" si="13"/>
        <v>40560</v>
      </c>
      <c r="E19" s="13"/>
      <c r="F19" s="14">
        <f t="shared" si="1"/>
        <v>40591</v>
      </c>
      <c r="G19" s="15">
        <f t="shared" si="14"/>
        <v>40591</v>
      </c>
      <c r="H19" s="13"/>
      <c r="I19" s="14">
        <f t="shared" si="2"/>
        <v>40619</v>
      </c>
      <c r="J19" s="15">
        <f t="shared" si="15"/>
        <v>40619</v>
      </c>
      <c r="K19" s="13"/>
      <c r="L19" s="14">
        <f t="shared" si="3"/>
        <v>40650</v>
      </c>
      <c r="M19" s="15">
        <f t="shared" si="16"/>
        <v>40650</v>
      </c>
      <c r="N19" s="13"/>
      <c r="O19" s="14">
        <f t="shared" si="4"/>
        <v>40680</v>
      </c>
      <c r="P19" s="15">
        <f t="shared" si="17"/>
        <v>40680</v>
      </c>
      <c r="Q19" s="13"/>
      <c r="R19" s="14">
        <f t="shared" si="5"/>
        <v>40711</v>
      </c>
      <c r="S19" s="15">
        <f t="shared" si="18"/>
        <v>40711</v>
      </c>
      <c r="T19" s="13"/>
      <c r="U19" s="14">
        <f t="shared" si="6"/>
        <v>40741</v>
      </c>
      <c r="V19" s="15">
        <f t="shared" si="19"/>
        <v>40741</v>
      </c>
      <c r="W19" s="13"/>
      <c r="X19" s="14">
        <f t="shared" si="7"/>
        <v>40772</v>
      </c>
      <c r="Y19" s="15">
        <f t="shared" si="20"/>
        <v>40772</v>
      </c>
      <c r="Z19" s="13"/>
      <c r="AA19" s="14">
        <f t="shared" si="8"/>
        <v>40803</v>
      </c>
      <c r="AB19" s="15">
        <f t="shared" si="21"/>
        <v>40803</v>
      </c>
      <c r="AC19" s="13"/>
      <c r="AD19" s="14">
        <f t="shared" si="9"/>
        <v>40833</v>
      </c>
      <c r="AE19" s="15">
        <f t="shared" si="22"/>
        <v>40833</v>
      </c>
      <c r="AF19" s="13"/>
      <c r="AG19" s="14">
        <f t="shared" si="10"/>
        <v>40864</v>
      </c>
      <c r="AH19" s="15">
        <f t="shared" si="23"/>
        <v>40864</v>
      </c>
      <c r="AI19" s="13"/>
      <c r="AJ19" s="14">
        <f t="shared" si="11"/>
        <v>40894</v>
      </c>
      <c r="AK19" s="15">
        <f t="shared" si="24"/>
        <v>40894</v>
      </c>
      <c r="AL19" s="13"/>
      <c r="AM19" s="14">
        <f t="shared" si="12"/>
        <v>40925</v>
      </c>
      <c r="AN19" s="15">
        <f t="shared" si="25"/>
        <v>40925</v>
      </c>
      <c r="AO19" s="13"/>
    </row>
    <row r="20" spans="2:41">
      <c r="B20" s="1"/>
      <c r="C20" s="14">
        <f t="shared" si="0"/>
        <v>40561</v>
      </c>
      <c r="D20" s="15">
        <f t="shared" si="13"/>
        <v>40561</v>
      </c>
      <c r="E20" s="13"/>
      <c r="F20" s="14">
        <f t="shared" si="1"/>
        <v>40592</v>
      </c>
      <c r="G20" s="15">
        <f t="shared" si="14"/>
        <v>40592</v>
      </c>
      <c r="H20" s="13"/>
      <c r="I20" s="14">
        <f t="shared" si="2"/>
        <v>40620</v>
      </c>
      <c r="J20" s="15">
        <f t="shared" si="15"/>
        <v>40620</v>
      </c>
      <c r="K20" s="13"/>
      <c r="L20" s="14">
        <f t="shared" si="3"/>
        <v>40651</v>
      </c>
      <c r="M20" s="15">
        <f t="shared" si="16"/>
        <v>40651</v>
      </c>
      <c r="N20" s="13"/>
      <c r="O20" s="14">
        <f t="shared" si="4"/>
        <v>40681</v>
      </c>
      <c r="P20" s="15">
        <f t="shared" si="17"/>
        <v>40681</v>
      </c>
      <c r="Q20" s="13"/>
      <c r="R20" s="14">
        <f t="shared" si="5"/>
        <v>40712</v>
      </c>
      <c r="S20" s="15">
        <f t="shared" si="18"/>
        <v>40712</v>
      </c>
      <c r="T20" s="13"/>
      <c r="U20" s="14">
        <f t="shared" si="6"/>
        <v>40742</v>
      </c>
      <c r="V20" s="15">
        <f t="shared" si="19"/>
        <v>40742</v>
      </c>
      <c r="W20" s="13"/>
      <c r="X20" s="14">
        <f t="shared" si="7"/>
        <v>40773</v>
      </c>
      <c r="Y20" s="15">
        <f t="shared" si="20"/>
        <v>40773</v>
      </c>
      <c r="Z20" s="13"/>
      <c r="AA20" s="14">
        <f t="shared" si="8"/>
        <v>40804</v>
      </c>
      <c r="AB20" s="15">
        <f t="shared" si="21"/>
        <v>40804</v>
      </c>
      <c r="AC20" s="13"/>
      <c r="AD20" s="14">
        <f t="shared" si="9"/>
        <v>40834</v>
      </c>
      <c r="AE20" s="15">
        <f t="shared" si="22"/>
        <v>40834</v>
      </c>
      <c r="AF20" s="13"/>
      <c r="AG20" s="14">
        <f t="shared" si="10"/>
        <v>40865</v>
      </c>
      <c r="AH20" s="15">
        <f t="shared" si="23"/>
        <v>40865</v>
      </c>
      <c r="AI20" s="13"/>
      <c r="AJ20" s="14">
        <f t="shared" si="11"/>
        <v>40895</v>
      </c>
      <c r="AK20" s="15">
        <f t="shared" si="24"/>
        <v>40895</v>
      </c>
      <c r="AL20" s="13"/>
      <c r="AM20" s="14">
        <f t="shared" si="12"/>
        <v>40926</v>
      </c>
      <c r="AN20" s="15">
        <f t="shared" si="25"/>
        <v>40926</v>
      </c>
      <c r="AO20" s="13"/>
    </row>
    <row r="21" spans="2:41">
      <c r="B21" s="1"/>
      <c r="C21" s="14">
        <f t="shared" si="0"/>
        <v>40562</v>
      </c>
      <c r="D21" s="15">
        <f t="shared" si="13"/>
        <v>40562</v>
      </c>
      <c r="E21" s="13"/>
      <c r="F21" s="14">
        <f t="shared" si="1"/>
        <v>40593</v>
      </c>
      <c r="G21" s="15">
        <f t="shared" si="14"/>
        <v>40593</v>
      </c>
      <c r="H21" s="13"/>
      <c r="I21" s="14">
        <f t="shared" si="2"/>
        <v>40621</v>
      </c>
      <c r="J21" s="15">
        <f t="shared" si="15"/>
        <v>40621</v>
      </c>
      <c r="K21" s="13"/>
      <c r="L21" s="14">
        <f t="shared" si="3"/>
        <v>40652</v>
      </c>
      <c r="M21" s="15">
        <f t="shared" si="16"/>
        <v>40652</v>
      </c>
      <c r="N21" s="13"/>
      <c r="O21" s="14">
        <f t="shared" si="4"/>
        <v>40682</v>
      </c>
      <c r="P21" s="15">
        <f t="shared" si="17"/>
        <v>40682</v>
      </c>
      <c r="Q21" s="13"/>
      <c r="R21" s="14">
        <f t="shared" si="5"/>
        <v>40713</v>
      </c>
      <c r="S21" s="15">
        <f t="shared" si="18"/>
        <v>40713</v>
      </c>
      <c r="T21" s="13"/>
      <c r="U21" s="14">
        <f t="shared" si="6"/>
        <v>40743</v>
      </c>
      <c r="V21" s="15">
        <f t="shared" si="19"/>
        <v>40743</v>
      </c>
      <c r="W21" s="13"/>
      <c r="X21" s="14">
        <f t="shared" si="7"/>
        <v>40774</v>
      </c>
      <c r="Y21" s="15">
        <f t="shared" si="20"/>
        <v>40774</v>
      </c>
      <c r="Z21" s="13"/>
      <c r="AA21" s="14">
        <f t="shared" si="8"/>
        <v>40805</v>
      </c>
      <c r="AB21" s="15">
        <f t="shared" si="21"/>
        <v>40805</v>
      </c>
      <c r="AC21" s="13"/>
      <c r="AD21" s="14">
        <f t="shared" si="9"/>
        <v>40835</v>
      </c>
      <c r="AE21" s="15">
        <f t="shared" si="22"/>
        <v>40835</v>
      </c>
      <c r="AF21" s="13"/>
      <c r="AG21" s="14">
        <f t="shared" si="10"/>
        <v>40866</v>
      </c>
      <c r="AH21" s="15">
        <f t="shared" si="23"/>
        <v>40866</v>
      </c>
      <c r="AI21" s="13"/>
      <c r="AJ21" s="14">
        <f t="shared" si="11"/>
        <v>40896</v>
      </c>
      <c r="AK21" s="15">
        <f t="shared" si="24"/>
        <v>40896</v>
      </c>
      <c r="AL21" s="13"/>
      <c r="AM21" s="14">
        <f t="shared" si="12"/>
        <v>40927</v>
      </c>
      <c r="AN21" s="15">
        <f t="shared" si="25"/>
        <v>40927</v>
      </c>
      <c r="AO21" s="13"/>
    </row>
    <row r="22" spans="2:41">
      <c r="B22" s="1"/>
      <c r="C22" s="14">
        <f t="shared" si="0"/>
        <v>40563</v>
      </c>
      <c r="D22" s="15">
        <f t="shared" si="13"/>
        <v>40563</v>
      </c>
      <c r="E22" s="13"/>
      <c r="F22" s="14">
        <f t="shared" si="1"/>
        <v>40594</v>
      </c>
      <c r="G22" s="15">
        <f t="shared" si="14"/>
        <v>40594</v>
      </c>
      <c r="H22" s="13"/>
      <c r="I22" s="14">
        <f t="shared" si="2"/>
        <v>40622</v>
      </c>
      <c r="J22" s="15">
        <f t="shared" si="15"/>
        <v>40622</v>
      </c>
      <c r="K22" s="13"/>
      <c r="L22" s="14">
        <f t="shared" si="3"/>
        <v>40653</v>
      </c>
      <c r="M22" s="15">
        <f t="shared" si="16"/>
        <v>40653</v>
      </c>
      <c r="N22" s="13"/>
      <c r="O22" s="14">
        <f t="shared" si="4"/>
        <v>40683</v>
      </c>
      <c r="P22" s="15">
        <f t="shared" si="17"/>
        <v>40683</v>
      </c>
      <c r="Q22" s="13"/>
      <c r="R22" s="14">
        <f t="shared" si="5"/>
        <v>40714</v>
      </c>
      <c r="S22" s="15">
        <f t="shared" si="18"/>
        <v>40714</v>
      </c>
      <c r="T22" s="13"/>
      <c r="U22" s="14">
        <f t="shared" si="6"/>
        <v>40744</v>
      </c>
      <c r="V22" s="15">
        <f t="shared" si="19"/>
        <v>40744</v>
      </c>
      <c r="W22" s="13"/>
      <c r="X22" s="14">
        <f t="shared" si="7"/>
        <v>40775</v>
      </c>
      <c r="Y22" s="15">
        <f t="shared" si="20"/>
        <v>40775</v>
      </c>
      <c r="Z22" s="13"/>
      <c r="AA22" s="14">
        <f t="shared" si="8"/>
        <v>40806</v>
      </c>
      <c r="AB22" s="15">
        <f t="shared" si="21"/>
        <v>40806</v>
      </c>
      <c r="AC22" s="13"/>
      <c r="AD22" s="14">
        <f t="shared" si="9"/>
        <v>40836</v>
      </c>
      <c r="AE22" s="15">
        <f t="shared" si="22"/>
        <v>40836</v>
      </c>
      <c r="AF22" s="13"/>
      <c r="AG22" s="14">
        <f t="shared" si="10"/>
        <v>40867</v>
      </c>
      <c r="AH22" s="15">
        <f t="shared" si="23"/>
        <v>40867</v>
      </c>
      <c r="AI22" s="13"/>
      <c r="AJ22" s="14">
        <f t="shared" si="11"/>
        <v>40897</v>
      </c>
      <c r="AK22" s="15">
        <f t="shared" si="24"/>
        <v>40897</v>
      </c>
      <c r="AL22" s="13"/>
      <c r="AM22" s="14">
        <f t="shared" si="12"/>
        <v>40928</v>
      </c>
      <c r="AN22" s="15">
        <f t="shared" si="25"/>
        <v>40928</v>
      </c>
      <c r="AO22" s="13"/>
    </row>
    <row r="23" spans="2:41">
      <c r="B23" s="1"/>
      <c r="C23" s="14">
        <f t="shared" si="0"/>
        <v>40564</v>
      </c>
      <c r="D23" s="15">
        <f t="shared" si="13"/>
        <v>40564</v>
      </c>
      <c r="E23" s="13"/>
      <c r="F23" s="14">
        <f t="shared" si="1"/>
        <v>40595</v>
      </c>
      <c r="G23" s="15">
        <f t="shared" si="14"/>
        <v>40595</v>
      </c>
      <c r="H23" s="13"/>
      <c r="I23" s="14">
        <f t="shared" si="2"/>
        <v>40623</v>
      </c>
      <c r="J23" s="15">
        <f t="shared" si="15"/>
        <v>40623</v>
      </c>
      <c r="K23" s="13"/>
      <c r="L23" s="14">
        <f t="shared" si="3"/>
        <v>40654</v>
      </c>
      <c r="M23" s="15">
        <f t="shared" si="16"/>
        <v>40654</v>
      </c>
      <c r="N23" s="13"/>
      <c r="O23" s="14">
        <f t="shared" si="4"/>
        <v>40684</v>
      </c>
      <c r="P23" s="15">
        <f t="shared" si="17"/>
        <v>40684</v>
      </c>
      <c r="Q23" s="13"/>
      <c r="R23" s="14">
        <f t="shared" si="5"/>
        <v>40715</v>
      </c>
      <c r="S23" s="15">
        <f t="shared" si="18"/>
        <v>40715</v>
      </c>
      <c r="T23" s="13"/>
      <c r="U23" s="14">
        <f t="shared" si="6"/>
        <v>40745</v>
      </c>
      <c r="V23" s="15">
        <f t="shared" si="19"/>
        <v>40745</v>
      </c>
      <c r="W23" s="13"/>
      <c r="X23" s="14">
        <f t="shared" si="7"/>
        <v>40776</v>
      </c>
      <c r="Y23" s="15">
        <f t="shared" si="20"/>
        <v>40776</v>
      </c>
      <c r="Z23" s="13"/>
      <c r="AA23" s="14">
        <f t="shared" si="8"/>
        <v>40807</v>
      </c>
      <c r="AB23" s="15">
        <f t="shared" si="21"/>
        <v>40807</v>
      </c>
      <c r="AC23" s="13"/>
      <c r="AD23" s="14">
        <f t="shared" si="9"/>
        <v>40837</v>
      </c>
      <c r="AE23" s="15">
        <f t="shared" si="22"/>
        <v>40837</v>
      </c>
      <c r="AF23" s="13"/>
      <c r="AG23" s="14">
        <f t="shared" si="10"/>
        <v>40868</v>
      </c>
      <c r="AH23" s="15">
        <f t="shared" si="23"/>
        <v>40868</v>
      </c>
      <c r="AI23" s="13"/>
      <c r="AJ23" s="14">
        <f t="shared" si="11"/>
        <v>40898</v>
      </c>
      <c r="AK23" s="15">
        <f t="shared" si="24"/>
        <v>40898</v>
      </c>
      <c r="AL23" s="13"/>
      <c r="AM23" s="14">
        <f t="shared" si="12"/>
        <v>40929</v>
      </c>
      <c r="AN23" s="15">
        <f t="shared" si="25"/>
        <v>40929</v>
      </c>
      <c r="AO23" s="13"/>
    </row>
    <row r="24" spans="2:41">
      <c r="B24" s="1"/>
      <c r="C24" s="14">
        <f t="shared" si="0"/>
        <v>40565</v>
      </c>
      <c r="D24" s="15">
        <f t="shared" si="13"/>
        <v>40565</v>
      </c>
      <c r="E24" s="13"/>
      <c r="F24" s="14">
        <f t="shared" si="1"/>
        <v>40596</v>
      </c>
      <c r="G24" s="15">
        <f t="shared" si="14"/>
        <v>40596</v>
      </c>
      <c r="H24" s="13"/>
      <c r="I24" s="14">
        <f t="shared" si="2"/>
        <v>40624</v>
      </c>
      <c r="J24" s="15">
        <f t="shared" si="15"/>
        <v>40624</v>
      </c>
      <c r="K24" s="13"/>
      <c r="L24" s="14">
        <f t="shared" si="3"/>
        <v>40655</v>
      </c>
      <c r="M24" s="15">
        <f t="shared" si="16"/>
        <v>40655</v>
      </c>
      <c r="N24" s="13"/>
      <c r="O24" s="14">
        <f t="shared" si="4"/>
        <v>40685</v>
      </c>
      <c r="P24" s="15">
        <f t="shared" si="17"/>
        <v>40685</v>
      </c>
      <c r="Q24" s="13"/>
      <c r="R24" s="14">
        <f t="shared" si="5"/>
        <v>40716</v>
      </c>
      <c r="S24" s="15">
        <f t="shared" si="18"/>
        <v>40716</v>
      </c>
      <c r="T24" s="13"/>
      <c r="U24" s="14">
        <f t="shared" si="6"/>
        <v>40746</v>
      </c>
      <c r="V24" s="15">
        <f t="shared" si="19"/>
        <v>40746</v>
      </c>
      <c r="W24" s="13"/>
      <c r="X24" s="14">
        <f t="shared" si="7"/>
        <v>40777</v>
      </c>
      <c r="Y24" s="15">
        <f t="shared" si="20"/>
        <v>40777</v>
      </c>
      <c r="Z24" s="13"/>
      <c r="AA24" s="14">
        <f t="shared" si="8"/>
        <v>40808</v>
      </c>
      <c r="AB24" s="15">
        <f t="shared" si="21"/>
        <v>40808</v>
      </c>
      <c r="AC24" s="13"/>
      <c r="AD24" s="14">
        <f t="shared" si="9"/>
        <v>40838</v>
      </c>
      <c r="AE24" s="15">
        <f t="shared" si="22"/>
        <v>40838</v>
      </c>
      <c r="AF24" s="13"/>
      <c r="AG24" s="14">
        <f t="shared" si="10"/>
        <v>40869</v>
      </c>
      <c r="AH24" s="15">
        <f t="shared" si="23"/>
        <v>40869</v>
      </c>
      <c r="AI24" s="13"/>
      <c r="AJ24" s="14">
        <f t="shared" si="11"/>
        <v>40899</v>
      </c>
      <c r="AK24" s="15">
        <f t="shared" si="24"/>
        <v>40899</v>
      </c>
      <c r="AL24" s="13"/>
      <c r="AM24" s="14">
        <f t="shared" si="12"/>
        <v>40930</v>
      </c>
      <c r="AN24" s="15">
        <f t="shared" si="25"/>
        <v>40930</v>
      </c>
      <c r="AO24" s="13"/>
    </row>
    <row r="25" spans="2:41">
      <c r="B25" s="1"/>
      <c r="C25" s="14">
        <f t="shared" si="0"/>
        <v>40566</v>
      </c>
      <c r="D25" s="15">
        <f t="shared" si="13"/>
        <v>40566</v>
      </c>
      <c r="E25" s="13"/>
      <c r="F25" s="14">
        <f t="shared" si="1"/>
        <v>40597</v>
      </c>
      <c r="G25" s="15">
        <f t="shared" si="14"/>
        <v>40597</v>
      </c>
      <c r="H25" s="13"/>
      <c r="I25" s="14">
        <f t="shared" si="2"/>
        <v>40625</v>
      </c>
      <c r="J25" s="15">
        <f t="shared" si="15"/>
        <v>40625</v>
      </c>
      <c r="K25" s="13"/>
      <c r="L25" s="14">
        <f t="shared" si="3"/>
        <v>40656</v>
      </c>
      <c r="M25" s="15">
        <f t="shared" si="16"/>
        <v>40656</v>
      </c>
      <c r="N25" s="13"/>
      <c r="O25" s="14">
        <f t="shared" si="4"/>
        <v>40686</v>
      </c>
      <c r="P25" s="15">
        <f t="shared" si="17"/>
        <v>40686</v>
      </c>
      <c r="Q25" s="13"/>
      <c r="R25" s="14">
        <f t="shared" si="5"/>
        <v>40717</v>
      </c>
      <c r="S25" s="15">
        <f t="shared" si="18"/>
        <v>40717</v>
      </c>
      <c r="T25" s="13"/>
      <c r="U25" s="14">
        <f t="shared" si="6"/>
        <v>40747</v>
      </c>
      <c r="V25" s="15">
        <f t="shared" si="19"/>
        <v>40747</v>
      </c>
      <c r="W25" s="13"/>
      <c r="X25" s="14">
        <f t="shared" si="7"/>
        <v>40778</v>
      </c>
      <c r="Y25" s="15">
        <f t="shared" si="20"/>
        <v>40778</v>
      </c>
      <c r="Z25" s="13"/>
      <c r="AA25" s="14">
        <f t="shared" si="8"/>
        <v>40809</v>
      </c>
      <c r="AB25" s="15">
        <f t="shared" si="21"/>
        <v>40809</v>
      </c>
      <c r="AC25" s="13"/>
      <c r="AD25" s="14">
        <f t="shared" si="9"/>
        <v>40839</v>
      </c>
      <c r="AE25" s="15">
        <f t="shared" si="22"/>
        <v>40839</v>
      </c>
      <c r="AF25" s="13"/>
      <c r="AG25" s="14">
        <f t="shared" si="10"/>
        <v>40870</v>
      </c>
      <c r="AH25" s="15">
        <f t="shared" si="23"/>
        <v>40870</v>
      </c>
      <c r="AI25" s="13"/>
      <c r="AJ25" s="14">
        <f t="shared" si="11"/>
        <v>40900</v>
      </c>
      <c r="AK25" s="15">
        <f t="shared" si="24"/>
        <v>40900</v>
      </c>
      <c r="AL25" s="13"/>
      <c r="AM25" s="14">
        <f t="shared" si="12"/>
        <v>40931</v>
      </c>
      <c r="AN25" s="15">
        <f t="shared" si="25"/>
        <v>40931</v>
      </c>
      <c r="AO25" s="13"/>
    </row>
    <row r="26" spans="2:41">
      <c r="B26" s="1"/>
      <c r="C26" s="14">
        <f t="shared" si="0"/>
        <v>40567</v>
      </c>
      <c r="D26" s="15">
        <f t="shared" si="13"/>
        <v>40567</v>
      </c>
      <c r="E26" s="13"/>
      <c r="F26" s="14">
        <f t="shared" si="1"/>
        <v>40598</v>
      </c>
      <c r="G26" s="15">
        <f t="shared" si="14"/>
        <v>40598</v>
      </c>
      <c r="H26" s="13"/>
      <c r="I26" s="14">
        <f t="shared" si="2"/>
        <v>40626</v>
      </c>
      <c r="J26" s="15">
        <f t="shared" si="15"/>
        <v>40626</v>
      </c>
      <c r="K26" s="13"/>
      <c r="L26" s="14">
        <f t="shared" si="3"/>
        <v>40657</v>
      </c>
      <c r="M26" s="15">
        <f t="shared" si="16"/>
        <v>40657</v>
      </c>
      <c r="N26" s="13"/>
      <c r="O26" s="14">
        <f t="shared" si="4"/>
        <v>40687</v>
      </c>
      <c r="P26" s="15">
        <f t="shared" si="17"/>
        <v>40687</v>
      </c>
      <c r="Q26" s="13"/>
      <c r="R26" s="14">
        <f t="shared" si="5"/>
        <v>40718</v>
      </c>
      <c r="S26" s="15">
        <f t="shared" si="18"/>
        <v>40718</v>
      </c>
      <c r="T26" s="13"/>
      <c r="U26" s="14">
        <f t="shared" si="6"/>
        <v>40748</v>
      </c>
      <c r="V26" s="15">
        <f t="shared" si="19"/>
        <v>40748</v>
      </c>
      <c r="W26" s="13"/>
      <c r="X26" s="14">
        <f t="shared" si="7"/>
        <v>40779</v>
      </c>
      <c r="Y26" s="15">
        <f t="shared" si="20"/>
        <v>40779</v>
      </c>
      <c r="Z26" s="13"/>
      <c r="AA26" s="14">
        <f t="shared" si="8"/>
        <v>40810</v>
      </c>
      <c r="AB26" s="15">
        <f t="shared" si="21"/>
        <v>40810</v>
      </c>
      <c r="AC26" s="13"/>
      <c r="AD26" s="14">
        <f t="shared" si="9"/>
        <v>40840</v>
      </c>
      <c r="AE26" s="15">
        <f t="shared" si="22"/>
        <v>40840</v>
      </c>
      <c r="AF26" s="13"/>
      <c r="AG26" s="14">
        <f t="shared" si="10"/>
        <v>40871</v>
      </c>
      <c r="AH26" s="15">
        <f t="shared" si="23"/>
        <v>40871</v>
      </c>
      <c r="AI26" s="13"/>
      <c r="AJ26" s="14">
        <f t="shared" si="11"/>
        <v>40901</v>
      </c>
      <c r="AK26" s="15">
        <f t="shared" si="24"/>
        <v>40901</v>
      </c>
      <c r="AL26" s="13"/>
      <c r="AM26" s="14">
        <f t="shared" si="12"/>
        <v>40932</v>
      </c>
      <c r="AN26" s="15">
        <f t="shared" si="25"/>
        <v>40932</v>
      </c>
      <c r="AO26" s="13"/>
    </row>
    <row r="27" spans="2:41">
      <c r="B27" s="1"/>
      <c r="C27" s="14">
        <f t="shared" si="0"/>
        <v>40568</v>
      </c>
      <c r="D27" s="15">
        <f t="shared" si="13"/>
        <v>40568</v>
      </c>
      <c r="E27" s="13"/>
      <c r="F27" s="14">
        <f t="shared" si="1"/>
        <v>40599</v>
      </c>
      <c r="G27" s="15">
        <f t="shared" si="14"/>
        <v>40599</v>
      </c>
      <c r="H27" s="13"/>
      <c r="I27" s="14">
        <f t="shared" si="2"/>
        <v>40627</v>
      </c>
      <c r="J27" s="15">
        <f t="shared" si="15"/>
        <v>40627</v>
      </c>
      <c r="K27" s="13"/>
      <c r="L27" s="14">
        <f t="shared" si="3"/>
        <v>40658</v>
      </c>
      <c r="M27" s="15">
        <f t="shared" si="16"/>
        <v>40658</v>
      </c>
      <c r="N27" s="13"/>
      <c r="O27" s="14">
        <f t="shared" si="4"/>
        <v>40688</v>
      </c>
      <c r="P27" s="15">
        <f t="shared" si="17"/>
        <v>40688</v>
      </c>
      <c r="Q27" s="13"/>
      <c r="R27" s="14">
        <f t="shared" si="5"/>
        <v>40719</v>
      </c>
      <c r="S27" s="15">
        <f t="shared" si="18"/>
        <v>40719</v>
      </c>
      <c r="T27" s="13"/>
      <c r="U27" s="14">
        <f t="shared" si="6"/>
        <v>40749</v>
      </c>
      <c r="V27" s="15">
        <f t="shared" si="19"/>
        <v>40749</v>
      </c>
      <c r="W27" s="13"/>
      <c r="X27" s="14">
        <f t="shared" si="7"/>
        <v>40780</v>
      </c>
      <c r="Y27" s="15">
        <f t="shared" si="20"/>
        <v>40780</v>
      </c>
      <c r="Z27" s="13"/>
      <c r="AA27" s="14">
        <f t="shared" si="8"/>
        <v>40811</v>
      </c>
      <c r="AB27" s="15">
        <f t="shared" si="21"/>
        <v>40811</v>
      </c>
      <c r="AC27" s="13"/>
      <c r="AD27" s="14">
        <f t="shared" si="9"/>
        <v>40841</v>
      </c>
      <c r="AE27" s="15">
        <f t="shared" si="22"/>
        <v>40841</v>
      </c>
      <c r="AF27" s="13"/>
      <c r="AG27" s="14">
        <f t="shared" si="10"/>
        <v>40872</v>
      </c>
      <c r="AH27" s="15">
        <f t="shared" si="23"/>
        <v>40872</v>
      </c>
      <c r="AI27" s="13"/>
      <c r="AJ27" s="14">
        <f t="shared" si="11"/>
        <v>40902</v>
      </c>
      <c r="AK27" s="15">
        <f t="shared" si="24"/>
        <v>40902</v>
      </c>
      <c r="AL27" s="13"/>
      <c r="AM27" s="14">
        <f t="shared" si="12"/>
        <v>40933</v>
      </c>
      <c r="AN27" s="15">
        <f t="shared" si="25"/>
        <v>40933</v>
      </c>
      <c r="AO27" s="13"/>
    </row>
    <row r="28" spans="2:41">
      <c r="B28" s="1"/>
      <c r="C28" s="14">
        <f t="shared" si="0"/>
        <v>40569</v>
      </c>
      <c r="D28" s="15">
        <f t="shared" si="13"/>
        <v>40569</v>
      </c>
      <c r="E28" s="13"/>
      <c r="F28" s="14">
        <f t="shared" si="1"/>
        <v>40600</v>
      </c>
      <c r="G28" s="15">
        <f t="shared" si="14"/>
        <v>40600</v>
      </c>
      <c r="H28" s="13"/>
      <c r="I28" s="14">
        <f t="shared" si="2"/>
        <v>40628</v>
      </c>
      <c r="J28" s="15">
        <f t="shared" si="15"/>
        <v>40628</v>
      </c>
      <c r="K28" s="13"/>
      <c r="L28" s="14">
        <f t="shared" si="3"/>
        <v>40659</v>
      </c>
      <c r="M28" s="15">
        <f t="shared" si="16"/>
        <v>40659</v>
      </c>
      <c r="N28" s="13"/>
      <c r="O28" s="14">
        <f t="shared" si="4"/>
        <v>40689</v>
      </c>
      <c r="P28" s="15">
        <f t="shared" si="17"/>
        <v>40689</v>
      </c>
      <c r="Q28" s="13"/>
      <c r="R28" s="14">
        <f t="shared" si="5"/>
        <v>40720</v>
      </c>
      <c r="S28" s="15">
        <f t="shared" si="18"/>
        <v>40720</v>
      </c>
      <c r="T28" s="13"/>
      <c r="U28" s="14">
        <f t="shared" si="6"/>
        <v>40750</v>
      </c>
      <c r="V28" s="15">
        <f t="shared" si="19"/>
        <v>40750</v>
      </c>
      <c r="W28" s="13"/>
      <c r="X28" s="14">
        <f t="shared" si="7"/>
        <v>40781</v>
      </c>
      <c r="Y28" s="15">
        <f t="shared" si="20"/>
        <v>40781</v>
      </c>
      <c r="Z28" s="13"/>
      <c r="AA28" s="14">
        <f t="shared" si="8"/>
        <v>40812</v>
      </c>
      <c r="AB28" s="15">
        <f t="shared" si="21"/>
        <v>40812</v>
      </c>
      <c r="AC28" s="13"/>
      <c r="AD28" s="14">
        <f t="shared" si="9"/>
        <v>40842</v>
      </c>
      <c r="AE28" s="15">
        <f t="shared" si="22"/>
        <v>40842</v>
      </c>
      <c r="AF28" s="13"/>
      <c r="AG28" s="14">
        <f t="shared" si="10"/>
        <v>40873</v>
      </c>
      <c r="AH28" s="15">
        <f t="shared" si="23"/>
        <v>40873</v>
      </c>
      <c r="AI28" s="13"/>
      <c r="AJ28" s="14">
        <f t="shared" si="11"/>
        <v>40903</v>
      </c>
      <c r="AK28" s="15">
        <f t="shared" si="24"/>
        <v>40903</v>
      </c>
      <c r="AL28" s="13"/>
      <c r="AM28" s="14">
        <f t="shared" si="12"/>
        <v>40934</v>
      </c>
      <c r="AN28" s="15">
        <f t="shared" si="25"/>
        <v>40934</v>
      </c>
      <c r="AO28" s="13"/>
    </row>
    <row r="29" spans="2:41">
      <c r="B29" s="1"/>
      <c r="C29" s="14">
        <f t="shared" si="0"/>
        <v>40570</v>
      </c>
      <c r="D29" s="15">
        <f t="shared" si="13"/>
        <v>40570</v>
      </c>
      <c r="E29" s="13"/>
      <c r="F29" s="14">
        <f t="shared" si="1"/>
        <v>40601</v>
      </c>
      <c r="G29" s="15">
        <f t="shared" si="14"/>
        <v>40601</v>
      </c>
      <c r="H29" s="13"/>
      <c r="I29" s="14">
        <f t="shared" si="2"/>
        <v>40629</v>
      </c>
      <c r="J29" s="15">
        <f t="shared" si="15"/>
        <v>40629</v>
      </c>
      <c r="K29" s="13"/>
      <c r="L29" s="14">
        <f t="shared" si="3"/>
        <v>40660</v>
      </c>
      <c r="M29" s="15">
        <f t="shared" si="16"/>
        <v>40660</v>
      </c>
      <c r="N29" s="13"/>
      <c r="O29" s="14">
        <f t="shared" si="4"/>
        <v>40690</v>
      </c>
      <c r="P29" s="15">
        <f t="shared" si="17"/>
        <v>40690</v>
      </c>
      <c r="Q29" s="13"/>
      <c r="R29" s="14">
        <f t="shared" si="5"/>
        <v>40721</v>
      </c>
      <c r="S29" s="15">
        <f t="shared" si="18"/>
        <v>40721</v>
      </c>
      <c r="T29" s="13"/>
      <c r="U29" s="14">
        <f t="shared" si="6"/>
        <v>40751</v>
      </c>
      <c r="V29" s="15">
        <f t="shared" si="19"/>
        <v>40751</v>
      </c>
      <c r="W29" s="13"/>
      <c r="X29" s="14">
        <f t="shared" si="7"/>
        <v>40782</v>
      </c>
      <c r="Y29" s="15">
        <f t="shared" si="20"/>
        <v>40782</v>
      </c>
      <c r="Z29" s="13"/>
      <c r="AA29" s="14">
        <f t="shared" si="8"/>
        <v>40813</v>
      </c>
      <c r="AB29" s="15">
        <f t="shared" si="21"/>
        <v>40813</v>
      </c>
      <c r="AC29" s="13"/>
      <c r="AD29" s="14">
        <f t="shared" si="9"/>
        <v>40843</v>
      </c>
      <c r="AE29" s="15">
        <f t="shared" si="22"/>
        <v>40843</v>
      </c>
      <c r="AF29" s="13"/>
      <c r="AG29" s="14">
        <f t="shared" si="10"/>
        <v>40874</v>
      </c>
      <c r="AH29" s="15">
        <f t="shared" si="23"/>
        <v>40874</v>
      </c>
      <c r="AI29" s="13"/>
      <c r="AJ29" s="14">
        <f t="shared" si="11"/>
        <v>40904</v>
      </c>
      <c r="AK29" s="15">
        <f t="shared" si="24"/>
        <v>40904</v>
      </c>
      <c r="AL29" s="13"/>
      <c r="AM29" s="14">
        <f t="shared" si="12"/>
        <v>40935</v>
      </c>
      <c r="AN29" s="15">
        <f t="shared" si="25"/>
        <v>40935</v>
      </c>
      <c r="AO29" s="13"/>
    </row>
    <row r="30" spans="2:41">
      <c r="B30" s="1"/>
      <c r="C30" s="14">
        <f t="shared" si="0"/>
        <v>40571</v>
      </c>
      <c r="D30" s="15">
        <f t="shared" si="13"/>
        <v>40571</v>
      </c>
      <c r="E30" s="13"/>
      <c r="F30" s="14">
        <f t="shared" si="1"/>
        <v>40602</v>
      </c>
      <c r="G30" s="15">
        <f t="shared" si="14"/>
        <v>40602</v>
      </c>
      <c r="H30" s="13"/>
      <c r="I30" s="14">
        <f t="shared" si="2"/>
        <v>40630</v>
      </c>
      <c r="J30" s="15">
        <f t="shared" si="15"/>
        <v>40630</v>
      </c>
      <c r="K30" s="13"/>
      <c r="L30" s="14">
        <f t="shared" si="3"/>
        <v>40661</v>
      </c>
      <c r="M30" s="15">
        <f t="shared" si="16"/>
        <v>40661</v>
      </c>
      <c r="N30" s="13"/>
      <c r="O30" s="14">
        <f t="shared" si="4"/>
        <v>40691</v>
      </c>
      <c r="P30" s="15">
        <f t="shared" si="17"/>
        <v>40691</v>
      </c>
      <c r="Q30" s="13"/>
      <c r="R30" s="14">
        <f t="shared" si="5"/>
        <v>40722</v>
      </c>
      <c r="S30" s="15">
        <f t="shared" si="18"/>
        <v>40722</v>
      </c>
      <c r="T30" s="13"/>
      <c r="U30" s="14">
        <f t="shared" si="6"/>
        <v>40752</v>
      </c>
      <c r="V30" s="15">
        <f t="shared" si="19"/>
        <v>40752</v>
      </c>
      <c r="W30" s="13"/>
      <c r="X30" s="14">
        <f t="shared" si="7"/>
        <v>40783</v>
      </c>
      <c r="Y30" s="15">
        <f t="shared" si="20"/>
        <v>40783</v>
      </c>
      <c r="Z30" s="13"/>
      <c r="AA30" s="14">
        <f t="shared" si="8"/>
        <v>40814</v>
      </c>
      <c r="AB30" s="15">
        <f t="shared" si="21"/>
        <v>40814</v>
      </c>
      <c r="AC30" s="13"/>
      <c r="AD30" s="14">
        <f t="shared" si="9"/>
        <v>40844</v>
      </c>
      <c r="AE30" s="15">
        <f t="shared" si="22"/>
        <v>40844</v>
      </c>
      <c r="AF30" s="13"/>
      <c r="AG30" s="14">
        <f t="shared" si="10"/>
        <v>40875</v>
      </c>
      <c r="AH30" s="15">
        <f t="shared" si="23"/>
        <v>40875</v>
      </c>
      <c r="AI30" s="13"/>
      <c r="AJ30" s="14">
        <f t="shared" si="11"/>
        <v>40905</v>
      </c>
      <c r="AK30" s="15">
        <f t="shared" si="24"/>
        <v>40905</v>
      </c>
      <c r="AL30" s="13"/>
      <c r="AM30" s="14">
        <f t="shared" si="12"/>
        <v>40936</v>
      </c>
      <c r="AN30" s="15">
        <f t="shared" si="25"/>
        <v>40936</v>
      </c>
      <c r="AO30" s="13"/>
    </row>
    <row r="31" spans="2:41">
      <c r="B31" s="1"/>
      <c r="C31" s="14">
        <f t="shared" si="0"/>
        <v>40572</v>
      </c>
      <c r="D31" s="15">
        <f>IFERROR(IF(OR(D30="",MONTH(D30+1)&gt;MONTH(D30)),"",D30+1),"")</f>
        <v>40572</v>
      </c>
      <c r="E31" s="13"/>
      <c r="F31" s="14" t="str">
        <f t="shared" si="1"/>
        <v/>
      </c>
      <c r="G31" s="15" t="str">
        <f t="shared" ref="G31:G33" si="26">IFERROR(IF(OR(G30="",MONTH(G30+1)&gt;MONTH(G30)),"",G30+1),"")</f>
        <v/>
      </c>
      <c r="H31" s="13"/>
      <c r="I31" s="14">
        <f t="shared" si="2"/>
        <v>40631</v>
      </c>
      <c r="J31" s="15">
        <f>IFERROR(IF(OR(J30="",MONTH(J30+1)&gt;MONTH(J30)),"",J30+1),"")</f>
        <v>40631</v>
      </c>
      <c r="K31" s="13"/>
      <c r="L31" s="14">
        <f t="shared" si="3"/>
        <v>40662</v>
      </c>
      <c r="M31" s="15">
        <f>IFERROR(IF(OR(M30="",MONTH(M30+1)&gt;MONTH(M30)),"",M30+1),"")</f>
        <v>40662</v>
      </c>
      <c r="N31" s="13"/>
      <c r="O31" s="14">
        <f t="shared" si="4"/>
        <v>40692</v>
      </c>
      <c r="P31" s="15">
        <f>IFERROR(IF(OR(P30="",MONTH(P30+1)&gt;MONTH(P30)),"",P30+1),"")</f>
        <v>40692</v>
      </c>
      <c r="Q31" s="13"/>
      <c r="R31" s="14">
        <f t="shared" si="5"/>
        <v>40723</v>
      </c>
      <c r="S31" s="15">
        <f>IFERROR(IF(OR(S30="",MONTH(S30+1)&gt;MONTH(S30)),"",S30+1),"")</f>
        <v>40723</v>
      </c>
      <c r="T31" s="13"/>
      <c r="U31" s="14">
        <f t="shared" si="6"/>
        <v>40753</v>
      </c>
      <c r="V31" s="15">
        <f>IFERROR(IF(OR(V30="",MONTH(V30+1)&gt;MONTH(V30)),"",V30+1),"")</f>
        <v>40753</v>
      </c>
      <c r="W31" s="13"/>
      <c r="X31" s="14">
        <f t="shared" si="7"/>
        <v>40784</v>
      </c>
      <c r="Y31" s="15">
        <f>IFERROR(IF(OR(Y30="",MONTH(Y30+1)&gt;MONTH(Y30)),"",Y30+1),"")</f>
        <v>40784</v>
      </c>
      <c r="Z31" s="13"/>
      <c r="AA31" s="14">
        <f t="shared" si="8"/>
        <v>40815</v>
      </c>
      <c r="AB31" s="15">
        <f>IFERROR(IF(OR(AB30="",MONTH(AB30+1)&gt;MONTH(AB30)),"",AB30+1),"")</f>
        <v>40815</v>
      </c>
      <c r="AC31" s="13"/>
      <c r="AD31" s="14">
        <f t="shared" si="9"/>
        <v>40845</v>
      </c>
      <c r="AE31" s="15">
        <f>IFERROR(IF(OR(AE30="",MONTH(AE30+1)&gt;MONTH(AE30)),"",AE30+1),"")</f>
        <v>40845</v>
      </c>
      <c r="AF31" s="13"/>
      <c r="AG31" s="14">
        <f t="shared" si="10"/>
        <v>40876</v>
      </c>
      <c r="AH31" s="15">
        <f>IFERROR(IF(OR(AH30="",MONTH(AH30+1)&gt;MONTH(AH30)),"",AH30+1),"")</f>
        <v>40876</v>
      </c>
      <c r="AI31" s="13"/>
      <c r="AJ31" s="14">
        <f t="shared" si="11"/>
        <v>40906</v>
      </c>
      <c r="AK31" s="15">
        <f>IFERROR(IF(OR(AK30="",MONTH(AK30+1)&gt;MONTH(AK30)),"",AK30+1),"")</f>
        <v>40906</v>
      </c>
      <c r="AL31" s="13"/>
      <c r="AM31" s="14">
        <f t="shared" si="12"/>
        <v>40937</v>
      </c>
      <c r="AN31" s="15">
        <f>IFERROR(IF(OR(AN30="",MONTH(AN30+1)&gt;MONTH(AN30)),"",AN30+1),"")</f>
        <v>40937</v>
      </c>
      <c r="AO31" s="13"/>
    </row>
    <row r="32" spans="2:41">
      <c r="B32" s="1"/>
      <c r="C32" s="14">
        <f t="shared" si="0"/>
        <v>40573</v>
      </c>
      <c r="D32" s="15">
        <f t="shared" ref="D32" si="27">IFERROR(IF(OR(D31="",MONTH(D31+1)&gt;MONTH(D31)),"",D31+1),"")</f>
        <v>40573</v>
      </c>
      <c r="E32" s="13"/>
      <c r="F32" s="14" t="str">
        <f t="shared" si="1"/>
        <v/>
      </c>
      <c r="G32" s="15" t="str">
        <f t="shared" si="26"/>
        <v/>
      </c>
      <c r="H32" s="13"/>
      <c r="I32" s="14">
        <f t="shared" si="2"/>
        <v>40632</v>
      </c>
      <c r="J32" s="15">
        <f t="shared" ref="J32:J33" si="28">IFERROR(IF(OR(J31="",MONTH(J31+1)&gt;MONTH(J31)),"",J31+1),"")</f>
        <v>40632</v>
      </c>
      <c r="K32" s="13"/>
      <c r="L32" s="14">
        <f t="shared" si="3"/>
        <v>40663</v>
      </c>
      <c r="M32" s="15">
        <f t="shared" ref="M32:M33" si="29">IFERROR(IF(OR(M31="",MONTH(M31+1)&gt;MONTH(M31)),"",M31+1),"")</f>
        <v>40663</v>
      </c>
      <c r="N32" s="13"/>
      <c r="O32" s="14">
        <f t="shared" si="4"/>
        <v>40693</v>
      </c>
      <c r="P32" s="15">
        <f t="shared" ref="P32:P33" si="30">IFERROR(IF(OR(P31="",MONTH(P31+1)&gt;MONTH(P31)),"",P31+1),"")</f>
        <v>40693</v>
      </c>
      <c r="Q32" s="13"/>
      <c r="R32" s="14">
        <f t="shared" si="5"/>
        <v>40724</v>
      </c>
      <c r="S32" s="15">
        <f t="shared" ref="S32:S33" si="31">IFERROR(IF(OR(S31="",MONTH(S31+1)&gt;MONTH(S31)),"",S31+1),"")</f>
        <v>40724</v>
      </c>
      <c r="T32" s="13"/>
      <c r="U32" s="14">
        <f t="shared" si="6"/>
        <v>40754</v>
      </c>
      <c r="V32" s="15">
        <f t="shared" ref="V32:V33" si="32">IFERROR(IF(OR(V31="",MONTH(V31+1)&gt;MONTH(V31)),"",V31+1),"")</f>
        <v>40754</v>
      </c>
      <c r="W32" s="13"/>
      <c r="X32" s="14">
        <f t="shared" si="7"/>
        <v>40785</v>
      </c>
      <c r="Y32" s="15">
        <f t="shared" ref="Y32:Y33" si="33">IFERROR(IF(OR(Y31="",MONTH(Y31+1)&gt;MONTH(Y31)),"",Y31+1),"")</f>
        <v>40785</v>
      </c>
      <c r="Z32" s="13"/>
      <c r="AA32" s="14">
        <f t="shared" si="8"/>
        <v>40816</v>
      </c>
      <c r="AB32" s="15">
        <f t="shared" ref="AB32:AB33" si="34">IFERROR(IF(OR(AB31="",MONTH(AB31+1)&gt;MONTH(AB31)),"",AB31+1),"")</f>
        <v>40816</v>
      </c>
      <c r="AC32" s="13"/>
      <c r="AD32" s="14">
        <f t="shared" si="9"/>
        <v>40846</v>
      </c>
      <c r="AE32" s="15">
        <f t="shared" ref="AE32:AE33" si="35">IFERROR(IF(OR(AE31="",MONTH(AE31+1)&gt;MONTH(AE31)),"",AE31+1),"")</f>
        <v>40846</v>
      </c>
      <c r="AF32" s="13"/>
      <c r="AG32" s="14">
        <f t="shared" si="10"/>
        <v>40877</v>
      </c>
      <c r="AH32" s="15">
        <f t="shared" ref="AH32:AH33" si="36">IFERROR(IF(OR(AH31="",MONTH(AH31+1)&gt;MONTH(AH31)),"",AH31+1),"")</f>
        <v>40877</v>
      </c>
      <c r="AI32" s="13"/>
      <c r="AJ32" s="14">
        <f t="shared" si="11"/>
        <v>40907</v>
      </c>
      <c r="AK32" s="15">
        <f t="shared" ref="AK32:AK33" si="37">IFERROR(IF(OR(AK31="",MONTH(AK31+1)&gt;MONTH(AK31)),"",AK31+1),"")</f>
        <v>40907</v>
      </c>
      <c r="AL32" s="13"/>
      <c r="AM32" s="14">
        <f t="shared" si="12"/>
        <v>40938</v>
      </c>
      <c r="AN32" s="15">
        <f t="shared" ref="AN32:AN33" si="38">IFERROR(IF(OR(AN31="",MONTH(AN31+1)&gt;MONTH(AN31)),"",AN31+1),"")</f>
        <v>40938</v>
      </c>
      <c r="AO32" s="13"/>
    </row>
    <row r="33" spans="2:41">
      <c r="B33" s="1"/>
      <c r="C33" s="14">
        <f t="shared" si="0"/>
        <v>40574</v>
      </c>
      <c r="D33" s="15">
        <f>IFERROR(IF(OR(D31="",D32="",MONTH(D32+1)&gt;MONTH(D32)),"",D32+1),"")</f>
        <v>40574</v>
      </c>
      <c r="E33" s="13"/>
      <c r="F33" s="14" t="str">
        <f t="shared" si="1"/>
        <v/>
      </c>
      <c r="G33" s="15" t="str">
        <f t="shared" si="26"/>
        <v/>
      </c>
      <c r="H33" s="13"/>
      <c r="I33" s="14">
        <f t="shared" si="2"/>
        <v>40633</v>
      </c>
      <c r="J33" s="15">
        <f t="shared" si="28"/>
        <v>40633</v>
      </c>
      <c r="K33" s="13"/>
      <c r="L33" s="14" t="str">
        <f t="shared" si="3"/>
        <v/>
      </c>
      <c r="M33" s="15" t="str">
        <f t="shared" si="29"/>
        <v/>
      </c>
      <c r="N33" s="13"/>
      <c r="O33" s="14">
        <f t="shared" si="4"/>
        <v>40694</v>
      </c>
      <c r="P33" s="15">
        <f t="shared" si="30"/>
        <v>40694</v>
      </c>
      <c r="Q33" s="13"/>
      <c r="R33" s="14" t="str">
        <f t="shared" si="5"/>
        <v/>
      </c>
      <c r="S33" s="15" t="str">
        <f t="shared" si="31"/>
        <v/>
      </c>
      <c r="T33" s="13"/>
      <c r="U33" s="14">
        <f t="shared" si="6"/>
        <v>40755</v>
      </c>
      <c r="V33" s="15">
        <f t="shared" si="32"/>
        <v>40755</v>
      </c>
      <c r="W33" s="13"/>
      <c r="X33" s="14">
        <f t="shared" si="7"/>
        <v>40786</v>
      </c>
      <c r="Y33" s="15">
        <f t="shared" si="33"/>
        <v>40786</v>
      </c>
      <c r="Z33" s="13"/>
      <c r="AA33" s="14" t="str">
        <f t="shared" si="8"/>
        <v/>
      </c>
      <c r="AB33" s="15" t="str">
        <f t="shared" si="34"/>
        <v/>
      </c>
      <c r="AC33" s="13"/>
      <c r="AD33" s="14">
        <f t="shared" si="9"/>
        <v>40847</v>
      </c>
      <c r="AE33" s="15">
        <f t="shared" si="35"/>
        <v>40847</v>
      </c>
      <c r="AF33" s="13"/>
      <c r="AG33" s="14" t="str">
        <f t="shared" si="10"/>
        <v/>
      </c>
      <c r="AH33" s="15" t="str">
        <f t="shared" si="36"/>
        <v/>
      </c>
      <c r="AI33" s="13"/>
      <c r="AJ33" s="14">
        <f t="shared" si="11"/>
        <v>40908</v>
      </c>
      <c r="AK33" s="15">
        <f t="shared" si="37"/>
        <v>40908</v>
      </c>
      <c r="AL33" s="13"/>
      <c r="AM33" s="14">
        <f t="shared" si="12"/>
        <v>40939</v>
      </c>
      <c r="AN33" s="15">
        <f t="shared" si="38"/>
        <v>40939</v>
      </c>
      <c r="AO33" s="13"/>
    </row>
    <row r="34" spans="2:41">
      <c r="B34" s="1"/>
      <c r="C34" s="14"/>
      <c r="D34" s="19"/>
      <c r="E34" s="19"/>
      <c r="F34" s="14"/>
      <c r="G34" s="19"/>
      <c r="H34" s="19"/>
      <c r="I34" s="14"/>
      <c r="J34" s="19"/>
      <c r="K34" s="19"/>
      <c r="L34" s="14"/>
      <c r="M34" s="19"/>
      <c r="N34" s="19"/>
      <c r="O34" s="1"/>
      <c r="P34" s="19"/>
      <c r="Q34" s="19"/>
      <c r="R34" s="14"/>
      <c r="S34" s="19"/>
      <c r="T34" s="19"/>
      <c r="U34" s="1"/>
      <c r="V34" s="19"/>
      <c r="W34" s="19"/>
      <c r="X34" s="14"/>
      <c r="Y34" s="19"/>
      <c r="Z34" s="19"/>
      <c r="AA34" s="14"/>
      <c r="AB34" s="19"/>
      <c r="AC34" s="19"/>
      <c r="AD34" s="14"/>
      <c r="AE34" s="19"/>
      <c r="AF34" s="19"/>
      <c r="AG34" s="14"/>
      <c r="AH34" s="19"/>
      <c r="AI34" s="19"/>
      <c r="AJ34" s="14"/>
      <c r="AK34" s="19"/>
      <c r="AL34" s="19"/>
      <c r="AM34" s="2"/>
      <c r="AN34" s="19"/>
      <c r="AO34" s="19"/>
    </row>
    <row r="35" spans="2:41">
      <c r="B35" s="1"/>
      <c r="C35" s="1"/>
      <c r="L35" s="14"/>
      <c r="M35" s="19"/>
      <c r="N35" s="19"/>
      <c r="O35" s="1"/>
      <c r="P35" s="19"/>
      <c r="Q35" s="19"/>
      <c r="R35" s="14"/>
      <c r="S35" s="19"/>
      <c r="T35" s="19"/>
      <c r="U35" s="1"/>
      <c r="V35" s="19"/>
      <c r="W35" s="19"/>
      <c r="X35" s="14"/>
      <c r="Y35" s="19"/>
      <c r="Z35" s="19"/>
      <c r="AA35" s="14"/>
      <c r="AB35" s="19"/>
      <c r="AC35" s="19"/>
      <c r="AD35" s="14"/>
      <c r="AE35" s="19"/>
      <c r="AF35" s="19"/>
      <c r="AG35" s="14"/>
      <c r="AH35" s="19"/>
      <c r="AI35" s="19"/>
      <c r="AJ35" s="14"/>
      <c r="AK35" s="19"/>
      <c r="AL35" s="19"/>
      <c r="AM35" s="2"/>
      <c r="AN35" s="19"/>
      <c r="AO35" s="19"/>
    </row>
    <row r="36" spans="2:41">
      <c r="B36" s="1"/>
      <c r="C36" s="1"/>
      <c r="L36" s="14"/>
      <c r="M36" s="19"/>
      <c r="N36" s="19"/>
      <c r="O36" s="1"/>
      <c r="P36" s="19"/>
      <c r="Q36" s="19"/>
      <c r="R36" s="14"/>
      <c r="S36" s="19"/>
      <c r="T36" s="19"/>
      <c r="U36" s="1"/>
      <c r="V36" s="19"/>
      <c r="W36" s="19"/>
      <c r="X36" s="14"/>
      <c r="Y36" s="19"/>
      <c r="Z36" s="19"/>
      <c r="AA36" s="14"/>
      <c r="AB36" s="19"/>
      <c r="AC36" s="19"/>
      <c r="AD36" s="14"/>
      <c r="AE36" s="19"/>
      <c r="AF36" s="19"/>
      <c r="AG36" s="14"/>
      <c r="AH36" s="19"/>
      <c r="AI36" s="19"/>
      <c r="AJ36" s="14"/>
      <c r="AK36" s="19"/>
      <c r="AL36" s="19"/>
      <c r="AM36" s="2"/>
      <c r="AN36" s="19"/>
      <c r="AO36" s="19"/>
    </row>
    <row r="37" spans="2:41">
      <c r="B37" s="1"/>
      <c r="C37" s="1"/>
      <c r="L37" s="14"/>
      <c r="M37" s="19"/>
      <c r="N37" s="19"/>
      <c r="O37" s="1"/>
      <c r="P37" s="19"/>
      <c r="Q37" s="19"/>
      <c r="R37" s="14"/>
      <c r="S37" s="19"/>
      <c r="T37" s="19"/>
      <c r="U37" s="1"/>
      <c r="V37" s="19"/>
      <c r="W37" s="19"/>
      <c r="X37" s="14"/>
      <c r="Y37" s="19"/>
      <c r="Z37" s="19"/>
      <c r="AA37" s="14"/>
      <c r="AB37" s="19"/>
      <c r="AC37" s="19"/>
      <c r="AD37" s="14"/>
      <c r="AE37" s="19"/>
      <c r="AF37" s="19"/>
      <c r="AG37" s="14"/>
      <c r="AH37" s="19"/>
      <c r="AI37" s="19"/>
      <c r="AJ37" s="14"/>
      <c r="AK37" s="19"/>
      <c r="AL37" s="19"/>
      <c r="AM37" s="2"/>
      <c r="AN37" s="19"/>
      <c r="AO37" s="19"/>
    </row>
    <row r="38" spans="2:41">
      <c r="B38" s="1"/>
      <c r="C38" s="1"/>
      <c r="L38" s="14"/>
      <c r="M38" s="19"/>
      <c r="N38" s="19"/>
      <c r="O38" s="1"/>
      <c r="P38" s="19"/>
      <c r="Q38" s="19"/>
      <c r="R38" s="14"/>
      <c r="S38" s="19"/>
      <c r="T38" s="19"/>
      <c r="U38" s="14"/>
      <c r="V38" s="19"/>
      <c r="W38" s="19"/>
      <c r="X38" s="14"/>
      <c r="Y38" s="19"/>
      <c r="Z38" s="19"/>
      <c r="AA38" s="14"/>
      <c r="AB38" s="19"/>
      <c r="AC38" s="19"/>
      <c r="AD38" s="14"/>
      <c r="AE38" s="19"/>
      <c r="AF38" s="19"/>
      <c r="AG38" s="14"/>
      <c r="AH38" s="19"/>
      <c r="AI38" s="19"/>
      <c r="AJ38" s="14"/>
      <c r="AK38" s="19"/>
      <c r="AL38" s="19"/>
      <c r="AM38" s="2"/>
      <c r="AN38" s="19"/>
      <c r="AO38" s="19"/>
    </row>
    <row r="39" spans="2:41">
      <c r="B39" s="1"/>
      <c r="C39" s="1"/>
      <c r="L39" s="14"/>
      <c r="M39" s="19"/>
      <c r="N39" s="19"/>
      <c r="O39" s="1"/>
      <c r="P39" s="19"/>
      <c r="Q39" s="19"/>
      <c r="R39" s="14"/>
      <c r="S39" s="19"/>
      <c r="T39" s="19"/>
      <c r="U39" s="14"/>
      <c r="V39" s="19"/>
      <c r="W39" s="19"/>
      <c r="X39" s="14"/>
      <c r="Y39" s="19"/>
      <c r="Z39" s="19"/>
      <c r="AA39" s="14"/>
      <c r="AB39" s="19"/>
      <c r="AC39" s="19"/>
      <c r="AD39" s="14"/>
      <c r="AE39" s="19"/>
      <c r="AF39" s="19"/>
      <c r="AG39" s="14"/>
      <c r="AH39" s="19"/>
      <c r="AI39" s="19"/>
      <c r="AJ39" s="14"/>
      <c r="AK39" s="19"/>
      <c r="AL39" s="19"/>
      <c r="AM39" s="2"/>
      <c r="AN39" s="19"/>
      <c r="AO39" s="19"/>
    </row>
    <row r="40" spans="2:41">
      <c r="B40" s="1"/>
      <c r="C40" s="1"/>
      <c r="D40" s="10"/>
      <c r="E40" s="10"/>
      <c r="F40" s="8"/>
      <c r="G40" s="9"/>
      <c r="H40" s="9"/>
      <c r="I40" s="1"/>
      <c r="J40" s="3"/>
      <c r="K40" s="3"/>
      <c r="L40" s="1"/>
      <c r="M40" s="3"/>
      <c r="N40" s="3"/>
      <c r="O40" s="1"/>
      <c r="P40" s="3"/>
      <c r="Q40" s="3"/>
      <c r="R40" s="1"/>
      <c r="S40" s="3"/>
      <c r="T40" s="3"/>
      <c r="U40" s="1"/>
      <c r="V40" s="3"/>
      <c r="W40" s="3"/>
      <c r="X40" s="1"/>
      <c r="Y40" s="3"/>
      <c r="Z40" s="3"/>
      <c r="AA40" s="1"/>
      <c r="AB40" s="3"/>
      <c r="AC40" s="3"/>
      <c r="AD40" s="1"/>
      <c r="AE40" s="3"/>
      <c r="AF40" s="3"/>
      <c r="AG40" s="1"/>
      <c r="AH40" s="3"/>
      <c r="AI40" s="3"/>
      <c r="AJ40" s="1"/>
      <c r="AK40" s="3"/>
      <c r="AL40" s="3"/>
      <c r="AM40" s="2"/>
      <c r="AN40" s="2"/>
      <c r="AO40" s="2"/>
    </row>
    <row r="41" spans="2:41"/>
  </sheetData>
  <mergeCells count="26">
    <mergeCell ref="AE2:AF2"/>
    <mergeCell ref="AH2:AI2"/>
    <mergeCell ref="AK2:AL2"/>
    <mergeCell ref="AN2:AO2"/>
    <mergeCell ref="AM1:AO1"/>
    <mergeCell ref="AD1:AF1"/>
    <mergeCell ref="AG1:AI1"/>
    <mergeCell ref="AJ1:AL1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U1:W1"/>
    <mergeCell ref="X1:Z1"/>
    <mergeCell ref="AA1:AC1"/>
    <mergeCell ref="R1:T1"/>
    <mergeCell ref="C1:E1"/>
    <mergeCell ref="F1:H1"/>
    <mergeCell ref="I1:K1"/>
    <mergeCell ref="L1:N1"/>
    <mergeCell ref="O1:Q1"/>
  </mergeCells>
  <conditionalFormatting sqref="C3:C34 R34:R39 U38:U39 AA34:AA39 AG34:AG39 X34:X39 AD34:AD39 AJ34:AJ39">
    <cfRule type="expression" dxfId="1220" priority="110">
      <formula>SUMPRODUCT((D3&gt;=DVac)*(D3&lt;=FVac))&gt;0</formula>
    </cfRule>
    <cfRule type="expression" dxfId="1219" priority="111" stopIfTrue="1">
      <formula>SUMPRODUCT((D3&gt;=DVac)*(D3&lt;=FVac))&lt;2</formula>
    </cfRule>
  </conditionalFormatting>
  <conditionalFormatting sqref="AN3:AO39 AK3:AL39 AH3:AI39 AE3:AF39 AB3:AC39 Y3:Z39 V3:W39 P3:Q39 M3:N39 J3:K34 G3:H34 D3:E34 S3:T39">
    <cfRule type="cellIs" dxfId="1218" priority="109" operator="equal">
      <formula>TODAY()</formula>
    </cfRule>
  </conditionalFormatting>
  <conditionalFormatting sqref="F3:F34">
    <cfRule type="expression" dxfId="1217" priority="107">
      <formula>SUMPRODUCT((G3&gt;=DVac)*(G3&lt;=FVac))&gt;0</formula>
    </cfRule>
    <cfRule type="expression" dxfId="1216" priority="108" stopIfTrue="1">
      <formula>SUMPRODUCT((G3&gt;=DVac)*(G3&lt;=FVac))&lt;2</formula>
    </cfRule>
  </conditionalFormatting>
  <conditionalFormatting sqref="I3:I34">
    <cfRule type="expression" dxfId="1215" priority="105">
      <formula>SUMPRODUCT((J3&gt;=DVac)*(J3&lt;=FVac))&gt;0</formula>
    </cfRule>
    <cfRule type="expression" dxfId="1214" priority="106" stopIfTrue="1">
      <formula>SUMPRODUCT((J3&gt;=DVac)*(J3&lt;=FVac))&lt;2</formula>
    </cfRule>
  </conditionalFormatting>
  <conditionalFormatting sqref="L3:L39">
    <cfRule type="expression" dxfId="1213" priority="103">
      <formula>SUMPRODUCT((M3&gt;=DVac)*(M3&lt;=FVac))&gt;0</formula>
    </cfRule>
    <cfRule type="expression" dxfId="1212" priority="104">
      <formula>SUMPRODUCT((M3&gt;=DVac)*(M3&lt;=FVac))&lt;2</formula>
    </cfRule>
  </conditionalFormatting>
  <conditionalFormatting sqref="O3:O32">
    <cfRule type="expression" dxfId="1211" priority="101">
      <formula>SUMPRODUCT((P3&gt;=DVac)*(P3&lt;=FVac))&gt;0</formula>
    </cfRule>
    <cfRule type="expression" dxfId="1210" priority="102" stopIfTrue="1">
      <formula>SUMPRODUCT((P3&gt;=DVac)*(P3&lt;=FVac))&lt;2</formula>
    </cfRule>
  </conditionalFormatting>
  <conditionalFormatting sqref="R3:R32">
    <cfRule type="expression" dxfId="1209" priority="99">
      <formula>SUMPRODUCT((S3&gt;=DVac)*(S3&lt;=FVac))&gt;0</formula>
    </cfRule>
    <cfRule type="expression" dxfId="1208" priority="100" stopIfTrue="1">
      <formula>SUMPRODUCT((S3&gt;=DVac)*(S3&lt;=FVac))&lt;2</formula>
    </cfRule>
  </conditionalFormatting>
  <conditionalFormatting sqref="D3:E34">
    <cfRule type="expression" dxfId="1207" priority="96">
      <formula>WEEKDAY($D3,2)=7</formula>
    </cfRule>
    <cfRule type="expression" dxfId="1206" priority="97">
      <formula>WEEKDAY($D3,2)&gt;5</formula>
    </cfRule>
    <cfRule type="expression" dxfId="1205" priority="98">
      <formula>COUNTIF(Fériés,$D3)=1</formula>
    </cfRule>
  </conditionalFormatting>
  <conditionalFormatting sqref="D31:E34">
    <cfRule type="expression" dxfId="1204" priority="95">
      <formula>$D31=""</formula>
    </cfRule>
  </conditionalFormatting>
  <conditionalFormatting sqref="C31:C34">
    <cfRule type="expression" dxfId="1203" priority="94">
      <formula>$D31=""</formula>
    </cfRule>
  </conditionalFormatting>
  <conditionalFormatting sqref="G31:H34">
    <cfRule type="expression" dxfId="1202" priority="93">
      <formula>$G31=""</formula>
    </cfRule>
  </conditionalFormatting>
  <conditionalFormatting sqref="J31:K34">
    <cfRule type="expression" dxfId="1201" priority="92">
      <formula>$J31=""</formula>
    </cfRule>
  </conditionalFormatting>
  <conditionalFormatting sqref="F31:F34">
    <cfRule type="expression" dxfId="1200" priority="91">
      <formula>$G31=""</formula>
    </cfRule>
  </conditionalFormatting>
  <conditionalFormatting sqref="I31:I34">
    <cfRule type="expression" dxfId="1199" priority="90">
      <formula>$J31=""</formula>
    </cfRule>
  </conditionalFormatting>
  <conditionalFormatting sqref="M31:N39">
    <cfRule type="expression" dxfId="1198" priority="89">
      <formula>$M31=""</formula>
    </cfRule>
  </conditionalFormatting>
  <conditionalFormatting sqref="L31:L39">
    <cfRule type="expression" dxfId="1197" priority="88">
      <formula>$M31=""</formula>
    </cfRule>
  </conditionalFormatting>
  <conditionalFormatting sqref="P31:Q39">
    <cfRule type="expression" dxfId="1196" priority="87">
      <formula>$P31=""</formula>
    </cfRule>
  </conditionalFormatting>
  <conditionalFormatting sqref="S31:T39">
    <cfRule type="expression" dxfId="1195" priority="86">
      <formula>$S31=""</formula>
    </cfRule>
  </conditionalFormatting>
  <conditionalFormatting sqref="S3:T39">
    <cfRule type="expression" dxfId="1194" priority="83">
      <formula>WEEKDAY($S3,2)=6</formula>
    </cfRule>
    <cfRule type="expression" dxfId="1193" priority="84">
      <formula>WEEKDAY($S3,2)=7</formula>
    </cfRule>
    <cfRule type="expression" dxfId="1192" priority="85">
      <formula>COUNTIF(Fériés,$S3)=1</formula>
    </cfRule>
  </conditionalFormatting>
  <conditionalFormatting sqref="G3:H34">
    <cfRule type="expression" dxfId="1191" priority="80">
      <formula>WEEKDAY($G3,2)=6</formula>
    </cfRule>
    <cfRule type="expression" dxfId="1190" priority="81">
      <formula>WEEKDAY($G3,2)=7</formula>
    </cfRule>
    <cfRule type="expression" dxfId="1189" priority="82">
      <formula>COUNTIF(Fériés,$G3)=1</formula>
    </cfRule>
  </conditionalFormatting>
  <conditionalFormatting sqref="J3:K34">
    <cfRule type="expression" dxfId="1188" priority="77">
      <formula>WEEKDAY($J3,2)=6</formula>
    </cfRule>
    <cfRule type="expression" dxfId="1187" priority="78">
      <formula>WEEKDAY($J3,2)=7</formula>
    </cfRule>
    <cfRule type="expression" dxfId="1186" priority="79">
      <formula>COUNTIF(Fériés,$J3)=1</formula>
    </cfRule>
  </conditionalFormatting>
  <conditionalFormatting sqref="M3:N39">
    <cfRule type="expression" dxfId="1185" priority="74">
      <formula>WEEKDAY($M3,2)=6</formula>
    </cfRule>
    <cfRule type="expression" dxfId="1184" priority="75">
      <formula>WEEKDAY($M3,2)=7</formula>
    </cfRule>
    <cfRule type="expression" dxfId="1183" priority="76">
      <formula>COUNTIF(Fériés,$M3)=1</formula>
    </cfRule>
  </conditionalFormatting>
  <conditionalFormatting sqref="P3:Q39">
    <cfRule type="expression" dxfId="1182" priority="71">
      <formula>WEEKDAY($P3,2)=7</formula>
    </cfRule>
    <cfRule type="expression" dxfId="1181" priority="72">
      <formula>WEEKDAY($P3,2)=6</formula>
    </cfRule>
    <cfRule type="expression" dxfId="1180" priority="73">
      <formula>COUNTIF(Fériés,$P3)=1</formula>
    </cfRule>
  </conditionalFormatting>
  <conditionalFormatting sqref="U3:U30">
    <cfRule type="expression" dxfId="1179" priority="69">
      <formula>SUMPRODUCT((V3&gt;=DVac)*(V3&lt;=FVac))&gt;0</formula>
    </cfRule>
    <cfRule type="expression" dxfId="1178" priority="70" stopIfTrue="1">
      <formula>SUMPRODUCT((V3&gt;=DVac)*(V3&lt;=FVac))&lt;2</formula>
    </cfRule>
  </conditionalFormatting>
  <conditionalFormatting sqref="V31:W39">
    <cfRule type="expression" dxfId="1177" priority="68">
      <formula>$V31=""</formula>
    </cfRule>
  </conditionalFormatting>
  <conditionalFormatting sqref="V3:W39">
    <cfRule type="expression" dxfId="1176" priority="65">
      <formula>COUNTIF(Fériés,$V3)=1</formula>
    </cfRule>
    <cfRule type="expression" dxfId="1175" priority="66">
      <formula>WEEKDAY($V3,2)=6</formula>
    </cfRule>
    <cfRule type="expression" dxfId="1174" priority="67">
      <formula>WEEKDAY($V3,2)=7</formula>
    </cfRule>
  </conditionalFormatting>
  <conditionalFormatting sqref="X3:X31">
    <cfRule type="expression" dxfId="1173" priority="63">
      <formula>SUMPRODUCT((Y3&gt;=DVac)*(Y3&lt;=FVac))&gt;0</formula>
    </cfRule>
    <cfRule type="expression" dxfId="1172" priority="64" stopIfTrue="1">
      <formula>SUMPRODUCT((Y3&gt;=DVac)*(Y3&lt;=FVac))&lt;2</formula>
    </cfRule>
  </conditionalFormatting>
  <conditionalFormatting sqref="Y31:Z39">
    <cfRule type="expression" dxfId="1171" priority="62">
      <formula>$Y31=""</formula>
    </cfRule>
  </conditionalFormatting>
  <conditionalFormatting sqref="Y3:Z39">
    <cfRule type="expression" dxfId="1170" priority="59">
      <formula>COUNTIF(Fériés,$Y3)=1</formula>
    </cfRule>
    <cfRule type="expression" dxfId="1169" priority="60">
      <formula>WEEKDAY($Y3,2)=6</formula>
    </cfRule>
    <cfRule type="expression" dxfId="1168" priority="61">
      <formula>WEEKDAY($Y3,2)=7</formula>
    </cfRule>
  </conditionalFormatting>
  <conditionalFormatting sqref="AA3:AA32">
    <cfRule type="expression" dxfId="1167" priority="57">
      <formula>SUMPRODUCT((AB3&gt;=DVac)*(AB3&lt;=FVac))&gt;0</formula>
    </cfRule>
    <cfRule type="expression" dxfId="1166" priority="58" stopIfTrue="1">
      <formula>SUMPRODUCT((AB3&gt;=DVac)*(AB3&lt;=FVac))&lt;2</formula>
    </cfRule>
  </conditionalFormatting>
  <conditionalFormatting sqref="AB31:AC39">
    <cfRule type="expression" dxfId="1165" priority="56">
      <formula>$AB31=""</formula>
    </cfRule>
  </conditionalFormatting>
  <conditionalFormatting sqref="AB3:AC39">
    <cfRule type="expression" dxfId="1164" priority="53">
      <formula>COUNTIF(Fériés,$AB3)=1</formula>
    </cfRule>
    <cfRule type="expression" dxfId="1163" priority="54">
      <formula>WEEKDAY($AB3,2)=6</formula>
    </cfRule>
    <cfRule type="expression" dxfId="1162" priority="55">
      <formula>WEEKDAY($AB3,2)=7</formula>
    </cfRule>
  </conditionalFormatting>
  <conditionalFormatting sqref="AD3:AD30">
    <cfRule type="expression" dxfId="1161" priority="51">
      <formula>SUMPRODUCT((AE3&gt;=DVac)*(AE3&lt;=FVac))&gt;0</formula>
    </cfRule>
    <cfRule type="expression" dxfId="1160" priority="52" stopIfTrue="1">
      <formula>SUMPRODUCT((AE3&gt;=DVac)*(AE3&lt;=FVac))&lt;2</formula>
    </cfRule>
  </conditionalFormatting>
  <conditionalFormatting sqref="AE31:AF39">
    <cfRule type="expression" dxfId="1159" priority="50">
      <formula>$AE31=""</formula>
    </cfRule>
  </conditionalFormatting>
  <conditionalFormatting sqref="AE3:AF39">
    <cfRule type="expression" dxfId="1158" priority="47">
      <formula>COUNTIF(Fériés,$AE3)=1</formula>
    </cfRule>
    <cfRule type="expression" dxfId="1157" priority="48">
      <formula>WEEKDAY($AE3,2)=6</formula>
    </cfRule>
    <cfRule type="expression" dxfId="1156" priority="49">
      <formula>WEEKDAY($AE3,2)=7</formula>
    </cfRule>
  </conditionalFormatting>
  <conditionalFormatting sqref="AG3:AG32">
    <cfRule type="expression" dxfId="1155" priority="45">
      <formula>SUMPRODUCT((AH3&gt;=DVac)*(AH3&lt;=FVac))&gt;0</formula>
    </cfRule>
    <cfRule type="expression" dxfId="1154" priority="46" stopIfTrue="1">
      <formula>SUMPRODUCT((AH3&gt;=DVac)*(AH3&lt;=FVac))&lt;2</formula>
    </cfRule>
  </conditionalFormatting>
  <conditionalFormatting sqref="AH31:AI39">
    <cfRule type="expression" dxfId="1153" priority="44">
      <formula>$AH31=""</formula>
    </cfRule>
  </conditionalFormatting>
  <conditionalFormatting sqref="AH3:AI39">
    <cfRule type="expression" dxfId="1152" priority="41">
      <formula>WEEKDAY($AH3,2)=6</formula>
    </cfRule>
    <cfRule type="expression" dxfId="1151" priority="42">
      <formula>WEEKDAY($AH3,2)=7</formula>
    </cfRule>
    <cfRule type="expression" dxfId="1150" priority="43">
      <formula>COUNTIF(Fériés,$AH3)=1</formula>
    </cfRule>
  </conditionalFormatting>
  <conditionalFormatting sqref="AJ3:AJ32">
    <cfRule type="expression" dxfId="1149" priority="39">
      <formula>SUMPRODUCT((AK3&gt;=DVac)*(AK3&lt;=FVac))&gt;0</formula>
    </cfRule>
    <cfRule type="expression" dxfId="1148" priority="40" stopIfTrue="1">
      <formula>SUMPRODUCT((AK3&gt;=DVac)*(AK3&lt;=FVac))&lt;2</formula>
    </cfRule>
  </conditionalFormatting>
  <conditionalFormatting sqref="AK31:AL39">
    <cfRule type="expression" dxfId="1147" priority="38">
      <formula>$AK31=""</formula>
    </cfRule>
  </conditionalFormatting>
  <conditionalFormatting sqref="AK3:AL39">
    <cfRule type="expression" dxfId="1146" priority="35">
      <formula>WEEKDAY($AK3,2)=6</formula>
    </cfRule>
    <cfRule type="expression" dxfId="1145" priority="36">
      <formula>WEEKDAY($AK3,2)=7</formula>
    </cfRule>
    <cfRule type="expression" dxfId="1144" priority="37">
      <formula>COUNTIF(Fériés,$AK3)=1</formula>
    </cfRule>
  </conditionalFormatting>
  <conditionalFormatting sqref="AM3:AM33">
    <cfRule type="expression" dxfId="1143" priority="33">
      <formula>SUMPRODUCT((AN3&gt;=DVac)*(AN3&lt;=FVac))&gt;0</formula>
    </cfRule>
    <cfRule type="expression" dxfId="1142" priority="34" stopIfTrue="1">
      <formula>SUMPRODUCT((AN3&gt;=DVac)*(AN3&lt;=FVac))&lt;2</formula>
    </cfRule>
  </conditionalFormatting>
  <conditionalFormatting sqref="AN31:AO39">
    <cfRule type="expression" dxfId="1141" priority="32">
      <formula>$AN31=""</formula>
    </cfRule>
  </conditionalFormatting>
  <conditionalFormatting sqref="U33">
    <cfRule type="expression" dxfId="1140" priority="30">
      <formula>SUMPRODUCT((V33&gt;=DVac)*(V33&lt;=FVac))&gt;0</formula>
    </cfRule>
    <cfRule type="expression" dxfId="1139" priority="31" stopIfTrue="1">
      <formula>SUMPRODUCT((V33&gt;=DVac)*(V33&lt;=FVac))&lt;2</formula>
    </cfRule>
  </conditionalFormatting>
  <conditionalFormatting sqref="U33 U38:U39">
    <cfRule type="expression" dxfId="1138" priority="29">
      <formula>$V33=""</formula>
    </cfRule>
  </conditionalFormatting>
  <conditionalFormatting sqref="AA33">
    <cfRule type="expression" dxfId="1137" priority="27">
      <formula>SUMPRODUCT((AB33&gt;=DVac)*(AB33&lt;=FVac))&gt;0</formula>
    </cfRule>
    <cfRule type="expression" dxfId="1136" priority="28" stopIfTrue="1">
      <formula>SUMPRODUCT((AB33&gt;=DVac)*(AB33&lt;=FVac))&lt;2</formula>
    </cfRule>
  </conditionalFormatting>
  <conditionalFormatting sqref="AA33:AA39">
    <cfRule type="expression" dxfId="1135" priority="26">
      <formula>$AB33=""</formula>
    </cfRule>
  </conditionalFormatting>
  <conditionalFormatting sqref="AG33">
    <cfRule type="expression" dxfId="1134" priority="24">
      <formula>SUMPRODUCT((AH33&gt;=DVac)*(AH33&lt;=FVac))&gt;0</formula>
    </cfRule>
    <cfRule type="expression" dxfId="1133" priority="25" stopIfTrue="1">
      <formula>SUMPRODUCT((AH33&gt;=DVac)*(AH33&lt;=FVac))&lt;2</formula>
    </cfRule>
  </conditionalFormatting>
  <conditionalFormatting sqref="AG33:AG39">
    <cfRule type="expression" dxfId="1132" priority="23">
      <formula>$AH33=""</formula>
    </cfRule>
  </conditionalFormatting>
  <conditionalFormatting sqref="U31:U32">
    <cfRule type="expression" dxfId="1131" priority="21">
      <formula>SUMPRODUCT((V31&gt;=DVac)*(V31&lt;=FVac))&gt;0</formula>
    </cfRule>
    <cfRule type="expression" dxfId="1130" priority="22" stopIfTrue="1">
      <formula>SUMPRODUCT((V31&gt;=DVac)*(V31&lt;=FVac))&lt;2</formula>
    </cfRule>
  </conditionalFormatting>
  <conditionalFormatting sqref="U31:U32">
    <cfRule type="expression" dxfId="1129" priority="20">
      <formula>$V31=""</formula>
    </cfRule>
  </conditionalFormatting>
  <conditionalFormatting sqref="X32:X33">
    <cfRule type="expression" dxfId="1128" priority="18">
      <formula>SUMPRODUCT((Y32&gt;=DVac)*(Y32&lt;=FVac))&gt;0</formula>
    </cfRule>
    <cfRule type="expression" dxfId="1127" priority="19" stopIfTrue="1">
      <formula>SUMPRODUCT((Y32&gt;=DVac)*(Y32&lt;=FVac))&lt;2</formula>
    </cfRule>
  </conditionalFormatting>
  <conditionalFormatting sqref="X31:X39">
    <cfRule type="expression" dxfId="1126" priority="17">
      <formula>$Y31=""</formula>
    </cfRule>
  </conditionalFormatting>
  <conditionalFormatting sqref="AD31:AD33">
    <cfRule type="expression" dxfId="1125" priority="15">
      <formula>SUMPRODUCT((AE31&gt;=DVac)*(AE31&lt;=FVac))&gt;0</formula>
    </cfRule>
    <cfRule type="expression" dxfId="1124" priority="16" stopIfTrue="1">
      <formula>SUMPRODUCT((AE31&gt;=DVac)*(AE31&lt;=FVac))&lt;2</formula>
    </cfRule>
  </conditionalFormatting>
  <conditionalFormatting sqref="AD31:AD39">
    <cfRule type="expression" dxfId="1123" priority="14">
      <formula>$AE31=""</formula>
    </cfRule>
  </conditionalFormatting>
  <conditionalFormatting sqref="AJ33">
    <cfRule type="expression" dxfId="1122" priority="12">
      <formula>SUMPRODUCT((AK33&gt;=DVac)*(AK33&lt;=FVac))&gt;0</formula>
    </cfRule>
    <cfRule type="expression" dxfId="1121" priority="13" stopIfTrue="1">
      <formula>SUMPRODUCT((AK33&gt;=DVac)*(AK33&lt;=FVac))&lt;2</formula>
    </cfRule>
  </conditionalFormatting>
  <conditionalFormatting sqref="AJ33:AJ39">
    <cfRule type="expression" dxfId="1120" priority="11">
      <formula>$AK33=""</formula>
    </cfRule>
  </conditionalFormatting>
  <conditionalFormatting sqref="R33">
    <cfRule type="expression" dxfId="1119" priority="9">
      <formula>SUMPRODUCT((S33&gt;=DVac)*(S33&lt;=FVac))&gt;0</formula>
    </cfRule>
    <cfRule type="expression" dxfId="1118" priority="10" stopIfTrue="1">
      <formula>SUMPRODUCT((S33&gt;=DVac)*(S33&lt;=FVac))&lt;2</formula>
    </cfRule>
  </conditionalFormatting>
  <conditionalFormatting sqref="R31:R39">
    <cfRule type="expression" dxfId="1117" priority="8">
      <formula>$S31=""</formula>
    </cfRule>
  </conditionalFormatting>
  <conditionalFormatting sqref="AN3:AO39">
    <cfRule type="expression" dxfId="1116" priority="5">
      <formula>WEEKDAY($AN3,2)=6</formula>
    </cfRule>
    <cfRule type="expression" dxfId="1115" priority="6">
      <formula>WEEKDAY($AN3,2)=7</formula>
    </cfRule>
    <cfRule type="expression" dxfId="1114" priority="7">
      <formula>COUNTIF(Fériés,$AN3)=1</formula>
    </cfRule>
  </conditionalFormatting>
  <conditionalFormatting sqref="B3">
    <cfRule type="expression" dxfId="1113" priority="4">
      <formula>#REF!=""</formula>
    </cfRule>
  </conditionalFormatting>
  <conditionalFormatting sqref="O33">
    <cfRule type="expression" dxfId="1112" priority="2">
      <formula>SUMPRODUCT((P33&gt;=DVac)*(P33&lt;=FVac))&gt;0</formula>
    </cfRule>
    <cfRule type="expression" dxfId="1111" priority="3" stopIfTrue="1">
      <formula>SUMPRODUCT((P33&gt;=DVac)*(P33&lt;=FVac))&lt;2</formula>
    </cfRule>
  </conditionalFormatting>
  <conditionalFormatting sqref="O33">
    <cfRule type="expression" dxfId="1110" priority="1">
      <formula>$V33=""</formula>
    </cfRule>
  </conditionalFormatting>
  <dataValidations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">
      <formula1>onglets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CC41"/>
  <sheetViews>
    <sheetView workbookViewId="0">
      <selection activeCell="C1" sqref="C1:E1"/>
    </sheetView>
  </sheetViews>
  <sheetFormatPr baseColWidth="10" defaultColWidth="0" defaultRowHeight="15" zeroHeight="1"/>
  <cols>
    <col min="1" max="1" width="14.28515625" style="6" customWidth="1"/>
    <col min="2" max="2" width="7" style="6" customWidth="1"/>
    <col min="3" max="3" width="1.28515625" style="6" customWidth="1"/>
    <col min="4" max="4" width="6.85546875" style="7" customWidth="1"/>
    <col min="5" max="5" width="20.7109375" style="7" customWidth="1"/>
    <col min="6" max="6" width="1.28515625" style="6" customWidth="1"/>
    <col min="7" max="7" width="6.85546875" style="7" customWidth="1"/>
    <col min="8" max="8" width="20.7109375" style="7" customWidth="1"/>
    <col min="9" max="9" width="1.28515625" style="6" customWidth="1"/>
    <col min="10" max="10" width="6.85546875" style="7" customWidth="1"/>
    <col min="11" max="11" width="20.7109375" style="7" customWidth="1"/>
    <col min="12" max="12" width="1.28515625" style="6" customWidth="1"/>
    <col min="13" max="13" width="6.85546875" style="7" customWidth="1"/>
    <col min="14" max="14" width="20.7109375" style="7" customWidth="1"/>
    <col min="15" max="15" width="1.28515625" style="6" customWidth="1"/>
    <col min="16" max="16" width="6.85546875" style="7" customWidth="1"/>
    <col min="17" max="17" width="20.7109375" style="7" customWidth="1"/>
    <col min="18" max="18" width="1.28515625" style="6" customWidth="1"/>
    <col min="19" max="19" width="6.85546875" style="7" customWidth="1"/>
    <col min="20" max="20" width="20.7109375" style="7" customWidth="1"/>
    <col min="21" max="21" width="1.28515625" style="6" customWidth="1"/>
    <col min="22" max="22" width="6.85546875" style="7" customWidth="1"/>
    <col min="23" max="23" width="20.7109375" style="7" customWidth="1"/>
    <col min="24" max="24" width="1.28515625" style="6" customWidth="1"/>
    <col min="25" max="25" width="6.85546875" style="7" customWidth="1"/>
    <col min="26" max="26" width="20.7109375" style="7" customWidth="1"/>
    <col min="27" max="27" width="1.28515625" style="6" customWidth="1"/>
    <col min="28" max="28" width="6.85546875" style="7" customWidth="1"/>
    <col min="29" max="29" width="20.7109375" style="7" customWidth="1"/>
    <col min="30" max="30" width="1.28515625" style="6" customWidth="1"/>
    <col min="31" max="31" width="6.85546875" style="7" customWidth="1"/>
    <col min="32" max="32" width="20.7109375" style="7" customWidth="1"/>
    <col min="33" max="33" width="1.28515625" style="6" customWidth="1"/>
    <col min="34" max="34" width="6.85546875" style="7" customWidth="1"/>
    <col min="35" max="35" width="20.7109375" style="7" customWidth="1"/>
    <col min="36" max="36" width="1.28515625" style="6" customWidth="1"/>
    <col min="37" max="37" width="6.85546875" style="7" customWidth="1"/>
    <col min="38" max="38" width="20.7109375" style="7" customWidth="1"/>
    <col min="39" max="39" width="1.28515625" style="5" customWidth="1"/>
    <col min="40" max="40" width="6.85546875" style="5" customWidth="1"/>
    <col min="41" max="41" width="20.7109375" style="5" customWidth="1"/>
    <col min="42" max="42" width="6.85546875" style="6" customWidth="1"/>
    <col min="43" max="81" width="0" style="6" hidden="1" customWidth="1"/>
    <col min="82" max="16384" width="6.85546875" style="6" hidden="1"/>
  </cols>
  <sheetData>
    <row r="1" spans="1:41" ht="24.75">
      <c r="B1" s="1"/>
      <c r="C1" s="61">
        <f>An</f>
        <v>2011</v>
      </c>
      <c r="D1" s="61"/>
      <c r="E1" s="61"/>
      <c r="F1" s="61" t="str">
        <f>IF(MONTH(1&amp;G2)=1,An+1,"")</f>
        <v/>
      </c>
      <c r="G1" s="61"/>
      <c r="H1" s="61"/>
      <c r="I1" s="61" t="str">
        <f>IF(MONTH(1&amp;J2)=1,An+1,"")</f>
        <v/>
      </c>
      <c r="J1" s="61"/>
      <c r="K1" s="61"/>
      <c r="L1" s="61" t="str">
        <f>IF(MONTH(1&amp;M2)=1,An+1,"")</f>
        <v/>
      </c>
      <c r="M1" s="61"/>
      <c r="N1" s="61"/>
      <c r="O1" s="61" t="str">
        <f>IF(MONTH(1&amp;P2)=1,An+1,"")</f>
        <v/>
      </c>
      <c r="P1" s="61"/>
      <c r="Q1" s="61"/>
      <c r="R1" s="61" t="str">
        <f>IF(MONTH(1&amp;S2)=1,An+1,"")</f>
        <v/>
      </c>
      <c r="S1" s="61"/>
      <c r="T1" s="61"/>
      <c r="U1" s="61" t="str">
        <f>IF(MONTH(1&amp;V2)=1,An+1,"")</f>
        <v/>
      </c>
      <c r="V1" s="61"/>
      <c r="W1" s="61"/>
      <c r="X1" s="61" t="str">
        <f>IF(MONTH(1&amp;Y2)=1,An+1,"")</f>
        <v/>
      </c>
      <c r="Y1" s="61"/>
      <c r="Z1" s="61"/>
      <c r="AA1" s="61" t="str">
        <f>IF(MONTH(1&amp;AB2)=1,An+1,"")</f>
        <v/>
      </c>
      <c r="AB1" s="61"/>
      <c r="AC1" s="61"/>
      <c r="AD1" s="61" t="str">
        <f>IF(MONTH(1&amp;AE2)=1,An+1,"")</f>
        <v/>
      </c>
      <c r="AE1" s="61"/>
      <c r="AF1" s="61"/>
      <c r="AG1" s="61" t="str">
        <f>IF(MONTH(1&amp;AH2)=1,An+1,"")</f>
        <v/>
      </c>
      <c r="AH1" s="61"/>
      <c r="AI1" s="61"/>
      <c r="AJ1" s="61" t="str">
        <f>IF(MONTH(1&amp;AK2)=1,An+1,"")</f>
        <v/>
      </c>
      <c r="AK1" s="61"/>
      <c r="AL1" s="61"/>
      <c r="AM1" s="61">
        <f>IF(MONTH(1&amp;AN2)=1,An+1,"")</f>
        <v>2012</v>
      </c>
      <c r="AN1" s="61"/>
      <c r="AO1" s="61"/>
    </row>
    <row r="2" spans="1:41" ht="20.25">
      <c r="C2" s="4">
        <f>MONTH(1&amp;D2)</f>
        <v>1</v>
      </c>
      <c r="D2" s="60" t="s">
        <v>0</v>
      </c>
      <c r="E2" s="60"/>
      <c r="F2" s="4">
        <f>MONTH(1&amp;G2)</f>
        <v>2</v>
      </c>
      <c r="G2" s="60" t="str">
        <f>CHOOSE(IF(MONTH(1&amp;D2)=12,1,MONTH(1&amp;D2)+1),"Janvier","Février","Mars","Avril","Mai","Juin","Juillet","Août","Septembre","Octobre","Novembre","Décembre")</f>
        <v>Février</v>
      </c>
      <c r="H2" s="60"/>
      <c r="I2" s="4">
        <f>MONTH(1&amp;J2)</f>
        <v>3</v>
      </c>
      <c r="J2" s="60" t="str">
        <f>CHOOSE(IF(MONTH(1&amp;G2)=12,1,MONTH(1&amp;G2)+1),"Janvier","Février","Mars","Avril","Mai","Juin","Juillet","Août","Septembre","Octobre","Novembre","Décembre")</f>
        <v>Mars</v>
      </c>
      <c r="K2" s="60"/>
      <c r="L2" s="4">
        <f>MONTH(1&amp;M2)</f>
        <v>4</v>
      </c>
      <c r="M2" s="60" t="str">
        <f>CHOOSE(IF(MONTH(1&amp;J2)=12,1,MONTH(1&amp;J2)+1),"Janvier","Février","Mars","Avril","Mai","Juin","Juillet","Août","Septembre","Octobre","Novembre","Décembre")</f>
        <v>Avril</v>
      </c>
      <c r="N2" s="60"/>
      <c r="O2" s="4">
        <f>MONTH(1&amp;P2)</f>
        <v>5</v>
      </c>
      <c r="P2" s="60" t="str">
        <f>CHOOSE(IF(MONTH(1&amp;M2)=12,1,MONTH(1&amp;M2)+1),"Janvier","Février","Mars","Avril","Mai","Juin","Juillet","Août","Septembre","Octobre","Novembre","Décembre")</f>
        <v>Mai</v>
      </c>
      <c r="Q2" s="60"/>
      <c r="R2" s="4">
        <f>MONTH(1&amp;S2)</f>
        <v>6</v>
      </c>
      <c r="S2" s="60" t="str">
        <f>CHOOSE(IF(MONTH(1&amp;P2)=12,1,MONTH(1&amp;P2)+1),"Janvier","Février","Mars","Avril","Mai","Juin","Juillet","Août","Septembre","Octobre","Novembre","Décembre")</f>
        <v>Juin</v>
      </c>
      <c r="T2" s="60"/>
      <c r="U2" s="4">
        <f>MONTH(1&amp;V2)</f>
        <v>7</v>
      </c>
      <c r="V2" s="60" t="str">
        <f>CHOOSE(IF(MONTH(1&amp;S2)=12,1,MONTH(1&amp;S2)+1),"Janvier","Février","Mars","Avril","Mai","Juin","Juillet","Août","Septembre","Octobre","Novembre","Décembre")</f>
        <v>Juillet</v>
      </c>
      <c r="W2" s="60"/>
      <c r="X2" s="4">
        <f>MONTH(1&amp;Y2)</f>
        <v>8</v>
      </c>
      <c r="Y2" s="60" t="str">
        <f>CHOOSE(IF(MONTH(1&amp;V2)=12,1,MONTH(1&amp;V2)+1),"Janvier","Février","Mars","Avril","Mai","Juin","Juillet","Août","Septembre","Octobre","Novembre","Décembre")</f>
        <v>Août</v>
      </c>
      <c r="Z2" s="60"/>
      <c r="AA2" s="4">
        <f>MONTH(1&amp;AB2)</f>
        <v>9</v>
      </c>
      <c r="AB2" s="60" t="str">
        <f>CHOOSE(IF(MONTH(1&amp;Y2)=12,1,MONTH(1&amp;Y2)+1),"Janvier","Février","Mars","Avril","Mai","Juin","Juillet","Août","Septembre","Octobre","Novembre","Décembre")</f>
        <v>Septembre</v>
      </c>
      <c r="AC2" s="60"/>
      <c r="AD2" s="4">
        <f>MONTH(1&amp;AE2)</f>
        <v>10</v>
      </c>
      <c r="AE2" s="60" t="str">
        <f>CHOOSE(IF(MONTH(1&amp;AB2)=12,1,MONTH(1&amp;AB2)+1),"Janvier","Février","Mars","Avril","Mai","Juin","Juillet","Août","Septembre","Octobre","Novembre","Décembre")</f>
        <v>Octobre</v>
      </c>
      <c r="AF2" s="60"/>
      <c r="AG2" s="4">
        <f>MONTH(1&amp;AH2)</f>
        <v>11</v>
      </c>
      <c r="AH2" s="60" t="str">
        <f>CHOOSE(IF(MONTH(1&amp;AE2)=12,1,MONTH(1&amp;AE2)+1),"Janvier","Février","Mars","Avril","Mai","Juin","Juillet","Août","Septembre","Octobre","Novembre","Décembre")</f>
        <v>Novembre</v>
      </c>
      <c r="AI2" s="60"/>
      <c r="AJ2" s="4">
        <f>MONTH(1&amp;AK2)</f>
        <v>12</v>
      </c>
      <c r="AK2" s="60" t="str">
        <f>CHOOSE(IF(MONTH(1&amp;AH2)=12,1,MONTH(1&amp;AH2)+1),"Janvier","Février","Mars","Avril","Mai","Juin","Juillet","Août","Septembre","Octobre","Novembre","Décembre")</f>
        <v>Décembre</v>
      </c>
      <c r="AL2" s="60"/>
      <c r="AM2" s="4">
        <f>MONTH(1&amp;AN2)</f>
        <v>1</v>
      </c>
      <c r="AN2" s="60" t="str">
        <f>CHOOSE(IF(MONTH(1&amp;AK2)=12,1,MONTH(1&amp;AK2)+1),"Janvier","Février","Mars","Avril","Mai","Juin","Juillet","Août","Septembre","Octobre","Novembre","Décembre")</f>
        <v>Janvier</v>
      </c>
      <c r="AO2" s="60"/>
    </row>
    <row r="3" spans="1:41">
      <c r="A3" s="20" t="s">
        <v>20</v>
      </c>
      <c r="B3" s="16"/>
      <c r="C3" s="14">
        <f>D3</f>
        <v>40544</v>
      </c>
      <c r="D3" s="13">
        <f>DATE(An,MONTH(1&amp;D$2),1)</f>
        <v>40544</v>
      </c>
      <c r="E3" s="13"/>
      <c r="F3" s="14">
        <f>G3</f>
        <v>40575</v>
      </c>
      <c r="G3" s="13">
        <f>DATE(IF(MONTH(1&amp;G$2)=1,An+1,An),MONTH(1&amp;G$2),1)</f>
        <v>40575</v>
      </c>
      <c r="H3" s="13"/>
      <c r="I3" s="14">
        <f>J3</f>
        <v>40603</v>
      </c>
      <c r="J3" s="13">
        <f>DATE(IF(MONTH(1&amp;G$2)&lt;MONTH(1&amp;J$2),YEAR(G3),An+1),MONTH(1&amp;J$2),1)</f>
        <v>40603</v>
      </c>
      <c r="K3" s="13"/>
      <c r="L3" s="14">
        <f>M3</f>
        <v>40634</v>
      </c>
      <c r="M3" s="13">
        <f>DATE(IF(MONTH(1&amp;J$2)&lt;MONTH(1&amp;M$2),YEAR(J3),An+1),MONTH(1&amp;M$2),1)</f>
        <v>40634</v>
      </c>
      <c r="N3" s="13"/>
      <c r="O3" s="14">
        <f>P3</f>
        <v>40664</v>
      </c>
      <c r="P3" s="13">
        <f>DATE(IF(MONTH(1&amp;M$2)&lt;MONTH(1&amp;P$2),YEAR(M3),An+1),MONTH(1&amp;P$2),1)</f>
        <v>40664</v>
      </c>
      <c r="Q3" s="13"/>
      <c r="R3" s="14">
        <f>S3</f>
        <v>40695</v>
      </c>
      <c r="S3" s="13">
        <f>DATE(IF(MONTH(1&amp;P$2)&lt;MONTH(1&amp;S$2),YEAR(P3),An+1),MONTH(1&amp;S$2),1)</f>
        <v>40695</v>
      </c>
      <c r="T3" s="13"/>
      <c r="U3" s="14">
        <f>V3</f>
        <v>40725</v>
      </c>
      <c r="V3" s="13">
        <f>DATE(IF(MONTH(1&amp;S$2)&lt;MONTH(1&amp;V$2),YEAR(S3),An+1),MONTH(1&amp;V$2),1)</f>
        <v>40725</v>
      </c>
      <c r="W3" s="13"/>
      <c r="X3" s="14">
        <f>Y3</f>
        <v>40756</v>
      </c>
      <c r="Y3" s="13">
        <f>DATE(IF(MONTH(1&amp;V$2)&lt;MONTH(1&amp;Y$2),YEAR(V3),An+1),MONTH(1&amp;Y$2),1)</f>
        <v>40756</v>
      </c>
      <c r="Z3" s="13"/>
      <c r="AA3" s="14">
        <f>AB3</f>
        <v>40787</v>
      </c>
      <c r="AB3" s="13">
        <f>DATE(IF(MONTH(1&amp;Y$2)&lt;MONTH(1&amp;AB$2),YEAR(Y3),An+1),MONTH(1&amp;AB$2),1)</f>
        <v>40787</v>
      </c>
      <c r="AC3" s="13"/>
      <c r="AD3" s="14">
        <f>AE3</f>
        <v>40817</v>
      </c>
      <c r="AE3" s="13">
        <f>DATE(IF(MONTH(1&amp;AB$2)&lt;MONTH(1&amp;AE$2),YEAR(AB3),An+1),MONTH(1&amp;AE$2),1)</f>
        <v>40817</v>
      </c>
      <c r="AF3" s="13"/>
      <c r="AG3" s="14">
        <f>AH3</f>
        <v>40848</v>
      </c>
      <c r="AH3" s="13">
        <f>DATE(IF(MONTH(1&amp;AE$2)&lt;MONTH(1&amp;AH$2),YEAR(AE3),An+1),MONTH(1&amp;AH$2),1)</f>
        <v>40848</v>
      </c>
      <c r="AI3" s="13"/>
      <c r="AJ3" s="14">
        <f>AK3</f>
        <v>40878</v>
      </c>
      <c r="AK3" s="13">
        <f>DATE(IF(MONTH(1&amp;AH$2)&lt;MONTH(1&amp;AK$2),YEAR(AH3),An+1),MONTH(1&amp;AK$2),1)</f>
        <v>40878</v>
      </c>
      <c r="AL3" s="13"/>
      <c r="AM3" s="14">
        <f>AN3</f>
        <v>40909</v>
      </c>
      <c r="AN3" s="13">
        <f>DATE(IF(MONTH(1&amp;AK$2)&lt;MONTH(1&amp;AN$2),YEAR(AK3),YEAR(AK3)+1),MONTH(1&amp;AN$2),1)</f>
        <v>40909</v>
      </c>
      <c r="AO3" s="13"/>
    </row>
    <row r="4" spans="1:41">
      <c r="A4" s="21" t="s">
        <v>21</v>
      </c>
      <c r="B4" s="17"/>
      <c r="C4" s="14">
        <f t="shared" ref="C4:C33" si="0">D4</f>
        <v>40545</v>
      </c>
      <c r="D4" s="15">
        <f>D3+1</f>
        <v>40545</v>
      </c>
      <c r="E4" s="13"/>
      <c r="F4" s="14">
        <f t="shared" ref="F4:F33" si="1">G4</f>
        <v>40576</v>
      </c>
      <c r="G4" s="15">
        <f>G3+1</f>
        <v>40576</v>
      </c>
      <c r="H4" s="13"/>
      <c r="I4" s="14">
        <f t="shared" ref="I4:I33" si="2">J4</f>
        <v>40604</v>
      </c>
      <c r="J4" s="15">
        <f>J3+1</f>
        <v>40604</v>
      </c>
      <c r="K4" s="13"/>
      <c r="L4" s="14">
        <f t="shared" ref="L4:L33" si="3">M4</f>
        <v>40635</v>
      </c>
      <c r="M4" s="15">
        <f>M3+1</f>
        <v>40635</v>
      </c>
      <c r="N4" s="13"/>
      <c r="O4" s="14">
        <f t="shared" ref="O4:O33" si="4">P4</f>
        <v>40665</v>
      </c>
      <c r="P4" s="15">
        <f>P3+1</f>
        <v>40665</v>
      </c>
      <c r="Q4" s="13"/>
      <c r="R4" s="14">
        <f t="shared" ref="R4:R33" si="5">S4</f>
        <v>40696</v>
      </c>
      <c r="S4" s="15">
        <f>S3+1</f>
        <v>40696</v>
      </c>
      <c r="T4" s="13"/>
      <c r="U4" s="14">
        <f t="shared" ref="U4:U33" si="6">V4</f>
        <v>40726</v>
      </c>
      <c r="V4" s="15">
        <f>V3+1</f>
        <v>40726</v>
      </c>
      <c r="W4" s="13"/>
      <c r="X4" s="14">
        <f t="shared" ref="X4:X33" si="7">Y4</f>
        <v>40757</v>
      </c>
      <c r="Y4" s="15">
        <f>Y3+1</f>
        <v>40757</v>
      </c>
      <c r="Z4" s="13"/>
      <c r="AA4" s="14">
        <f t="shared" ref="AA4:AA33" si="8">AB4</f>
        <v>40788</v>
      </c>
      <c r="AB4" s="15">
        <f>AB3+1</f>
        <v>40788</v>
      </c>
      <c r="AC4" s="13"/>
      <c r="AD4" s="14">
        <f t="shared" ref="AD4:AD33" si="9">AE4</f>
        <v>40818</v>
      </c>
      <c r="AE4" s="15">
        <f>AE3+1</f>
        <v>40818</v>
      </c>
      <c r="AF4" s="13"/>
      <c r="AG4" s="14">
        <f t="shared" ref="AG4:AG33" si="10">AH4</f>
        <v>40849</v>
      </c>
      <c r="AH4" s="15">
        <f>AH3+1</f>
        <v>40849</v>
      </c>
      <c r="AI4" s="13"/>
      <c r="AJ4" s="14">
        <f t="shared" ref="AJ4:AJ33" si="11">AK4</f>
        <v>40879</v>
      </c>
      <c r="AK4" s="15">
        <f>AK3+1</f>
        <v>40879</v>
      </c>
      <c r="AL4" s="13"/>
      <c r="AM4" s="14">
        <f t="shared" ref="AM4:AM33" si="12">AN4</f>
        <v>40910</v>
      </c>
      <c r="AN4" s="15">
        <f>AN3+1</f>
        <v>40910</v>
      </c>
      <c r="AO4" s="13"/>
    </row>
    <row r="5" spans="1:41">
      <c r="A5" s="23" t="s">
        <v>22</v>
      </c>
      <c r="B5" s="18"/>
      <c r="C5" s="14">
        <f t="shared" si="0"/>
        <v>40546</v>
      </c>
      <c r="D5" s="15">
        <f t="shared" ref="D5:D30" si="13">D4+1</f>
        <v>40546</v>
      </c>
      <c r="E5" s="13"/>
      <c r="F5" s="14">
        <f t="shared" si="1"/>
        <v>40577</v>
      </c>
      <c r="G5" s="15">
        <f t="shared" ref="G5:G30" si="14">G4+1</f>
        <v>40577</v>
      </c>
      <c r="H5" s="13"/>
      <c r="I5" s="14">
        <f t="shared" si="2"/>
        <v>40605</v>
      </c>
      <c r="J5" s="15">
        <f t="shared" ref="J5:J30" si="15">J4+1</f>
        <v>40605</v>
      </c>
      <c r="K5" s="13"/>
      <c r="L5" s="14">
        <f t="shared" si="3"/>
        <v>40636</v>
      </c>
      <c r="M5" s="15">
        <f t="shared" ref="M5:M30" si="16">M4+1</f>
        <v>40636</v>
      </c>
      <c r="N5" s="13"/>
      <c r="O5" s="14">
        <f t="shared" si="4"/>
        <v>40666</v>
      </c>
      <c r="P5" s="15">
        <f t="shared" ref="P5:P30" si="17">P4+1</f>
        <v>40666</v>
      </c>
      <c r="Q5" s="13"/>
      <c r="R5" s="14">
        <f t="shared" si="5"/>
        <v>40697</v>
      </c>
      <c r="S5" s="15">
        <f t="shared" ref="S5:S30" si="18">S4+1</f>
        <v>40697</v>
      </c>
      <c r="T5" s="13"/>
      <c r="U5" s="14">
        <f t="shared" si="6"/>
        <v>40727</v>
      </c>
      <c r="V5" s="15">
        <f t="shared" ref="V5:V30" si="19">V4+1</f>
        <v>40727</v>
      </c>
      <c r="W5" s="13"/>
      <c r="X5" s="14">
        <f t="shared" si="7"/>
        <v>40758</v>
      </c>
      <c r="Y5" s="15">
        <f t="shared" ref="Y5:Y30" si="20">Y4+1</f>
        <v>40758</v>
      </c>
      <c r="Z5" s="13"/>
      <c r="AA5" s="14">
        <f t="shared" si="8"/>
        <v>40789</v>
      </c>
      <c r="AB5" s="15">
        <f t="shared" ref="AB5:AB30" si="21">AB4+1</f>
        <v>40789</v>
      </c>
      <c r="AC5" s="13"/>
      <c r="AD5" s="14">
        <f t="shared" si="9"/>
        <v>40819</v>
      </c>
      <c r="AE5" s="15">
        <f t="shared" ref="AE5:AE30" si="22">AE4+1</f>
        <v>40819</v>
      </c>
      <c r="AF5" s="13"/>
      <c r="AG5" s="14">
        <f t="shared" si="10"/>
        <v>40850</v>
      </c>
      <c r="AH5" s="15">
        <f t="shared" ref="AH5:AH30" si="23">AH4+1</f>
        <v>40850</v>
      </c>
      <c r="AI5" s="13"/>
      <c r="AJ5" s="14">
        <f t="shared" si="11"/>
        <v>40880</v>
      </c>
      <c r="AK5" s="15">
        <f t="shared" ref="AK5:AK30" si="24">AK4+1</f>
        <v>40880</v>
      </c>
      <c r="AL5" s="13"/>
      <c r="AM5" s="14">
        <f t="shared" si="12"/>
        <v>40911</v>
      </c>
      <c r="AN5" s="15">
        <f t="shared" ref="AN5:AN30" si="25">AN4+1</f>
        <v>40911</v>
      </c>
      <c r="AO5" s="13"/>
    </row>
    <row r="6" spans="1:41">
      <c r="A6" s="22" t="s">
        <v>23</v>
      </c>
      <c r="C6" s="14">
        <f t="shared" si="0"/>
        <v>40547</v>
      </c>
      <c r="D6" s="15">
        <f t="shared" si="13"/>
        <v>40547</v>
      </c>
      <c r="E6" s="13"/>
      <c r="F6" s="14">
        <f t="shared" si="1"/>
        <v>40578</v>
      </c>
      <c r="G6" s="15">
        <f t="shared" si="14"/>
        <v>40578</v>
      </c>
      <c r="H6" s="13"/>
      <c r="I6" s="14">
        <f t="shared" si="2"/>
        <v>40606</v>
      </c>
      <c r="J6" s="15">
        <f t="shared" si="15"/>
        <v>40606</v>
      </c>
      <c r="K6" s="13"/>
      <c r="L6" s="14">
        <f t="shared" si="3"/>
        <v>40637</v>
      </c>
      <c r="M6" s="15">
        <f t="shared" si="16"/>
        <v>40637</v>
      </c>
      <c r="N6" s="13"/>
      <c r="O6" s="14">
        <f t="shared" si="4"/>
        <v>40667</v>
      </c>
      <c r="P6" s="15">
        <f t="shared" si="17"/>
        <v>40667</v>
      </c>
      <c r="Q6" s="13"/>
      <c r="R6" s="14">
        <f t="shared" si="5"/>
        <v>40698</v>
      </c>
      <c r="S6" s="15">
        <f t="shared" si="18"/>
        <v>40698</v>
      </c>
      <c r="T6" s="13"/>
      <c r="U6" s="14">
        <f t="shared" si="6"/>
        <v>40728</v>
      </c>
      <c r="V6" s="15">
        <f t="shared" si="19"/>
        <v>40728</v>
      </c>
      <c r="W6" s="13"/>
      <c r="X6" s="14">
        <f t="shared" si="7"/>
        <v>40759</v>
      </c>
      <c r="Y6" s="15">
        <f t="shared" si="20"/>
        <v>40759</v>
      </c>
      <c r="Z6" s="13"/>
      <c r="AA6" s="14">
        <f t="shared" si="8"/>
        <v>40790</v>
      </c>
      <c r="AB6" s="15">
        <f t="shared" si="21"/>
        <v>40790</v>
      </c>
      <c r="AC6" s="13"/>
      <c r="AD6" s="14">
        <f t="shared" si="9"/>
        <v>40820</v>
      </c>
      <c r="AE6" s="15">
        <f t="shared" si="22"/>
        <v>40820</v>
      </c>
      <c r="AF6" s="13"/>
      <c r="AG6" s="14">
        <f t="shared" si="10"/>
        <v>40851</v>
      </c>
      <c r="AH6" s="15">
        <f t="shared" si="23"/>
        <v>40851</v>
      </c>
      <c r="AI6" s="13"/>
      <c r="AJ6" s="14">
        <f t="shared" si="11"/>
        <v>40881</v>
      </c>
      <c r="AK6" s="15">
        <f t="shared" si="24"/>
        <v>40881</v>
      </c>
      <c r="AL6" s="13"/>
      <c r="AM6" s="14">
        <f t="shared" si="12"/>
        <v>40912</v>
      </c>
      <c r="AN6" s="15">
        <f t="shared" si="25"/>
        <v>40912</v>
      </c>
      <c r="AO6" s="13"/>
    </row>
    <row r="7" spans="1:41">
      <c r="B7" s="1"/>
      <c r="C7" s="14">
        <f t="shared" si="0"/>
        <v>40548</v>
      </c>
      <c r="D7" s="15">
        <f t="shared" si="13"/>
        <v>40548</v>
      </c>
      <c r="E7" s="13"/>
      <c r="F7" s="14">
        <f t="shared" si="1"/>
        <v>40579</v>
      </c>
      <c r="G7" s="15">
        <f t="shared" si="14"/>
        <v>40579</v>
      </c>
      <c r="H7" s="13"/>
      <c r="I7" s="14">
        <f t="shared" si="2"/>
        <v>40607</v>
      </c>
      <c r="J7" s="15">
        <f t="shared" si="15"/>
        <v>40607</v>
      </c>
      <c r="K7" s="13"/>
      <c r="L7" s="14">
        <f t="shared" si="3"/>
        <v>40638</v>
      </c>
      <c r="M7" s="15">
        <f t="shared" si="16"/>
        <v>40638</v>
      </c>
      <c r="N7" s="13"/>
      <c r="O7" s="14">
        <f t="shared" si="4"/>
        <v>40668</v>
      </c>
      <c r="P7" s="15">
        <f t="shared" si="17"/>
        <v>40668</v>
      </c>
      <c r="Q7" s="13"/>
      <c r="R7" s="14">
        <f t="shared" si="5"/>
        <v>40699</v>
      </c>
      <c r="S7" s="15">
        <f t="shared" si="18"/>
        <v>40699</v>
      </c>
      <c r="T7" s="13"/>
      <c r="U7" s="14">
        <f t="shared" si="6"/>
        <v>40729</v>
      </c>
      <c r="V7" s="15">
        <f t="shared" si="19"/>
        <v>40729</v>
      </c>
      <c r="W7" s="13"/>
      <c r="X7" s="14">
        <f t="shared" si="7"/>
        <v>40760</v>
      </c>
      <c r="Y7" s="15">
        <f t="shared" si="20"/>
        <v>40760</v>
      </c>
      <c r="Z7" s="13"/>
      <c r="AA7" s="14">
        <f t="shared" si="8"/>
        <v>40791</v>
      </c>
      <c r="AB7" s="15">
        <f t="shared" si="21"/>
        <v>40791</v>
      </c>
      <c r="AC7" s="13"/>
      <c r="AD7" s="14">
        <f t="shared" si="9"/>
        <v>40821</v>
      </c>
      <c r="AE7" s="15">
        <f t="shared" si="22"/>
        <v>40821</v>
      </c>
      <c r="AF7" s="13"/>
      <c r="AG7" s="14">
        <f t="shared" si="10"/>
        <v>40852</v>
      </c>
      <c r="AH7" s="15">
        <f t="shared" si="23"/>
        <v>40852</v>
      </c>
      <c r="AI7" s="13"/>
      <c r="AJ7" s="14">
        <f t="shared" si="11"/>
        <v>40882</v>
      </c>
      <c r="AK7" s="15">
        <f t="shared" si="24"/>
        <v>40882</v>
      </c>
      <c r="AL7" s="13"/>
      <c r="AM7" s="14">
        <f t="shared" si="12"/>
        <v>40913</v>
      </c>
      <c r="AN7" s="15">
        <f t="shared" si="25"/>
        <v>40913</v>
      </c>
      <c r="AO7" s="13"/>
    </row>
    <row r="8" spans="1:41">
      <c r="B8" s="1"/>
      <c r="C8" s="14">
        <f t="shared" si="0"/>
        <v>40549</v>
      </c>
      <c r="D8" s="15">
        <f t="shared" si="13"/>
        <v>40549</v>
      </c>
      <c r="E8" s="13"/>
      <c r="F8" s="14">
        <f t="shared" si="1"/>
        <v>40580</v>
      </c>
      <c r="G8" s="15">
        <f t="shared" si="14"/>
        <v>40580</v>
      </c>
      <c r="H8" s="13"/>
      <c r="I8" s="14">
        <f t="shared" si="2"/>
        <v>40608</v>
      </c>
      <c r="J8" s="15">
        <f t="shared" si="15"/>
        <v>40608</v>
      </c>
      <c r="K8" s="13"/>
      <c r="L8" s="14">
        <f t="shared" si="3"/>
        <v>40639</v>
      </c>
      <c r="M8" s="15">
        <f t="shared" si="16"/>
        <v>40639</v>
      </c>
      <c r="N8" s="13"/>
      <c r="O8" s="14">
        <f t="shared" si="4"/>
        <v>40669</v>
      </c>
      <c r="P8" s="15">
        <f t="shared" si="17"/>
        <v>40669</v>
      </c>
      <c r="Q8" s="13"/>
      <c r="R8" s="14">
        <f t="shared" si="5"/>
        <v>40700</v>
      </c>
      <c r="S8" s="15">
        <f t="shared" si="18"/>
        <v>40700</v>
      </c>
      <c r="T8" s="13"/>
      <c r="U8" s="14">
        <f t="shared" si="6"/>
        <v>40730</v>
      </c>
      <c r="V8" s="15">
        <f t="shared" si="19"/>
        <v>40730</v>
      </c>
      <c r="W8" s="13"/>
      <c r="X8" s="14">
        <f t="shared" si="7"/>
        <v>40761</v>
      </c>
      <c r="Y8" s="15">
        <f t="shared" si="20"/>
        <v>40761</v>
      </c>
      <c r="Z8" s="13"/>
      <c r="AA8" s="14">
        <f t="shared" si="8"/>
        <v>40792</v>
      </c>
      <c r="AB8" s="15">
        <f t="shared" si="21"/>
        <v>40792</v>
      </c>
      <c r="AC8" s="13"/>
      <c r="AD8" s="14">
        <f t="shared" si="9"/>
        <v>40822</v>
      </c>
      <c r="AE8" s="15">
        <f t="shared" si="22"/>
        <v>40822</v>
      </c>
      <c r="AF8" s="13"/>
      <c r="AG8" s="14">
        <f t="shared" si="10"/>
        <v>40853</v>
      </c>
      <c r="AH8" s="15">
        <f t="shared" si="23"/>
        <v>40853</v>
      </c>
      <c r="AI8" s="13"/>
      <c r="AJ8" s="14">
        <f t="shared" si="11"/>
        <v>40883</v>
      </c>
      <c r="AK8" s="15">
        <f t="shared" si="24"/>
        <v>40883</v>
      </c>
      <c r="AL8" s="13"/>
      <c r="AM8" s="14">
        <f t="shared" si="12"/>
        <v>40914</v>
      </c>
      <c r="AN8" s="15">
        <f t="shared" si="25"/>
        <v>40914</v>
      </c>
      <c r="AO8" s="13"/>
    </row>
    <row r="9" spans="1:41">
      <c r="B9" s="1"/>
      <c r="C9" s="14">
        <f t="shared" si="0"/>
        <v>40550</v>
      </c>
      <c r="D9" s="15">
        <f t="shared" si="13"/>
        <v>40550</v>
      </c>
      <c r="E9" s="13"/>
      <c r="F9" s="14">
        <f t="shared" si="1"/>
        <v>40581</v>
      </c>
      <c r="G9" s="15">
        <f t="shared" si="14"/>
        <v>40581</v>
      </c>
      <c r="H9" s="13"/>
      <c r="I9" s="14">
        <f t="shared" si="2"/>
        <v>40609</v>
      </c>
      <c r="J9" s="15">
        <f t="shared" si="15"/>
        <v>40609</v>
      </c>
      <c r="K9" s="13"/>
      <c r="L9" s="14">
        <f t="shared" si="3"/>
        <v>40640</v>
      </c>
      <c r="M9" s="15">
        <f t="shared" si="16"/>
        <v>40640</v>
      </c>
      <c r="N9" s="13"/>
      <c r="O9" s="14">
        <f t="shared" si="4"/>
        <v>40670</v>
      </c>
      <c r="P9" s="15">
        <f t="shared" si="17"/>
        <v>40670</v>
      </c>
      <c r="Q9" s="13"/>
      <c r="R9" s="14">
        <f t="shared" si="5"/>
        <v>40701</v>
      </c>
      <c r="S9" s="15">
        <f t="shared" si="18"/>
        <v>40701</v>
      </c>
      <c r="T9" s="13"/>
      <c r="U9" s="14">
        <f t="shared" si="6"/>
        <v>40731</v>
      </c>
      <c r="V9" s="15">
        <f t="shared" si="19"/>
        <v>40731</v>
      </c>
      <c r="W9" s="13"/>
      <c r="X9" s="14">
        <f t="shared" si="7"/>
        <v>40762</v>
      </c>
      <c r="Y9" s="15">
        <f t="shared" si="20"/>
        <v>40762</v>
      </c>
      <c r="Z9" s="13"/>
      <c r="AA9" s="14">
        <f t="shared" si="8"/>
        <v>40793</v>
      </c>
      <c r="AB9" s="15">
        <f t="shared" si="21"/>
        <v>40793</v>
      </c>
      <c r="AC9" s="13"/>
      <c r="AD9" s="14">
        <f t="shared" si="9"/>
        <v>40823</v>
      </c>
      <c r="AE9" s="15">
        <f t="shared" si="22"/>
        <v>40823</v>
      </c>
      <c r="AF9" s="13"/>
      <c r="AG9" s="14">
        <f t="shared" si="10"/>
        <v>40854</v>
      </c>
      <c r="AH9" s="15">
        <f t="shared" si="23"/>
        <v>40854</v>
      </c>
      <c r="AI9" s="13"/>
      <c r="AJ9" s="14">
        <f t="shared" si="11"/>
        <v>40884</v>
      </c>
      <c r="AK9" s="15">
        <f t="shared" si="24"/>
        <v>40884</v>
      </c>
      <c r="AL9" s="13"/>
      <c r="AM9" s="14">
        <f t="shared" si="12"/>
        <v>40915</v>
      </c>
      <c r="AN9" s="15">
        <f t="shared" si="25"/>
        <v>40915</v>
      </c>
      <c r="AO9" s="13"/>
    </row>
    <row r="10" spans="1:41">
      <c r="B10" s="1"/>
      <c r="C10" s="14">
        <f t="shared" si="0"/>
        <v>40551</v>
      </c>
      <c r="D10" s="15">
        <f t="shared" si="13"/>
        <v>40551</v>
      </c>
      <c r="E10" s="13"/>
      <c r="F10" s="14">
        <f t="shared" si="1"/>
        <v>40582</v>
      </c>
      <c r="G10" s="15">
        <f t="shared" si="14"/>
        <v>40582</v>
      </c>
      <c r="H10" s="13"/>
      <c r="I10" s="14">
        <f t="shared" si="2"/>
        <v>40610</v>
      </c>
      <c r="J10" s="15">
        <f t="shared" si="15"/>
        <v>40610</v>
      </c>
      <c r="K10" s="13"/>
      <c r="L10" s="14">
        <f t="shared" si="3"/>
        <v>40641</v>
      </c>
      <c r="M10" s="15">
        <f t="shared" si="16"/>
        <v>40641</v>
      </c>
      <c r="N10" s="13"/>
      <c r="O10" s="14">
        <f t="shared" si="4"/>
        <v>40671</v>
      </c>
      <c r="P10" s="15">
        <f t="shared" si="17"/>
        <v>40671</v>
      </c>
      <c r="Q10" s="13"/>
      <c r="R10" s="14">
        <f t="shared" si="5"/>
        <v>40702</v>
      </c>
      <c r="S10" s="15">
        <f t="shared" si="18"/>
        <v>40702</v>
      </c>
      <c r="T10" s="13"/>
      <c r="U10" s="14">
        <f t="shared" si="6"/>
        <v>40732</v>
      </c>
      <c r="V10" s="15">
        <f t="shared" si="19"/>
        <v>40732</v>
      </c>
      <c r="W10" s="13"/>
      <c r="X10" s="14">
        <f t="shared" si="7"/>
        <v>40763</v>
      </c>
      <c r="Y10" s="15">
        <f t="shared" si="20"/>
        <v>40763</v>
      </c>
      <c r="Z10" s="13"/>
      <c r="AA10" s="14">
        <f t="shared" si="8"/>
        <v>40794</v>
      </c>
      <c r="AB10" s="15">
        <f t="shared" si="21"/>
        <v>40794</v>
      </c>
      <c r="AC10" s="13"/>
      <c r="AD10" s="14">
        <f t="shared" si="9"/>
        <v>40824</v>
      </c>
      <c r="AE10" s="15">
        <f t="shared" si="22"/>
        <v>40824</v>
      </c>
      <c r="AF10" s="13"/>
      <c r="AG10" s="14">
        <f t="shared" si="10"/>
        <v>40855</v>
      </c>
      <c r="AH10" s="15">
        <f t="shared" si="23"/>
        <v>40855</v>
      </c>
      <c r="AI10" s="13"/>
      <c r="AJ10" s="14">
        <f t="shared" si="11"/>
        <v>40885</v>
      </c>
      <c r="AK10" s="15">
        <f t="shared" si="24"/>
        <v>40885</v>
      </c>
      <c r="AL10" s="13"/>
      <c r="AM10" s="14">
        <f t="shared" si="12"/>
        <v>40916</v>
      </c>
      <c r="AN10" s="15">
        <f t="shared" si="25"/>
        <v>40916</v>
      </c>
      <c r="AO10" s="13"/>
    </row>
    <row r="11" spans="1:41">
      <c r="B11" s="1"/>
      <c r="C11" s="14">
        <f t="shared" si="0"/>
        <v>40552</v>
      </c>
      <c r="D11" s="15">
        <f t="shared" si="13"/>
        <v>40552</v>
      </c>
      <c r="E11" s="13"/>
      <c r="F11" s="14">
        <f t="shared" si="1"/>
        <v>40583</v>
      </c>
      <c r="G11" s="15">
        <f t="shared" si="14"/>
        <v>40583</v>
      </c>
      <c r="H11" s="13"/>
      <c r="I11" s="14">
        <f t="shared" si="2"/>
        <v>40611</v>
      </c>
      <c r="J11" s="15">
        <f t="shared" si="15"/>
        <v>40611</v>
      </c>
      <c r="K11" s="13"/>
      <c r="L11" s="14">
        <f t="shared" si="3"/>
        <v>40642</v>
      </c>
      <c r="M11" s="15">
        <f t="shared" si="16"/>
        <v>40642</v>
      </c>
      <c r="N11" s="13"/>
      <c r="O11" s="14">
        <f t="shared" si="4"/>
        <v>40672</v>
      </c>
      <c r="P11" s="15">
        <f t="shared" si="17"/>
        <v>40672</v>
      </c>
      <c r="Q11" s="13"/>
      <c r="R11" s="14">
        <f t="shared" si="5"/>
        <v>40703</v>
      </c>
      <c r="S11" s="15">
        <f t="shared" si="18"/>
        <v>40703</v>
      </c>
      <c r="T11" s="13"/>
      <c r="U11" s="14">
        <f t="shared" si="6"/>
        <v>40733</v>
      </c>
      <c r="V11" s="15">
        <f t="shared" si="19"/>
        <v>40733</v>
      </c>
      <c r="W11" s="13"/>
      <c r="X11" s="14">
        <f t="shared" si="7"/>
        <v>40764</v>
      </c>
      <c r="Y11" s="15">
        <f t="shared" si="20"/>
        <v>40764</v>
      </c>
      <c r="Z11" s="13"/>
      <c r="AA11" s="14">
        <f t="shared" si="8"/>
        <v>40795</v>
      </c>
      <c r="AB11" s="15">
        <f t="shared" si="21"/>
        <v>40795</v>
      </c>
      <c r="AC11" s="13"/>
      <c r="AD11" s="14">
        <f t="shared" si="9"/>
        <v>40825</v>
      </c>
      <c r="AE11" s="15">
        <f t="shared" si="22"/>
        <v>40825</v>
      </c>
      <c r="AF11" s="13"/>
      <c r="AG11" s="14">
        <f t="shared" si="10"/>
        <v>40856</v>
      </c>
      <c r="AH11" s="15">
        <f t="shared" si="23"/>
        <v>40856</v>
      </c>
      <c r="AI11" s="13"/>
      <c r="AJ11" s="14">
        <f t="shared" si="11"/>
        <v>40886</v>
      </c>
      <c r="AK11" s="15">
        <f t="shared" si="24"/>
        <v>40886</v>
      </c>
      <c r="AL11" s="13"/>
      <c r="AM11" s="14">
        <f t="shared" si="12"/>
        <v>40917</v>
      </c>
      <c r="AN11" s="15">
        <f t="shared" si="25"/>
        <v>40917</v>
      </c>
      <c r="AO11" s="13"/>
    </row>
    <row r="12" spans="1:41">
      <c r="B12" s="1"/>
      <c r="C12" s="14">
        <f t="shared" si="0"/>
        <v>40553</v>
      </c>
      <c r="D12" s="15">
        <f t="shared" si="13"/>
        <v>40553</v>
      </c>
      <c r="E12" s="13"/>
      <c r="F12" s="14">
        <f t="shared" si="1"/>
        <v>40584</v>
      </c>
      <c r="G12" s="15">
        <f t="shared" si="14"/>
        <v>40584</v>
      </c>
      <c r="H12" s="13"/>
      <c r="I12" s="14">
        <f t="shared" si="2"/>
        <v>40612</v>
      </c>
      <c r="J12" s="15">
        <f t="shared" si="15"/>
        <v>40612</v>
      </c>
      <c r="K12" s="13"/>
      <c r="L12" s="14">
        <f t="shared" si="3"/>
        <v>40643</v>
      </c>
      <c r="M12" s="15">
        <f t="shared" si="16"/>
        <v>40643</v>
      </c>
      <c r="N12" s="13"/>
      <c r="O12" s="14">
        <f t="shared" si="4"/>
        <v>40673</v>
      </c>
      <c r="P12" s="15">
        <f t="shared" si="17"/>
        <v>40673</v>
      </c>
      <c r="Q12" s="13"/>
      <c r="R12" s="14">
        <f t="shared" si="5"/>
        <v>40704</v>
      </c>
      <c r="S12" s="15">
        <f t="shared" si="18"/>
        <v>40704</v>
      </c>
      <c r="T12" s="13"/>
      <c r="U12" s="14">
        <f t="shared" si="6"/>
        <v>40734</v>
      </c>
      <c r="V12" s="15">
        <f t="shared" si="19"/>
        <v>40734</v>
      </c>
      <c r="W12" s="13"/>
      <c r="X12" s="14">
        <f t="shared" si="7"/>
        <v>40765</v>
      </c>
      <c r="Y12" s="15">
        <f t="shared" si="20"/>
        <v>40765</v>
      </c>
      <c r="Z12" s="13"/>
      <c r="AA12" s="14">
        <f t="shared" si="8"/>
        <v>40796</v>
      </c>
      <c r="AB12" s="15">
        <f t="shared" si="21"/>
        <v>40796</v>
      </c>
      <c r="AC12" s="13"/>
      <c r="AD12" s="14">
        <f t="shared" si="9"/>
        <v>40826</v>
      </c>
      <c r="AE12" s="15">
        <f t="shared" si="22"/>
        <v>40826</v>
      </c>
      <c r="AF12" s="13"/>
      <c r="AG12" s="14">
        <f t="shared" si="10"/>
        <v>40857</v>
      </c>
      <c r="AH12" s="15">
        <f t="shared" si="23"/>
        <v>40857</v>
      </c>
      <c r="AI12" s="13"/>
      <c r="AJ12" s="14">
        <f t="shared" si="11"/>
        <v>40887</v>
      </c>
      <c r="AK12" s="15">
        <f t="shared" si="24"/>
        <v>40887</v>
      </c>
      <c r="AL12" s="13"/>
      <c r="AM12" s="14">
        <f t="shared" si="12"/>
        <v>40918</v>
      </c>
      <c r="AN12" s="15">
        <f t="shared" si="25"/>
        <v>40918</v>
      </c>
      <c r="AO12" s="13"/>
    </row>
    <row r="13" spans="1:41">
      <c r="B13" s="1"/>
      <c r="C13" s="14">
        <f t="shared" si="0"/>
        <v>40554</v>
      </c>
      <c r="D13" s="15">
        <f t="shared" si="13"/>
        <v>40554</v>
      </c>
      <c r="E13" s="13"/>
      <c r="F13" s="14">
        <f t="shared" si="1"/>
        <v>40585</v>
      </c>
      <c r="G13" s="15">
        <f t="shared" si="14"/>
        <v>40585</v>
      </c>
      <c r="H13" s="13"/>
      <c r="I13" s="14">
        <f t="shared" si="2"/>
        <v>40613</v>
      </c>
      <c r="J13" s="15">
        <f t="shared" si="15"/>
        <v>40613</v>
      </c>
      <c r="K13" s="13"/>
      <c r="L13" s="14">
        <f t="shared" si="3"/>
        <v>40644</v>
      </c>
      <c r="M13" s="15">
        <f t="shared" si="16"/>
        <v>40644</v>
      </c>
      <c r="N13" s="13"/>
      <c r="O13" s="14">
        <f t="shared" si="4"/>
        <v>40674</v>
      </c>
      <c r="P13" s="15">
        <f t="shared" si="17"/>
        <v>40674</v>
      </c>
      <c r="Q13" s="13"/>
      <c r="R13" s="14">
        <f t="shared" si="5"/>
        <v>40705</v>
      </c>
      <c r="S13" s="15">
        <f t="shared" si="18"/>
        <v>40705</v>
      </c>
      <c r="T13" s="13"/>
      <c r="U13" s="14">
        <f t="shared" si="6"/>
        <v>40735</v>
      </c>
      <c r="V13" s="15">
        <f t="shared" si="19"/>
        <v>40735</v>
      </c>
      <c r="W13" s="13"/>
      <c r="X13" s="14">
        <f t="shared" si="7"/>
        <v>40766</v>
      </c>
      <c r="Y13" s="15">
        <f t="shared" si="20"/>
        <v>40766</v>
      </c>
      <c r="Z13" s="13"/>
      <c r="AA13" s="14">
        <f t="shared" si="8"/>
        <v>40797</v>
      </c>
      <c r="AB13" s="15">
        <f t="shared" si="21"/>
        <v>40797</v>
      </c>
      <c r="AC13" s="13"/>
      <c r="AD13" s="14">
        <f t="shared" si="9"/>
        <v>40827</v>
      </c>
      <c r="AE13" s="15">
        <f t="shared" si="22"/>
        <v>40827</v>
      </c>
      <c r="AF13" s="13"/>
      <c r="AG13" s="14">
        <f t="shared" si="10"/>
        <v>40858</v>
      </c>
      <c r="AH13" s="15">
        <f t="shared" si="23"/>
        <v>40858</v>
      </c>
      <c r="AI13" s="13"/>
      <c r="AJ13" s="14">
        <f t="shared" si="11"/>
        <v>40888</v>
      </c>
      <c r="AK13" s="15">
        <f t="shared" si="24"/>
        <v>40888</v>
      </c>
      <c r="AL13" s="13"/>
      <c r="AM13" s="14">
        <f t="shared" si="12"/>
        <v>40919</v>
      </c>
      <c r="AN13" s="15">
        <f t="shared" si="25"/>
        <v>40919</v>
      </c>
      <c r="AO13" s="13"/>
    </row>
    <row r="14" spans="1:41">
      <c r="B14" s="1"/>
      <c r="C14" s="14">
        <f t="shared" si="0"/>
        <v>40555</v>
      </c>
      <c r="D14" s="15">
        <f t="shared" si="13"/>
        <v>40555</v>
      </c>
      <c r="E14" s="13"/>
      <c r="F14" s="14">
        <f t="shared" si="1"/>
        <v>40586</v>
      </c>
      <c r="G14" s="15">
        <f t="shared" si="14"/>
        <v>40586</v>
      </c>
      <c r="H14" s="13"/>
      <c r="I14" s="14">
        <f t="shared" si="2"/>
        <v>40614</v>
      </c>
      <c r="J14" s="15">
        <f t="shared" si="15"/>
        <v>40614</v>
      </c>
      <c r="K14" s="13"/>
      <c r="L14" s="14">
        <f t="shared" si="3"/>
        <v>40645</v>
      </c>
      <c r="M14" s="15">
        <f t="shared" si="16"/>
        <v>40645</v>
      </c>
      <c r="N14" s="13"/>
      <c r="O14" s="14">
        <f t="shared" si="4"/>
        <v>40675</v>
      </c>
      <c r="P14" s="15">
        <f t="shared" si="17"/>
        <v>40675</v>
      </c>
      <c r="Q14" s="13"/>
      <c r="R14" s="14">
        <f t="shared" si="5"/>
        <v>40706</v>
      </c>
      <c r="S14" s="15">
        <f t="shared" si="18"/>
        <v>40706</v>
      </c>
      <c r="T14" s="13"/>
      <c r="U14" s="14">
        <f t="shared" si="6"/>
        <v>40736</v>
      </c>
      <c r="V14" s="15">
        <f t="shared" si="19"/>
        <v>40736</v>
      </c>
      <c r="W14" s="13"/>
      <c r="X14" s="14">
        <f t="shared" si="7"/>
        <v>40767</v>
      </c>
      <c r="Y14" s="15">
        <f t="shared" si="20"/>
        <v>40767</v>
      </c>
      <c r="Z14" s="13"/>
      <c r="AA14" s="14">
        <f t="shared" si="8"/>
        <v>40798</v>
      </c>
      <c r="AB14" s="15">
        <f t="shared" si="21"/>
        <v>40798</v>
      </c>
      <c r="AC14" s="13"/>
      <c r="AD14" s="14">
        <f t="shared" si="9"/>
        <v>40828</v>
      </c>
      <c r="AE14" s="15">
        <f t="shared" si="22"/>
        <v>40828</v>
      </c>
      <c r="AF14" s="13"/>
      <c r="AG14" s="14">
        <f t="shared" si="10"/>
        <v>40859</v>
      </c>
      <c r="AH14" s="15">
        <f t="shared" si="23"/>
        <v>40859</v>
      </c>
      <c r="AI14" s="13"/>
      <c r="AJ14" s="14">
        <f t="shared" si="11"/>
        <v>40889</v>
      </c>
      <c r="AK14" s="15">
        <f t="shared" si="24"/>
        <v>40889</v>
      </c>
      <c r="AL14" s="13"/>
      <c r="AM14" s="14">
        <f t="shared" si="12"/>
        <v>40920</v>
      </c>
      <c r="AN14" s="15">
        <f t="shared" si="25"/>
        <v>40920</v>
      </c>
      <c r="AO14" s="13"/>
    </row>
    <row r="15" spans="1:41">
      <c r="B15" s="1"/>
      <c r="C15" s="14">
        <f t="shared" si="0"/>
        <v>40556</v>
      </c>
      <c r="D15" s="15">
        <f t="shared" si="13"/>
        <v>40556</v>
      </c>
      <c r="E15" s="13"/>
      <c r="F15" s="14">
        <f t="shared" si="1"/>
        <v>40587</v>
      </c>
      <c r="G15" s="15">
        <f t="shared" si="14"/>
        <v>40587</v>
      </c>
      <c r="H15" s="13"/>
      <c r="I15" s="14">
        <f t="shared" si="2"/>
        <v>40615</v>
      </c>
      <c r="J15" s="15">
        <f t="shared" si="15"/>
        <v>40615</v>
      </c>
      <c r="K15" s="13"/>
      <c r="L15" s="14">
        <f t="shared" si="3"/>
        <v>40646</v>
      </c>
      <c r="M15" s="15">
        <f t="shared" si="16"/>
        <v>40646</v>
      </c>
      <c r="N15" s="13"/>
      <c r="O15" s="14">
        <f t="shared" si="4"/>
        <v>40676</v>
      </c>
      <c r="P15" s="15">
        <f t="shared" si="17"/>
        <v>40676</v>
      </c>
      <c r="Q15" s="13"/>
      <c r="R15" s="14">
        <f t="shared" si="5"/>
        <v>40707</v>
      </c>
      <c r="S15" s="15">
        <f t="shared" si="18"/>
        <v>40707</v>
      </c>
      <c r="T15" s="13"/>
      <c r="U15" s="14">
        <f t="shared" si="6"/>
        <v>40737</v>
      </c>
      <c r="V15" s="15">
        <f t="shared" si="19"/>
        <v>40737</v>
      </c>
      <c r="W15" s="13"/>
      <c r="X15" s="14">
        <f t="shared" si="7"/>
        <v>40768</v>
      </c>
      <c r="Y15" s="15">
        <f t="shared" si="20"/>
        <v>40768</v>
      </c>
      <c r="Z15" s="13"/>
      <c r="AA15" s="14">
        <f t="shared" si="8"/>
        <v>40799</v>
      </c>
      <c r="AB15" s="15">
        <f t="shared" si="21"/>
        <v>40799</v>
      </c>
      <c r="AC15" s="13"/>
      <c r="AD15" s="14">
        <f t="shared" si="9"/>
        <v>40829</v>
      </c>
      <c r="AE15" s="15">
        <f t="shared" si="22"/>
        <v>40829</v>
      </c>
      <c r="AF15" s="13"/>
      <c r="AG15" s="14">
        <f t="shared" si="10"/>
        <v>40860</v>
      </c>
      <c r="AH15" s="15">
        <f t="shared" si="23"/>
        <v>40860</v>
      </c>
      <c r="AI15" s="13"/>
      <c r="AJ15" s="14">
        <f t="shared" si="11"/>
        <v>40890</v>
      </c>
      <c r="AK15" s="15">
        <f t="shared" si="24"/>
        <v>40890</v>
      </c>
      <c r="AL15" s="13"/>
      <c r="AM15" s="14">
        <f t="shared" si="12"/>
        <v>40921</v>
      </c>
      <c r="AN15" s="15">
        <f t="shared" si="25"/>
        <v>40921</v>
      </c>
      <c r="AO15" s="13"/>
    </row>
    <row r="16" spans="1:41">
      <c r="B16" s="1"/>
      <c r="C16" s="14">
        <f t="shared" si="0"/>
        <v>40557</v>
      </c>
      <c r="D16" s="15">
        <f t="shared" si="13"/>
        <v>40557</v>
      </c>
      <c r="E16" s="13"/>
      <c r="F16" s="14">
        <f t="shared" si="1"/>
        <v>40588</v>
      </c>
      <c r="G16" s="15">
        <f t="shared" si="14"/>
        <v>40588</v>
      </c>
      <c r="H16" s="13"/>
      <c r="I16" s="14">
        <f t="shared" si="2"/>
        <v>40616</v>
      </c>
      <c r="J16" s="15">
        <f t="shared" si="15"/>
        <v>40616</v>
      </c>
      <c r="K16" s="13"/>
      <c r="L16" s="14">
        <f t="shared" si="3"/>
        <v>40647</v>
      </c>
      <c r="M16" s="15">
        <f t="shared" si="16"/>
        <v>40647</v>
      </c>
      <c r="N16" s="13"/>
      <c r="O16" s="14">
        <f t="shared" si="4"/>
        <v>40677</v>
      </c>
      <c r="P16" s="15">
        <f t="shared" si="17"/>
        <v>40677</v>
      </c>
      <c r="Q16" s="13"/>
      <c r="R16" s="14">
        <f t="shared" si="5"/>
        <v>40708</v>
      </c>
      <c r="S16" s="15">
        <f t="shared" si="18"/>
        <v>40708</v>
      </c>
      <c r="T16" s="13"/>
      <c r="U16" s="14">
        <f t="shared" si="6"/>
        <v>40738</v>
      </c>
      <c r="V16" s="15">
        <f t="shared" si="19"/>
        <v>40738</v>
      </c>
      <c r="W16" s="13"/>
      <c r="X16" s="14">
        <f t="shared" si="7"/>
        <v>40769</v>
      </c>
      <c r="Y16" s="15">
        <f t="shared" si="20"/>
        <v>40769</v>
      </c>
      <c r="Z16" s="13"/>
      <c r="AA16" s="14">
        <f t="shared" si="8"/>
        <v>40800</v>
      </c>
      <c r="AB16" s="15">
        <f t="shared" si="21"/>
        <v>40800</v>
      </c>
      <c r="AC16" s="13"/>
      <c r="AD16" s="14">
        <f t="shared" si="9"/>
        <v>40830</v>
      </c>
      <c r="AE16" s="15">
        <f t="shared" si="22"/>
        <v>40830</v>
      </c>
      <c r="AF16" s="13"/>
      <c r="AG16" s="14">
        <f t="shared" si="10"/>
        <v>40861</v>
      </c>
      <c r="AH16" s="15">
        <f t="shared" si="23"/>
        <v>40861</v>
      </c>
      <c r="AI16" s="13"/>
      <c r="AJ16" s="14">
        <f t="shared" si="11"/>
        <v>40891</v>
      </c>
      <c r="AK16" s="15">
        <f t="shared" si="24"/>
        <v>40891</v>
      </c>
      <c r="AL16" s="13"/>
      <c r="AM16" s="14">
        <f t="shared" si="12"/>
        <v>40922</v>
      </c>
      <c r="AN16" s="15">
        <f t="shared" si="25"/>
        <v>40922</v>
      </c>
      <c r="AO16" s="13"/>
    </row>
    <row r="17" spans="2:41">
      <c r="B17" s="1"/>
      <c r="C17" s="14">
        <f t="shared" si="0"/>
        <v>40558</v>
      </c>
      <c r="D17" s="15">
        <f t="shared" si="13"/>
        <v>40558</v>
      </c>
      <c r="E17" s="13"/>
      <c r="F17" s="14">
        <f t="shared" si="1"/>
        <v>40589</v>
      </c>
      <c r="G17" s="15">
        <f t="shared" si="14"/>
        <v>40589</v>
      </c>
      <c r="H17" s="13"/>
      <c r="I17" s="14">
        <f t="shared" si="2"/>
        <v>40617</v>
      </c>
      <c r="J17" s="15">
        <f t="shared" si="15"/>
        <v>40617</v>
      </c>
      <c r="K17" s="13"/>
      <c r="L17" s="14">
        <f t="shared" si="3"/>
        <v>40648</v>
      </c>
      <c r="M17" s="15">
        <f t="shared" si="16"/>
        <v>40648</v>
      </c>
      <c r="N17" s="13"/>
      <c r="O17" s="14">
        <f t="shared" si="4"/>
        <v>40678</v>
      </c>
      <c r="P17" s="15">
        <f t="shared" si="17"/>
        <v>40678</v>
      </c>
      <c r="Q17" s="13"/>
      <c r="R17" s="14">
        <f t="shared" si="5"/>
        <v>40709</v>
      </c>
      <c r="S17" s="15">
        <f t="shared" si="18"/>
        <v>40709</v>
      </c>
      <c r="T17" s="13"/>
      <c r="U17" s="14">
        <f t="shared" si="6"/>
        <v>40739</v>
      </c>
      <c r="V17" s="15">
        <f t="shared" si="19"/>
        <v>40739</v>
      </c>
      <c r="W17" s="13"/>
      <c r="X17" s="14">
        <f t="shared" si="7"/>
        <v>40770</v>
      </c>
      <c r="Y17" s="15">
        <f t="shared" si="20"/>
        <v>40770</v>
      </c>
      <c r="Z17" s="13"/>
      <c r="AA17" s="14">
        <f t="shared" si="8"/>
        <v>40801</v>
      </c>
      <c r="AB17" s="15">
        <f t="shared" si="21"/>
        <v>40801</v>
      </c>
      <c r="AC17" s="13"/>
      <c r="AD17" s="14">
        <f t="shared" si="9"/>
        <v>40831</v>
      </c>
      <c r="AE17" s="15">
        <f t="shared" si="22"/>
        <v>40831</v>
      </c>
      <c r="AF17" s="13"/>
      <c r="AG17" s="14">
        <f t="shared" si="10"/>
        <v>40862</v>
      </c>
      <c r="AH17" s="15">
        <f t="shared" si="23"/>
        <v>40862</v>
      </c>
      <c r="AI17" s="13"/>
      <c r="AJ17" s="14">
        <f t="shared" si="11"/>
        <v>40892</v>
      </c>
      <c r="AK17" s="15">
        <f t="shared" si="24"/>
        <v>40892</v>
      </c>
      <c r="AL17" s="13"/>
      <c r="AM17" s="14">
        <f t="shared" si="12"/>
        <v>40923</v>
      </c>
      <c r="AN17" s="15">
        <f t="shared" si="25"/>
        <v>40923</v>
      </c>
      <c r="AO17" s="13"/>
    </row>
    <row r="18" spans="2:41">
      <c r="B18" s="1"/>
      <c r="C18" s="14">
        <f t="shared" si="0"/>
        <v>40559</v>
      </c>
      <c r="D18" s="15">
        <f t="shared" si="13"/>
        <v>40559</v>
      </c>
      <c r="E18" s="13"/>
      <c r="F18" s="14">
        <f t="shared" si="1"/>
        <v>40590</v>
      </c>
      <c r="G18" s="15">
        <f t="shared" si="14"/>
        <v>40590</v>
      </c>
      <c r="H18" s="13"/>
      <c r="I18" s="14">
        <f t="shared" si="2"/>
        <v>40618</v>
      </c>
      <c r="J18" s="15">
        <f t="shared" si="15"/>
        <v>40618</v>
      </c>
      <c r="K18" s="13"/>
      <c r="L18" s="14">
        <f t="shared" si="3"/>
        <v>40649</v>
      </c>
      <c r="M18" s="15">
        <f t="shared" si="16"/>
        <v>40649</v>
      </c>
      <c r="N18" s="13"/>
      <c r="O18" s="14">
        <f t="shared" si="4"/>
        <v>40679</v>
      </c>
      <c r="P18" s="15">
        <f t="shared" si="17"/>
        <v>40679</v>
      </c>
      <c r="Q18" s="13"/>
      <c r="R18" s="14">
        <f t="shared" si="5"/>
        <v>40710</v>
      </c>
      <c r="S18" s="15">
        <f t="shared" si="18"/>
        <v>40710</v>
      </c>
      <c r="T18" s="13"/>
      <c r="U18" s="14">
        <f t="shared" si="6"/>
        <v>40740</v>
      </c>
      <c r="V18" s="15">
        <f t="shared" si="19"/>
        <v>40740</v>
      </c>
      <c r="W18" s="13"/>
      <c r="X18" s="14">
        <f t="shared" si="7"/>
        <v>40771</v>
      </c>
      <c r="Y18" s="15">
        <f t="shared" si="20"/>
        <v>40771</v>
      </c>
      <c r="Z18" s="13"/>
      <c r="AA18" s="14">
        <f t="shared" si="8"/>
        <v>40802</v>
      </c>
      <c r="AB18" s="15">
        <f t="shared" si="21"/>
        <v>40802</v>
      </c>
      <c r="AC18" s="13"/>
      <c r="AD18" s="14">
        <f t="shared" si="9"/>
        <v>40832</v>
      </c>
      <c r="AE18" s="15">
        <f t="shared" si="22"/>
        <v>40832</v>
      </c>
      <c r="AF18" s="13"/>
      <c r="AG18" s="14">
        <f t="shared" si="10"/>
        <v>40863</v>
      </c>
      <c r="AH18" s="15">
        <f t="shared" si="23"/>
        <v>40863</v>
      </c>
      <c r="AI18" s="13"/>
      <c r="AJ18" s="14">
        <f t="shared" si="11"/>
        <v>40893</v>
      </c>
      <c r="AK18" s="15">
        <f t="shared" si="24"/>
        <v>40893</v>
      </c>
      <c r="AL18" s="13"/>
      <c r="AM18" s="14">
        <f t="shared" si="12"/>
        <v>40924</v>
      </c>
      <c r="AN18" s="15">
        <f t="shared" si="25"/>
        <v>40924</v>
      </c>
      <c r="AO18" s="13"/>
    </row>
    <row r="19" spans="2:41">
      <c r="B19" s="1"/>
      <c r="C19" s="14">
        <f t="shared" si="0"/>
        <v>40560</v>
      </c>
      <c r="D19" s="15">
        <f t="shared" si="13"/>
        <v>40560</v>
      </c>
      <c r="E19" s="13"/>
      <c r="F19" s="14">
        <f t="shared" si="1"/>
        <v>40591</v>
      </c>
      <c r="G19" s="15">
        <f t="shared" si="14"/>
        <v>40591</v>
      </c>
      <c r="H19" s="13"/>
      <c r="I19" s="14">
        <f t="shared" si="2"/>
        <v>40619</v>
      </c>
      <c r="J19" s="15">
        <f t="shared" si="15"/>
        <v>40619</v>
      </c>
      <c r="K19" s="13"/>
      <c r="L19" s="14">
        <f t="shared" si="3"/>
        <v>40650</v>
      </c>
      <c r="M19" s="15">
        <f t="shared" si="16"/>
        <v>40650</v>
      </c>
      <c r="N19" s="13"/>
      <c r="O19" s="14">
        <f t="shared" si="4"/>
        <v>40680</v>
      </c>
      <c r="P19" s="15">
        <f t="shared" si="17"/>
        <v>40680</v>
      </c>
      <c r="Q19" s="13"/>
      <c r="R19" s="14">
        <f t="shared" si="5"/>
        <v>40711</v>
      </c>
      <c r="S19" s="15">
        <f t="shared" si="18"/>
        <v>40711</v>
      </c>
      <c r="T19" s="13"/>
      <c r="U19" s="14">
        <f t="shared" si="6"/>
        <v>40741</v>
      </c>
      <c r="V19" s="15">
        <f t="shared" si="19"/>
        <v>40741</v>
      </c>
      <c r="W19" s="13"/>
      <c r="X19" s="14">
        <f t="shared" si="7"/>
        <v>40772</v>
      </c>
      <c r="Y19" s="15">
        <f t="shared" si="20"/>
        <v>40772</v>
      </c>
      <c r="Z19" s="13"/>
      <c r="AA19" s="14">
        <f t="shared" si="8"/>
        <v>40803</v>
      </c>
      <c r="AB19" s="15">
        <f t="shared" si="21"/>
        <v>40803</v>
      </c>
      <c r="AC19" s="13"/>
      <c r="AD19" s="14">
        <f t="shared" si="9"/>
        <v>40833</v>
      </c>
      <c r="AE19" s="15">
        <f t="shared" si="22"/>
        <v>40833</v>
      </c>
      <c r="AF19" s="13"/>
      <c r="AG19" s="14">
        <f t="shared" si="10"/>
        <v>40864</v>
      </c>
      <c r="AH19" s="15">
        <f t="shared" si="23"/>
        <v>40864</v>
      </c>
      <c r="AI19" s="13"/>
      <c r="AJ19" s="14">
        <f t="shared" si="11"/>
        <v>40894</v>
      </c>
      <c r="AK19" s="15">
        <f t="shared" si="24"/>
        <v>40894</v>
      </c>
      <c r="AL19" s="13"/>
      <c r="AM19" s="14">
        <f t="shared" si="12"/>
        <v>40925</v>
      </c>
      <c r="AN19" s="15">
        <f t="shared" si="25"/>
        <v>40925</v>
      </c>
      <c r="AO19" s="13"/>
    </row>
    <row r="20" spans="2:41">
      <c r="B20" s="1"/>
      <c r="C20" s="14">
        <f t="shared" si="0"/>
        <v>40561</v>
      </c>
      <c r="D20" s="15">
        <f t="shared" si="13"/>
        <v>40561</v>
      </c>
      <c r="E20" s="13"/>
      <c r="F20" s="14">
        <f t="shared" si="1"/>
        <v>40592</v>
      </c>
      <c r="G20" s="15">
        <f t="shared" si="14"/>
        <v>40592</v>
      </c>
      <c r="H20" s="13"/>
      <c r="I20" s="14">
        <f t="shared" si="2"/>
        <v>40620</v>
      </c>
      <c r="J20" s="15">
        <f t="shared" si="15"/>
        <v>40620</v>
      </c>
      <c r="K20" s="13"/>
      <c r="L20" s="14">
        <f t="shared" si="3"/>
        <v>40651</v>
      </c>
      <c r="M20" s="15">
        <f t="shared" si="16"/>
        <v>40651</v>
      </c>
      <c r="N20" s="13"/>
      <c r="O20" s="14">
        <f t="shared" si="4"/>
        <v>40681</v>
      </c>
      <c r="P20" s="15">
        <f t="shared" si="17"/>
        <v>40681</v>
      </c>
      <c r="Q20" s="13"/>
      <c r="R20" s="14">
        <f t="shared" si="5"/>
        <v>40712</v>
      </c>
      <c r="S20" s="15">
        <f t="shared" si="18"/>
        <v>40712</v>
      </c>
      <c r="T20" s="13"/>
      <c r="U20" s="14">
        <f t="shared" si="6"/>
        <v>40742</v>
      </c>
      <c r="V20" s="15">
        <f t="shared" si="19"/>
        <v>40742</v>
      </c>
      <c r="W20" s="13"/>
      <c r="X20" s="14">
        <f t="shared" si="7"/>
        <v>40773</v>
      </c>
      <c r="Y20" s="15">
        <f t="shared" si="20"/>
        <v>40773</v>
      </c>
      <c r="Z20" s="13"/>
      <c r="AA20" s="14">
        <f t="shared" si="8"/>
        <v>40804</v>
      </c>
      <c r="AB20" s="15">
        <f t="shared" si="21"/>
        <v>40804</v>
      </c>
      <c r="AC20" s="13"/>
      <c r="AD20" s="14">
        <f t="shared" si="9"/>
        <v>40834</v>
      </c>
      <c r="AE20" s="15">
        <f t="shared" si="22"/>
        <v>40834</v>
      </c>
      <c r="AF20" s="13"/>
      <c r="AG20" s="14">
        <f t="shared" si="10"/>
        <v>40865</v>
      </c>
      <c r="AH20" s="15">
        <f t="shared" si="23"/>
        <v>40865</v>
      </c>
      <c r="AI20" s="13"/>
      <c r="AJ20" s="14">
        <f t="shared" si="11"/>
        <v>40895</v>
      </c>
      <c r="AK20" s="15">
        <f t="shared" si="24"/>
        <v>40895</v>
      </c>
      <c r="AL20" s="13"/>
      <c r="AM20" s="14">
        <f t="shared" si="12"/>
        <v>40926</v>
      </c>
      <c r="AN20" s="15">
        <f t="shared" si="25"/>
        <v>40926</v>
      </c>
      <c r="AO20" s="13"/>
    </row>
    <row r="21" spans="2:41">
      <c r="B21" s="1"/>
      <c r="C21" s="14">
        <f t="shared" si="0"/>
        <v>40562</v>
      </c>
      <c r="D21" s="15">
        <f t="shared" si="13"/>
        <v>40562</v>
      </c>
      <c r="E21" s="13"/>
      <c r="F21" s="14">
        <f t="shared" si="1"/>
        <v>40593</v>
      </c>
      <c r="G21" s="15">
        <f t="shared" si="14"/>
        <v>40593</v>
      </c>
      <c r="H21" s="13"/>
      <c r="I21" s="14">
        <f t="shared" si="2"/>
        <v>40621</v>
      </c>
      <c r="J21" s="15">
        <f t="shared" si="15"/>
        <v>40621</v>
      </c>
      <c r="K21" s="13"/>
      <c r="L21" s="14">
        <f t="shared" si="3"/>
        <v>40652</v>
      </c>
      <c r="M21" s="15">
        <f t="shared" si="16"/>
        <v>40652</v>
      </c>
      <c r="N21" s="13"/>
      <c r="O21" s="14">
        <f t="shared" si="4"/>
        <v>40682</v>
      </c>
      <c r="P21" s="15">
        <f t="shared" si="17"/>
        <v>40682</v>
      </c>
      <c r="Q21" s="13"/>
      <c r="R21" s="14">
        <f t="shared" si="5"/>
        <v>40713</v>
      </c>
      <c r="S21" s="15">
        <f t="shared" si="18"/>
        <v>40713</v>
      </c>
      <c r="T21" s="13"/>
      <c r="U21" s="14">
        <f t="shared" si="6"/>
        <v>40743</v>
      </c>
      <c r="V21" s="15">
        <f t="shared" si="19"/>
        <v>40743</v>
      </c>
      <c r="W21" s="13"/>
      <c r="X21" s="14">
        <f t="shared" si="7"/>
        <v>40774</v>
      </c>
      <c r="Y21" s="15">
        <f t="shared" si="20"/>
        <v>40774</v>
      </c>
      <c r="Z21" s="13"/>
      <c r="AA21" s="14">
        <f t="shared" si="8"/>
        <v>40805</v>
      </c>
      <c r="AB21" s="15">
        <f t="shared" si="21"/>
        <v>40805</v>
      </c>
      <c r="AC21" s="13"/>
      <c r="AD21" s="14">
        <f t="shared" si="9"/>
        <v>40835</v>
      </c>
      <c r="AE21" s="15">
        <f t="shared" si="22"/>
        <v>40835</v>
      </c>
      <c r="AF21" s="13"/>
      <c r="AG21" s="14">
        <f t="shared" si="10"/>
        <v>40866</v>
      </c>
      <c r="AH21" s="15">
        <f t="shared" si="23"/>
        <v>40866</v>
      </c>
      <c r="AI21" s="13"/>
      <c r="AJ21" s="14">
        <f t="shared" si="11"/>
        <v>40896</v>
      </c>
      <c r="AK21" s="15">
        <f t="shared" si="24"/>
        <v>40896</v>
      </c>
      <c r="AL21" s="13"/>
      <c r="AM21" s="14">
        <f t="shared" si="12"/>
        <v>40927</v>
      </c>
      <c r="AN21" s="15">
        <f t="shared" si="25"/>
        <v>40927</v>
      </c>
      <c r="AO21" s="13"/>
    </row>
    <row r="22" spans="2:41">
      <c r="B22" s="1"/>
      <c r="C22" s="14">
        <f t="shared" si="0"/>
        <v>40563</v>
      </c>
      <c r="D22" s="15">
        <f t="shared" si="13"/>
        <v>40563</v>
      </c>
      <c r="E22" s="13"/>
      <c r="F22" s="14">
        <f t="shared" si="1"/>
        <v>40594</v>
      </c>
      <c r="G22" s="15">
        <f t="shared" si="14"/>
        <v>40594</v>
      </c>
      <c r="H22" s="13"/>
      <c r="I22" s="14">
        <f t="shared" si="2"/>
        <v>40622</v>
      </c>
      <c r="J22" s="15">
        <f t="shared" si="15"/>
        <v>40622</v>
      </c>
      <c r="K22" s="13"/>
      <c r="L22" s="14">
        <f t="shared" si="3"/>
        <v>40653</v>
      </c>
      <c r="M22" s="15">
        <f t="shared" si="16"/>
        <v>40653</v>
      </c>
      <c r="N22" s="13"/>
      <c r="O22" s="14">
        <f t="shared" si="4"/>
        <v>40683</v>
      </c>
      <c r="P22" s="15">
        <f t="shared" si="17"/>
        <v>40683</v>
      </c>
      <c r="Q22" s="13"/>
      <c r="R22" s="14">
        <f t="shared" si="5"/>
        <v>40714</v>
      </c>
      <c r="S22" s="15">
        <f t="shared" si="18"/>
        <v>40714</v>
      </c>
      <c r="T22" s="13"/>
      <c r="U22" s="14">
        <f t="shared" si="6"/>
        <v>40744</v>
      </c>
      <c r="V22" s="15">
        <f t="shared" si="19"/>
        <v>40744</v>
      </c>
      <c r="W22" s="13"/>
      <c r="X22" s="14">
        <f t="shared" si="7"/>
        <v>40775</v>
      </c>
      <c r="Y22" s="15">
        <f t="shared" si="20"/>
        <v>40775</v>
      </c>
      <c r="Z22" s="13"/>
      <c r="AA22" s="14">
        <f t="shared" si="8"/>
        <v>40806</v>
      </c>
      <c r="AB22" s="15">
        <f t="shared" si="21"/>
        <v>40806</v>
      </c>
      <c r="AC22" s="13"/>
      <c r="AD22" s="14">
        <f t="shared" si="9"/>
        <v>40836</v>
      </c>
      <c r="AE22" s="15">
        <f t="shared" si="22"/>
        <v>40836</v>
      </c>
      <c r="AF22" s="13"/>
      <c r="AG22" s="14">
        <f t="shared" si="10"/>
        <v>40867</v>
      </c>
      <c r="AH22" s="15">
        <f t="shared" si="23"/>
        <v>40867</v>
      </c>
      <c r="AI22" s="13"/>
      <c r="AJ22" s="14">
        <f t="shared" si="11"/>
        <v>40897</v>
      </c>
      <c r="AK22" s="15">
        <f t="shared" si="24"/>
        <v>40897</v>
      </c>
      <c r="AL22" s="13"/>
      <c r="AM22" s="14">
        <f t="shared" si="12"/>
        <v>40928</v>
      </c>
      <c r="AN22" s="15">
        <f t="shared" si="25"/>
        <v>40928</v>
      </c>
      <c r="AO22" s="13"/>
    </row>
    <row r="23" spans="2:41">
      <c r="B23" s="1"/>
      <c r="C23" s="14">
        <f t="shared" si="0"/>
        <v>40564</v>
      </c>
      <c r="D23" s="15">
        <f t="shared" si="13"/>
        <v>40564</v>
      </c>
      <c r="E23" s="13"/>
      <c r="F23" s="14">
        <f t="shared" si="1"/>
        <v>40595</v>
      </c>
      <c r="G23" s="15">
        <f t="shared" si="14"/>
        <v>40595</v>
      </c>
      <c r="H23" s="13"/>
      <c r="I23" s="14">
        <f t="shared" si="2"/>
        <v>40623</v>
      </c>
      <c r="J23" s="15">
        <f t="shared" si="15"/>
        <v>40623</v>
      </c>
      <c r="K23" s="13"/>
      <c r="L23" s="14">
        <f t="shared" si="3"/>
        <v>40654</v>
      </c>
      <c r="M23" s="15">
        <f t="shared" si="16"/>
        <v>40654</v>
      </c>
      <c r="N23" s="13"/>
      <c r="O23" s="14">
        <f t="shared" si="4"/>
        <v>40684</v>
      </c>
      <c r="P23" s="15">
        <f t="shared" si="17"/>
        <v>40684</v>
      </c>
      <c r="Q23" s="13"/>
      <c r="R23" s="14">
        <f t="shared" si="5"/>
        <v>40715</v>
      </c>
      <c r="S23" s="15">
        <f t="shared" si="18"/>
        <v>40715</v>
      </c>
      <c r="T23" s="13"/>
      <c r="U23" s="14">
        <f t="shared" si="6"/>
        <v>40745</v>
      </c>
      <c r="V23" s="15">
        <f t="shared" si="19"/>
        <v>40745</v>
      </c>
      <c r="W23" s="13"/>
      <c r="X23" s="14">
        <f t="shared" si="7"/>
        <v>40776</v>
      </c>
      <c r="Y23" s="15">
        <f t="shared" si="20"/>
        <v>40776</v>
      </c>
      <c r="Z23" s="13"/>
      <c r="AA23" s="14">
        <f t="shared" si="8"/>
        <v>40807</v>
      </c>
      <c r="AB23" s="15">
        <f t="shared" si="21"/>
        <v>40807</v>
      </c>
      <c r="AC23" s="13"/>
      <c r="AD23" s="14">
        <f t="shared" si="9"/>
        <v>40837</v>
      </c>
      <c r="AE23" s="15">
        <f t="shared" si="22"/>
        <v>40837</v>
      </c>
      <c r="AF23" s="13"/>
      <c r="AG23" s="14">
        <f t="shared" si="10"/>
        <v>40868</v>
      </c>
      <c r="AH23" s="15">
        <f t="shared" si="23"/>
        <v>40868</v>
      </c>
      <c r="AI23" s="13"/>
      <c r="AJ23" s="14">
        <f t="shared" si="11"/>
        <v>40898</v>
      </c>
      <c r="AK23" s="15">
        <f t="shared" si="24"/>
        <v>40898</v>
      </c>
      <c r="AL23" s="13"/>
      <c r="AM23" s="14">
        <f t="shared" si="12"/>
        <v>40929</v>
      </c>
      <c r="AN23" s="15">
        <f t="shared" si="25"/>
        <v>40929</v>
      </c>
      <c r="AO23" s="13"/>
    </row>
    <row r="24" spans="2:41">
      <c r="B24" s="1"/>
      <c r="C24" s="14">
        <f t="shared" si="0"/>
        <v>40565</v>
      </c>
      <c r="D24" s="15">
        <f t="shared" si="13"/>
        <v>40565</v>
      </c>
      <c r="E24" s="13"/>
      <c r="F24" s="14">
        <f t="shared" si="1"/>
        <v>40596</v>
      </c>
      <c r="G24" s="15">
        <f t="shared" si="14"/>
        <v>40596</v>
      </c>
      <c r="H24" s="13"/>
      <c r="I24" s="14">
        <f t="shared" si="2"/>
        <v>40624</v>
      </c>
      <c r="J24" s="15">
        <f t="shared" si="15"/>
        <v>40624</v>
      </c>
      <c r="K24" s="13"/>
      <c r="L24" s="14">
        <f t="shared" si="3"/>
        <v>40655</v>
      </c>
      <c r="M24" s="15">
        <f t="shared" si="16"/>
        <v>40655</v>
      </c>
      <c r="N24" s="13"/>
      <c r="O24" s="14">
        <f t="shared" si="4"/>
        <v>40685</v>
      </c>
      <c r="P24" s="15">
        <f t="shared" si="17"/>
        <v>40685</v>
      </c>
      <c r="Q24" s="13"/>
      <c r="R24" s="14">
        <f t="shared" si="5"/>
        <v>40716</v>
      </c>
      <c r="S24" s="15">
        <f t="shared" si="18"/>
        <v>40716</v>
      </c>
      <c r="T24" s="13"/>
      <c r="U24" s="14">
        <f t="shared" si="6"/>
        <v>40746</v>
      </c>
      <c r="V24" s="15">
        <f t="shared" si="19"/>
        <v>40746</v>
      </c>
      <c r="W24" s="13"/>
      <c r="X24" s="14">
        <f t="shared" si="7"/>
        <v>40777</v>
      </c>
      <c r="Y24" s="15">
        <f t="shared" si="20"/>
        <v>40777</v>
      </c>
      <c r="Z24" s="13"/>
      <c r="AA24" s="14">
        <f t="shared" si="8"/>
        <v>40808</v>
      </c>
      <c r="AB24" s="15">
        <f t="shared" si="21"/>
        <v>40808</v>
      </c>
      <c r="AC24" s="13"/>
      <c r="AD24" s="14">
        <f t="shared" si="9"/>
        <v>40838</v>
      </c>
      <c r="AE24" s="15">
        <f t="shared" si="22"/>
        <v>40838</v>
      </c>
      <c r="AF24" s="13"/>
      <c r="AG24" s="14">
        <f t="shared" si="10"/>
        <v>40869</v>
      </c>
      <c r="AH24" s="15">
        <f t="shared" si="23"/>
        <v>40869</v>
      </c>
      <c r="AI24" s="13"/>
      <c r="AJ24" s="14">
        <f t="shared" si="11"/>
        <v>40899</v>
      </c>
      <c r="AK24" s="15">
        <f t="shared" si="24"/>
        <v>40899</v>
      </c>
      <c r="AL24" s="13"/>
      <c r="AM24" s="14">
        <f t="shared" si="12"/>
        <v>40930</v>
      </c>
      <c r="AN24" s="15">
        <f t="shared" si="25"/>
        <v>40930</v>
      </c>
      <c r="AO24" s="13"/>
    </row>
    <row r="25" spans="2:41">
      <c r="B25" s="1"/>
      <c r="C25" s="14">
        <f t="shared" si="0"/>
        <v>40566</v>
      </c>
      <c r="D25" s="15">
        <f t="shared" si="13"/>
        <v>40566</v>
      </c>
      <c r="E25" s="13"/>
      <c r="F25" s="14">
        <f t="shared" si="1"/>
        <v>40597</v>
      </c>
      <c r="G25" s="15">
        <f t="shared" si="14"/>
        <v>40597</v>
      </c>
      <c r="H25" s="13"/>
      <c r="I25" s="14">
        <f t="shared" si="2"/>
        <v>40625</v>
      </c>
      <c r="J25" s="15">
        <f t="shared" si="15"/>
        <v>40625</v>
      </c>
      <c r="K25" s="13"/>
      <c r="L25" s="14">
        <f t="shared" si="3"/>
        <v>40656</v>
      </c>
      <c r="M25" s="15">
        <f t="shared" si="16"/>
        <v>40656</v>
      </c>
      <c r="N25" s="13"/>
      <c r="O25" s="14">
        <f t="shared" si="4"/>
        <v>40686</v>
      </c>
      <c r="P25" s="15">
        <f t="shared" si="17"/>
        <v>40686</v>
      </c>
      <c r="Q25" s="13"/>
      <c r="R25" s="14">
        <f t="shared" si="5"/>
        <v>40717</v>
      </c>
      <c r="S25" s="15">
        <f t="shared" si="18"/>
        <v>40717</v>
      </c>
      <c r="T25" s="13"/>
      <c r="U25" s="14">
        <f t="shared" si="6"/>
        <v>40747</v>
      </c>
      <c r="V25" s="15">
        <f t="shared" si="19"/>
        <v>40747</v>
      </c>
      <c r="W25" s="13"/>
      <c r="X25" s="14">
        <f t="shared" si="7"/>
        <v>40778</v>
      </c>
      <c r="Y25" s="15">
        <f t="shared" si="20"/>
        <v>40778</v>
      </c>
      <c r="Z25" s="13"/>
      <c r="AA25" s="14">
        <f t="shared" si="8"/>
        <v>40809</v>
      </c>
      <c r="AB25" s="15">
        <f t="shared" si="21"/>
        <v>40809</v>
      </c>
      <c r="AC25" s="13"/>
      <c r="AD25" s="14">
        <f t="shared" si="9"/>
        <v>40839</v>
      </c>
      <c r="AE25" s="15">
        <f t="shared" si="22"/>
        <v>40839</v>
      </c>
      <c r="AF25" s="13"/>
      <c r="AG25" s="14">
        <f t="shared" si="10"/>
        <v>40870</v>
      </c>
      <c r="AH25" s="15">
        <f t="shared" si="23"/>
        <v>40870</v>
      </c>
      <c r="AI25" s="13"/>
      <c r="AJ25" s="14">
        <f t="shared" si="11"/>
        <v>40900</v>
      </c>
      <c r="AK25" s="15">
        <f t="shared" si="24"/>
        <v>40900</v>
      </c>
      <c r="AL25" s="13"/>
      <c r="AM25" s="14">
        <f t="shared" si="12"/>
        <v>40931</v>
      </c>
      <c r="AN25" s="15">
        <f t="shared" si="25"/>
        <v>40931</v>
      </c>
      <c r="AO25" s="13"/>
    </row>
    <row r="26" spans="2:41">
      <c r="B26" s="1"/>
      <c r="C26" s="14">
        <f t="shared" si="0"/>
        <v>40567</v>
      </c>
      <c r="D26" s="15">
        <f t="shared" si="13"/>
        <v>40567</v>
      </c>
      <c r="E26" s="13"/>
      <c r="F26" s="14">
        <f t="shared" si="1"/>
        <v>40598</v>
      </c>
      <c r="G26" s="15">
        <f t="shared" si="14"/>
        <v>40598</v>
      </c>
      <c r="H26" s="13"/>
      <c r="I26" s="14">
        <f t="shared" si="2"/>
        <v>40626</v>
      </c>
      <c r="J26" s="15">
        <f t="shared" si="15"/>
        <v>40626</v>
      </c>
      <c r="K26" s="13"/>
      <c r="L26" s="14">
        <f t="shared" si="3"/>
        <v>40657</v>
      </c>
      <c r="M26" s="15">
        <f t="shared" si="16"/>
        <v>40657</v>
      </c>
      <c r="N26" s="13"/>
      <c r="O26" s="14">
        <f t="shared" si="4"/>
        <v>40687</v>
      </c>
      <c r="P26" s="15">
        <f t="shared" si="17"/>
        <v>40687</v>
      </c>
      <c r="Q26" s="13"/>
      <c r="R26" s="14">
        <f t="shared" si="5"/>
        <v>40718</v>
      </c>
      <c r="S26" s="15">
        <f t="shared" si="18"/>
        <v>40718</v>
      </c>
      <c r="T26" s="13"/>
      <c r="U26" s="14">
        <f t="shared" si="6"/>
        <v>40748</v>
      </c>
      <c r="V26" s="15">
        <f t="shared" si="19"/>
        <v>40748</v>
      </c>
      <c r="W26" s="13"/>
      <c r="X26" s="14">
        <f t="shared" si="7"/>
        <v>40779</v>
      </c>
      <c r="Y26" s="15">
        <f t="shared" si="20"/>
        <v>40779</v>
      </c>
      <c r="Z26" s="13"/>
      <c r="AA26" s="14">
        <f t="shared" si="8"/>
        <v>40810</v>
      </c>
      <c r="AB26" s="15">
        <f t="shared" si="21"/>
        <v>40810</v>
      </c>
      <c r="AC26" s="13"/>
      <c r="AD26" s="14">
        <f t="shared" si="9"/>
        <v>40840</v>
      </c>
      <c r="AE26" s="15">
        <f t="shared" si="22"/>
        <v>40840</v>
      </c>
      <c r="AF26" s="13"/>
      <c r="AG26" s="14">
        <f t="shared" si="10"/>
        <v>40871</v>
      </c>
      <c r="AH26" s="15">
        <f t="shared" si="23"/>
        <v>40871</v>
      </c>
      <c r="AI26" s="13"/>
      <c r="AJ26" s="14">
        <f t="shared" si="11"/>
        <v>40901</v>
      </c>
      <c r="AK26" s="15">
        <f t="shared" si="24"/>
        <v>40901</v>
      </c>
      <c r="AL26" s="13"/>
      <c r="AM26" s="14">
        <f t="shared" si="12"/>
        <v>40932</v>
      </c>
      <c r="AN26" s="15">
        <f t="shared" si="25"/>
        <v>40932</v>
      </c>
      <c r="AO26" s="13"/>
    </row>
    <row r="27" spans="2:41">
      <c r="B27" s="1"/>
      <c r="C27" s="14">
        <f t="shared" si="0"/>
        <v>40568</v>
      </c>
      <c r="D27" s="15">
        <f t="shared" si="13"/>
        <v>40568</v>
      </c>
      <c r="E27" s="13"/>
      <c r="F27" s="14">
        <f t="shared" si="1"/>
        <v>40599</v>
      </c>
      <c r="G27" s="15">
        <f t="shared" si="14"/>
        <v>40599</v>
      </c>
      <c r="H27" s="13"/>
      <c r="I27" s="14">
        <f t="shared" si="2"/>
        <v>40627</v>
      </c>
      <c r="J27" s="15">
        <f t="shared" si="15"/>
        <v>40627</v>
      </c>
      <c r="K27" s="13"/>
      <c r="L27" s="14">
        <f t="shared" si="3"/>
        <v>40658</v>
      </c>
      <c r="M27" s="15">
        <f t="shared" si="16"/>
        <v>40658</v>
      </c>
      <c r="N27" s="13"/>
      <c r="O27" s="14">
        <f t="shared" si="4"/>
        <v>40688</v>
      </c>
      <c r="P27" s="15">
        <f t="shared" si="17"/>
        <v>40688</v>
      </c>
      <c r="Q27" s="13"/>
      <c r="R27" s="14">
        <f t="shared" si="5"/>
        <v>40719</v>
      </c>
      <c r="S27" s="15">
        <f t="shared" si="18"/>
        <v>40719</v>
      </c>
      <c r="T27" s="13"/>
      <c r="U27" s="14">
        <f t="shared" si="6"/>
        <v>40749</v>
      </c>
      <c r="V27" s="15">
        <f t="shared" si="19"/>
        <v>40749</v>
      </c>
      <c r="W27" s="13"/>
      <c r="X27" s="14">
        <f t="shared" si="7"/>
        <v>40780</v>
      </c>
      <c r="Y27" s="15">
        <f t="shared" si="20"/>
        <v>40780</v>
      </c>
      <c r="Z27" s="13"/>
      <c r="AA27" s="14">
        <f t="shared" si="8"/>
        <v>40811</v>
      </c>
      <c r="AB27" s="15">
        <f t="shared" si="21"/>
        <v>40811</v>
      </c>
      <c r="AC27" s="13"/>
      <c r="AD27" s="14">
        <f t="shared" si="9"/>
        <v>40841</v>
      </c>
      <c r="AE27" s="15">
        <f t="shared" si="22"/>
        <v>40841</v>
      </c>
      <c r="AF27" s="13"/>
      <c r="AG27" s="14">
        <f t="shared" si="10"/>
        <v>40872</v>
      </c>
      <c r="AH27" s="15">
        <f t="shared" si="23"/>
        <v>40872</v>
      </c>
      <c r="AI27" s="13"/>
      <c r="AJ27" s="14">
        <f t="shared" si="11"/>
        <v>40902</v>
      </c>
      <c r="AK27" s="15">
        <f t="shared" si="24"/>
        <v>40902</v>
      </c>
      <c r="AL27" s="13"/>
      <c r="AM27" s="14">
        <f t="shared" si="12"/>
        <v>40933</v>
      </c>
      <c r="AN27" s="15">
        <f t="shared" si="25"/>
        <v>40933</v>
      </c>
      <c r="AO27" s="13"/>
    </row>
    <row r="28" spans="2:41">
      <c r="B28" s="1"/>
      <c r="C28" s="14">
        <f t="shared" si="0"/>
        <v>40569</v>
      </c>
      <c r="D28" s="15">
        <f t="shared" si="13"/>
        <v>40569</v>
      </c>
      <c r="E28" s="13"/>
      <c r="F28" s="14">
        <f t="shared" si="1"/>
        <v>40600</v>
      </c>
      <c r="G28" s="15">
        <f t="shared" si="14"/>
        <v>40600</v>
      </c>
      <c r="H28" s="13"/>
      <c r="I28" s="14">
        <f t="shared" si="2"/>
        <v>40628</v>
      </c>
      <c r="J28" s="15">
        <f t="shared" si="15"/>
        <v>40628</v>
      </c>
      <c r="K28" s="13"/>
      <c r="L28" s="14">
        <f t="shared" si="3"/>
        <v>40659</v>
      </c>
      <c r="M28" s="15">
        <f t="shared" si="16"/>
        <v>40659</v>
      </c>
      <c r="N28" s="13"/>
      <c r="O28" s="14">
        <f t="shared" si="4"/>
        <v>40689</v>
      </c>
      <c r="P28" s="15">
        <f t="shared" si="17"/>
        <v>40689</v>
      </c>
      <c r="Q28" s="13"/>
      <c r="R28" s="14">
        <f t="shared" si="5"/>
        <v>40720</v>
      </c>
      <c r="S28" s="15">
        <f t="shared" si="18"/>
        <v>40720</v>
      </c>
      <c r="T28" s="13"/>
      <c r="U28" s="14">
        <f t="shared" si="6"/>
        <v>40750</v>
      </c>
      <c r="V28" s="15">
        <f t="shared" si="19"/>
        <v>40750</v>
      </c>
      <c r="W28" s="13"/>
      <c r="X28" s="14">
        <f t="shared" si="7"/>
        <v>40781</v>
      </c>
      <c r="Y28" s="15">
        <f t="shared" si="20"/>
        <v>40781</v>
      </c>
      <c r="Z28" s="13"/>
      <c r="AA28" s="14">
        <f t="shared" si="8"/>
        <v>40812</v>
      </c>
      <c r="AB28" s="15">
        <f t="shared" si="21"/>
        <v>40812</v>
      </c>
      <c r="AC28" s="13"/>
      <c r="AD28" s="14">
        <f t="shared" si="9"/>
        <v>40842</v>
      </c>
      <c r="AE28" s="15">
        <f t="shared" si="22"/>
        <v>40842</v>
      </c>
      <c r="AF28" s="13"/>
      <c r="AG28" s="14">
        <f t="shared" si="10"/>
        <v>40873</v>
      </c>
      <c r="AH28" s="15">
        <f t="shared" si="23"/>
        <v>40873</v>
      </c>
      <c r="AI28" s="13"/>
      <c r="AJ28" s="14">
        <f t="shared" si="11"/>
        <v>40903</v>
      </c>
      <c r="AK28" s="15">
        <f t="shared" si="24"/>
        <v>40903</v>
      </c>
      <c r="AL28" s="13"/>
      <c r="AM28" s="14">
        <f t="shared" si="12"/>
        <v>40934</v>
      </c>
      <c r="AN28" s="15">
        <f t="shared" si="25"/>
        <v>40934</v>
      </c>
      <c r="AO28" s="13"/>
    </row>
    <row r="29" spans="2:41">
      <c r="B29" s="1"/>
      <c r="C29" s="14">
        <f t="shared" si="0"/>
        <v>40570</v>
      </c>
      <c r="D29" s="15">
        <f t="shared" si="13"/>
        <v>40570</v>
      </c>
      <c r="E29" s="13"/>
      <c r="F29" s="14">
        <f t="shared" si="1"/>
        <v>40601</v>
      </c>
      <c r="G29" s="15">
        <f t="shared" si="14"/>
        <v>40601</v>
      </c>
      <c r="H29" s="13"/>
      <c r="I29" s="14">
        <f t="shared" si="2"/>
        <v>40629</v>
      </c>
      <c r="J29" s="15">
        <f t="shared" si="15"/>
        <v>40629</v>
      </c>
      <c r="K29" s="13"/>
      <c r="L29" s="14">
        <f t="shared" si="3"/>
        <v>40660</v>
      </c>
      <c r="M29" s="15">
        <f t="shared" si="16"/>
        <v>40660</v>
      </c>
      <c r="N29" s="13"/>
      <c r="O29" s="14">
        <f t="shared" si="4"/>
        <v>40690</v>
      </c>
      <c r="P29" s="15">
        <f t="shared" si="17"/>
        <v>40690</v>
      </c>
      <c r="Q29" s="13"/>
      <c r="R29" s="14">
        <f t="shared" si="5"/>
        <v>40721</v>
      </c>
      <c r="S29" s="15">
        <f t="shared" si="18"/>
        <v>40721</v>
      </c>
      <c r="T29" s="13"/>
      <c r="U29" s="14">
        <f t="shared" si="6"/>
        <v>40751</v>
      </c>
      <c r="V29" s="15">
        <f t="shared" si="19"/>
        <v>40751</v>
      </c>
      <c r="W29" s="13"/>
      <c r="X29" s="14">
        <f t="shared" si="7"/>
        <v>40782</v>
      </c>
      <c r="Y29" s="15">
        <f t="shared" si="20"/>
        <v>40782</v>
      </c>
      <c r="Z29" s="13"/>
      <c r="AA29" s="14">
        <f t="shared" si="8"/>
        <v>40813</v>
      </c>
      <c r="AB29" s="15">
        <f t="shared" si="21"/>
        <v>40813</v>
      </c>
      <c r="AC29" s="13"/>
      <c r="AD29" s="14">
        <f t="shared" si="9"/>
        <v>40843</v>
      </c>
      <c r="AE29" s="15">
        <f t="shared" si="22"/>
        <v>40843</v>
      </c>
      <c r="AF29" s="13"/>
      <c r="AG29" s="14">
        <f t="shared" si="10"/>
        <v>40874</v>
      </c>
      <c r="AH29" s="15">
        <f t="shared" si="23"/>
        <v>40874</v>
      </c>
      <c r="AI29" s="13"/>
      <c r="AJ29" s="14">
        <f t="shared" si="11"/>
        <v>40904</v>
      </c>
      <c r="AK29" s="15">
        <f t="shared" si="24"/>
        <v>40904</v>
      </c>
      <c r="AL29" s="13"/>
      <c r="AM29" s="14">
        <f t="shared" si="12"/>
        <v>40935</v>
      </c>
      <c r="AN29" s="15">
        <f t="shared" si="25"/>
        <v>40935</v>
      </c>
      <c r="AO29" s="13"/>
    </row>
    <row r="30" spans="2:41">
      <c r="B30" s="1"/>
      <c r="C30" s="14">
        <f t="shared" si="0"/>
        <v>40571</v>
      </c>
      <c r="D30" s="15">
        <f t="shared" si="13"/>
        <v>40571</v>
      </c>
      <c r="E30" s="13"/>
      <c r="F30" s="14">
        <f t="shared" si="1"/>
        <v>40602</v>
      </c>
      <c r="G30" s="15">
        <f t="shared" si="14"/>
        <v>40602</v>
      </c>
      <c r="H30" s="13"/>
      <c r="I30" s="14">
        <f t="shared" si="2"/>
        <v>40630</v>
      </c>
      <c r="J30" s="15">
        <f t="shared" si="15"/>
        <v>40630</v>
      </c>
      <c r="K30" s="13"/>
      <c r="L30" s="14">
        <f t="shared" si="3"/>
        <v>40661</v>
      </c>
      <c r="M30" s="15">
        <f t="shared" si="16"/>
        <v>40661</v>
      </c>
      <c r="N30" s="13"/>
      <c r="O30" s="14">
        <f t="shared" si="4"/>
        <v>40691</v>
      </c>
      <c r="P30" s="15">
        <f t="shared" si="17"/>
        <v>40691</v>
      </c>
      <c r="Q30" s="13"/>
      <c r="R30" s="14">
        <f t="shared" si="5"/>
        <v>40722</v>
      </c>
      <c r="S30" s="15">
        <f t="shared" si="18"/>
        <v>40722</v>
      </c>
      <c r="T30" s="13"/>
      <c r="U30" s="14">
        <f t="shared" si="6"/>
        <v>40752</v>
      </c>
      <c r="V30" s="15">
        <f t="shared" si="19"/>
        <v>40752</v>
      </c>
      <c r="W30" s="13"/>
      <c r="X30" s="14">
        <f t="shared" si="7"/>
        <v>40783</v>
      </c>
      <c r="Y30" s="15">
        <f t="shared" si="20"/>
        <v>40783</v>
      </c>
      <c r="Z30" s="13"/>
      <c r="AA30" s="14">
        <f t="shared" si="8"/>
        <v>40814</v>
      </c>
      <c r="AB30" s="15">
        <f t="shared" si="21"/>
        <v>40814</v>
      </c>
      <c r="AC30" s="13"/>
      <c r="AD30" s="14">
        <f t="shared" si="9"/>
        <v>40844</v>
      </c>
      <c r="AE30" s="15">
        <f t="shared" si="22"/>
        <v>40844</v>
      </c>
      <c r="AF30" s="13"/>
      <c r="AG30" s="14">
        <f t="shared" si="10"/>
        <v>40875</v>
      </c>
      <c r="AH30" s="15">
        <f t="shared" si="23"/>
        <v>40875</v>
      </c>
      <c r="AI30" s="13"/>
      <c r="AJ30" s="14">
        <f t="shared" si="11"/>
        <v>40905</v>
      </c>
      <c r="AK30" s="15">
        <f t="shared" si="24"/>
        <v>40905</v>
      </c>
      <c r="AL30" s="13"/>
      <c r="AM30" s="14">
        <f t="shared" si="12"/>
        <v>40936</v>
      </c>
      <c r="AN30" s="15">
        <f t="shared" si="25"/>
        <v>40936</v>
      </c>
      <c r="AO30" s="13"/>
    </row>
    <row r="31" spans="2:41">
      <c r="B31" s="1"/>
      <c r="C31" s="14">
        <f t="shared" si="0"/>
        <v>40572</v>
      </c>
      <c r="D31" s="15">
        <f>IFERROR(IF(OR(D30="",MONTH(D30+1)&gt;MONTH(D30)),"",D30+1),"")</f>
        <v>40572</v>
      </c>
      <c r="E31" s="13"/>
      <c r="F31" s="14" t="str">
        <f t="shared" si="1"/>
        <v/>
      </c>
      <c r="G31" s="15" t="str">
        <f t="shared" ref="G31:G33" si="26">IFERROR(IF(OR(G30="",MONTH(G30+1)&gt;MONTH(G30)),"",G30+1),"")</f>
        <v/>
      </c>
      <c r="H31" s="13"/>
      <c r="I31" s="14">
        <f t="shared" si="2"/>
        <v>40631</v>
      </c>
      <c r="J31" s="15">
        <f>IFERROR(IF(OR(J30="",MONTH(J30+1)&gt;MONTH(J30)),"",J30+1),"")</f>
        <v>40631</v>
      </c>
      <c r="K31" s="13"/>
      <c r="L31" s="14">
        <f t="shared" si="3"/>
        <v>40662</v>
      </c>
      <c r="M31" s="15">
        <f>IFERROR(IF(OR(M30="",MONTH(M30+1)&gt;MONTH(M30)),"",M30+1),"")</f>
        <v>40662</v>
      </c>
      <c r="N31" s="13"/>
      <c r="O31" s="14">
        <f t="shared" si="4"/>
        <v>40692</v>
      </c>
      <c r="P31" s="15">
        <f>IFERROR(IF(OR(P30="",MONTH(P30+1)&gt;MONTH(P30)),"",P30+1),"")</f>
        <v>40692</v>
      </c>
      <c r="Q31" s="13"/>
      <c r="R31" s="14">
        <f t="shared" si="5"/>
        <v>40723</v>
      </c>
      <c r="S31" s="15">
        <f>IFERROR(IF(OR(S30="",MONTH(S30+1)&gt;MONTH(S30)),"",S30+1),"")</f>
        <v>40723</v>
      </c>
      <c r="T31" s="13"/>
      <c r="U31" s="14">
        <f t="shared" si="6"/>
        <v>40753</v>
      </c>
      <c r="V31" s="15">
        <f>IFERROR(IF(OR(V30="",MONTH(V30+1)&gt;MONTH(V30)),"",V30+1),"")</f>
        <v>40753</v>
      </c>
      <c r="W31" s="13"/>
      <c r="X31" s="14">
        <f t="shared" si="7"/>
        <v>40784</v>
      </c>
      <c r="Y31" s="15">
        <f>IFERROR(IF(OR(Y30="",MONTH(Y30+1)&gt;MONTH(Y30)),"",Y30+1),"")</f>
        <v>40784</v>
      </c>
      <c r="Z31" s="13"/>
      <c r="AA31" s="14">
        <f t="shared" si="8"/>
        <v>40815</v>
      </c>
      <c r="AB31" s="15">
        <f>IFERROR(IF(OR(AB30="",MONTH(AB30+1)&gt;MONTH(AB30)),"",AB30+1),"")</f>
        <v>40815</v>
      </c>
      <c r="AC31" s="13"/>
      <c r="AD31" s="14">
        <f t="shared" si="9"/>
        <v>40845</v>
      </c>
      <c r="AE31" s="15">
        <f>IFERROR(IF(OR(AE30="",MONTH(AE30+1)&gt;MONTH(AE30)),"",AE30+1),"")</f>
        <v>40845</v>
      </c>
      <c r="AF31" s="13"/>
      <c r="AG31" s="14">
        <f t="shared" si="10"/>
        <v>40876</v>
      </c>
      <c r="AH31" s="15">
        <f>IFERROR(IF(OR(AH30="",MONTH(AH30+1)&gt;MONTH(AH30)),"",AH30+1),"")</f>
        <v>40876</v>
      </c>
      <c r="AI31" s="13"/>
      <c r="AJ31" s="14">
        <f t="shared" si="11"/>
        <v>40906</v>
      </c>
      <c r="AK31" s="15">
        <f>IFERROR(IF(OR(AK30="",MONTH(AK30+1)&gt;MONTH(AK30)),"",AK30+1),"")</f>
        <v>40906</v>
      </c>
      <c r="AL31" s="13"/>
      <c r="AM31" s="14">
        <f t="shared" si="12"/>
        <v>40937</v>
      </c>
      <c r="AN31" s="15">
        <f>IFERROR(IF(OR(AN30="",MONTH(AN30+1)&gt;MONTH(AN30)),"",AN30+1),"")</f>
        <v>40937</v>
      </c>
      <c r="AO31" s="13"/>
    </row>
    <row r="32" spans="2:41">
      <c r="B32" s="1"/>
      <c r="C32" s="14">
        <f t="shared" si="0"/>
        <v>40573</v>
      </c>
      <c r="D32" s="15">
        <f t="shared" ref="D32" si="27">IFERROR(IF(OR(D31="",MONTH(D31+1)&gt;MONTH(D31)),"",D31+1),"")</f>
        <v>40573</v>
      </c>
      <c r="E32" s="13"/>
      <c r="F32" s="14" t="str">
        <f t="shared" si="1"/>
        <v/>
      </c>
      <c r="G32" s="15" t="str">
        <f t="shared" si="26"/>
        <v/>
      </c>
      <c r="H32" s="13"/>
      <c r="I32" s="14">
        <f t="shared" si="2"/>
        <v>40632</v>
      </c>
      <c r="J32" s="15">
        <f t="shared" ref="J32:J33" si="28">IFERROR(IF(OR(J31="",MONTH(J31+1)&gt;MONTH(J31)),"",J31+1),"")</f>
        <v>40632</v>
      </c>
      <c r="K32" s="13"/>
      <c r="L32" s="14">
        <f t="shared" si="3"/>
        <v>40663</v>
      </c>
      <c r="M32" s="15">
        <f t="shared" ref="M32:M33" si="29">IFERROR(IF(OR(M31="",MONTH(M31+1)&gt;MONTH(M31)),"",M31+1),"")</f>
        <v>40663</v>
      </c>
      <c r="N32" s="13"/>
      <c r="O32" s="14">
        <f t="shared" si="4"/>
        <v>40693</v>
      </c>
      <c r="P32" s="15">
        <f t="shared" ref="P32:P33" si="30">IFERROR(IF(OR(P31="",MONTH(P31+1)&gt;MONTH(P31)),"",P31+1),"")</f>
        <v>40693</v>
      </c>
      <c r="Q32" s="13"/>
      <c r="R32" s="14">
        <f t="shared" si="5"/>
        <v>40724</v>
      </c>
      <c r="S32" s="15">
        <f t="shared" ref="S32:S33" si="31">IFERROR(IF(OR(S31="",MONTH(S31+1)&gt;MONTH(S31)),"",S31+1),"")</f>
        <v>40724</v>
      </c>
      <c r="T32" s="13"/>
      <c r="U32" s="14">
        <f t="shared" si="6"/>
        <v>40754</v>
      </c>
      <c r="V32" s="15">
        <f t="shared" ref="V32:V33" si="32">IFERROR(IF(OR(V31="",MONTH(V31+1)&gt;MONTH(V31)),"",V31+1),"")</f>
        <v>40754</v>
      </c>
      <c r="W32" s="13"/>
      <c r="X32" s="14">
        <f t="shared" si="7"/>
        <v>40785</v>
      </c>
      <c r="Y32" s="15">
        <f t="shared" ref="Y32:Y33" si="33">IFERROR(IF(OR(Y31="",MONTH(Y31+1)&gt;MONTH(Y31)),"",Y31+1),"")</f>
        <v>40785</v>
      </c>
      <c r="Z32" s="13"/>
      <c r="AA32" s="14">
        <f t="shared" si="8"/>
        <v>40816</v>
      </c>
      <c r="AB32" s="15">
        <f t="shared" ref="AB32:AB33" si="34">IFERROR(IF(OR(AB31="",MONTH(AB31+1)&gt;MONTH(AB31)),"",AB31+1),"")</f>
        <v>40816</v>
      </c>
      <c r="AC32" s="13"/>
      <c r="AD32" s="14">
        <f t="shared" si="9"/>
        <v>40846</v>
      </c>
      <c r="AE32" s="15">
        <f t="shared" ref="AE32:AE33" si="35">IFERROR(IF(OR(AE31="",MONTH(AE31+1)&gt;MONTH(AE31)),"",AE31+1),"")</f>
        <v>40846</v>
      </c>
      <c r="AF32" s="13"/>
      <c r="AG32" s="14">
        <f t="shared" si="10"/>
        <v>40877</v>
      </c>
      <c r="AH32" s="15">
        <f t="shared" ref="AH32:AH33" si="36">IFERROR(IF(OR(AH31="",MONTH(AH31+1)&gt;MONTH(AH31)),"",AH31+1),"")</f>
        <v>40877</v>
      </c>
      <c r="AI32" s="13"/>
      <c r="AJ32" s="14">
        <f t="shared" si="11"/>
        <v>40907</v>
      </c>
      <c r="AK32" s="15">
        <f t="shared" ref="AK32:AK33" si="37">IFERROR(IF(OR(AK31="",MONTH(AK31+1)&gt;MONTH(AK31)),"",AK31+1),"")</f>
        <v>40907</v>
      </c>
      <c r="AL32" s="13"/>
      <c r="AM32" s="14">
        <f t="shared" si="12"/>
        <v>40938</v>
      </c>
      <c r="AN32" s="15">
        <f t="shared" ref="AN32:AN33" si="38">IFERROR(IF(OR(AN31="",MONTH(AN31+1)&gt;MONTH(AN31)),"",AN31+1),"")</f>
        <v>40938</v>
      </c>
      <c r="AO32" s="13"/>
    </row>
    <row r="33" spans="2:41">
      <c r="B33" s="1"/>
      <c r="C33" s="14">
        <f t="shared" si="0"/>
        <v>40574</v>
      </c>
      <c r="D33" s="15">
        <f>IFERROR(IF(OR(D31="",D32="",MONTH(D32+1)&gt;MONTH(D32)),"",D32+1),"")</f>
        <v>40574</v>
      </c>
      <c r="E33" s="13"/>
      <c r="F33" s="14" t="str">
        <f t="shared" si="1"/>
        <v/>
      </c>
      <c r="G33" s="15" t="str">
        <f t="shared" si="26"/>
        <v/>
      </c>
      <c r="H33" s="13"/>
      <c r="I33" s="14">
        <f t="shared" si="2"/>
        <v>40633</v>
      </c>
      <c r="J33" s="15">
        <f t="shared" si="28"/>
        <v>40633</v>
      </c>
      <c r="K33" s="13"/>
      <c r="L33" s="14" t="str">
        <f t="shared" si="3"/>
        <v/>
      </c>
      <c r="M33" s="15" t="str">
        <f t="shared" si="29"/>
        <v/>
      </c>
      <c r="N33" s="13"/>
      <c r="O33" s="14">
        <f t="shared" si="4"/>
        <v>40694</v>
      </c>
      <c r="P33" s="15">
        <f t="shared" si="30"/>
        <v>40694</v>
      </c>
      <c r="Q33" s="13"/>
      <c r="R33" s="14" t="str">
        <f t="shared" si="5"/>
        <v/>
      </c>
      <c r="S33" s="15" t="str">
        <f t="shared" si="31"/>
        <v/>
      </c>
      <c r="T33" s="13"/>
      <c r="U33" s="14">
        <f t="shared" si="6"/>
        <v>40755</v>
      </c>
      <c r="V33" s="15">
        <f t="shared" si="32"/>
        <v>40755</v>
      </c>
      <c r="W33" s="13"/>
      <c r="X33" s="14">
        <f t="shared" si="7"/>
        <v>40786</v>
      </c>
      <c r="Y33" s="15">
        <f t="shared" si="33"/>
        <v>40786</v>
      </c>
      <c r="Z33" s="13"/>
      <c r="AA33" s="14" t="str">
        <f t="shared" si="8"/>
        <v/>
      </c>
      <c r="AB33" s="15" t="str">
        <f t="shared" si="34"/>
        <v/>
      </c>
      <c r="AC33" s="13"/>
      <c r="AD33" s="14">
        <f t="shared" si="9"/>
        <v>40847</v>
      </c>
      <c r="AE33" s="15">
        <f t="shared" si="35"/>
        <v>40847</v>
      </c>
      <c r="AF33" s="13"/>
      <c r="AG33" s="14" t="str">
        <f t="shared" si="10"/>
        <v/>
      </c>
      <c r="AH33" s="15" t="str">
        <f t="shared" si="36"/>
        <v/>
      </c>
      <c r="AI33" s="13"/>
      <c r="AJ33" s="14">
        <f t="shared" si="11"/>
        <v>40908</v>
      </c>
      <c r="AK33" s="15">
        <f t="shared" si="37"/>
        <v>40908</v>
      </c>
      <c r="AL33" s="13"/>
      <c r="AM33" s="14">
        <f t="shared" si="12"/>
        <v>40939</v>
      </c>
      <c r="AN33" s="15">
        <f t="shared" si="38"/>
        <v>40939</v>
      </c>
      <c r="AO33" s="13"/>
    </row>
    <row r="34" spans="2:41">
      <c r="B34" s="1"/>
      <c r="C34" s="14"/>
      <c r="D34" s="19"/>
      <c r="E34" s="19"/>
      <c r="F34" s="14"/>
      <c r="G34" s="19"/>
      <c r="H34" s="19"/>
      <c r="I34" s="14"/>
      <c r="J34" s="19"/>
      <c r="K34" s="19"/>
      <c r="L34" s="14"/>
      <c r="M34" s="19"/>
      <c r="N34" s="19"/>
      <c r="O34" s="1"/>
      <c r="P34" s="19"/>
      <c r="Q34" s="19"/>
      <c r="R34" s="14"/>
      <c r="S34" s="19"/>
      <c r="T34" s="19"/>
      <c r="U34" s="1"/>
      <c r="V34" s="19"/>
      <c r="W34" s="19"/>
      <c r="X34" s="14"/>
      <c r="Y34" s="19"/>
      <c r="Z34" s="19"/>
      <c r="AA34" s="14"/>
      <c r="AB34" s="19"/>
      <c r="AC34" s="19"/>
      <c r="AD34" s="14"/>
      <c r="AE34" s="19"/>
      <c r="AF34" s="19"/>
      <c r="AG34" s="14"/>
      <c r="AH34" s="19"/>
      <c r="AI34" s="19"/>
      <c r="AJ34" s="14"/>
      <c r="AK34" s="19"/>
      <c r="AL34" s="19"/>
      <c r="AM34" s="2"/>
      <c r="AN34" s="19"/>
      <c r="AO34" s="19"/>
    </row>
    <row r="35" spans="2:41">
      <c r="B35" s="1"/>
      <c r="C35" s="1"/>
      <c r="L35" s="14"/>
      <c r="M35" s="19"/>
      <c r="N35" s="19"/>
      <c r="O35" s="1"/>
      <c r="P35" s="19"/>
      <c r="Q35" s="19"/>
      <c r="R35" s="14"/>
      <c r="S35" s="19"/>
      <c r="T35" s="19"/>
      <c r="U35" s="1"/>
      <c r="V35" s="19"/>
      <c r="W35" s="19"/>
      <c r="X35" s="14"/>
      <c r="Y35" s="19"/>
      <c r="Z35" s="19"/>
      <c r="AA35" s="14"/>
      <c r="AB35" s="19"/>
      <c r="AC35" s="19"/>
      <c r="AD35" s="14"/>
      <c r="AE35" s="19"/>
      <c r="AF35" s="19"/>
      <c r="AG35" s="14"/>
      <c r="AH35" s="19"/>
      <c r="AI35" s="19"/>
      <c r="AJ35" s="14"/>
      <c r="AK35" s="19"/>
      <c r="AL35" s="19"/>
      <c r="AM35" s="2"/>
      <c r="AN35" s="19"/>
      <c r="AO35" s="19"/>
    </row>
    <row r="36" spans="2:41">
      <c r="B36" s="1"/>
      <c r="C36" s="1"/>
      <c r="L36" s="14"/>
      <c r="M36" s="19"/>
      <c r="N36" s="19"/>
      <c r="O36" s="1"/>
      <c r="P36" s="19"/>
      <c r="Q36" s="19"/>
      <c r="R36" s="14"/>
      <c r="S36" s="19"/>
      <c r="T36" s="19"/>
      <c r="U36" s="1"/>
      <c r="V36" s="19"/>
      <c r="W36" s="19"/>
      <c r="X36" s="14"/>
      <c r="Y36" s="19"/>
      <c r="Z36" s="19"/>
      <c r="AA36" s="14"/>
      <c r="AB36" s="19"/>
      <c r="AC36" s="19"/>
      <c r="AD36" s="14"/>
      <c r="AE36" s="19"/>
      <c r="AF36" s="19"/>
      <c r="AG36" s="14"/>
      <c r="AH36" s="19"/>
      <c r="AI36" s="19"/>
      <c r="AJ36" s="14"/>
      <c r="AK36" s="19"/>
      <c r="AL36" s="19"/>
      <c r="AM36" s="2"/>
      <c r="AN36" s="19"/>
      <c r="AO36" s="19"/>
    </row>
    <row r="37" spans="2:41">
      <c r="B37" s="1"/>
      <c r="C37" s="1"/>
      <c r="L37" s="14"/>
      <c r="M37" s="19"/>
      <c r="N37" s="19"/>
      <c r="O37" s="1"/>
      <c r="P37" s="19"/>
      <c r="Q37" s="19"/>
      <c r="R37" s="14"/>
      <c r="S37" s="19"/>
      <c r="T37" s="19"/>
      <c r="U37" s="1"/>
      <c r="V37" s="19"/>
      <c r="W37" s="19"/>
      <c r="X37" s="14"/>
      <c r="Y37" s="19"/>
      <c r="Z37" s="19"/>
      <c r="AA37" s="14"/>
      <c r="AB37" s="19"/>
      <c r="AC37" s="19"/>
      <c r="AD37" s="14"/>
      <c r="AE37" s="19"/>
      <c r="AF37" s="19"/>
      <c r="AG37" s="14"/>
      <c r="AH37" s="19"/>
      <c r="AI37" s="19"/>
      <c r="AJ37" s="14"/>
      <c r="AK37" s="19"/>
      <c r="AL37" s="19"/>
      <c r="AM37" s="2"/>
      <c r="AN37" s="19"/>
      <c r="AO37" s="19"/>
    </row>
    <row r="38" spans="2:41">
      <c r="B38" s="1"/>
      <c r="C38" s="1"/>
      <c r="L38" s="14"/>
      <c r="M38" s="19"/>
      <c r="N38" s="19"/>
      <c r="O38" s="1"/>
      <c r="P38" s="19"/>
      <c r="Q38" s="19"/>
      <c r="R38" s="14"/>
      <c r="S38" s="19"/>
      <c r="T38" s="19"/>
      <c r="U38" s="14"/>
      <c r="V38" s="19"/>
      <c r="W38" s="19"/>
      <c r="X38" s="14"/>
      <c r="Y38" s="19"/>
      <c r="Z38" s="19"/>
      <c r="AA38" s="14"/>
      <c r="AB38" s="19"/>
      <c r="AC38" s="19"/>
      <c r="AD38" s="14"/>
      <c r="AE38" s="19"/>
      <c r="AF38" s="19"/>
      <c r="AG38" s="14"/>
      <c r="AH38" s="19"/>
      <c r="AI38" s="19"/>
      <c r="AJ38" s="14"/>
      <c r="AK38" s="19"/>
      <c r="AL38" s="19"/>
      <c r="AM38" s="2"/>
      <c r="AN38" s="19"/>
      <c r="AO38" s="19"/>
    </row>
    <row r="39" spans="2:41">
      <c r="B39" s="1"/>
      <c r="C39" s="1"/>
      <c r="L39" s="14"/>
      <c r="M39" s="19"/>
      <c r="N39" s="19"/>
      <c r="O39" s="1"/>
      <c r="P39" s="19"/>
      <c r="Q39" s="19"/>
      <c r="R39" s="14"/>
      <c r="S39" s="19"/>
      <c r="T39" s="19"/>
      <c r="U39" s="14"/>
      <c r="V39" s="19"/>
      <c r="W39" s="19"/>
      <c r="X39" s="14"/>
      <c r="Y39" s="19"/>
      <c r="Z39" s="19"/>
      <c r="AA39" s="14"/>
      <c r="AB39" s="19"/>
      <c r="AC39" s="19"/>
      <c r="AD39" s="14"/>
      <c r="AE39" s="19"/>
      <c r="AF39" s="19"/>
      <c r="AG39" s="14"/>
      <c r="AH39" s="19"/>
      <c r="AI39" s="19"/>
      <c r="AJ39" s="14"/>
      <c r="AK39" s="19"/>
      <c r="AL39" s="19"/>
      <c r="AM39" s="2"/>
      <c r="AN39" s="19"/>
      <c r="AO39" s="19"/>
    </row>
    <row r="40" spans="2:41">
      <c r="B40" s="1"/>
      <c r="C40" s="1"/>
      <c r="D40" s="10"/>
      <c r="E40" s="10"/>
      <c r="F40" s="8"/>
      <c r="G40" s="9"/>
      <c r="H40" s="9"/>
      <c r="I40" s="1"/>
      <c r="J40" s="3"/>
      <c r="K40" s="3"/>
      <c r="L40" s="1"/>
      <c r="M40" s="3"/>
      <c r="N40" s="3"/>
      <c r="O40" s="1"/>
      <c r="P40" s="3"/>
      <c r="Q40" s="3"/>
      <c r="R40" s="1"/>
      <c r="S40" s="3"/>
      <c r="T40" s="3"/>
      <c r="U40" s="1"/>
      <c r="V40" s="3"/>
      <c r="W40" s="3"/>
      <c r="X40" s="1"/>
      <c r="Y40" s="3"/>
      <c r="Z40" s="3"/>
      <c r="AA40" s="1"/>
      <c r="AB40" s="3"/>
      <c r="AC40" s="3"/>
      <c r="AD40" s="1"/>
      <c r="AE40" s="3"/>
      <c r="AF40" s="3"/>
      <c r="AG40" s="1"/>
      <c r="AH40" s="3"/>
      <c r="AI40" s="3"/>
      <c r="AJ40" s="1"/>
      <c r="AK40" s="3"/>
      <c r="AL40" s="3"/>
      <c r="AM40" s="2"/>
      <c r="AN40" s="2"/>
      <c r="AO40" s="2"/>
    </row>
    <row r="41" spans="2:41"/>
  </sheetData>
  <mergeCells count="26">
    <mergeCell ref="AE2:AF2"/>
    <mergeCell ref="AH2:AI2"/>
    <mergeCell ref="AK2:AL2"/>
    <mergeCell ref="AN2:AO2"/>
    <mergeCell ref="AM1:AO1"/>
    <mergeCell ref="AD1:AF1"/>
    <mergeCell ref="AG1:AI1"/>
    <mergeCell ref="AJ1:AL1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U1:W1"/>
    <mergeCell ref="X1:Z1"/>
    <mergeCell ref="AA1:AC1"/>
    <mergeCell ref="R1:T1"/>
    <mergeCell ref="C1:E1"/>
    <mergeCell ref="F1:H1"/>
    <mergeCell ref="I1:K1"/>
    <mergeCell ref="L1:N1"/>
    <mergeCell ref="O1:Q1"/>
  </mergeCells>
  <conditionalFormatting sqref="C3:C34 R34:R39 U38:U39 AA34:AA39 AG34:AG39 X34:X39 AD34:AD39 AJ34:AJ39">
    <cfRule type="expression" dxfId="1109" priority="110">
      <formula>SUMPRODUCT((D3&gt;=DVac)*(D3&lt;=FVac))&gt;0</formula>
    </cfRule>
    <cfRule type="expression" dxfId="1108" priority="111" stopIfTrue="1">
      <formula>SUMPRODUCT((D3&gt;=DVac)*(D3&lt;=FVac))&lt;2</formula>
    </cfRule>
  </conditionalFormatting>
  <conditionalFormatting sqref="AN3:AO39 AK3:AL39 AH3:AI39 AE3:AF39 AB3:AC39 Y3:Z39 V3:W39 P3:Q39 M3:N39 J3:K34 G3:H34 D3:E34 S3:T39">
    <cfRule type="cellIs" dxfId="1107" priority="109" operator="equal">
      <formula>TODAY()</formula>
    </cfRule>
  </conditionalFormatting>
  <conditionalFormatting sqref="F3:F34">
    <cfRule type="expression" dxfId="1106" priority="107">
      <formula>SUMPRODUCT((G3&gt;=DVac)*(G3&lt;=FVac))&gt;0</formula>
    </cfRule>
    <cfRule type="expression" dxfId="1105" priority="108" stopIfTrue="1">
      <formula>SUMPRODUCT((G3&gt;=DVac)*(G3&lt;=FVac))&lt;2</formula>
    </cfRule>
  </conditionalFormatting>
  <conditionalFormatting sqref="I3:I34">
    <cfRule type="expression" dxfId="1104" priority="105">
      <formula>SUMPRODUCT((J3&gt;=DVac)*(J3&lt;=FVac))&gt;0</formula>
    </cfRule>
    <cfRule type="expression" dxfId="1103" priority="106" stopIfTrue="1">
      <formula>SUMPRODUCT((J3&gt;=DVac)*(J3&lt;=FVac))&lt;2</formula>
    </cfRule>
  </conditionalFormatting>
  <conditionalFormatting sqref="L3:L39">
    <cfRule type="expression" dxfId="1102" priority="103">
      <formula>SUMPRODUCT((M3&gt;=DVac)*(M3&lt;=FVac))&gt;0</formula>
    </cfRule>
    <cfRule type="expression" dxfId="1101" priority="104">
      <formula>SUMPRODUCT((M3&gt;=DVac)*(M3&lt;=FVac))&lt;2</formula>
    </cfRule>
  </conditionalFormatting>
  <conditionalFormatting sqref="O3:O32">
    <cfRule type="expression" dxfId="1100" priority="101">
      <formula>SUMPRODUCT((P3&gt;=DVac)*(P3&lt;=FVac))&gt;0</formula>
    </cfRule>
    <cfRule type="expression" dxfId="1099" priority="102" stopIfTrue="1">
      <formula>SUMPRODUCT((P3&gt;=DVac)*(P3&lt;=FVac))&lt;2</formula>
    </cfRule>
  </conditionalFormatting>
  <conditionalFormatting sqref="R3:R32">
    <cfRule type="expression" dxfId="1098" priority="99">
      <formula>SUMPRODUCT((S3&gt;=DVac)*(S3&lt;=FVac))&gt;0</formula>
    </cfRule>
    <cfRule type="expression" dxfId="1097" priority="100" stopIfTrue="1">
      <formula>SUMPRODUCT((S3&gt;=DVac)*(S3&lt;=FVac))&lt;2</formula>
    </cfRule>
  </conditionalFormatting>
  <conditionalFormatting sqref="D3:E34">
    <cfRule type="expression" dxfId="1096" priority="96">
      <formula>WEEKDAY($D3,2)=7</formula>
    </cfRule>
    <cfRule type="expression" dxfId="1095" priority="97">
      <formula>WEEKDAY($D3,2)&gt;5</formula>
    </cfRule>
    <cfRule type="expression" dxfId="1094" priority="98">
      <formula>COUNTIF(Fériés,$D3)=1</formula>
    </cfRule>
  </conditionalFormatting>
  <conditionalFormatting sqref="D31:E34">
    <cfRule type="expression" dxfId="1093" priority="95">
      <formula>$D31=""</formula>
    </cfRule>
  </conditionalFormatting>
  <conditionalFormatting sqref="C31:C34">
    <cfRule type="expression" dxfId="1092" priority="94">
      <formula>$D31=""</formula>
    </cfRule>
  </conditionalFormatting>
  <conditionalFormatting sqref="G31:H34">
    <cfRule type="expression" dxfId="1091" priority="93">
      <formula>$G31=""</formula>
    </cfRule>
  </conditionalFormatting>
  <conditionalFormatting sqref="J31:K34">
    <cfRule type="expression" dxfId="1090" priority="92">
      <formula>$J31=""</formula>
    </cfRule>
  </conditionalFormatting>
  <conditionalFormatting sqref="F31:F34">
    <cfRule type="expression" dxfId="1089" priority="91">
      <formula>$G31=""</formula>
    </cfRule>
  </conditionalFormatting>
  <conditionalFormatting sqref="I31:I34">
    <cfRule type="expression" dxfId="1088" priority="90">
      <formula>$J31=""</formula>
    </cfRule>
  </conditionalFormatting>
  <conditionalFormatting sqref="M31:N39">
    <cfRule type="expression" dxfId="1087" priority="89">
      <formula>$M31=""</formula>
    </cfRule>
  </conditionalFormatting>
  <conditionalFormatting sqref="L31:L39">
    <cfRule type="expression" dxfId="1086" priority="88">
      <formula>$M31=""</formula>
    </cfRule>
  </conditionalFormatting>
  <conditionalFormatting sqref="P31:Q39">
    <cfRule type="expression" dxfId="1085" priority="87">
      <formula>$P31=""</formula>
    </cfRule>
  </conditionalFormatting>
  <conditionalFormatting sqref="S31:T39">
    <cfRule type="expression" dxfId="1084" priority="86">
      <formula>$S31=""</formula>
    </cfRule>
  </conditionalFormatting>
  <conditionalFormatting sqref="S3:T39">
    <cfRule type="expression" dxfId="1083" priority="83">
      <formula>WEEKDAY($S3,2)=6</formula>
    </cfRule>
    <cfRule type="expression" dxfId="1082" priority="84">
      <formula>WEEKDAY($S3,2)=7</formula>
    </cfRule>
    <cfRule type="expression" dxfId="1081" priority="85">
      <formula>COUNTIF(Fériés,$S3)=1</formula>
    </cfRule>
  </conditionalFormatting>
  <conditionalFormatting sqref="G3:H34">
    <cfRule type="expression" dxfId="1080" priority="80">
      <formula>WEEKDAY($G3,2)=6</formula>
    </cfRule>
    <cfRule type="expression" dxfId="1079" priority="81">
      <formula>WEEKDAY($G3,2)=7</formula>
    </cfRule>
    <cfRule type="expression" dxfId="1078" priority="82">
      <formula>COUNTIF(Fériés,$G3)=1</formula>
    </cfRule>
  </conditionalFormatting>
  <conditionalFormatting sqref="J3:K34">
    <cfRule type="expression" dxfId="1077" priority="77">
      <formula>WEEKDAY($J3,2)=6</formula>
    </cfRule>
    <cfRule type="expression" dxfId="1076" priority="78">
      <formula>WEEKDAY($J3,2)=7</formula>
    </cfRule>
    <cfRule type="expression" dxfId="1075" priority="79">
      <formula>COUNTIF(Fériés,$J3)=1</formula>
    </cfRule>
  </conditionalFormatting>
  <conditionalFormatting sqref="M3:N39">
    <cfRule type="expression" dxfId="1074" priority="74">
      <formula>WEEKDAY($M3,2)=6</formula>
    </cfRule>
    <cfRule type="expression" dxfId="1073" priority="75">
      <formula>WEEKDAY($M3,2)=7</formula>
    </cfRule>
    <cfRule type="expression" dxfId="1072" priority="76">
      <formula>COUNTIF(Fériés,$M3)=1</formula>
    </cfRule>
  </conditionalFormatting>
  <conditionalFormatting sqref="P3:Q39">
    <cfRule type="expression" dxfId="1071" priority="71">
      <formula>WEEKDAY($P3,2)=7</formula>
    </cfRule>
    <cfRule type="expression" dxfId="1070" priority="72">
      <formula>WEEKDAY($P3,2)=6</formula>
    </cfRule>
    <cfRule type="expression" dxfId="1069" priority="73">
      <formula>COUNTIF(Fériés,$P3)=1</formula>
    </cfRule>
  </conditionalFormatting>
  <conditionalFormatting sqref="U3:U30">
    <cfRule type="expression" dxfId="1068" priority="69">
      <formula>SUMPRODUCT((V3&gt;=DVac)*(V3&lt;=FVac))&gt;0</formula>
    </cfRule>
    <cfRule type="expression" dxfId="1067" priority="70" stopIfTrue="1">
      <formula>SUMPRODUCT((V3&gt;=DVac)*(V3&lt;=FVac))&lt;2</formula>
    </cfRule>
  </conditionalFormatting>
  <conditionalFormatting sqref="V31:W39">
    <cfRule type="expression" dxfId="1066" priority="68">
      <formula>$V31=""</formula>
    </cfRule>
  </conditionalFormatting>
  <conditionalFormatting sqref="V3:W39">
    <cfRule type="expression" dxfId="1065" priority="65">
      <formula>COUNTIF(Fériés,$V3)=1</formula>
    </cfRule>
    <cfRule type="expression" dxfId="1064" priority="66">
      <formula>WEEKDAY($V3,2)=6</formula>
    </cfRule>
    <cfRule type="expression" dxfId="1063" priority="67">
      <formula>WEEKDAY($V3,2)=7</formula>
    </cfRule>
  </conditionalFormatting>
  <conditionalFormatting sqref="X3:X31">
    <cfRule type="expression" dxfId="1062" priority="63">
      <formula>SUMPRODUCT((Y3&gt;=DVac)*(Y3&lt;=FVac))&gt;0</formula>
    </cfRule>
    <cfRule type="expression" dxfId="1061" priority="64" stopIfTrue="1">
      <formula>SUMPRODUCT((Y3&gt;=DVac)*(Y3&lt;=FVac))&lt;2</formula>
    </cfRule>
  </conditionalFormatting>
  <conditionalFormatting sqref="Y31:Z39">
    <cfRule type="expression" dxfId="1060" priority="62">
      <formula>$Y31=""</formula>
    </cfRule>
  </conditionalFormatting>
  <conditionalFormatting sqref="Y3:Z39">
    <cfRule type="expression" dxfId="1059" priority="59">
      <formula>COUNTIF(Fériés,$Y3)=1</formula>
    </cfRule>
    <cfRule type="expression" dxfId="1058" priority="60">
      <formula>WEEKDAY($Y3,2)=6</formula>
    </cfRule>
    <cfRule type="expression" dxfId="1057" priority="61">
      <formula>WEEKDAY($Y3,2)=7</formula>
    </cfRule>
  </conditionalFormatting>
  <conditionalFormatting sqref="AA3:AA32">
    <cfRule type="expression" dxfId="1056" priority="57">
      <formula>SUMPRODUCT((AB3&gt;=DVac)*(AB3&lt;=FVac))&gt;0</formula>
    </cfRule>
    <cfRule type="expression" dxfId="1055" priority="58" stopIfTrue="1">
      <formula>SUMPRODUCT((AB3&gt;=DVac)*(AB3&lt;=FVac))&lt;2</formula>
    </cfRule>
  </conditionalFormatting>
  <conditionalFormatting sqref="AB31:AC39">
    <cfRule type="expression" dxfId="1054" priority="56">
      <formula>$AB31=""</formula>
    </cfRule>
  </conditionalFormatting>
  <conditionalFormatting sqref="AB3:AC39">
    <cfRule type="expression" dxfId="1053" priority="53">
      <formula>COUNTIF(Fériés,$AB3)=1</formula>
    </cfRule>
    <cfRule type="expression" dxfId="1052" priority="54">
      <formula>WEEKDAY($AB3,2)=6</formula>
    </cfRule>
    <cfRule type="expression" dxfId="1051" priority="55">
      <formula>WEEKDAY($AB3,2)=7</formula>
    </cfRule>
  </conditionalFormatting>
  <conditionalFormatting sqref="AD3:AD30">
    <cfRule type="expression" dxfId="1050" priority="51">
      <formula>SUMPRODUCT((AE3&gt;=DVac)*(AE3&lt;=FVac))&gt;0</formula>
    </cfRule>
    <cfRule type="expression" dxfId="1049" priority="52" stopIfTrue="1">
      <formula>SUMPRODUCT((AE3&gt;=DVac)*(AE3&lt;=FVac))&lt;2</formula>
    </cfRule>
  </conditionalFormatting>
  <conditionalFormatting sqref="AE31:AF39">
    <cfRule type="expression" dxfId="1048" priority="50">
      <formula>$AE31=""</formula>
    </cfRule>
  </conditionalFormatting>
  <conditionalFormatting sqref="AE3:AF39">
    <cfRule type="expression" dxfId="1047" priority="47">
      <formula>COUNTIF(Fériés,$AE3)=1</formula>
    </cfRule>
    <cfRule type="expression" dxfId="1046" priority="48">
      <formula>WEEKDAY($AE3,2)=6</formula>
    </cfRule>
    <cfRule type="expression" dxfId="1045" priority="49">
      <formula>WEEKDAY($AE3,2)=7</formula>
    </cfRule>
  </conditionalFormatting>
  <conditionalFormatting sqref="AG3:AG32">
    <cfRule type="expression" dxfId="1044" priority="45">
      <formula>SUMPRODUCT((AH3&gt;=DVac)*(AH3&lt;=FVac))&gt;0</formula>
    </cfRule>
    <cfRule type="expression" dxfId="1043" priority="46" stopIfTrue="1">
      <formula>SUMPRODUCT((AH3&gt;=DVac)*(AH3&lt;=FVac))&lt;2</formula>
    </cfRule>
  </conditionalFormatting>
  <conditionalFormatting sqref="AH31:AI39">
    <cfRule type="expression" dxfId="1042" priority="44">
      <formula>$AH31=""</formula>
    </cfRule>
  </conditionalFormatting>
  <conditionalFormatting sqref="AH3:AI39">
    <cfRule type="expression" dxfId="1041" priority="41">
      <formula>WEEKDAY($AH3,2)=6</formula>
    </cfRule>
    <cfRule type="expression" dxfId="1040" priority="42">
      <formula>WEEKDAY($AH3,2)=7</formula>
    </cfRule>
    <cfRule type="expression" dxfId="1039" priority="43">
      <formula>COUNTIF(Fériés,$AH3)=1</formula>
    </cfRule>
  </conditionalFormatting>
  <conditionalFormatting sqref="AJ3:AJ32">
    <cfRule type="expression" dxfId="1038" priority="39">
      <formula>SUMPRODUCT((AK3&gt;=DVac)*(AK3&lt;=FVac))&gt;0</formula>
    </cfRule>
    <cfRule type="expression" dxfId="1037" priority="40" stopIfTrue="1">
      <formula>SUMPRODUCT((AK3&gt;=DVac)*(AK3&lt;=FVac))&lt;2</formula>
    </cfRule>
  </conditionalFormatting>
  <conditionalFormatting sqref="AK31:AL39">
    <cfRule type="expression" dxfId="1036" priority="38">
      <formula>$AK31=""</formula>
    </cfRule>
  </conditionalFormatting>
  <conditionalFormatting sqref="AK3:AL39">
    <cfRule type="expression" dxfId="1035" priority="35">
      <formula>WEEKDAY($AK3,2)=6</formula>
    </cfRule>
    <cfRule type="expression" dxfId="1034" priority="36">
      <formula>WEEKDAY($AK3,2)=7</formula>
    </cfRule>
    <cfRule type="expression" dxfId="1033" priority="37">
      <formula>COUNTIF(Fériés,$AK3)=1</formula>
    </cfRule>
  </conditionalFormatting>
  <conditionalFormatting sqref="AM3:AM33">
    <cfRule type="expression" dxfId="1032" priority="33">
      <formula>SUMPRODUCT((AN3&gt;=DVac)*(AN3&lt;=FVac))&gt;0</formula>
    </cfRule>
    <cfRule type="expression" dxfId="1031" priority="34" stopIfTrue="1">
      <formula>SUMPRODUCT((AN3&gt;=DVac)*(AN3&lt;=FVac))&lt;2</formula>
    </cfRule>
  </conditionalFormatting>
  <conditionalFormatting sqref="AN31:AO39">
    <cfRule type="expression" dxfId="1030" priority="32">
      <formula>$AN31=""</formula>
    </cfRule>
  </conditionalFormatting>
  <conditionalFormatting sqref="U33">
    <cfRule type="expression" dxfId="1029" priority="30">
      <formula>SUMPRODUCT((V33&gt;=DVac)*(V33&lt;=FVac))&gt;0</formula>
    </cfRule>
    <cfRule type="expression" dxfId="1028" priority="31" stopIfTrue="1">
      <formula>SUMPRODUCT((V33&gt;=DVac)*(V33&lt;=FVac))&lt;2</formula>
    </cfRule>
  </conditionalFormatting>
  <conditionalFormatting sqref="U33 U38:U39">
    <cfRule type="expression" dxfId="1027" priority="29">
      <formula>$V33=""</formula>
    </cfRule>
  </conditionalFormatting>
  <conditionalFormatting sqref="AA33">
    <cfRule type="expression" dxfId="1026" priority="27">
      <formula>SUMPRODUCT((AB33&gt;=DVac)*(AB33&lt;=FVac))&gt;0</formula>
    </cfRule>
    <cfRule type="expression" dxfId="1025" priority="28" stopIfTrue="1">
      <formula>SUMPRODUCT((AB33&gt;=DVac)*(AB33&lt;=FVac))&lt;2</formula>
    </cfRule>
  </conditionalFormatting>
  <conditionalFormatting sqref="AA33:AA39">
    <cfRule type="expression" dxfId="1024" priority="26">
      <formula>$AB33=""</formula>
    </cfRule>
  </conditionalFormatting>
  <conditionalFormatting sqref="AG33">
    <cfRule type="expression" dxfId="1023" priority="24">
      <formula>SUMPRODUCT((AH33&gt;=DVac)*(AH33&lt;=FVac))&gt;0</formula>
    </cfRule>
    <cfRule type="expression" dxfId="1022" priority="25" stopIfTrue="1">
      <formula>SUMPRODUCT((AH33&gt;=DVac)*(AH33&lt;=FVac))&lt;2</formula>
    </cfRule>
  </conditionalFormatting>
  <conditionalFormatting sqref="AG33:AG39">
    <cfRule type="expression" dxfId="1021" priority="23">
      <formula>$AH33=""</formula>
    </cfRule>
  </conditionalFormatting>
  <conditionalFormatting sqref="U31:U32">
    <cfRule type="expression" dxfId="1020" priority="21">
      <formula>SUMPRODUCT((V31&gt;=DVac)*(V31&lt;=FVac))&gt;0</formula>
    </cfRule>
    <cfRule type="expression" dxfId="1019" priority="22" stopIfTrue="1">
      <formula>SUMPRODUCT((V31&gt;=DVac)*(V31&lt;=FVac))&lt;2</formula>
    </cfRule>
  </conditionalFormatting>
  <conditionalFormatting sqref="U31:U32">
    <cfRule type="expression" dxfId="1018" priority="20">
      <formula>$V31=""</formula>
    </cfRule>
  </conditionalFormatting>
  <conditionalFormatting sqref="X32:X33">
    <cfRule type="expression" dxfId="1017" priority="18">
      <formula>SUMPRODUCT((Y32&gt;=DVac)*(Y32&lt;=FVac))&gt;0</formula>
    </cfRule>
    <cfRule type="expression" dxfId="1016" priority="19" stopIfTrue="1">
      <formula>SUMPRODUCT((Y32&gt;=DVac)*(Y32&lt;=FVac))&lt;2</formula>
    </cfRule>
  </conditionalFormatting>
  <conditionalFormatting sqref="X31:X39">
    <cfRule type="expression" dxfId="1015" priority="17">
      <formula>$Y31=""</formula>
    </cfRule>
  </conditionalFormatting>
  <conditionalFormatting sqref="AD31:AD33">
    <cfRule type="expression" dxfId="1014" priority="15">
      <formula>SUMPRODUCT((AE31&gt;=DVac)*(AE31&lt;=FVac))&gt;0</formula>
    </cfRule>
    <cfRule type="expression" dxfId="1013" priority="16" stopIfTrue="1">
      <formula>SUMPRODUCT((AE31&gt;=DVac)*(AE31&lt;=FVac))&lt;2</formula>
    </cfRule>
  </conditionalFormatting>
  <conditionalFormatting sqref="AD31:AD39">
    <cfRule type="expression" dxfId="1012" priority="14">
      <formula>$AE31=""</formula>
    </cfRule>
  </conditionalFormatting>
  <conditionalFormatting sqref="AJ33">
    <cfRule type="expression" dxfId="1011" priority="12">
      <formula>SUMPRODUCT((AK33&gt;=DVac)*(AK33&lt;=FVac))&gt;0</formula>
    </cfRule>
    <cfRule type="expression" dxfId="1010" priority="13" stopIfTrue="1">
      <formula>SUMPRODUCT((AK33&gt;=DVac)*(AK33&lt;=FVac))&lt;2</formula>
    </cfRule>
  </conditionalFormatting>
  <conditionalFormatting sqref="AJ33:AJ39">
    <cfRule type="expression" dxfId="1009" priority="11">
      <formula>$AK33=""</formula>
    </cfRule>
  </conditionalFormatting>
  <conditionalFormatting sqref="R33">
    <cfRule type="expression" dxfId="1008" priority="9">
      <formula>SUMPRODUCT((S33&gt;=DVac)*(S33&lt;=FVac))&gt;0</formula>
    </cfRule>
    <cfRule type="expression" dxfId="1007" priority="10" stopIfTrue="1">
      <formula>SUMPRODUCT((S33&gt;=DVac)*(S33&lt;=FVac))&lt;2</formula>
    </cfRule>
  </conditionalFormatting>
  <conditionalFormatting sqref="R31:R39">
    <cfRule type="expression" dxfId="1006" priority="8">
      <formula>$S31=""</formula>
    </cfRule>
  </conditionalFormatting>
  <conditionalFormatting sqref="AN3:AO39">
    <cfRule type="expression" dxfId="1005" priority="5">
      <formula>WEEKDAY($AN3,2)=6</formula>
    </cfRule>
    <cfRule type="expression" dxfId="1004" priority="6">
      <formula>WEEKDAY($AN3,2)=7</formula>
    </cfRule>
    <cfRule type="expression" dxfId="1003" priority="7">
      <formula>COUNTIF(Fériés,$AN3)=1</formula>
    </cfRule>
  </conditionalFormatting>
  <conditionalFormatting sqref="B3">
    <cfRule type="expression" dxfId="1002" priority="4">
      <formula>#REF!=""</formula>
    </cfRule>
  </conditionalFormatting>
  <conditionalFormatting sqref="O33">
    <cfRule type="expression" dxfId="1001" priority="2">
      <formula>SUMPRODUCT((P33&gt;=DVac)*(P33&lt;=FVac))&gt;0</formula>
    </cfRule>
    <cfRule type="expression" dxfId="1000" priority="3" stopIfTrue="1">
      <formula>SUMPRODUCT((P33&gt;=DVac)*(P33&lt;=FVac))&lt;2</formula>
    </cfRule>
  </conditionalFormatting>
  <conditionalFormatting sqref="O33">
    <cfRule type="expression" dxfId="999" priority="1">
      <formula>$V33=""</formula>
    </cfRule>
  </conditionalFormatting>
  <dataValidations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">
      <formula1>onglets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CC41"/>
  <sheetViews>
    <sheetView workbookViewId="0">
      <selection activeCell="C1" sqref="C1:E1"/>
    </sheetView>
  </sheetViews>
  <sheetFormatPr baseColWidth="10" defaultColWidth="0" defaultRowHeight="15" zeroHeight="1"/>
  <cols>
    <col min="1" max="1" width="14.28515625" style="6" customWidth="1"/>
    <col min="2" max="2" width="7" style="6" customWidth="1"/>
    <col min="3" max="3" width="1.28515625" style="6" customWidth="1"/>
    <col min="4" max="4" width="6.85546875" style="7" customWidth="1"/>
    <col min="5" max="5" width="20.7109375" style="7" customWidth="1"/>
    <col min="6" max="6" width="1.28515625" style="6" customWidth="1"/>
    <col min="7" max="7" width="6.85546875" style="7" customWidth="1"/>
    <col min="8" max="8" width="20.7109375" style="7" customWidth="1"/>
    <col min="9" max="9" width="1.28515625" style="6" customWidth="1"/>
    <col min="10" max="10" width="6.85546875" style="7" customWidth="1"/>
    <col min="11" max="11" width="20.7109375" style="7" customWidth="1"/>
    <col min="12" max="12" width="1.28515625" style="6" customWidth="1"/>
    <col min="13" max="13" width="6.85546875" style="7" customWidth="1"/>
    <col min="14" max="14" width="20.7109375" style="7" customWidth="1"/>
    <col min="15" max="15" width="1.28515625" style="6" customWidth="1"/>
    <col min="16" max="16" width="6.85546875" style="7" customWidth="1"/>
    <col min="17" max="17" width="20.7109375" style="7" customWidth="1"/>
    <col min="18" max="18" width="1.28515625" style="6" customWidth="1"/>
    <col min="19" max="19" width="6.85546875" style="7" customWidth="1"/>
    <col min="20" max="20" width="20.7109375" style="7" customWidth="1"/>
    <col min="21" max="21" width="1.28515625" style="6" customWidth="1"/>
    <col min="22" max="22" width="6.85546875" style="7" customWidth="1"/>
    <col min="23" max="23" width="20.7109375" style="7" customWidth="1"/>
    <col min="24" max="24" width="1.28515625" style="6" customWidth="1"/>
    <col min="25" max="25" width="6.85546875" style="7" customWidth="1"/>
    <col min="26" max="26" width="20.7109375" style="7" customWidth="1"/>
    <col min="27" max="27" width="1.28515625" style="6" customWidth="1"/>
    <col min="28" max="28" width="6.85546875" style="7" customWidth="1"/>
    <col min="29" max="29" width="20.7109375" style="7" customWidth="1"/>
    <col min="30" max="30" width="1.28515625" style="6" customWidth="1"/>
    <col min="31" max="31" width="6.85546875" style="7" customWidth="1"/>
    <col min="32" max="32" width="20.7109375" style="7" customWidth="1"/>
    <col min="33" max="33" width="1.28515625" style="6" customWidth="1"/>
    <col min="34" max="34" width="6.85546875" style="7" customWidth="1"/>
    <col min="35" max="35" width="20.7109375" style="7" customWidth="1"/>
    <col min="36" max="36" width="1.28515625" style="6" customWidth="1"/>
    <col min="37" max="37" width="6.85546875" style="7" customWidth="1"/>
    <col min="38" max="38" width="20.7109375" style="7" customWidth="1"/>
    <col min="39" max="39" width="1.28515625" style="5" customWidth="1"/>
    <col min="40" max="40" width="6.85546875" style="5" customWidth="1"/>
    <col min="41" max="41" width="20.7109375" style="5" customWidth="1"/>
    <col min="42" max="42" width="6.85546875" style="6" customWidth="1"/>
    <col min="43" max="81" width="0" style="6" hidden="1" customWidth="1"/>
    <col min="82" max="16384" width="6.85546875" style="6" hidden="1"/>
  </cols>
  <sheetData>
    <row r="1" spans="1:41" ht="24.75">
      <c r="B1" s="1"/>
      <c r="C1" s="61">
        <f>An</f>
        <v>2011</v>
      </c>
      <c r="D1" s="61"/>
      <c r="E1" s="61"/>
      <c r="F1" s="61" t="str">
        <f>IF(MONTH(1&amp;G2)=1,An+1,"")</f>
        <v/>
      </c>
      <c r="G1" s="61"/>
      <c r="H1" s="61"/>
      <c r="I1" s="61" t="str">
        <f>IF(MONTH(1&amp;J2)=1,An+1,"")</f>
        <v/>
      </c>
      <c r="J1" s="61"/>
      <c r="K1" s="61"/>
      <c r="L1" s="61" t="str">
        <f>IF(MONTH(1&amp;M2)=1,An+1,"")</f>
        <v/>
      </c>
      <c r="M1" s="61"/>
      <c r="N1" s="61"/>
      <c r="O1" s="61" t="str">
        <f>IF(MONTH(1&amp;P2)=1,An+1,"")</f>
        <v/>
      </c>
      <c r="P1" s="61"/>
      <c r="Q1" s="61"/>
      <c r="R1" s="61" t="str">
        <f>IF(MONTH(1&amp;S2)=1,An+1,"")</f>
        <v/>
      </c>
      <c r="S1" s="61"/>
      <c r="T1" s="61"/>
      <c r="U1" s="61" t="str">
        <f>IF(MONTH(1&amp;V2)=1,An+1,"")</f>
        <v/>
      </c>
      <c r="V1" s="61"/>
      <c r="W1" s="61"/>
      <c r="X1" s="61" t="str">
        <f>IF(MONTH(1&amp;Y2)=1,An+1,"")</f>
        <v/>
      </c>
      <c r="Y1" s="61"/>
      <c r="Z1" s="61"/>
      <c r="AA1" s="61" t="str">
        <f>IF(MONTH(1&amp;AB2)=1,An+1,"")</f>
        <v/>
      </c>
      <c r="AB1" s="61"/>
      <c r="AC1" s="61"/>
      <c r="AD1" s="61" t="str">
        <f>IF(MONTH(1&amp;AE2)=1,An+1,"")</f>
        <v/>
      </c>
      <c r="AE1" s="61"/>
      <c r="AF1" s="61"/>
      <c r="AG1" s="61" t="str">
        <f>IF(MONTH(1&amp;AH2)=1,An+1,"")</f>
        <v/>
      </c>
      <c r="AH1" s="61"/>
      <c r="AI1" s="61"/>
      <c r="AJ1" s="61" t="str">
        <f>IF(MONTH(1&amp;AK2)=1,An+1,"")</f>
        <v/>
      </c>
      <c r="AK1" s="61"/>
      <c r="AL1" s="61"/>
      <c r="AM1" s="61">
        <f>IF(MONTH(1&amp;AN2)=1,An+1,"")</f>
        <v>2012</v>
      </c>
      <c r="AN1" s="61"/>
      <c r="AO1" s="61"/>
    </row>
    <row r="2" spans="1:41" ht="20.25">
      <c r="C2" s="4">
        <f>MONTH(1&amp;D2)</f>
        <v>1</v>
      </c>
      <c r="D2" s="60" t="s">
        <v>0</v>
      </c>
      <c r="E2" s="60"/>
      <c r="F2" s="4">
        <f>MONTH(1&amp;G2)</f>
        <v>2</v>
      </c>
      <c r="G2" s="60" t="str">
        <f>CHOOSE(IF(MONTH(1&amp;D2)=12,1,MONTH(1&amp;D2)+1),"Janvier","Février","Mars","Avril","Mai","Juin","Juillet","Août","Septembre","Octobre","Novembre","Décembre")</f>
        <v>Février</v>
      </c>
      <c r="H2" s="60"/>
      <c r="I2" s="4">
        <f>MONTH(1&amp;J2)</f>
        <v>3</v>
      </c>
      <c r="J2" s="60" t="str">
        <f>CHOOSE(IF(MONTH(1&amp;G2)=12,1,MONTH(1&amp;G2)+1),"Janvier","Février","Mars","Avril","Mai","Juin","Juillet","Août","Septembre","Octobre","Novembre","Décembre")</f>
        <v>Mars</v>
      </c>
      <c r="K2" s="60"/>
      <c r="L2" s="4">
        <f>MONTH(1&amp;M2)</f>
        <v>4</v>
      </c>
      <c r="M2" s="60" t="str">
        <f>CHOOSE(IF(MONTH(1&amp;J2)=12,1,MONTH(1&amp;J2)+1),"Janvier","Février","Mars","Avril","Mai","Juin","Juillet","Août","Septembre","Octobre","Novembre","Décembre")</f>
        <v>Avril</v>
      </c>
      <c r="N2" s="60"/>
      <c r="O2" s="4">
        <f>MONTH(1&amp;P2)</f>
        <v>5</v>
      </c>
      <c r="P2" s="60" t="str">
        <f>CHOOSE(IF(MONTH(1&amp;M2)=12,1,MONTH(1&amp;M2)+1),"Janvier","Février","Mars","Avril","Mai","Juin","Juillet","Août","Septembre","Octobre","Novembre","Décembre")</f>
        <v>Mai</v>
      </c>
      <c r="Q2" s="60"/>
      <c r="R2" s="4">
        <f>MONTH(1&amp;S2)</f>
        <v>6</v>
      </c>
      <c r="S2" s="60" t="str">
        <f>CHOOSE(IF(MONTH(1&amp;P2)=12,1,MONTH(1&amp;P2)+1),"Janvier","Février","Mars","Avril","Mai","Juin","Juillet","Août","Septembre","Octobre","Novembre","Décembre")</f>
        <v>Juin</v>
      </c>
      <c r="T2" s="60"/>
      <c r="U2" s="4">
        <f>MONTH(1&amp;V2)</f>
        <v>7</v>
      </c>
      <c r="V2" s="60" t="str">
        <f>CHOOSE(IF(MONTH(1&amp;S2)=12,1,MONTH(1&amp;S2)+1),"Janvier","Février","Mars","Avril","Mai","Juin","Juillet","Août","Septembre","Octobre","Novembre","Décembre")</f>
        <v>Juillet</v>
      </c>
      <c r="W2" s="60"/>
      <c r="X2" s="4">
        <f>MONTH(1&amp;Y2)</f>
        <v>8</v>
      </c>
      <c r="Y2" s="60" t="str">
        <f>CHOOSE(IF(MONTH(1&amp;V2)=12,1,MONTH(1&amp;V2)+1),"Janvier","Février","Mars","Avril","Mai","Juin","Juillet","Août","Septembre","Octobre","Novembre","Décembre")</f>
        <v>Août</v>
      </c>
      <c r="Z2" s="60"/>
      <c r="AA2" s="4">
        <f>MONTH(1&amp;AB2)</f>
        <v>9</v>
      </c>
      <c r="AB2" s="60" t="str">
        <f>CHOOSE(IF(MONTH(1&amp;Y2)=12,1,MONTH(1&amp;Y2)+1),"Janvier","Février","Mars","Avril","Mai","Juin","Juillet","Août","Septembre","Octobre","Novembre","Décembre")</f>
        <v>Septembre</v>
      </c>
      <c r="AC2" s="60"/>
      <c r="AD2" s="4">
        <f>MONTH(1&amp;AE2)</f>
        <v>10</v>
      </c>
      <c r="AE2" s="60" t="str">
        <f>CHOOSE(IF(MONTH(1&amp;AB2)=12,1,MONTH(1&amp;AB2)+1),"Janvier","Février","Mars","Avril","Mai","Juin","Juillet","Août","Septembre","Octobre","Novembre","Décembre")</f>
        <v>Octobre</v>
      </c>
      <c r="AF2" s="60"/>
      <c r="AG2" s="4">
        <f>MONTH(1&amp;AH2)</f>
        <v>11</v>
      </c>
      <c r="AH2" s="60" t="str">
        <f>CHOOSE(IF(MONTH(1&amp;AE2)=12,1,MONTH(1&amp;AE2)+1),"Janvier","Février","Mars","Avril","Mai","Juin","Juillet","Août","Septembre","Octobre","Novembre","Décembre")</f>
        <v>Novembre</v>
      </c>
      <c r="AI2" s="60"/>
      <c r="AJ2" s="4">
        <f>MONTH(1&amp;AK2)</f>
        <v>12</v>
      </c>
      <c r="AK2" s="60" t="str">
        <f>CHOOSE(IF(MONTH(1&amp;AH2)=12,1,MONTH(1&amp;AH2)+1),"Janvier","Février","Mars","Avril","Mai","Juin","Juillet","Août","Septembre","Octobre","Novembre","Décembre")</f>
        <v>Décembre</v>
      </c>
      <c r="AL2" s="60"/>
      <c r="AM2" s="4">
        <f>MONTH(1&amp;AN2)</f>
        <v>1</v>
      </c>
      <c r="AN2" s="60" t="str">
        <f>CHOOSE(IF(MONTH(1&amp;AK2)=12,1,MONTH(1&amp;AK2)+1),"Janvier","Février","Mars","Avril","Mai","Juin","Juillet","Août","Septembre","Octobre","Novembre","Décembre")</f>
        <v>Janvier</v>
      </c>
      <c r="AO2" s="60"/>
    </row>
    <row r="3" spans="1:41">
      <c r="A3" s="20" t="s">
        <v>20</v>
      </c>
      <c r="B3" s="16"/>
      <c r="C3" s="14">
        <f>D3</f>
        <v>40544</v>
      </c>
      <c r="D3" s="13">
        <f>DATE(An,MONTH(1&amp;D$2),1)</f>
        <v>40544</v>
      </c>
      <c r="E3" s="13"/>
      <c r="F3" s="14">
        <f>G3</f>
        <v>40575</v>
      </c>
      <c r="G3" s="13">
        <f>DATE(IF(MONTH(1&amp;G$2)=1,An+1,An),MONTH(1&amp;G$2),1)</f>
        <v>40575</v>
      </c>
      <c r="H3" s="13"/>
      <c r="I3" s="14">
        <f>J3</f>
        <v>40603</v>
      </c>
      <c r="J3" s="13">
        <f>DATE(IF(MONTH(1&amp;G$2)&lt;MONTH(1&amp;J$2),YEAR(G3),An+1),MONTH(1&amp;J$2),1)</f>
        <v>40603</v>
      </c>
      <c r="K3" s="13"/>
      <c r="L3" s="14">
        <f>M3</f>
        <v>40634</v>
      </c>
      <c r="M3" s="13">
        <f>DATE(IF(MONTH(1&amp;J$2)&lt;MONTH(1&amp;M$2),YEAR(J3),An+1),MONTH(1&amp;M$2),1)</f>
        <v>40634</v>
      </c>
      <c r="N3" s="13"/>
      <c r="O3" s="14">
        <f>P3</f>
        <v>40664</v>
      </c>
      <c r="P3" s="13">
        <f>DATE(IF(MONTH(1&amp;M$2)&lt;MONTH(1&amp;P$2),YEAR(M3),An+1),MONTH(1&amp;P$2),1)</f>
        <v>40664</v>
      </c>
      <c r="Q3" s="13"/>
      <c r="R3" s="14">
        <f>S3</f>
        <v>40695</v>
      </c>
      <c r="S3" s="13">
        <f>DATE(IF(MONTH(1&amp;P$2)&lt;MONTH(1&amp;S$2),YEAR(P3),An+1),MONTH(1&amp;S$2),1)</f>
        <v>40695</v>
      </c>
      <c r="T3" s="13"/>
      <c r="U3" s="14">
        <f>V3</f>
        <v>40725</v>
      </c>
      <c r="V3" s="13">
        <f>DATE(IF(MONTH(1&amp;S$2)&lt;MONTH(1&amp;V$2),YEAR(S3),An+1),MONTH(1&amp;V$2),1)</f>
        <v>40725</v>
      </c>
      <c r="W3" s="13"/>
      <c r="X3" s="14">
        <f>Y3</f>
        <v>40756</v>
      </c>
      <c r="Y3" s="13">
        <f>DATE(IF(MONTH(1&amp;V$2)&lt;MONTH(1&amp;Y$2),YEAR(V3),An+1),MONTH(1&amp;Y$2),1)</f>
        <v>40756</v>
      </c>
      <c r="Z3" s="13"/>
      <c r="AA3" s="14">
        <f>AB3</f>
        <v>40787</v>
      </c>
      <c r="AB3" s="13">
        <f>DATE(IF(MONTH(1&amp;Y$2)&lt;MONTH(1&amp;AB$2),YEAR(Y3),An+1),MONTH(1&amp;AB$2),1)</f>
        <v>40787</v>
      </c>
      <c r="AC3" s="13"/>
      <c r="AD3" s="14">
        <f>AE3</f>
        <v>40817</v>
      </c>
      <c r="AE3" s="13">
        <f>DATE(IF(MONTH(1&amp;AB$2)&lt;MONTH(1&amp;AE$2),YEAR(AB3),An+1),MONTH(1&amp;AE$2),1)</f>
        <v>40817</v>
      </c>
      <c r="AF3" s="13"/>
      <c r="AG3" s="14">
        <f>AH3</f>
        <v>40848</v>
      </c>
      <c r="AH3" s="13">
        <f>DATE(IF(MONTH(1&amp;AE$2)&lt;MONTH(1&amp;AH$2),YEAR(AE3),An+1),MONTH(1&amp;AH$2),1)</f>
        <v>40848</v>
      </c>
      <c r="AI3" s="13"/>
      <c r="AJ3" s="14">
        <f>AK3</f>
        <v>40878</v>
      </c>
      <c r="AK3" s="13">
        <f>DATE(IF(MONTH(1&amp;AH$2)&lt;MONTH(1&amp;AK$2),YEAR(AH3),An+1),MONTH(1&amp;AK$2),1)</f>
        <v>40878</v>
      </c>
      <c r="AL3" s="13"/>
      <c r="AM3" s="14">
        <f>AN3</f>
        <v>40909</v>
      </c>
      <c r="AN3" s="13">
        <f>DATE(IF(MONTH(1&amp;AK$2)&lt;MONTH(1&amp;AN$2),YEAR(AK3),YEAR(AK3)+1),MONTH(1&amp;AN$2),1)</f>
        <v>40909</v>
      </c>
      <c r="AO3" s="13"/>
    </row>
    <row r="4" spans="1:41">
      <c r="A4" s="21" t="s">
        <v>21</v>
      </c>
      <c r="B4" s="17"/>
      <c r="C4" s="14">
        <f t="shared" ref="C4:C33" si="0">D4</f>
        <v>40545</v>
      </c>
      <c r="D4" s="15">
        <f>D3+1</f>
        <v>40545</v>
      </c>
      <c r="E4" s="13"/>
      <c r="F4" s="14">
        <f t="shared" ref="F4:F33" si="1">G4</f>
        <v>40576</v>
      </c>
      <c r="G4" s="15">
        <f>G3+1</f>
        <v>40576</v>
      </c>
      <c r="H4" s="13"/>
      <c r="I4" s="14">
        <f t="shared" ref="I4:I33" si="2">J4</f>
        <v>40604</v>
      </c>
      <c r="J4" s="15">
        <f>J3+1</f>
        <v>40604</v>
      </c>
      <c r="K4" s="13"/>
      <c r="L4" s="14">
        <f t="shared" ref="L4:L33" si="3">M4</f>
        <v>40635</v>
      </c>
      <c r="M4" s="15">
        <f>M3+1</f>
        <v>40635</v>
      </c>
      <c r="N4" s="13"/>
      <c r="O4" s="14">
        <f t="shared" ref="O4:O33" si="4">P4</f>
        <v>40665</v>
      </c>
      <c r="P4" s="15">
        <f>P3+1</f>
        <v>40665</v>
      </c>
      <c r="Q4" s="13"/>
      <c r="R4" s="14">
        <f t="shared" ref="R4:R33" si="5">S4</f>
        <v>40696</v>
      </c>
      <c r="S4" s="15">
        <f>S3+1</f>
        <v>40696</v>
      </c>
      <c r="T4" s="13"/>
      <c r="U4" s="14">
        <f t="shared" ref="U4:U33" si="6">V4</f>
        <v>40726</v>
      </c>
      <c r="V4" s="15">
        <f>V3+1</f>
        <v>40726</v>
      </c>
      <c r="W4" s="13"/>
      <c r="X4" s="14">
        <f t="shared" ref="X4:X33" si="7">Y4</f>
        <v>40757</v>
      </c>
      <c r="Y4" s="15">
        <f>Y3+1</f>
        <v>40757</v>
      </c>
      <c r="Z4" s="13"/>
      <c r="AA4" s="14">
        <f t="shared" ref="AA4:AA33" si="8">AB4</f>
        <v>40788</v>
      </c>
      <c r="AB4" s="15">
        <f>AB3+1</f>
        <v>40788</v>
      </c>
      <c r="AC4" s="13"/>
      <c r="AD4" s="14">
        <f t="shared" ref="AD4:AD33" si="9">AE4</f>
        <v>40818</v>
      </c>
      <c r="AE4" s="15">
        <f>AE3+1</f>
        <v>40818</v>
      </c>
      <c r="AF4" s="13"/>
      <c r="AG4" s="14">
        <f t="shared" ref="AG4:AG33" si="10">AH4</f>
        <v>40849</v>
      </c>
      <c r="AH4" s="15">
        <f>AH3+1</f>
        <v>40849</v>
      </c>
      <c r="AI4" s="13"/>
      <c r="AJ4" s="14">
        <f t="shared" ref="AJ4:AJ33" si="11">AK4</f>
        <v>40879</v>
      </c>
      <c r="AK4" s="15">
        <f>AK3+1</f>
        <v>40879</v>
      </c>
      <c r="AL4" s="13"/>
      <c r="AM4" s="14">
        <f t="shared" ref="AM4:AM33" si="12">AN4</f>
        <v>40910</v>
      </c>
      <c r="AN4" s="15">
        <f>AN3+1</f>
        <v>40910</v>
      </c>
      <c r="AO4" s="13"/>
    </row>
    <row r="5" spans="1:41">
      <c r="A5" s="23" t="s">
        <v>22</v>
      </c>
      <c r="B5" s="18"/>
      <c r="C5" s="14">
        <f t="shared" si="0"/>
        <v>40546</v>
      </c>
      <c r="D5" s="15">
        <f t="shared" ref="D5:D30" si="13">D4+1</f>
        <v>40546</v>
      </c>
      <c r="E5" s="13"/>
      <c r="F5" s="14">
        <f t="shared" si="1"/>
        <v>40577</v>
      </c>
      <c r="G5" s="15">
        <f t="shared" ref="G5:G30" si="14">G4+1</f>
        <v>40577</v>
      </c>
      <c r="H5" s="13"/>
      <c r="I5" s="14">
        <f t="shared" si="2"/>
        <v>40605</v>
      </c>
      <c r="J5" s="15">
        <f t="shared" ref="J5:J30" si="15">J4+1</f>
        <v>40605</v>
      </c>
      <c r="K5" s="13"/>
      <c r="L5" s="14">
        <f t="shared" si="3"/>
        <v>40636</v>
      </c>
      <c r="M5" s="15">
        <f t="shared" ref="M5:M30" si="16">M4+1</f>
        <v>40636</v>
      </c>
      <c r="N5" s="13"/>
      <c r="O5" s="14">
        <f t="shared" si="4"/>
        <v>40666</v>
      </c>
      <c r="P5" s="15">
        <f t="shared" ref="P5:P30" si="17">P4+1</f>
        <v>40666</v>
      </c>
      <c r="Q5" s="13"/>
      <c r="R5" s="14">
        <f t="shared" si="5"/>
        <v>40697</v>
      </c>
      <c r="S5" s="15">
        <f t="shared" ref="S5:S30" si="18">S4+1</f>
        <v>40697</v>
      </c>
      <c r="T5" s="13"/>
      <c r="U5" s="14">
        <f t="shared" si="6"/>
        <v>40727</v>
      </c>
      <c r="V5" s="15">
        <f t="shared" ref="V5:V30" si="19">V4+1</f>
        <v>40727</v>
      </c>
      <c r="W5" s="13"/>
      <c r="X5" s="14">
        <f t="shared" si="7"/>
        <v>40758</v>
      </c>
      <c r="Y5" s="15">
        <f t="shared" ref="Y5:Y30" si="20">Y4+1</f>
        <v>40758</v>
      </c>
      <c r="Z5" s="13"/>
      <c r="AA5" s="14">
        <f t="shared" si="8"/>
        <v>40789</v>
      </c>
      <c r="AB5" s="15">
        <f t="shared" ref="AB5:AB30" si="21">AB4+1</f>
        <v>40789</v>
      </c>
      <c r="AC5" s="13"/>
      <c r="AD5" s="14">
        <f t="shared" si="9"/>
        <v>40819</v>
      </c>
      <c r="AE5" s="15">
        <f t="shared" ref="AE5:AE30" si="22">AE4+1</f>
        <v>40819</v>
      </c>
      <c r="AF5" s="13"/>
      <c r="AG5" s="14">
        <f t="shared" si="10"/>
        <v>40850</v>
      </c>
      <c r="AH5" s="15">
        <f t="shared" ref="AH5:AH30" si="23">AH4+1</f>
        <v>40850</v>
      </c>
      <c r="AI5" s="13"/>
      <c r="AJ5" s="14">
        <f t="shared" si="11"/>
        <v>40880</v>
      </c>
      <c r="AK5" s="15">
        <f t="shared" ref="AK5:AK30" si="24">AK4+1</f>
        <v>40880</v>
      </c>
      <c r="AL5" s="13"/>
      <c r="AM5" s="14">
        <f t="shared" si="12"/>
        <v>40911</v>
      </c>
      <c r="AN5" s="15">
        <f t="shared" ref="AN5:AN30" si="25">AN4+1</f>
        <v>40911</v>
      </c>
      <c r="AO5" s="13"/>
    </row>
    <row r="6" spans="1:41">
      <c r="A6" s="22" t="s">
        <v>23</v>
      </c>
      <c r="C6" s="14">
        <f t="shared" si="0"/>
        <v>40547</v>
      </c>
      <c r="D6" s="15">
        <f t="shared" si="13"/>
        <v>40547</v>
      </c>
      <c r="E6" s="13"/>
      <c r="F6" s="14">
        <f t="shared" si="1"/>
        <v>40578</v>
      </c>
      <c r="G6" s="15">
        <f t="shared" si="14"/>
        <v>40578</v>
      </c>
      <c r="H6" s="13"/>
      <c r="I6" s="14">
        <f t="shared" si="2"/>
        <v>40606</v>
      </c>
      <c r="J6" s="15">
        <f t="shared" si="15"/>
        <v>40606</v>
      </c>
      <c r="K6" s="13"/>
      <c r="L6" s="14">
        <f t="shared" si="3"/>
        <v>40637</v>
      </c>
      <c r="M6" s="15">
        <f t="shared" si="16"/>
        <v>40637</v>
      </c>
      <c r="N6" s="13"/>
      <c r="O6" s="14">
        <f t="shared" si="4"/>
        <v>40667</v>
      </c>
      <c r="P6" s="15">
        <f t="shared" si="17"/>
        <v>40667</v>
      </c>
      <c r="Q6" s="13"/>
      <c r="R6" s="14">
        <f t="shared" si="5"/>
        <v>40698</v>
      </c>
      <c r="S6" s="15">
        <f t="shared" si="18"/>
        <v>40698</v>
      </c>
      <c r="T6" s="13"/>
      <c r="U6" s="14">
        <f t="shared" si="6"/>
        <v>40728</v>
      </c>
      <c r="V6" s="15">
        <f t="shared" si="19"/>
        <v>40728</v>
      </c>
      <c r="W6" s="13"/>
      <c r="X6" s="14">
        <f t="shared" si="7"/>
        <v>40759</v>
      </c>
      <c r="Y6" s="15">
        <f t="shared" si="20"/>
        <v>40759</v>
      </c>
      <c r="Z6" s="13"/>
      <c r="AA6" s="14">
        <f t="shared" si="8"/>
        <v>40790</v>
      </c>
      <c r="AB6" s="15">
        <f t="shared" si="21"/>
        <v>40790</v>
      </c>
      <c r="AC6" s="13"/>
      <c r="AD6" s="14">
        <f t="shared" si="9"/>
        <v>40820</v>
      </c>
      <c r="AE6" s="15">
        <f t="shared" si="22"/>
        <v>40820</v>
      </c>
      <c r="AF6" s="13"/>
      <c r="AG6" s="14">
        <f t="shared" si="10"/>
        <v>40851</v>
      </c>
      <c r="AH6" s="15">
        <f t="shared" si="23"/>
        <v>40851</v>
      </c>
      <c r="AI6" s="13"/>
      <c r="AJ6" s="14">
        <f t="shared" si="11"/>
        <v>40881</v>
      </c>
      <c r="AK6" s="15">
        <f t="shared" si="24"/>
        <v>40881</v>
      </c>
      <c r="AL6" s="13"/>
      <c r="AM6" s="14">
        <f t="shared" si="12"/>
        <v>40912</v>
      </c>
      <c r="AN6" s="15">
        <f t="shared" si="25"/>
        <v>40912</v>
      </c>
      <c r="AO6" s="13"/>
    </row>
    <row r="7" spans="1:41">
      <c r="B7" s="1"/>
      <c r="C7" s="14">
        <f t="shared" si="0"/>
        <v>40548</v>
      </c>
      <c r="D7" s="15">
        <f t="shared" si="13"/>
        <v>40548</v>
      </c>
      <c r="E7" s="13"/>
      <c r="F7" s="14">
        <f t="shared" si="1"/>
        <v>40579</v>
      </c>
      <c r="G7" s="15">
        <f t="shared" si="14"/>
        <v>40579</v>
      </c>
      <c r="H7" s="13"/>
      <c r="I7" s="14">
        <f t="shared" si="2"/>
        <v>40607</v>
      </c>
      <c r="J7" s="15">
        <f t="shared" si="15"/>
        <v>40607</v>
      </c>
      <c r="K7" s="13"/>
      <c r="L7" s="14">
        <f t="shared" si="3"/>
        <v>40638</v>
      </c>
      <c r="M7" s="15">
        <f t="shared" si="16"/>
        <v>40638</v>
      </c>
      <c r="N7" s="13"/>
      <c r="O7" s="14">
        <f t="shared" si="4"/>
        <v>40668</v>
      </c>
      <c r="P7" s="15">
        <f t="shared" si="17"/>
        <v>40668</v>
      </c>
      <c r="Q7" s="13"/>
      <c r="R7" s="14">
        <f t="shared" si="5"/>
        <v>40699</v>
      </c>
      <c r="S7" s="15">
        <f t="shared" si="18"/>
        <v>40699</v>
      </c>
      <c r="T7" s="13"/>
      <c r="U7" s="14">
        <f t="shared" si="6"/>
        <v>40729</v>
      </c>
      <c r="V7" s="15">
        <f t="shared" si="19"/>
        <v>40729</v>
      </c>
      <c r="W7" s="13"/>
      <c r="X7" s="14">
        <f t="shared" si="7"/>
        <v>40760</v>
      </c>
      <c r="Y7" s="15">
        <f t="shared" si="20"/>
        <v>40760</v>
      </c>
      <c r="Z7" s="13"/>
      <c r="AA7" s="14">
        <f t="shared" si="8"/>
        <v>40791</v>
      </c>
      <c r="AB7" s="15">
        <f t="shared" si="21"/>
        <v>40791</v>
      </c>
      <c r="AC7" s="13"/>
      <c r="AD7" s="14">
        <f t="shared" si="9"/>
        <v>40821</v>
      </c>
      <c r="AE7" s="15">
        <f t="shared" si="22"/>
        <v>40821</v>
      </c>
      <c r="AF7" s="13"/>
      <c r="AG7" s="14">
        <f t="shared" si="10"/>
        <v>40852</v>
      </c>
      <c r="AH7" s="15">
        <f t="shared" si="23"/>
        <v>40852</v>
      </c>
      <c r="AI7" s="13"/>
      <c r="AJ7" s="14">
        <f t="shared" si="11"/>
        <v>40882</v>
      </c>
      <c r="AK7" s="15">
        <f t="shared" si="24"/>
        <v>40882</v>
      </c>
      <c r="AL7" s="13"/>
      <c r="AM7" s="14">
        <f t="shared" si="12"/>
        <v>40913</v>
      </c>
      <c r="AN7" s="15">
        <f t="shared" si="25"/>
        <v>40913</v>
      </c>
      <c r="AO7" s="13"/>
    </row>
    <row r="8" spans="1:41">
      <c r="B8" s="1"/>
      <c r="C8" s="14">
        <f t="shared" si="0"/>
        <v>40549</v>
      </c>
      <c r="D8" s="15">
        <f t="shared" si="13"/>
        <v>40549</v>
      </c>
      <c r="E8" s="13"/>
      <c r="F8" s="14">
        <f t="shared" si="1"/>
        <v>40580</v>
      </c>
      <c r="G8" s="15">
        <f t="shared" si="14"/>
        <v>40580</v>
      </c>
      <c r="H8" s="13"/>
      <c r="I8" s="14">
        <f t="shared" si="2"/>
        <v>40608</v>
      </c>
      <c r="J8" s="15">
        <f t="shared" si="15"/>
        <v>40608</v>
      </c>
      <c r="K8" s="13"/>
      <c r="L8" s="14">
        <f t="shared" si="3"/>
        <v>40639</v>
      </c>
      <c r="M8" s="15">
        <f t="shared" si="16"/>
        <v>40639</v>
      </c>
      <c r="N8" s="13"/>
      <c r="O8" s="14">
        <f t="shared" si="4"/>
        <v>40669</v>
      </c>
      <c r="P8" s="15">
        <f t="shared" si="17"/>
        <v>40669</v>
      </c>
      <c r="Q8" s="13"/>
      <c r="R8" s="14">
        <f t="shared" si="5"/>
        <v>40700</v>
      </c>
      <c r="S8" s="15">
        <f t="shared" si="18"/>
        <v>40700</v>
      </c>
      <c r="T8" s="13"/>
      <c r="U8" s="14">
        <f t="shared" si="6"/>
        <v>40730</v>
      </c>
      <c r="V8" s="15">
        <f t="shared" si="19"/>
        <v>40730</v>
      </c>
      <c r="W8" s="13"/>
      <c r="X8" s="14">
        <f t="shared" si="7"/>
        <v>40761</v>
      </c>
      <c r="Y8" s="15">
        <f t="shared" si="20"/>
        <v>40761</v>
      </c>
      <c r="Z8" s="13"/>
      <c r="AA8" s="14">
        <f t="shared" si="8"/>
        <v>40792</v>
      </c>
      <c r="AB8" s="15">
        <f t="shared" si="21"/>
        <v>40792</v>
      </c>
      <c r="AC8" s="13"/>
      <c r="AD8" s="14">
        <f t="shared" si="9"/>
        <v>40822</v>
      </c>
      <c r="AE8" s="15">
        <f t="shared" si="22"/>
        <v>40822</v>
      </c>
      <c r="AF8" s="13"/>
      <c r="AG8" s="14">
        <f t="shared" si="10"/>
        <v>40853</v>
      </c>
      <c r="AH8" s="15">
        <f t="shared" si="23"/>
        <v>40853</v>
      </c>
      <c r="AI8" s="13"/>
      <c r="AJ8" s="14">
        <f t="shared" si="11"/>
        <v>40883</v>
      </c>
      <c r="AK8" s="15">
        <f t="shared" si="24"/>
        <v>40883</v>
      </c>
      <c r="AL8" s="13"/>
      <c r="AM8" s="14">
        <f t="shared" si="12"/>
        <v>40914</v>
      </c>
      <c r="AN8" s="15">
        <f t="shared" si="25"/>
        <v>40914</v>
      </c>
      <c r="AO8" s="13"/>
    </row>
    <row r="9" spans="1:41">
      <c r="B9" s="1"/>
      <c r="C9" s="14">
        <f t="shared" si="0"/>
        <v>40550</v>
      </c>
      <c r="D9" s="15">
        <f t="shared" si="13"/>
        <v>40550</v>
      </c>
      <c r="E9" s="13"/>
      <c r="F9" s="14">
        <f t="shared" si="1"/>
        <v>40581</v>
      </c>
      <c r="G9" s="15">
        <f t="shared" si="14"/>
        <v>40581</v>
      </c>
      <c r="H9" s="13"/>
      <c r="I9" s="14">
        <f t="shared" si="2"/>
        <v>40609</v>
      </c>
      <c r="J9" s="15">
        <f t="shared" si="15"/>
        <v>40609</v>
      </c>
      <c r="K9" s="13"/>
      <c r="L9" s="14">
        <f t="shared" si="3"/>
        <v>40640</v>
      </c>
      <c r="M9" s="15">
        <f t="shared" si="16"/>
        <v>40640</v>
      </c>
      <c r="N9" s="13"/>
      <c r="O9" s="14">
        <f t="shared" si="4"/>
        <v>40670</v>
      </c>
      <c r="P9" s="15">
        <f t="shared" si="17"/>
        <v>40670</v>
      </c>
      <c r="Q9" s="13"/>
      <c r="R9" s="14">
        <f t="shared" si="5"/>
        <v>40701</v>
      </c>
      <c r="S9" s="15">
        <f t="shared" si="18"/>
        <v>40701</v>
      </c>
      <c r="T9" s="13"/>
      <c r="U9" s="14">
        <f t="shared" si="6"/>
        <v>40731</v>
      </c>
      <c r="V9" s="15">
        <f t="shared" si="19"/>
        <v>40731</v>
      </c>
      <c r="W9" s="13"/>
      <c r="X9" s="14">
        <f t="shared" si="7"/>
        <v>40762</v>
      </c>
      <c r="Y9" s="15">
        <f t="shared" si="20"/>
        <v>40762</v>
      </c>
      <c r="Z9" s="13"/>
      <c r="AA9" s="14">
        <f t="shared" si="8"/>
        <v>40793</v>
      </c>
      <c r="AB9" s="15">
        <f t="shared" si="21"/>
        <v>40793</v>
      </c>
      <c r="AC9" s="13"/>
      <c r="AD9" s="14">
        <f t="shared" si="9"/>
        <v>40823</v>
      </c>
      <c r="AE9" s="15">
        <f t="shared" si="22"/>
        <v>40823</v>
      </c>
      <c r="AF9" s="13"/>
      <c r="AG9" s="14">
        <f t="shared" si="10"/>
        <v>40854</v>
      </c>
      <c r="AH9" s="15">
        <f t="shared" si="23"/>
        <v>40854</v>
      </c>
      <c r="AI9" s="13"/>
      <c r="AJ9" s="14">
        <f t="shared" si="11"/>
        <v>40884</v>
      </c>
      <c r="AK9" s="15">
        <f t="shared" si="24"/>
        <v>40884</v>
      </c>
      <c r="AL9" s="13"/>
      <c r="AM9" s="14">
        <f t="shared" si="12"/>
        <v>40915</v>
      </c>
      <c r="AN9" s="15">
        <f t="shared" si="25"/>
        <v>40915</v>
      </c>
      <c r="AO9" s="13"/>
    </row>
    <row r="10" spans="1:41">
      <c r="B10" s="1"/>
      <c r="C10" s="14">
        <f t="shared" si="0"/>
        <v>40551</v>
      </c>
      <c r="D10" s="15">
        <f t="shared" si="13"/>
        <v>40551</v>
      </c>
      <c r="E10" s="13"/>
      <c r="F10" s="14">
        <f t="shared" si="1"/>
        <v>40582</v>
      </c>
      <c r="G10" s="15">
        <f t="shared" si="14"/>
        <v>40582</v>
      </c>
      <c r="H10" s="13"/>
      <c r="I10" s="14">
        <f t="shared" si="2"/>
        <v>40610</v>
      </c>
      <c r="J10" s="15">
        <f t="shared" si="15"/>
        <v>40610</v>
      </c>
      <c r="K10" s="13"/>
      <c r="L10" s="14">
        <f t="shared" si="3"/>
        <v>40641</v>
      </c>
      <c r="M10" s="15">
        <f t="shared" si="16"/>
        <v>40641</v>
      </c>
      <c r="N10" s="13"/>
      <c r="O10" s="14">
        <f t="shared" si="4"/>
        <v>40671</v>
      </c>
      <c r="P10" s="15">
        <f t="shared" si="17"/>
        <v>40671</v>
      </c>
      <c r="Q10" s="13"/>
      <c r="R10" s="14">
        <f t="shared" si="5"/>
        <v>40702</v>
      </c>
      <c r="S10" s="15">
        <f t="shared" si="18"/>
        <v>40702</v>
      </c>
      <c r="T10" s="13"/>
      <c r="U10" s="14">
        <f t="shared" si="6"/>
        <v>40732</v>
      </c>
      <c r="V10" s="15">
        <f t="shared" si="19"/>
        <v>40732</v>
      </c>
      <c r="W10" s="13"/>
      <c r="X10" s="14">
        <f t="shared" si="7"/>
        <v>40763</v>
      </c>
      <c r="Y10" s="15">
        <f t="shared" si="20"/>
        <v>40763</v>
      </c>
      <c r="Z10" s="13"/>
      <c r="AA10" s="14">
        <f t="shared" si="8"/>
        <v>40794</v>
      </c>
      <c r="AB10" s="15">
        <f t="shared" si="21"/>
        <v>40794</v>
      </c>
      <c r="AC10" s="13"/>
      <c r="AD10" s="14">
        <f t="shared" si="9"/>
        <v>40824</v>
      </c>
      <c r="AE10" s="15">
        <f t="shared" si="22"/>
        <v>40824</v>
      </c>
      <c r="AF10" s="13"/>
      <c r="AG10" s="14">
        <f t="shared" si="10"/>
        <v>40855</v>
      </c>
      <c r="AH10" s="15">
        <f t="shared" si="23"/>
        <v>40855</v>
      </c>
      <c r="AI10" s="13"/>
      <c r="AJ10" s="14">
        <f t="shared" si="11"/>
        <v>40885</v>
      </c>
      <c r="AK10" s="15">
        <f t="shared" si="24"/>
        <v>40885</v>
      </c>
      <c r="AL10" s="13"/>
      <c r="AM10" s="14">
        <f t="shared" si="12"/>
        <v>40916</v>
      </c>
      <c r="AN10" s="15">
        <f t="shared" si="25"/>
        <v>40916</v>
      </c>
      <c r="AO10" s="13"/>
    </row>
    <row r="11" spans="1:41">
      <c r="B11" s="1"/>
      <c r="C11" s="14">
        <f t="shared" si="0"/>
        <v>40552</v>
      </c>
      <c r="D11" s="15">
        <f t="shared" si="13"/>
        <v>40552</v>
      </c>
      <c r="E11" s="13"/>
      <c r="F11" s="14">
        <f t="shared" si="1"/>
        <v>40583</v>
      </c>
      <c r="G11" s="15">
        <f t="shared" si="14"/>
        <v>40583</v>
      </c>
      <c r="H11" s="13"/>
      <c r="I11" s="14">
        <f t="shared" si="2"/>
        <v>40611</v>
      </c>
      <c r="J11" s="15">
        <f t="shared" si="15"/>
        <v>40611</v>
      </c>
      <c r="K11" s="13"/>
      <c r="L11" s="14">
        <f t="shared" si="3"/>
        <v>40642</v>
      </c>
      <c r="M11" s="15">
        <f t="shared" si="16"/>
        <v>40642</v>
      </c>
      <c r="N11" s="13"/>
      <c r="O11" s="14">
        <f t="shared" si="4"/>
        <v>40672</v>
      </c>
      <c r="P11" s="15">
        <f t="shared" si="17"/>
        <v>40672</v>
      </c>
      <c r="Q11" s="13"/>
      <c r="R11" s="14">
        <f t="shared" si="5"/>
        <v>40703</v>
      </c>
      <c r="S11" s="15">
        <f t="shared" si="18"/>
        <v>40703</v>
      </c>
      <c r="T11" s="13"/>
      <c r="U11" s="14">
        <f t="shared" si="6"/>
        <v>40733</v>
      </c>
      <c r="V11" s="15">
        <f t="shared" si="19"/>
        <v>40733</v>
      </c>
      <c r="W11" s="13"/>
      <c r="X11" s="14">
        <f t="shared" si="7"/>
        <v>40764</v>
      </c>
      <c r="Y11" s="15">
        <f t="shared" si="20"/>
        <v>40764</v>
      </c>
      <c r="Z11" s="13"/>
      <c r="AA11" s="14">
        <f t="shared" si="8"/>
        <v>40795</v>
      </c>
      <c r="AB11" s="15">
        <f t="shared" si="21"/>
        <v>40795</v>
      </c>
      <c r="AC11" s="13"/>
      <c r="AD11" s="14">
        <f t="shared" si="9"/>
        <v>40825</v>
      </c>
      <c r="AE11" s="15">
        <f t="shared" si="22"/>
        <v>40825</v>
      </c>
      <c r="AF11" s="13"/>
      <c r="AG11" s="14">
        <f t="shared" si="10"/>
        <v>40856</v>
      </c>
      <c r="AH11" s="15">
        <f t="shared" si="23"/>
        <v>40856</v>
      </c>
      <c r="AI11" s="13"/>
      <c r="AJ11" s="14">
        <f t="shared" si="11"/>
        <v>40886</v>
      </c>
      <c r="AK11" s="15">
        <f t="shared" si="24"/>
        <v>40886</v>
      </c>
      <c r="AL11" s="13"/>
      <c r="AM11" s="14">
        <f t="shared" si="12"/>
        <v>40917</v>
      </c>
      <c r="AN11" s="15">
        <f t="shared" si="25"/>
        <v>40917</v>
      </c>
      <c r="AO11" s="13"/>
    </row>
    <row r="12" spans="1:41">
      <c r="B12" s="1"/>
      <c r="C12" s="14">
        <f t="shared" si="0"/>
        <v>40553</v>
      </c>
      <c r="D12" s="15">
        <f t="shared" si="13"/>
        <v>40553</v>
      </c>
      <c r="E12" s="13"/>
      <c r="F12" s="14">
        <f t="shared" si="1"/>
        <v>40584</v>
      </c>
      <c r="G12" s="15">
        <f t="shared" si="14"/>
        <v>40584</v>
      </c>
      <c r="H12" s="13"/>
      <c r="I12" s="14">
        <f t="shared" si="2"/>
        <v>40612</v>
      </c>
      <c r="J12" s="15">
        <f t="shared" si="15"/>
        <v>40612</v>
      </c>
      <c r="K12" s="13"/>
      <c r="L12" s="14">
        <f t="shared" si="3"/>
        <v>40643</v>
      </c>
      <c r="M12" s="15">
        <f t="shared" si="16"/>
        <v>40643</v>
      </c>
      <c r="N12" s="13"/>
      <c r="O12" s="14">
        <f t="shared" si="4"/>
        <v>40673</v>
      </c>
      <c r="P12" s="15">
        <f t="shared" si="17"/>
        <v>40673</v>
      </c>
      <c r="Q12" s="13"/>
      <c r="R12" s="14">
        <f t="shared" si="5"/>
        <v>40704</v>
      </c>
      <c r="S12" s="15">
        <f t="shared" si="18"/>
        <v>40704</v>
      </c>
      <c r="T12" s="13"/>
      <c r="U12" s="14">
        <f t="shared" si="6"/>
        <v>40734</v>
      </c>
      <c r="V12" s="15">
        <f t="shared" si="19"/>
        <v>40734</v>
      </c>
      <c r="W12" s="13"/>
      <c r="X12" s="14">
        <f t="shared" si="7"/>
        <v>40765</v>
      </c>
      <c r="Y12" s="15">
        <f t="shared" si="20"/>
        <v>40765</v>
      </c>
      <c r="Z12" s="13"/>
      <c r="AA12" s="14">
        <f t="shared" si="8"/>
        <v>40796</v>
      </c>
      <c r="AB12" s="15">
        <f t="shared" si="21"/>
        <v>40796</v>
      </c>
      <c r="AC12" s="13"/>
      <c r="AD12" s="14">
        <f t="shared" si="9"/>
        <v>40826</v>
      </c>
      <c r="AE12" s="15">
        <f t="shared" si="22"/>
        <v>40826</v>
      </c>
      <c r="AF12" s="13"/>
      <c r="AG12" s="14">
        <f t="shared" si="10"/>
        <v>40857</v>
      </c>
      <c r="AH12" s="15">
        <f t="shared" si="23"/>
        <v>40857</v>
      </c>
      <c r="AI12" s="13"/>
      <c r="AJ12" s="14">
        <f t="shared" si="11"/>
        <v>40887</v>
      </c>
      <c r="AK12" s="15">
        <f t="shared" si="24"/>
        <v>40887</v>
      </c>
      <c r="AL12" s="13"/>
      <c r="AM12" s="14">
        <f t="shared" si="12"/>
        <v>40918</v>
      </c>
      <c r="AN12" s="15">
        <f t="shared" si="25"/>
        <v>40918</v>
      </c>
      <c r="AO12" s="13"/>
    </row>
    <row r="13" spans="1:41">
      <c r="B13" s="1"/>
      <c r="C13" s="14">
        <f t="shared" si="0"/>
        <v>40554</v>
      </c>
      <c r="D13" s="15">
        <f t="shared" si="13"/>
        <v>40554</v>
      </c>
      <c r="E13" s="13"/>
      <c r="F13" s="14">
        <f t="shared" si="1"/>
        <v>40585</v>
      </c>
      <c r="G13" s="15">
        <f t="shared" si="14"/>
        <v>40585</v>
      </c>
      <c r="H13" s="13"/>
      <c r="I13" s="14">
        <f t="shared" si="2"/>
        <v>40613</v>
      </c>
      <c r="J13" s="15">
        <f t="shared" si="15"/>
        <v>40613</v>
      </c>
      <c r="K13" s="13"/>
      <c r="L13" s="14">
        <f t="shared" si="3"/>
        <v>40644</v>
      </c>
      <c r="M13" s="15">
        <f t="shared" si="16"/>
        <v>40644</v>
      </c>
      <c r="N13" s="13"/>
      <c r="O13" s="14">
        <f t="shared" si="4"/>
        <v>40674</v>
      </c>
      <c r="P13" s="15">
        <f t="shared" si="17"/>
        <v>40674</v>
      </c>
      <c r="Q13" s="13"/>
      <c r="R13" s="14">
        <f t="shared" si="5"/>
        <v>40705</v>
      </c>
      <c r="S13" s="15">
        <f t="shared" si="18"/>
        <v>40705</v>
      </c>
      <c r="T13" s="13"/>
      <c r="U13" s="14">
        <f t="shared" si="6"/>
        <v>40735</v>
      </c>
      <c r="V13" s="15">
        <f t="shared" si="19"/>
        <v>40735</v>
      </c>
      <c r="W13" s="13"/>
      <c r="X13" s="14">
        <f t="shared" si="7"/>
        <v>40766</v>
      </c>
      <c r="Y13" s="15">
        <f t="shared" si="20"/>
        <v>40766</v>
      </c>
      <c r="Z13" s="13"/>
      <c r="AA13" s="14">
        <f t="shared" si="8"/>
        <v>40797</v>
      </c>
      <c r="AB13" s="15">
        <f t="shared" si="21"/>
        <v>40797</v>
      </c>
      <c r="AC13" s="13"/>
      <c r="AD13" s="14">
        <f t="shared" si="9"/>
        <v>40827</v>
      </c>
      <c r="AE13" s="15">
        <f t="shared" si="22"/>
        <v>40827</v>
      </c>
      <c r="AF13" s="13"/>
      <c r="AG13" s="14">
        <f t="shared" si="10"/>
        <v>40858</v>
      </c>
      <c r="AH13" s="15">
        <f t="shared" si="23"/>
        <v>40858</v>
      </c>
      <c r="AI13" s="13"/>
      <c r="AJ13" s="14">
        <f t="shared" si="11"/>
        <v>40888</v>
      </c>
      <c r="AK13" s="15">
        <f t="shared" si="24"/>
        <v>40888</v>
      </c>
      <c r="AL13" s="13"/>
      <c r="AM13" s="14">
        <f t="shared" si="12"/>
        <v>40919</v>
      </c>
      <c r="AN13" s="15">
        <f t="shared" si="25"/>
        <v>40919</v>
      </c>
      <c r="AO13" s="13"/>
    </row>
    <row r="14" spans="1:41">
      <c r="B14" s="1"/>
      <c r="C14" s="14">
        <f t="shared" si="0"/>
        <v>40555</v>
      </c>
      <c r="D14" s="15">
        <f t="shared" si="13"/>
        <v>40555</v>
      </c>
      <c r="E14" s="13"/>
      <c r="F14" s="14">
        <f t="shared" si="1"/>
        <v>40586</v>
      </c>
      <c r="G14" s="15">
        <f t="shared" si="14"/>
        <v>40586</v>
      </c>
      <c r="H14" s="13"/>
      <c r="I14" s="14">
        <f t="shared" si="2"/>
        <v>40614</v>
      </c>
      <c r="J14" s="15">
        <f t="shared" si="15"/>
        <v>40614</v>
      </c>
      <c r="K14" s="13"/>
      <c r="L14" s="14">
        <f t="shared" si="3"/>
        <v>40645</v>
      </c>
      <c r="M14" s="15">
        <f t="shared" si="16"/>
        <v>40645</v>
      </c>
      <c r="N14" s="13"/>
      <c r="O14" s="14">
        <f t="shared" si="4"/>
        <v>40675</v>
      </c>
      <c r="P14" s="15">
        <f t="shared" si="17"/>
        <v>40675</v>
      </c>
      <c r="Q14" s="13"/>
      <c r="R14" s="14">
        <f t="shared" si="5"/>
        <v>40706</v>
      </c>
      <c r="S14" s="15">
        <f t="shared" si="18"/>
        <v>40706</v>
      </c>
      <c r="T14" s="13"/>
      <c r="U14" s="14">
        <f t="shared" si="6"/>
        <v>40736</v>
      </c>
      <c r="V14" s="15">
        <f t="shared" si="19"/>
        <v>40736</v>
      </c>
      <c r="W14" s="13"/>
      <c r="X14" s="14">
        <f t="shared" si="7"/>
        <v>40767</v>
      </c>
      <c r="Y14" s="15">
        <f t="shared" si="20"/>
        <v>40767</v>
      </c>
      <c r="Z14" s="13"/>
      <c r="AA14" s="14">
        <f t="shared" si="8"/>
        <v>40798</v>
      </c>
      <c r="AB14" s="15">
        <f t="shared" si="21"/>
        <v>40798</v>
      </c>
      <c r="AC14" s="13"/>
      <c r="AD14" s="14">
        <f t="shared" si="9"/>
        <v>40828</v>
      </c>
      <c r="AE14" s="15">
        <f t="shared" si="22"/>
        <v>40828</v>
      </c>
      <c r="AF14" s="13"/>
      <c r="AG14" s="14">
        <f t="shared" si="10"/>
        <v>40859</v>
      </c>
      <c r="AH14" s="15">
        <f t="shared" si="23"/>
        <v>40859</v>
      </c>
      <c r="AI14" s="13"/>
      <c r="AJ14" s="14">
        <f t="shared" si="11"/>
        <v>40889</v>
      </c>
      <c r="AK14" s="15">
        <f t="shared" si="24"/>
        <v>40889</v>
      </c>
      <c r="AL14" s="13"/>
      <c r="AM14" s="14">
        <f t="shared" si="12"/>
        <v>40920</v>
      </c>
      <c r="AN14" s="15">
        <f t="shared" si="25"/>
        <v>40920</v>
      </c>
      <c r="AO14" s="13"/>
    </row>
    <row r="15" spans="1:41">
      <c r="B15" s="1"/>
      <c r="C15" s="14">
        <f t="shared" si="0"/>
        <v>40556</v>
      </c>
      <c r="D15" s="15">
        <f t="shared" si="13"/>
        <v>40556</v>
      </c>
      <c r="E15" s="13"/>
      <c r="F15" s="14">
        <f t="shared" si="1"/>
        <v>40587</v>
      </c>
      <c r="G15" s="15">
        <f t="shared" si="14"/>
        <v>40587</v>
      </c>
      <c r="H15" s="13"/>
      <c r="I15" s="14">
        <f t="shared" si="2"/>
        <v>40615</v>
      </c>
      <c r="J15" s="15">
        <f t="shared" si="15"/>
        <v>40615</v>
      </c>
      <c r="K15" s="13"/>
      <c r="L15" s="14">
        <f t="shared" si="3"/>
        <v>40646</v>
      </c>
      <c r="M15" s="15">
        <f t="shared" si="16"/>
        <v>40646</v>
      </c>
      <c r="N15" s="13"/>
      <c r="O15" s="14">
        <f t="shared" si="4"/>
        <v>40676</v>
      </c>
      <c r="P15" s="15">
        <f t="shared" si="17"/>
        <v>40676</v>
      </c>
      <c r="Q15" s="13"/>
      <c r="R15" s="14">
        <f t="shared" si="5"/>
        <v>40707</v>
      </c>
      <c r="S15" s="15">
        <f t="shared" si="18"/>
        <v>40707</v>
      </c>
      <c r="T15" s="13"/>
      <c r="U15" s="14">
        <f t="shared" si="6"/>
        <v>40737</v>
      </c>
      <c r="V15" s="15">
        <f t="shared" si="19"/>
        <v>40737</v>
      </c>
      <c r="W15" s="13"/>
      <c r="X15" s="14">
        <f t="shared" si="7"/>
        <v>40768</v>
      </c>
      <c r="Y15" s="15">
        <f t="shared" si="20"/>
        <v>40768</v>
      </c>
      <c r="Z15" s="13"/>
      <c r="AA15" s="14">
        <f t="shared" si="8"/>
        <v>40799</v>
      </c>
      <c r="AB15" s="15">
        <f t="shared" si="21"/>
        <v>40799</v>
      </c>
      <c r="AC15" s="13"/>
      <c r="AD15" s="14">
        <f t="shared" si="9"/>
        <v>40829</v>
      </c>
      <c r="AE15" s="15">
        <f t="shared" si="22"/>
        <v>40829</v>
      </c>
      <c r="AF15" s="13"/>
      <c r="AG15" s="14">
        <f t="shared" si="10"/>
        <v>40860</v>
      </c>
      <c r="AH15" s="15">
        <f t="shared" si="23"/>
        <v>40860</v>
      </c>
      <c r="AI15" s="13"/>
      <c r="AJ15" s="14">
        <f t="shared" si="11"/>
        <v>40890</v>
      </c>
      <c r="AK15" s="15">
        <f t="shared" si="24"/>
        <v>40890</v>
      </c>
      <c r="AL15" s="13"/>
      <c r="AM15" s="14">
        <f t="shared" si="12"/>
        <v>40921</v>
      </c>
      <c r="AN15" s="15">
        <f t="shared" si="25"/>
        <v>40921</v>
      </c>
      <c r="AO15" s="13"/>
    </row>
    <row r="16" spans="1:41">
      <c r="B16" s="1"/>
      <c r="C16" s="14">
        <f t="shared" si="0"/>
        <v>40557</v>
      </c>
      <c r="D16" s="15">
        <f t="shared" si="13"/>
        <v>40557</v>
      </c>
      <c r="E16" s="13"/>
      <c r="F16" s="14">
        <f t="shared" si="1"/>
        <v>40588</v>
      </c>
      <c r="G16" s="15">
        <f t="shared" si="14"/>
        <v>40588</v>
      </c>
      <c r="H16" s="13"/>
      <c r="I16" s="14">
        <f t="shared" si="2"/>
        <v>40616</v>
      </c>
      <c r="J16" s="15">
        <f t="shared" si="15"/>
        <v>40616</v>
      </c>
      <c r="K16" s="13"/>
      <c r="L16" s="14">
        <f t="shared" si="3"/>
        <v>40647</v>
      </c>
      <c r="M16" s="15">
        <f t="shared" si="16"/>
        <v>40647</v>
      </c>
      <c r="N16" s="13"/>
      <c r="O16" s="14">
        <f t="shared" si="4"/>
        <v>40677</v>
      </c>
      <c r="P16" s="15">
        <f t="shared" si="17"/>
        <v>40677</v>
      </c>
      <c r="Q16" s="13"/>
      <c r="R16" s="14">
        <f t="shared" si="5"/>
        <v>40708</v>
      </c>
      <c r="S16" s="15">
        <f t="shared" si="18"/>
        <v>40708</v>
      </c>
      <c r="T16" s="13"/>
      <c r="U16" s="14">
        <f t="shared" si="6"/>
        <v>40738</v>
      </c>
      <c r="V16" s="15">
        <f t="shared" si="19"/>
        <v>40738</v>
      </c>
      <c r="W16" s="13"/>
      <c r="X16" s="14">
        <f t="shared" si="7"/>
        <v>40769</v>
      </c>
      <c r="Y16" s="15">
        <f t="shared" si="20"/>
        <v>40769</v>
      </c>
      <c r="Z16" s="13"/>
      <c r="AA16" s="14">
        <f t="shared" si="8"/>
        <v>40800</v>
      </c>
      <c r="AB16" s="15">
        <f t="shared" si="21"/>
        <v>40800</v>
      </c>
      <c r="AC16" s="13"/>
      <c r="AD16" s="14">
        <f t="shared" si="9"/>
        <v>40830</v>
      </c>
      <c r="AE16" s="15">
        <f t="shared" si="22"/>
        <v>40830</v>
      </c>
      <c r="AF16" s="13"/>
      <c r="AG16" s="14">
        <f t="shared" si="10"/>
        <v>40861</v>
      </c>
      <c r="AH16" s="15">
        <f t="shared" si="23"/>
        <v>40861</v>
      </c>
      <c r="AI16" s="13"/>
      <c r="AJ16" s="14">
        <f t="shared" si="11"/>
        <v>40891</v>
      </c>
      <c r="AK16" s="15">
        <f t="shared" si="24"/>
        <v>40891</v>
      </c>
      <c r="AL16" s="13"/>
      <c r="AM16" s="14">
        <f t="shared" si="12"/>
        <v>40922</v>
      </c>
      <c r="AN16" s="15">
        <f t="shared" si="25"/>
        <v>40922</v>
      </c>
      <c r="AO16" s="13"/>
    </row>
    <row r="17" spans="2:41">
      <c r="B17" s="1"/>
      <c r="C17" s="14">
        <f t="shared" si="0"/>
        <v>40558</v>
      </c>
      <c r="D17" s="15">
        <f t="shared" si="13"/>
        <v>40558</v>
      </c>
      <c r="E17" s="13"/>
      <c r="F17" s="14">
        <f t="shared" si="1"/>
        <v>40589</v>
      </c>
      <c r="G17" s="15">
        <f t="shared" si="14"/>
        <v>40589</v>
      </c>
      <c r="H17" s="13"/>
      <c r="I17" s="14">
        <f t="shared" si="2"/>
        <v>40617</v>
      </c>
      <c r="J17" s="15">
        <f t="shared" si="15"/>
        <v>40617</v>
      </c>
      <c r="K17" s="13"/>
      <c r="L17" s="14">
        <f t="shared" si="3"/>
        <v>40648</v>
      </c>
      <c r="M17" s="15">
        <f t="shared" si="16"/>
        <v>40648</v>
      </c>
      <c r="N17" s="13"/>
      <c r="O17" s="14">
        <f t="shared" si="4"/>
        <v>40678</v>
      </c>
      <c r="P17" s="15">
        <f t="shared" si="17"/>
        <v>40678</v>
      </c>
      <c r="Q17" s="13"/>
      <c r="R17" s="14">
        <f t="shared" si="5"/>
        <v>40709</v>
      </c>
      <c r="S17" s="15">
        <f t="shared" si="18"/>
        <v>40709</v>
      </c>
      <c r="T17" s="13"/>
      <c r="U17" s="14">
        <f t="shared" si="6"/>
        <v>40739</v>
      </c>
      <c r="V17" s="15">
        <f t="shared" si="19"/>
        <v>40739</v>
      </c>
      <c r="W17" s="13"/>
      <c r="X17" s="14">
        <f t="shared" si="7"/>
        <v>40770</v>
      </c>
      <c r="Y17" s="15">
        <f t="shared" si="20"/>
        <v>40770</v>
      </c>
      <c r="Z17" s="13"/>
      <c r="AA17" s="14">
        <f t="shared" si="8"/>
        <v>40801</v>
      </c>
      <c r="AB17" s="15">
        <f t="shared" si="21"/>
        <v>40801</v>
      </c>
      <c r="AC17" s="13"/>
      <c r="AD17" s="14">
        <f t="shared" si="9"/>
        <v>40831</v>
      </c>
      <c r="AE17" s="15">
        <f t="shared" si="22"/>
        <v>40831</v>
      </c>
      <c r="AF17" s="13"/>
      <c r="AG17" s="14">
        <f t="shared" si="10"/>
        <v>40862</v>
      </c>
      <c r="AH17" s="15">
        <f t="shared" si="23"/>
        <v>40862</v>
      </c>
      <c r="AI17" s="13"/>
      <c r="AJ17" s="14">
        <f t="shared" si="11"/>
        <v>40892</v>
      </c>
      <c r="AK17" s="15">
        <f t="shared" si="24"/>
        <v>40892</v>
      </c>
      <c r="AL17" s="13"/>
      <c r="AM17" s="14">
        <f t="shared" si="12"/>
        <v>40923</v>
      </c>
      <c r="AN17" s="15">
        <f t="shared" si="25"/>
        <v>40923</v>
      </c>
      <c r="AO17" s="13"/>
    </row>
    <row r="18" spans="2:41">
      <c r="B18" s="1"/>
      <c r="C18" s="14">
        <f t="shared" si="0"/>
        <v>40559</v>
      </c>
      <c r="D18" s="15">
        <f t="shared" si="13"/>
        <v>40559</v>
      </c>
      <c r="E18" s="13"/>
      <c r="F18" s="14">
        <f t="shared" si="1"/>
        <v>40590</v>
      </c>
      <c r="G18" s="15">
        <f t="shared" si="14"/>
        <v>40590</v>
      </c>
      <c r="H18" s="13"/>
      <c r="I18" s="14">
        <f t="shared" si="2"/>
        <v>40618</v>
      </c>
      <c r="J18" s="15">
        <f t="shared" si="15"/>
        <v>40618</v>
      </c>
      <c r="K18" s="13"/>
      <c r="L18" s="14">
        <f t="shared" si="3"/>
        <v>40649</v>
      </c>
      <c r="M18" s="15">
        <f t="shared" si="16"/>
        <v>40649</v>
      </c>
      <c r="N18" s="13"/>
      <c r="O18" s="14">
        <f t="shared" si="4"/>
        <v>40679</v>
      </c>
      <c r="P18" s="15">
        <f t="shared" si="17"/>
        <v>40679</v>
      </c>
      <c r="Q18" s="13"/>
      <c r="R18" s="14">
        <f t="shared" si="5"/>
        <v>40710</v>
      </c>
      <c r="S18" s="15">
        <f t="shared" si="18"/>
        <v>40710</v>
      </c>
      <c r="T18" s="13"/>
      <c r="U18" s="14">
        <f t="shared" si="6"/>
        <v>40740</v>
      </c>
      <c r="V18" s="15">
        <f t="shared" si="19"/>
        <v>40740</v>
      </c>
      <c r="W18" s="13"/>
      <c r="X18" s="14">
        <f t="shared" si="7"/>
        <v>40771</v>
      </c>
      <c r="Y18" s="15">
        <f t="shared" si="20"/>
        <v>40771</v>
      </c>
      <c r="Z18" s="13"/>
      <c r="AA18" s="14">
        <f t="shared" si="8"/>
        <v>40802</v>
      </c>
      <c r="AB18" s="15">
        <f t="shared" si="21"/>
        <v>40802</v>
      </c>
      <c r="AC18" s="13"/>
      <c r="AD18" s="14">
        <f t="shared" si="9"/>
        <v>40832</v>
      </c>
      <c r="AE18" s="15">
        <f t="shared" si="22"/>
        <v>40832</v>
      </c>
      <c r="AF18" s="13"/>
      <c r="AG18" s="14">
        <f t="shared" si="10"/>
        <v>40863</v>
      </c>
      <c r="AH18" s="15">
        <f t="shared" si="23"/>
        <v>40863</v>
      </c>
      <c r="AI18" s="13"/>
      <c r="AJ18" s="14">
        <f t="shared" si="11"/>
        <v>40893</v>
      </c>
      <c r="AK18" s="15">
        <f t="shared" si="24"/>
        <v>40893</v>
      </c>
      <c r="AL18" s="13"/>
      <c r="AM18" s="14">
        <f t="shared" si="12"/>
        <v>40924</v>
      </c>
      <c r="AN18" s="15">
        <f t="shared" si="25"/>
        <v>40924</v>
      </c>
      <c r="AO18" s="13"/>
    </row>
    <row r="19" spans="2:41">
      <c r="B19" s="1"/>
      <c r="C19" s="14">
        <f t="shared" si="0"/>
        <v>40560</v>
      </c>
      <c r="D19" s="15">
        <f t="shared" si="13"/>
        <v>40560</v>
      </c>
      <c r="E19" s="13"/>
      <c r="F19" s="14">
        <f t="shared" si="1"/>
        <v>40591</v>
      </c>
      <c r="G19" s="15">
        <f t="shared" si="14"/>
        <v>40591</v>
      </c>
      <c r="H19" s="13"/>
      <c r="I19" s="14">
        <f t="shared" si="2"/>
        <v>40619</v>
      </c>
      <c r="J19" s="15">
        <f t="shared" si="15"/>
        <v>40619</v>
      </c>
      <c r="K19" s="13"/>
      <c r="L19" s="14">
        <f t="shared" si="3"/>
        <v>40650</v>
      </c>
      <c r="M19" s="15">
        <f t="shared" si="16"/>
        <v>40650</v>
      </c>
      <c r="N19" s="13"/>
      <c r="O19" s="14">
        <f t="shared" si="4"/>
        <v>40680</v>
      </c>
      <c r="P19" s="15">
        <f t="shared" si="17"/>
        <v>40680</v>
      </c>
      <c r="Q19" s="13"/>
      <c r="R19" s="14">
        <f t="shared" si="5"/>
        <v>40711</v>
      </c>
      <c r="S19" s="15">
        <f t="shared" si="18"/>
        <v>40711</v>
      </c>
      <c r="T19" s="13"/>
      <c r="U19" s="14">
        <f t="shared" si="6"/>
        <v>40741</v>
      </c>
      <c r="V19" s="15">
        <f t="shared" si="19"/>
        <v>40741</v>
      </c>
      <c r="W19" s="13"/>
      <c r="X19" s="14">
        <f t="shared" si="7"/>
        <v>40772</v>
      </c>
      <c r="Y19" s="15">
        <f t="shared" si="20"/>
        <v>40772</v>
      </c>
      <c r="Z19" s="13"/>
      <c r="AA19" s="14">
        <f t="shared" si="8"/>
        <v>40803</v>
      </c>
      <c r="AB19" s="15">
        <f t="shared" si="21"/>
        <v>40803</v>
      </c>
      <c r="AC19" s="13"/>
      <c r="AD19" s="14">
        <f t="shared" si="9"/>
        <v>40833</v>
      </c>
      <c r="AE19" s="15">
        <f t="shared" si="22"/>
        <v>40833</v>
      </c>
      <c r="AF19" s="13"/>
      <c r="AG19" s="14">
        <f t="shared" si="10"/>
        <v>40864</v>
      </c>
      <c r="AH19" s="15">
        <f t="shared" si="23"/>
        <v>40864</v>
      </c>
      <c r="AI19" s="13"/>
      <c r="AJ19" s="14">
        <f t="shared" si="11"/>
        <v>40894</v>
      </c>
      <c r="AK19" s="15">
        <f t="shared" si="24"/>
        <v>40894</v>
      </c>
      <c r="AL19" s="13"/>
      <c r="AM19" s="14">
        <f t="shared" si="12"/>
        <v>40925</v>
      </c>
      <c r="AN19" s="15">
        <f t="shared" si="25"/>
        <v>40925</v>
      </c>
      <c r="AO19" s="13"/>
    </row>
    <row r="20" spans="2:41">
      <c r="B20" s="1"/>
      <c r="C20" s="14">
        <f t="shared" si="0"/>
        <v>40561</v>
      </c>
      <c r="D20" s="15">
        <f t="shared" si="13"/>
        <v>40561</v>
      </c>
      <c r="E20" s="13"/>
      <c r="F20" s="14">
        <f t="shared" si="1"/>
        <v>40592</v>
      </c>
      <c r="G20" s="15">
        <f t="shared" si="14"/>
        <v>40592</v>
      </c>
      <c r="H20" s="13"/>
      <c r="I20" s="14">
        <f t="shared" si="2"/>
        <v>40620</v>
      </c>
      <c r="J20" s="15">
        <f t="shared" si="15"/>
        <v>40620</v>
      </c>
      <c r="K20" s="13"/>
      <c r="L20" s="14">
        <f t="shared" si="3"/>
        <v>40651</v>
      </c>
      <c r="M20" s="15">
        <f t="shared" si="16"/>
        <v>40651</v>
      </c>
      <c r="N20" s="13"/>
      <c r="O20" s="14">
        <f t="shared" si="4"/>
        <v>40681</v>
      </c>
      <c r="P20" s="15">
        <f t="shared" si="17"/>
        <v>40681</v>
      </c>
      <c r="Q20" s="13"/>
      <c r="R20" s="14">
        <f t="shared" si="5"/>
        <v>40712</v>
      </c>
      <c r="S20" s="15">
        <f t="shared" si="18"/>
        <v>40712</v>
      </c>
      <c r="T20" s="13"/>
      <c r="U20" s="14">
        <f t="shared" si="6"/>
        <v>40742</v>
      </c>
      <c r="V20" s="15">
        <f t="shared" si="19"/>
        <v>40742</v>
      </c>
      <c r="W20" s="13"/>
      <c r="X20" s="14">
        <f t="shared" si="7"/>
        <v>40773</v>
      </c>
      <c r="Y20" s="15">
        <f t="shared" si="20"/>
        <v>40773</v>
      </c>
      <c r="Z20" s="13"/>
      <c r="AA20" s="14">
        <f t="shared" si="8"/>
        <v>40804</v>
      </c>
      <c r="AB20" s="15">
        <f t="shared" si="21"/>
        <v>40804</v>
      </c>
      <c r="AC20" s="13"/>
      <c r="AD20" s="14">
        <f t="shared" si="9"/>
        <v>40834</v>
      </c>
      <c r="AE20" s="15">
        <f t="shared" si="22"/>
        <v>40834</v>
      </c>
      <c r="AF20" s="13"/>
      <c r="AG20" s="14">
        <f t="shared" si="10"/>
        <v>40865</v>
      </c>
      <c r="AH20" s="15">
        <f t="shared" si="23"/>
        <v>40865</v>
      </c>
      <c r="AI20" s="13"/>
      <c r="AJ20" s="14">
        <f t="shared" si="11"/>
        <v>40895</v>
      </c>
      <c r="AK20" s="15">
        <f t="shared" si="24"/>
        <v>40895</v>
      </c>
      <c r="AL20" s="13"/>
      <c r="AM20" s="14">
        <f t="shared" si="12"/>
        <v>40926</v>
      </c>
      <c r="AN20" s="15">
        <f t="shared" si="25"/>
        <v>40926</v>
      </c>
      <c r="AO20" s="13"/>
    </row>
    <row r="21" spans="2:41">
      <c r="B21" s="1"/>
      <c r="C21" s="14">
        <f t="shared" si="0"/>
        <v>40562</v>
      </c>
      <c r="D21" s="15">
        <f t="shared" si="13"/>
        <v>40562</v>
      </c>
      <c r="E21" s="13"/>
      <c r="F21" s="14">
        <f t="shared" si="1"/>
        <v>40593</v>
      </c>
      <c r="G21" s="15">
        <f t="shared" si="14"/>
        <v>40593</v>
      </c>
      <c r="H21" s="13"/>
      <c r="I21" s="14">
        <f t="shared" si="2"/>
        <v>40621</v>
      </c>
      <c r="J21" s="15">
        <f t="shared" si="15"/>
        <v>40621</v>
      </c>
      <c r="K21" s="13"/>
      <c r="L21" s="14">
        <f t="shared" si="3"/>
        <v>40652</v>
      </c>
      <c r="M21" s="15">
        <f t="shared" si="16"/>
        <v>40652</v>
      </c>
      <c r="N21" s="13"/>
      <c r="O21" s="14">
        <f t="shared" si="4"/>
        <v>40682</v>
      </c>
      <c r="P21" s="15">
        <f t="shared" si="17"/>
        <v>40682</v>
      </c>
      <c r="Q21" s="13"/>
      <c r="R21" s="14">
        <f t="shared" si="5"/>
        <v>40713</v>
      </c>
      <c r="S21" s="15">
        <f t="shared" si="18"/>
        <v>40713</v>
      </c>
      <c r="T21" s="13"/>
      <c r="U21" s="14">
        <f t="shared" si="6"/>
        <v>40743</v>
      </c>
      <c r="V21" s="15">
        <f t="shared" si="19"/>
        <v>40743</v>
      </c>
      <c r="W21" s="13"/>
      <c r="X21" s="14">
        <f t="shared" si="7"/>
        <v>40774</v>
      </c>
      <c r="Y21" s="15">
        <f t="shared" si="20"/>
        <v>40774</v>
      </c>
      <c r="Z21" s="13"/>
      <c r="AA21" s="14">
        <f t="shared" si="8"/>
        <v>40805</v>
      </c>
      <c r="AB21" s="15">
        <f t="shared" si="21"/>
        <v>40805</v>
      </c>
      <c r="AC21" s="13"/>
      <c r="AD21" s="14">
        <f t="shared" si="9"/>
        <v>40835</v>
      </c>
      <c r="AE21" s="15">
        <f t="shared" si="22"/>
        <v>40835</v>
      </c>
      <c r="AF21" s="13"/>
      <c r="AG21" s="14">
        <f t="shared" si="10"/>
        <v>40866</v>
      </c>
      <c r="AH21" s="15">
        <f t="shared" si="23"/>
        <v>40866</v>
      </c>
      <c r="AI21" s="13"/>
      <c r="AJ21" s="14">
        <f t="shared" si="11"/>
        <v>40896</v>
      </c>
      <c r="AK21" s="15">
        <f t="shared" si="24"/>
        <v>40896</v>
      </c>
      <c r="AL21" s="13"/>
      <c r="AM21" s="14">
        <f t="shared" si="12"/>
        <v>40927</v>
      </c>
      <c r="AN21" s="15">
        <f t="shared" si="25"/>
        <v>40927</v>
      </c>
      <c r="AO21" s="13"/>
    </row>
    <row r="22" spans="2:41">
      <c r="B22" s="1"/>
      <c r="C22" s="14">
        <f t="shared" si="0"/>
        <v>40563</v>
      </c>
      <c r="D22" s="15">
        <f t="shared" si="13"/>
        <v>40563</v>
      </c>
      <c r="E22" s="13"/>
      <c r="F22" s="14">
        <f t="shared" si="1"/>
        <v>40594</v>
      </c>
      <c r="G22" s="15">
        <f t="shared" si="14"/>
        <v>40594</v>
      </c>
      <c r="H22" s="13"/>
      <c r="I22" s="14">
        <f t="shared" si="2"/>
        <v>40622</v>
      </c>
      <c r="J22" s="15">
        <f t="shared" si="15"/>
        <v>40622</v>
      </c>
      <c r="K22" s="13"/>
      <c r="L22" s="14">
        <f t="shared" si="3"/>
        <v>40653</v>
      </c>
      <c r="M22" s="15">
        <f t="shared" si="16"/>
        <v>40653</v>
      </c>
      <c r="N22" s="13"/>
      <c r="O22" s="14">
        <f t="shared" si="4"/>
        <v>40683</v>
      </c>
      <c r="P22" s="15">
        <f t="shared" si="17"/>
        <v>40683</v>
      </c>
      <c r="Q22" s="13"/>
      <c r="R22" s="14">
        <f t="shared" si="5"/>
        <v>40714</v>
      </c>
      <c r="S22" s="15">
        <f t="shared" si="18"/>
        <v>40714</v>
      </c>
      <c r="T22" s="13"/>
      <c r="U22" s="14">
        <f t="shared" si="6"/>
        <v>40744</v>
      </c>
      <c r="V22" s="15">
        <f t="shared" si="19"/>
        <v>40744</v>
      </c>
      <c r="W22" s="13"/>
      <c r="X22" s="14">
        <f t="shared" si="7"/>
        <v>40775</v>
      </c>
      <c r="Y22" s="15">
        <f t="shared" si="20"/>
        <v>40775</v>
      </c>
      <c r="Z22" s="13"/>
      <c r="AA22" s="14">
        <f t="shared" si="8"/>
        <v>40806</v>
      </c>
      <c r="AB22" s="15">
        <f t="shared" si="21"/>
        <v>40806</v>
      </c>
      <c r="AC22" s="13"/>
      <c r="AD22" s="14">
        <f t="shared" si="9"/>
        <v>40836</v>
      </c>
      <c r="AE22" s="15">
        <f t="shared" si="22"/>
        <v>40836</v>
      </c>
      <c r="AF22" s="13"/>
      <c r="AG22" s="14">
        <f t="shared" si="10"/>
        <v>40867</v>
      </c>
      <c r="AH22" s="15">
        <f t="shared" si="23"/>
        <v>40867</v>
      </c>
      <c r="AI22" s="13"/>
      <c r="AJ22" s="14">
        <f t="shared" si="11"/>
        <v>40897</v>
      </c>
      <c r="AK22" s="15">
        <f t="shared" si="24"/>
        <v>40897</v>
      </c>
      <c r="AL22" s="13"/>
      <c r="AM22" s="14">
        <f t="shared" si="12"/>
        <v>40928</v>
      </c>
      <c r="AN22" s="15">
        <f t="shared" si="25"/>
        <v>40928</v>
      </c>
      <c r="AO22" s="13"/>
    </row>
    <row r="23" spans="2:41">
      <c r="B23" s="1"/>
      <c r="C23" s="14">
        <f t="shared" si="0"/>
        <v>40564</v>
      </c>
      <c r="D23" s="15">
        <f t="shared" si="13"/>
        <v>40564</v>
      </c>
      <c r="E23" s="13"/>
      <c r="F23" s="14">
        <f t="shared" si="1"/>
        <v>40595</v>
      </c>
      <c r="G23" s="15">
        <f t="shared" si="14"/>
        <v>40595</v>
      </c>
      <c r="H23" s="13"/>
      <c r="I23" s="14">
        <f t="shared" si="2"/>
        <v>40623</v>
      </c>
      <c r="J23" s="15">
        <f t="shared" si="15"/>
        <v>40623</v>
      </c>
      <c r="K23" s="13"/>
      <c r="L23" s="14">
        <f t="shared" si="3"/>
        <v>40654</v>
      </c>
      <c r="M23" s="15">
        <f t="shared" si="16"/>
        <v>40654</v>
      </c>
      <c r="N23" s="13"/>
      <c r="O23" s="14">
        <f t="shared" si="4"/>
        <v>40684</v>
      </c>
      <c r="P23" s="15">
        <f t="shared" si="17"/>
        <v>40684</v>
      </c>
      <c r="Q23" s="13"/>
      <c r="R23" s="14">
        <f t="shared" si="5"/>
        <v>40715</v>
      </c>
      <c r="S23" s="15">
        <f t="shared" si="18"/>
        <v>40715</v>
      </c>
      <c r="T23" s="13"/>
      <c r="U23" s="14">
        <f t="shared" si="6"/>
        <v>40745</v>
      </c>
      <c r="V23" s="15">
        <f t="shared" si="19"/>
        <v>40745</v>
      </c>
      <c r="W23" s="13"/>
      <c r="X23" s="14">
        <f t="shared" si="7"/>
        <v>40776</v>
      </c>
      <c r="Y23" s="15">
        <f t="shared" si="20"/>
        <v>40776</v>
      </c>
      <c r="Z23" s="13"/>
      <c r="AA23" s="14">
        <f t="shared" si="8"/>
        <v>40807</v>
      </c>
      <c r="AB23" s="15">
        <f t="shared" si="21"/>
        <v>40807</v>
      </c>
      <c r="AC23" s="13"/>
      <c r="AD23" s="14">
        <f t="shared" si="9"/>
        <v>40837</v>
      </c>
      <c r="AE23" s="15">
        <f t="shared" si="22"/>
        <v>40837</v>
      </c>
      <c r="AF23" s="13"/>
      <c r="AG23" s="14">
        <f t="shared" si="10"/>
        <v>40868</v>
      </c>
      <c r="AH23" s="15">
        <f t="shared" si="23"/>
        <v>40868</v>
      </c>
      <c r="AI23" s="13"/>
      <c r="AJ23" s="14">
        <f t="shared" si="11"/>
        <v>40898</v>
      </c>
      <c r="AK23" s="15">
        <f t="shared" si="24"/>
        <v>40898</v>
      </c>
      <c r="AL23" s="13"/>
      <c r="AM23" s="14">
        <f t="shared" si="12"/>
        <v>40929</v>
      </c>
      <c r="AN23" s="15">
        <f t="shared" si="25"/>
        <v>40929</v>
      </c>
      <c r="AO23" s="13"/>
    </row>
    <row r="24" spans="2:41">
      <c r="B24" s="1"/>
      <c r="C24" s="14">
        <f t="shared" si="0"/>
        <v>40565</v>
      </c>
      <c r="D24" s="15">
        <f t="shared" si="13"/>
        <v>40565</v>
      </c>
      <c r="E24" s="13"/>
      <c r="F24" s="14">
        <f t="shared" si="1"/>
        <v>40596</v>
      </c>
      <c r="G24" s="15">
        <f t="shared" si="14"/>
        <v>40596</v>
      </c>
      <c r="H24" s="13"/>
      <c r="I24" s="14">
        <f t="shared" si="2"/>
        <v>40624</v>
      </c>
      <c r="J24" s="15">
        <f t="shared" si="15"/>
        <v>40624</v>
      </c>
      <c r="K24" s="13"/>
      <c r="L24" s="14">
        <f t="shared" si="3"/>
        <v>40655</v>
      </c>
      <c r="M24" s="15">
        <f t="shared" si="16"/>
        <v>40655</v>
      </c>
      <c r="N24" s="13"/>
      <c r="O24" s="14">
        <f t="shared" si="4"/>
        <v>40685</v>
      </c>
      <c r="P24" s="15">
        <f t="shared" si="17"/>
        <v>40685</v>
      </c>
      <c r="Q24" s="13"/>
      <c r="R24" s="14">
        <f t="shared" si="5"/>
        <v>40716</v>
      </c>
      <c r="S24" s="15">
        <f t="shared" si="18"/>
        <v>40716</v>
      </c>
      <c r="T24" s="13"/>
      <c r="U24" s="14">
        <f t="shared" si="6"/>
        <v>40746</v>
      </c>
      <c r="V24" s="15">
        <f t="shared" si="19"/>
        <v>40746</v>
      </c>
      <c r="W24" s="13"/>
      <c r="X24" s="14">
        <f t="shared" si="7"/>
        <v>40777</v>
      </c>
      <c r="Y24" s="15">
        <f t="shared" si="20"/>
        <v>40777</v>
      </c>
      <c r="Z24" s="13"/>
      <c r="AA24" s="14">
        <f t="shared" si="8"/>
        <v>40808</v>
      </c>
      <c r="AB24" s="15">
        <f t="shared" si="21"/>
        <v>40808</v>
      </c>
      <c r="AC24" s="13"/>
      <c r="AD24" s="14">
        <f t="shared" si="9"/>
        <v>40838</v>
      </c>
      <c r="AE24" s="15">
        <f t="shared" si="22"/>
        <v>40838</v>
      </c>
      <c r="AF24" s="13"/>
      <c r="AG24" s="14">
        <f t="shared" si="10"/>
        <v>40869</v>
      </c>
      <c r="AH24" s="15">
        <f t="shared" si="23"/>
        <v>40869</v>
      </c>
      <c r="AI24" s="13"/>
      <c r="AJ24" s="14">
        <f t="shared" si="11"/>
        <v>40899</v>
      </c>
      <c r="AK24" s="15">
        <f t="shared" si="24"/>
        <v>40899</v>
      </c>
      <c r="AL24" s="13"/>
      <c r="AM24" s="14">
        <f t="shared" si="12"/>
        <v>40930</v>
      </c>
      <c r="AN24" s="15">
        <f t="shared" si="25"/>
        <v>40930</v>
      </c>
      <c r="AO24" s="13"/>
    </row>
    <row r="25" spans="2:41">
      <c r="B25" s="1"/>
      <c r="C25" s="14">
        <f t="shared" si="0"/>
        <v>40566</v>
      </c>
      <c r="D25" s="15">
        <f t="shared" si="13"/>
        <v>40566</v>
      </c>
      <c r="E25" s="13"/>
      <c r="F25" s="14">
        <f t="shared" si="1"/>
        <v>40597</v>
      </c>
      <c r="G25" s="15">
        <f t="shared" si="14"/>
        <v>40597</v>
      </c>
      <c r="H25" s="13"/>
      <c r="I25" s="14">
        <f t="shared" si="2"/>
        <v>40625</v>
      </c>
      <c r="J25" s="15">
        <f t="shared" si="15"/>
        <v>40625</v>
      </c>
      <c r="K25" s="13"/>
      <c r="L25" s="14">
        <f t="shared" si="3"/>
        <v>40656</v>
      </c>
      <c r="M25" s="15">
        <f t="shared" si="16"/>
        <v>40656</v>
      </c>
      <c r="N25" s="13"/>
      <c r="O25" s="14">
        <f t="shared" si="4"/>
        <v>40686</v>
      </c>
      <c r="P25" s="15">
        <f t="shared" si="17"/>
        <v>40686</v>
      </c>
      <c r="Q25" s="13"/>
      <c r="R25" s="14">
        <f t="shared" si="5"/>
        <v>40717</v>
      </c>
      <c r="S25" s="15">
        <f t="shared" si="18"/>
        <v>40717</v>
      </c>
      <c r="T25" s="13"/>
      <c r="U25" s="14">
        <f t="shared" si="6"/>
        <v>40747</v>
      </c>
      <c r="V25" s="15">
        <f t="shared" si="19"/>
        <v>40747</v>
      </c>
      <c r="W25" s="13"/>
      <c r="X25" s="14">
        <f t="shared" si="7"/>
        <v>40778</v>
      </c>
      <c r="Y25" s="15">
        <f t="shared" si="20"/>
        <v>40778</v>
      </c>
      <c r="Z25" s="13"/>
      <c r="AA25" s="14">
        <f t="shared" si="8"/>
        <v>40809</v>
      </c>
      <c r="AB25" s="15">
        <f t="shared" si="21"/>
        <v>40809</v>
      </c>
      <c r="AC25" s="13"/>
      <c r="AD25" s="14">
        <f t="shared" si="9"/>
        <v>40839</v>
      </c>
      <c r="AE25" s="15">
        <f t="shared" si="22"/>
        <v>40839</v>
      </c>
      <c r="AF25" s="13"/>
      <c r="AG25" s="14">
        <f t="shared" si="10"/>
        <v>40870</v>
      </c>
      <c r="AH25" s="15">
        <f t="shared" si="23"/>
        <v>40870</v>
      </c>
      <c r="AI25" s="13"/>
      <c r="AJ25" s="14">
        <f t="shared" si="11"/>
        <v>40900</v>
      </c>
      <c r="AK25" s="15">
        <f t="shared" si="24"/>
        <v>40900</v>
      </c>
      <c r="AL25" s="13"/>
      <c r="AM25" s="14">
        <f t="shared" si="12"/>
        <v>40931</v>
      </c>
      <c r="AN25" s="15">
        <f t="shared" si="25"/>
        <v>40931</v>
      </c>
      <c r="AO25" s="13"/>
    </row>
    <row r="26" spans="2:41">
      <c r="B26" s="1"/>
      <c r="C26" s="14">
        <f t="shared" si="0"/>
        <v>40567</v>
      </c>
      <c r="D26" s="15">
        <f t="shared" si="13"/>
        <v>40567</v>
      </c>
      <c r="E26" s="13"/>
      <c r="F26" s="14">
        <f t="shared" si="1"/>
        <v>40598</v>
      </c>
      <c r="G26" s="15">
        <f t="shared" si="14"/>
        <v>40598</v>
      </c>
      <c r="H26" s="13"/>
      <c r="I26" s="14">
        <f t="shared" si="2"/>
        <v>40626</v>
      </c>
      <c r="J26" s="15">
        <f t="shared" si="15"/>
        <v>40626</v>
      </c>
      <c r="K26" s="13"/>
      <c r="L26" s="14">
        <f t="shared" si="3"/>
        <v>40657</v>
      </c>
      <c r="M26" s="15">
        <f t="shared" si="16"/>
        <v>40657</v>
      </c>
      <c r="N26" s="13"/>
      <c r="O26" s="14">
        <f t="shared" si="4"/>
        <v>40687</v>
      </c>
      <c r="P26" s="15">
        <f t="shared" si="17"/>
        <v>40687</v>
      </c>
      <c r="Q26" s="13"/>
      <c r="R26" s="14">
        <f t="shared" si="5"/>
        <v>40718</v>
      </c>
      <c r="S26" s="15">
        <f t="shared" si="18"/>
        <v>40718</v>
      </c>
      <c r="T26" s="13"/>
      <c r="U26" s="14">
        <f t="shared" si="6"/>
        <v>40748</v>
      </c>
      <c r="V26" s="15">
        <f t="shared" si="19"/>
        <v>40748</v>
      </c>
      <c r="W26" s="13"/>
      <c r="X26" s="14">
        <f t="shared" si="7"/>
        <v>40779</v>
      </c>
      <c r="Y26" s="15">
        <f t="shared" si="20"/>
        <v>40779</v>
      </c>
      <c r="Z26" s="13"/>
      <c r="AA26" s="14">
        <f t="shared" si="8"/>
        <v>40810</v>
      </c>
      <c r="AB26" s="15">
        <f t="shared" si="21"/>
        <v>40810</v>
      </c>
      <c r="AC26" s="13"/>
      <c r="AD26" s="14">
        <f t="shared" si="9"/>
        <v>40840</v>
      </c>
      <c r="AE26" s="15">
        <f t="shared" si="22"/>
        <v>40840</v>
      </c>
      <c r="AF26" s="13"/>
      <c r="AG26" s="14">
        <f t="shared" si="10"/>
        <v>40871</v>
      </c>
      <c r="AH26" s="15">
        <f t="shared" si="23"/>
        <v>40871</v>
      </c>
      <c r="AI26" s="13"/>
      <c r="AJ26" s="14">
        <f t="shared" si="11"/>
        <v>40901</v>
      </c>
      <c r="AK26" s="15">
        <f t="shared" si="24"/>
        <v>40901</v>
      </c>
      <c r="AL26" s="13"/>
      <c r="AM26" s="14">
        <f t="shared" si="12"/>
        <v>40932</v>
      </c>
      <c r="AN26" s="15">
        <f t="shared" si="25"/>
        <v>40932</v>
      </c>
      <c r="AO26" s="13"/>
    </row>
    <row r="27" spans="2:41">
      <c r="B27" s="1"/>
      <c r="C27" s="14">
        <f t="shared" si="0"/>
        <v>40568</v>
      </c>
      <c r="D27" s="15">
        <f t="shared" si="13"/>
        <v>40568</v>
      </c>
      <c r="E27" s="13"/>
      <c r="F27" s="14">
        <f t="shared" si="1"/>
        <v>40599</v>
      </c>
      <c r="G27" s="15">
        <f t="shared" si="14"/>
        <v>40599</v>
      </c>
      <c r="H27" s="13"/>
      <c r="I27" s="14">
        <f t="shared" si="2"/>
        <v>40627</v>
      </c>
      <c r="J27" s="15">
        <f t="shared" si="15"/>
        <v>40627</v>
      </c>
      <c r="K27" s="13"/>
      <c r="L27" s="14">
        <f t="shared" si="3"/>
        <v>40658</v>
      </c>
      <c r="M27" s="15">
        <f t="shared" si="16"/>
        <v>40658</v>
      </c>
      <c r="N27" s="13"/>
      <c r="O27" s="14">
        <f t="shared" si="4"/>
        <v>40688</v>
      </c>
      <c r="P27" s="15">
        <f t="shared" si="17"/>
        <v>40688</v>
      </c>
      <c r="Q27" s="13"/>
      <c r="R27" s="14">
        <f t="shared" si="5"/>
        <v>40719</v>
      </c>
      <c r="S27" s="15">
        <f t="shared" si="18"/>
        <v>40719</v>
      </c>
      <c r="T27" s="13"/>
      <c r="U27" s="14">
        <f t="shared" si="6"/>
        <v>40749</v>
      </c>
      <c r="V27" s="15">
        <f t="shared" si="19"/>
        <v>40749</v>
      </c>
      <c r="W27" s="13"/>
      <c r="X27" s="14">
        <f t="shared" si="7"/>
        <v>40780</v>
      </c>
      <c r="Y27" s="15">
        <f t="shared" si="20"/>
        <v>40780</v>
      </c>
      <c r="Z27" s="13"/>
      <c r="AA27" s="14">
        <f t="shared" si="8"/>
        <v>40811</v>
      </c>
      <c r="AB27" s="15">
        <f t="shared" si="21"/>
        <v>40811</v>
      </c>
      <c r="AC27" s="13"/>
      <c r="AD27" s="14">
        <f t="shared" si="9"/>
        <v>40841</v>
      </c>
      <c r="AE27" s="15">
        <f t="shared" si="22"/>
        <v>40841</v>
      </c>
      <c r="AF27" s="13"/>
      <c r="AG27" s="14">
        <f t="shared" si="10"/>
        <v>40872</v>
      </c>
      <c r="AH27" s="15">
        <f t="shared" si="23"/>
        <v>40872</v>
      </c>
      <c r="AI27" s="13"/>
      <c r="AJ27" s="14">
        <f t="shared" si="11"/>
        <v>40902</v>
      </c>
      <c r="AK27" s="15">
        <f t="shared" si="24"/>
        <v>40902</v>
      </c>
      <c r="AL27" s="13"/>
      <c r="AM27" s="14">
        <f t="shared" si="12"/>
        <v>40933</v>
      </c>
      <c r="AN27" s="15">
        <f t="shared" si="25"/>
        <v>40933</v>
      </c>
      <c r="AO27" s="13"/>
    </row>
    <row r="28" spans="2:41">
      <c r="B28" s="1"/>
      <c r="C28" s="14">
        <f t="shared" si="0"/>
        <v>40569</v>
      </c>
      <c r="D28" s="15">
        <f t="shared" si="13"/>
        <v>40569</v>
      </c>
      <c r="E28" s="13"/>
      <c r="F28" s="14">
        <f t="shared" si="1"/>
        <v>40600</v>
      </c>
      <c r="G28" s="15">
        <f t="shared" si="14"/>
        <v>40600</v>
      </c>
      <c r="H28" s="13"/>
      <c r="I28" s="14">
        <f t="shared" si="2"/>
        <v>40628</v>
      </c>
      <c r="J28" s="15">
        <f t="shared" si="15"/>
        <v>40628</v>
      </c>
      <c r="K28" s="13"/>
      <c r="L28" s="14">
        <f t="shared" si="3"/>
        <v>40659</v>
      </c>
      <c r="M28" s="15">
        <f t="shared" si="16"/>
        <v>40659</v>
      </c>
      <c r="N28" s="13"/>
      <c r="O28" s="14">
        <f t="shared" si="4"/>
        <v>40689</v>
      </c>
      <c r="P28" s="15">
        <f t="shared" si="17"/>
        <v>40689</v>
      </c>
      <c r="Q28" s="13"/>
      <c r="R28" s="14">
        <f t="shared" si="5"/>
        <v>40720</v>
      </c>
      <c r="S28" s="15">
        <f t="shared" si="18"/>
        <v>40720</v>
      </c>
      <c r="T28" s="13"/>
      <c r="U28" s="14">
        <f t="shared" si="6"/>
        <v>40750</v>
      </c>
      <c r="V28" s="15">
        <f t="shared" si="19"/>
        <v>40750</v>
      </c>
      <c r="W28" s="13"/>
      <c r="X28" s="14">
        <f t="shared" si="7"/>
        <v>40781</v>
      </c>
      <c r="Y28" s="15">
        <f t="shared" si="20"/>
        <v>40781</v>
      </c>
      <c r="Z28" s="13"/>
      <c r="AA28" s="14">
        <f t="shared" si="8"/>
        <v>40812</v>
      </c>
      <c r="AB28" s="15">
        <f t="shared" si="21"/>
        <v>40812</v>
      </c>
      <c r="AC28" s="13"/>
      <c r="AD28" s="14">
        <f t="shared" si="9"/>
        <v>40842</v>
      </c>
      <c r="AE28" s="15">
        <f t="shared" si="22"/>
        <v>40842</v>
      </c>
      <c r="AF28" s="13"/>
      <c r="AG28" s="14">
        <f t="shared" si="10"/>
        <v>40873</v>
      </c>
      <c r="AH28" s="15">
        <f t="shared" si="23"/>
        <v>40873</v>
      </c>
      <c r="AI28" s="13"/>
      <c r="AJ28" s="14">
        <f t="shared" si="11"/>
        <v>40903</v>
      </c>
      <c r="AK28" s="15">
        <f t="shared" si="24"/>
        <v>40903</v>
      </c>
      <c r="AL28" s="13"/>
      <c r="AM28" s="14">
        <f t="shared" si="12"/>
        <v>40934</v>
      </c>
      <c r="AN28" s="15">
        <f t="shared" si="25"/>
        <v>40934</v>
      </c>
      <c r="AO28" s="13"/>
    </row>
    <row r="29" spans="2:41">
      <c r="B29" s="1"/>
      <c r="C29" s="14">
        <f t="shared" si="0"/>
        <v>40570</v>
      </c>
      <c r="D29" s="15">
        <f t="shared" si="13"/>
        <v>40570</v>
      </c>
      <c r="E29" s="13"/>
      <c r="F29" s="14">
        <f t="shared" si="1"/>
        <v>40601</v>
      </c>
      <c r="G29" s="15">
        <f t="shared" si="14"/>
        <v>40601</v>
      </c>
      <c r="H29" s="13"/>
      <c r="I29" s="14">
        <f t="shared" si="2"/>
        <v>40629</v>
      </c>
      <c r="J29" s="15">
        <f t="shared" si="15"/>
        <v>40629</v>
      </c>
      <c r="K29" s="13"/>
      <c r="L29" s="14">
        <f t="shared" si="3"/>
        <v>40660</v>
      </c>
      <c r="M29" s="15">
        <f t="shared" si="16"/>
        <v>40660</v>
      </c>
      <c r="N29" s="13"/>
      <c r="O29" s="14">
        <f t="shared" si="4"/>
        <v>40690</v>
      </c>
      <c r="P29" s="15">
        <f t="shared" si="17"/>
        <v>40690</v>
      </c>
      <c r="Q29" s="13"/>
      <c r="R29" s="14">
        <f t="shared" si="5"/>
        <v>40721</v>
      </c>
      <c r="S29" s="15">
        <f t="shared" si="18"/>
        <v>40721</v>
      </c>
      <c r="T29" s="13"/>
      <c r="U29" s="14">
        <f t="shared" si="6"/>
        <v>40751</v>
      </c>
      <c r="V29" s="15">
        <f t="shared" si="19"/>
        <v>40751</v>
      </c>
      <c r="W29" s="13"/>
      <c r="X29" s="14">
        <f t="shared" si="7"/>
        <v>40782</v>
      </c>
      <c r="Y29" s="15">
        <f t="shared" si="20"/>
        <v>40782</v>
      </c>
      <c r="Z29" s="13"/>
      <c r="AA29" s="14">
        <f t="shared" si="8"/>
        <v>40813</v>
      </c>
      <c r="AB29" s="15">
        <f t="shared" si="21"/>
        <v>40813</v>
      </c>
      <c r="AC29" s="13"/>
      <c r="AD29" s="14">
        <f t="shared" si="9"/>
        <v>40843</v>
      </c>
      <c r="AE29" s="15">
        <f t="shared" si="22"/>
        <v>40843</v>
      </c>
      <c r="AF29" s="13"/>
      <c r="AG29" s="14">
        <f t="shared" si="10"/>
        <v>40874</v>
      </c>
      <c r="AH29" s="15">
        <f t="shared" si="23"/>
        <v>40874</v>
      </c>
      <c r="AI29" s="13"/>
      <c r="AJ29" s="14">
        <f t="shared" si="11"/>
        <v>40904</v>
      </c>
      <c r="AK29" s="15">
        <f t="shared" si="24"/>
        <v>40904</v>
      </c>
      <c r="AL29" s="13"/>
      <c r="AM29" s="14">
        <f t="shared" si="12"/>
        <v>40935</v>
      </c>
      <c r="AN29" s="15">
        <f t="shared" si="25"/>
        <v>40935</v>
      </c>
      <c r="AO29" s="13"/>
    </row>
    <row r="30" spans="2:41">
      <c r="B30" s="1"/>
      <c r="C30" s="14">
        <f t="shared" si="0"/>
        <v>40571</v>
      </c>
      <c r="D30" s="15">
        <f t="shared" si="13"/>
        <v>40571</v>
      </c>
      <c r="E30" s="13"/>
      <c r="F30" s="14">
        <f t="shared" si="1"/>
        <v>40602</v>
      </c>
      <c r="G30" s="15">
        <f t="shared" si="14"/>
        <v>40602</v>
      </c>
      <c r="H30" s="13"/>
      <c r="I30" s="14">
        <f t="shared" si="2"/>
        <v>40630</v>
      </c>
      <c r="J30" s="15">
        <f t="shared" si="15"/>
        <v>40630</v>
      </c>
      <c r="K30" s="13"/>
      <c r="L30" s="14">
        <f t="shared" si="3"/>
        <v>40661</v>
      </c>
      <c r="M30" s="15">
        <f t="shared" si="16"/>
        <v>40661</v>
      </c>
      <c r="N30" s="13"/>
      <c r="O30" s="14">
        <f t="shared" si="4"/>
        <v>40691</v>
      </c>
      <c r="P30" s="15">
        <f t="shared" si="17"/>
        <v>40691</v>
      </c>
      <c r="Q30" s="13"/>
      <c r="R30" s="14">
        <f t="shared" si="5"/>
        <v>40722</v>
      </c>
      <c r="S30" s="15">
        <f t="shared" si="18"/>
        <v>40722</v>
      </c>
      <c r="T30" s="13"/>
      <c r="U30" s="14">
        <f t="shared" si="6"/>
        <v>40752</v>
      </c>
      <c r="V30" s="15">
        <f t="shared" si="19"/>
        <v>40752</v>
      </c>
      <c r="W30" s="13"/>
      <c r="X30" s="14">
        <f t="shared" si="7"/>
        <v>40783</v>
      </c>
      <c r="Y30" s="15">
        <f t="shared" si="20"/>
        <v>40783</v>
      </c>
      <c r="Z30" s="13"/>
      <c r="AA30" s="14">
        <f t="shared" si="8"/>
        <v>40814</v>
      </c>
      <c r="AB30" s="15">
        <f t="shared" si="21"/>
        <v>40814</v>
      </c>
      <c r="AC30" s="13"/>
      <c r="AD30" s="14">
        <f t="shared" si="9"/>
        <v>40844</v>
      </c>
      <c r="AE30" s="15">
        <f t="shared" si="22"/>
        <v>40844</v>
      </c>
      <c r="AF30" s="13"/>
      <c r="AG30" s="14">
        <f t="shared" si="10"/>
        <v>40875</v>
      </c>
      <c r="AH30" s="15">
        <f t="shared" si="23"/>
        <v>40875</v>
      </c>
      <c r="AI30" s="13"/>
      <c r="AJ30" s="14">
        <f t="shared" si="11"/>
        <v>40905</v>
      </c>
      <c r="AK30" s="15">
        <f t="shared" si="24"/>
        <v>40905</v>
      </c>
      <c r="AL30" s="13"/>
      <c r="AM30" s="14">
        <f t="shared" si="12"/>
        <v>40936</v>
      </c>
      <c r="AN30" s="15">
        <f t="shared" si="25"/>
        <v>40936</v>
      </c>
      <c r="AO30" s="13"/>
    </row>
    <row r="31" spans="2:41">
      <c r="B31" s="1"/>
      <c r="C31" s="14">
        <f t="shared" si="0"/>
        <v>40572</v>
      </c>
      <c r="D31" s="15">
        <f>IFERROR(IF(OR(D30="",MONTH(D30+1)&gt;MONTH(D30)),"",D30+1),"")</f>
        <v>40572</v>
      </c>
      <c r="E31" s="13"/>
      <c r="F31" s="14" t="str">
        <f t="shared" si="1"/>
        <v/>
      </c>
      <c r="G31" s="15" t="str">
        <f t="shared" ref="G31:G33" si="26">IFERROR(IF(OR(G30="",MONTH(G30+1)&gt;MONTH(G30)),"",G30+1),"")</f>
        <v/>
      </c>
      <c r="H31" s="13"/>
      <c r="I31" s="14">
        <f t="shared" si="2"/>
        <v>40631</v>
      </c>
      <c r="J31" s="15">
        <f>IFERROR(IF(OR(J30="",MONTH(J30+1)&gt;MONTH(J30)),"",J30+1),"")</f>
        <v>40631</v>
      </c>
      <c r="K31" s="13"/>
      <c r="L31" s="14">
        <f t="shared" si="3"/>
        <v>40662</v>
      </c>
      <c r="M31" s="15">
        <f>IFERROR(IF(OR(M30="",MONTH(M30+1)&gt;MONTH(M30)),"",M30+1),"")</f>
        <v>40662</v>
      </c>
      <c r="N31" s="13"/>
      <c r="O31" s="14">
        <f t="shared" si="4"/>
        <v>40692</v>
      </c>
      <c r="P31" s="15">
        <f>IFERROR(IF(OR(P30="",MONTH(P30+1)&gt;MONTH(P30)),"",P30+1),"")</f>
        <v>40692</v>
      </c>
      <c r="Q31" s="13"/>
      <c r="R31" s="14">
        <f t="shared" si="5"/>
        <v>40723</v>
      </c>
      <c r="S31" s="15">
        <f>IFERROR(IF(OR(S30="",MONTH(S30+1)&gt;MONTH(S30)),"",S30+1),"")</f>
        <v>40723</v>
      </c>
      <c r="T31" s="13"/>
      <c r="U31" s="14">
        <f t="shared" si="6"/>
        <v>40753</v>
      </c>
      <c r="V31" s="15">
        <f>IFERROR(IF(OR(V30="",MONTH(V30+1)&gt;MONTH(V30)),"",V30+1),"")</f>
        <v>40753</v>
      </c>
      <c r="W31" s="13"/>
      <c r="X31" s="14">
        <f t="shared" si="7"/>
        <v>40784</v>
      </c>
      <c r="Y31" s="15">
        <f>IFERROR(IF(OR(Y30="",MONTH(Y30+1)&gt;MONTH(Y30)),"",Y30+1),"")</f>
        <v>40784</v>
      </c>
      <c r="Z31" s="13"/>
      <c r="AA31" s="14">
        <f t="shared" si="8"/>
        <v>40815</v>
      </c>
      <c r="AB31" s="15">
        <f>IFERROR(IF(OR(AB30="",MONTH(AB30+1)&gt;MONTH(AB30)),"",AB30+1),"")</f>
        <v>40815</v>
      </c>
      <c r="AC31" s="13"/>
      <c r="AD31" s="14">
        <f t="shared" si="9"/>
        <v>40845</v>
      </c>
      <c r="AE31" s="15">
        <f>IFERROR(IF(OR(AE30="",MONTH(AE30+1)&gt;MONTH(AE30)),"",AE30+1),"")</f>
        <v>40845</v>
      </c>
      <c r="AF31" s="13"/>
      <c r="AG31" s="14">
        <f t="shared" si="10"/>
        <v>40876</v>
      </c>
      <c r="AH31" s="15">
        <f>IFERROR(IF(OR(AH30="",MONTH(AH30+1)&gt;MONTH(AH30)),"",AH30+1),"")</f>
        <v>40876</v>
      </c>
      <c r="AI31" s="13"/>
      <c r="AJ31" s="14">
        <f t="shared" si="11"/>
        <v>40906</v>
      </c>
      <c r="AK31" s="15">
        <f>IFERROR(IF(OR(AK30="",MONTH(AK30+1)&gt;MONTH(AK30)),"",AK30+1),"")</f>
        <v>40906</v>
      </c>
      <c r="AL31" s="13"/>
      <c r="AM31" s="14">
        <f t="shared" si="12"/>
        <v>40937</v>
      </c>
      <c r="AN31" s="15">
        <f>IFERROR(IF(OR(AN30="",MONTH(AN30+1)&gt;MONTH(AN30)),"",AN30+1),"")</f>
        <v>40937</v>
      </c>
      <c r="AO31" s="13"/>
    </row>
    <row r="32" spans="2:41">
      <c r="B32" s="1"/>
      <c r="C32" s="14">
        <f t="shared" si="0"/>
        <v>40573</v>
      </c>
      <c r="D32" s="15">
        <f t="shared" ref="D32" si="27">IFERROR(IF(OR(D31="",MONTH(D31+1)&gt;MONTH(D31)),"",D31+1),"")</f>
        <v>40573</v>
      </c>
      <c r="E32" s="13"/>
      <c r="F32" s="14" t="str">
        <f t="shared" si="1"/>
        <v/>
      </c>
      <c r="G32" s="15" t="str">
        <f t="shared" si="26"/>
        <v/>
      </c>
      <c r="H32" s="13"/>
      <c r="I32" s="14">
        <f t="shared" si="2"/>
        <v>40632</v>
      </c>
      <c r="J32" s="15">
        <f t="shared" ref="J32:J33" si="28">IFERROR(IF(OR(J31="",MONTH(J31+1)&gt;MONTH(J31)),"",J31+1),"")</f>
        <v>40632</v>
      </c>
      <c r="K32" s="13"/>
      <c r="L32" s="14">
        <f t="shared" si="3"/>
        <v>40663</v>
      </c>
      <c r="M32" s="15">
        <f t="shared" ref="M32:M33" si="29">IFERROR(IF(OR(M31="",MONTH(M31+1)&gt;MONTH(M31)),"",M31+1),"")</f>
        <v>40663</v>
      </c>
      <c r="N32" s="13"/>
      <c r="O32" s="14">
        <f t="shared" si="4"/>
        <v>40693</v>
      </c>
      <c r="P32" s="15">
        <f t="shared" ref="P32:P33" si="30">IFERROR(IF(OR(P31="",MONTH(P31+1)&gt;MONTH(P31)),"",P31+1),"")</f>
        <v>40693</v>
      </c>
      <c r="Q32" s="13"/>
      <c r="R32" s="14">
        <f t="shared" si="5"/>
        <v>40724</v>
      </c>
      <c r="S32" s="15">
        <f t="shared" ref="S32:S33" si="31">IFERROR(IF(OR(S31="",MONTH(S31+1)&gt;MONTH(S31)),"",S31+1),"")</f>
        <v>40724</v>
      </c>
      <c r="T32" s="13"/>
      <c r="U32" s="14">
        <f t="shared" si="6"/>
        <v>40754</v>
      </c>
      <c r="V32" s="15">
        <f t="shared" ref="V32:V33" si="32">IFERROR(IF(OR(V31="",MONTH(V31+1)&gt;MONTH(V31)),"",V31+1),"")</f>
        <v>40754</v>
      </c>
      <c r="W32" s="13"/>
      <c r="X32" s="14">
        <f t="shared" si="7"/>
        <v>40785</v>
      </c>
      <c r="Y32" s="15">
        <f t="shared" ref="Y32:Y33" si="33">IFERROR(IF(OR(Y31="",MONTH(Y31+1)&gt;MONTH(Y31)),"",Y31+1),"")</f>
        <v>40785</v>
      </c>
      <c r="Z32" s="13"/>
      <c r="AA32" s="14">
        <f t="shared" si="8"/>
        <v>40816</v>
      </c>
      <c r="AB32" s="15">
        <f t="shared" ref="AB32:AB33" si="34">IFERROR(IF(OR(AB31="",MONTH(AB31+1)&gt;MONTH(AB31)),"",AB31+1),"")</f>
        <v>40816</v>
      </c>
      <c r="AC32" s="13"/>
      <c r="AD32" s="14">
        <f t="shared" si="9"/>
        <v>40846</v>
      </c>
      <c r="AE32" s="15">
        <f t="shared" ref="AE32:AE33" si="35">IFERROR(IF(OR(AE31="",MONTH(AE31+1)&gt;MONTH(AE31)),"",AE31+1),"")</f>
        <v>40846</v>
      </c>
      <c r="AF32" s="13"/>
      <c r="AG32" s="14">
        <f t="shared" si="10"/>
        <v>40877</v>
      </c>
      <c r="AH32" s="15">
        <f t="shared" ref="AH32:AH33" si="36">IFERROR(IF(OR(AH31="",MONTH(AH31+1)&gt;MONTH(AH31)),"",AH31+1),"")</f>
        <v>40877</v>
      </c>
      <c r="AI32" s="13"/>
      <c r="AJ32" s="14">
        <f t="shared" si="11"/>
        <v>40907</v>
      </c>
      <c r="AK32" s="15">
        <f t="shared" ref="AK32:AK33" si="37">IFERROR(IF(OR(AK31="",MONTH(AK31+1)&gt;MONTH(AK31)),"",AK31+1),"")</f>
        <v>40907</v>
      </c>
      <c r="AL32" s="13"/>
      <c r="AM32" s="14">
        <f t="shared" si="12"/>
        <v>40938</v>
      </c>
      <c r="AN32" s="15">
        <f t="shared" ref="AN32:AN33" si="38">IFERROR(IF(OR(AN31="",MONTH(AN31+1)&gt;MONTH(AN31)),"",AN31+1),"")</f>
        <v>40938</v>
      </c>
      <c r="AO32" s="13"/>
    </row>
    <row r="33" spans="2:41">
      <c r="B33" s="1"/>
      <c r="C33" s="14">
        <f t="shared" si="0"/>
        <v>40574</v>
      </c>
      <c r="D33" s="15">
        <f>IFERROR(IF(OR(D31="",D32="",MONTH(D32+1)&gt;MONTH(D32)),"",D32+1),"")</f>
        <v>40574</v>
      </c>
      <c r="E33" s="13"/>
      <c r="F33" s="14" t="str">
        <f t="shared" si="1"/>
        <v/>
      </c>
      <c r="G33" s="15" t="str">
        <f t="shared" si="26"/>
        <v/>
      </c>
      <c r="H33" s="13"/>
      <c r="I33" s="14">
        <f t="shared" si="2"/>
        <v>40633</v>
      </c>
      <c r="J33" s="15">
        <f t="shared" si="28"/>
        <v>40633</v>
      </c>
      <c r="K33" s="13"/>
      <c r="L33" s="14" t="str">
        <f t="shared" si="3"/>
        <v/>
      </c>
      <c r="M33" s="15" t="str">
        <f t="shared" si="29"/>
        <v/>
      </c>
      <c r="N33" s="13"/>
      <c r="O33" s="14">
        <f t="shared" si="4"/>
        <v>40694</v>
      </c>
      <c r="P33" s="15">
        <f t="shared" si="30"/>
        <v>40694</v>
      </c>
      <c r="Q33" s="13"/>
      <c r="R33" s="14" t="str">
        <f t="shared" si="5"/>
        <v/>
      </c>
      <c r="S33" s="15" t="str">
        <f t="shared" si="31"/>
        <v/>
      </c>
      <c r="T33" s="13"/>
      <c r="U33" s="14">
        <f t="shared" si="6"/>
        <v>40755</v>
      </c>
      <c r="V33" s="15">
        <f t="shared" si="32"/>
        <v>40755</v>
      </c>
      <c r="W33" s="13"/>
      <c r="X33" s="14">
        <f t="shared" si="7"/>
        <v>40786</v>
      </c>
      <c r="Y33" s="15">
        <f t="shared" si="33"/>
        <v>40786</v>
      </c>
      <c r="Z33" s="13"/>
      <c r="AA33" s="14" t="str">
        <f t="shared" si="8"/>
        <v/>
      </c>
      <c r="AB33" s="15" t="str">
        <f t="shared" si="34"/>
        <v/>
      </c>
      <c r="AC33" s="13"/>
      <c r="AD33" s="14">
        <f t="shared" si="9"/>
        <v>40847</v>
      </c>
      <c r="AE33" s="15">
        <f t="shared" si="35"/>
        <v>40847</v>
      </c>
      <c r="AF33" s="13"/>
      <c r="AG33" s="14" t="str">
        <f t="shared" si="10"/>
        <v/>
      </c>
      <c r="AH33" s="15" t="str">
        <f t="shared" si="36"/>
        <v/>
      </c>
      <c r="AI33" s="13"/>
      <c r="AJ33" s="14">
        <f t="shared" si="11"/>
        <v>40908</v>
      </c>
      <c r="AK33" s="15">
        <f t="shared" si="37"/>
        <v>40908</v>
      </c>
      <c r="AL33" s="13"/>
      <c r="AM33" s="14">
        <f t="shared" si="12"/>
        <v>40939</v>
      </c>
      <c r="AN33" s="15">
        <f t="shared" si="38"/>
        <v>40939</v>
      </c>
      <c r="AO33" s="13"/>
    </row>
    <row r="34" spans="2:41">
      <c r="B34" s="1"/>
      <c r="C34" s="14"/>
      <c r="D34" s="19"/>
      <c r="E34" s="19"/>
      <c r="F34" s="14"/>
      <c r="G34" s="19"/>
      <c r="H34" s="19"/>
      <c r="I34" s="14"/>
      <c r="J34" s="19"/>
      <c r="K34" s="19"/>
      <c r="L34" s="14"/>
      <c r="M34" s="19"/>
      <c r="N34" s="19"/>
      <c r="O34" s="1"/>
      <c r="P34" s="19"/>
      <c r="Q34" s="19"/>
      <c r="R34" s="14"/>
      <c r="S34" s="19"/>
      <c r="T34" s="19"/>
      <c r="U34" s="1"/>
      <c r="V34" s="19"/>
      <c r="W34" s="19"/>
      <c r="X34" s="14"/>
      <c r="Y34" s="19"/>
      <c r="Z34" s="19"/>
      <c r="AA34" s="14"/>
      <c r="AB34" s="19"/>
      <c r="AC34" s="19"/>
      <c r="AD34" s="14"/>
      <c r="AE34" s="19"/>
      <c r="AF34" s="19"/>
      <c r="AG34" s="14"/>
      <c r="AH34" s="19"/>
      <c r="AI34" s="19"/>
      <c r="AJ34" s="14"/>
      <c r="AK34" s="19"/>
      <c r="AL34" s="19"/>
      <c r="AM34" s="2"/>
      <c r="AN34" s="19"/>
      <c r="AO34" s="19"/>
    </row>
    <row r="35" spans="2:41">
      <c r="B35" s="1"/>
      <c r="C35" s="1"/>
      <c r="L35" s="14"/>
      <c r="M35" s="19"/>
      <c r="N35" s="19"/>
      <c r="O35" s="1"/>
      <c r="P35" s="19"/>
      <c r="Q35" s="19"/>
      <c r="R35" s="14"/>
      <c r="S35" s="19"/>
      <c r="T35" s="19"/>
      <c r="U35" s="1"/>
      <c r="V35" s="19"/>
      <c r="W35" s="19"/>
      <c r="X35" s="14"/>
      <c r="Y35" s="19"/>
      <c r="Z35" s="19"/>
      <c r="AA35" s="14"/>
      <c r="AB35" s="19"/>
      <c r="AC35" s="19"/>
      <c r="AD35" s="14"/>
      <c r="AE35" s="19"/>
      <c r="AF35" s="19"/>
      <c r="AG35" s="14"/>
      <c r="AH35" s="19"/>
      <c r="AI35" s="19"/>
      <c r="AJ35" s="14"/>
      <c r="AK35" s="19"/>
      <c r="AL35" s="19"/>
      <c r="AM35" s="2"/>
      <c r="AN35" s="19"/>
      <c r="AO35" s="19"/>
    </row>
    <row r="36" spans="2:41">
      <c r="B36" s="1"/>
      <c r="C36" s="1"/>
      <c r="L36" s="14"/>
      <c r="M36" s="19"/>
      <c r="N36" s="19"/>
      <c r="O36" s="1"/>
      <c r="P36" s="19"/>
      <c r="Q36" s="19"/>
      <c r="R36" s="14"/>
      <c r="S36" s="19"/>
      <c r="T36" s="19"/>
      <c r="U36" s="1"/>
      <c r="V36" s="19"/>
      <c r="W36" s="19"/>
      <c r="X36" s="14"/>
      <c r="Y36" s="19"/>
      <c r="Z36" s="19"/>
      <c r="AA36" s="14"/>
      <c r="AB36" s="19"/>
      <c r="AC36" s="19"/>
      <c r="AD36" s="14"/>
      <c r="AE36" s="19"/>
      <c r="AF36" s="19"/>
      <c r="AG36" s="14"/>
      <c r="AH36" s="19"/>
      <c r="AI36" s="19"/>
      <c r="AJ36" s="14"/>
      <c r="AK36" s="19"/>
      <c r="AL36" s="19"/>
      <c r="AM36" s="2"/>
      <c r="AN36" s="19"/>
      <c r="AO36" s="19"/>
    </row>
    <row r="37" spans="2:41">
      <c r="B37" s="1"/>
      <c r="C37" s="1"/>
      <c r="L37" s="14"/>
      <c r="M37" s="19"/>
      <c r="N37" s="19"/>
      <c r="O37" s="1"/>
      <c r="P37" s="19"/>
      <c r="Q37" s="19"/>
      <c r="R37" s="14"/>
      <c r="S37" s="19"/>
      <c r="T37" s="19"/>
      <c r="U37" s="1"/>
      <c r="V37" s="19"/>
      <c r="W37" s="19"/>
      <c r="X37" s="14"/>
      <c r="Y37" s="19"/>
      <c r="Z37" s="19"/>
      <c r="AA37" s="14"/>
      <c r="AB37" s="19"/>
      <c r="AC37" s="19"/>
      <c r="AD37" s="14"/>
      <c r="AE37" s="19"/>
      <c r="AF37" s="19"/>
      <c r="AG37" s="14"/>
      <c r="AH37" s="19"/>
      <c r="AI37" s="19"/>
      <c r="AJ37" s="14"/>
      <c r="AK37" s="19"/>
      <c r="AL37" s="19"/>
      <c r="AM37" s="2"/>
      <c r="AN37" s="19"/>
      <c r="AO37" s="19"/>
    </row>
    <row r="38" spans="2:41">
      <c r="B38" s="1"/>
      <c r="C38" s="1"/>
      <c r="L38" s="14"/>
      <c r="M38" s="19"/>
      <c r="N38" s="19"/>
      <c r="O38" s="1"/>
      <c r="P38" s="19"/>
      <c r="Q38" s="19"/>
      <c r="R38" s="14"/>
      <c r="S38" s="19"/>
      <c r="T38" s="19"/>
      <c r="U38" s="14"/>
      <c r="V38" s="19"/>
      <c r="W38" s="19"/>
      <c r="X38" s="14"/>
      <c r="Y38" s="19"/>
      <c r="Z38" s="19"/>
      <c r="AA38" s="14"/>
      <c r="AB38" s="19"/>
      <c r="AC38" s="19"/>
      <c r="AD38" s="14"/>
      <c r="AE38" s="19"/>
      <c r="AF38" s="19"/>
      <c r="AG38" s="14"/>
      <c r="AH38" s="19"/>
      <c r="AI38" s="19"/>
      <c r="AJ38" s="14"/>
      <c r="AK38" s="19"/>
      <c r="AL38" s="19"/>
      <c r="AM38" s="2"/>
      <c r="AN38" s="19"/>
      <c r="AO38" s="19"/>
    </row>
    <row r="39" spans="2:41">
      <c r="B39" s="1"/>
      <c r="C39" s="1"/>
      <c r="L39" s="14"/>
      <c r="M39" s="19"/>
      <c r="N39" s="19"/>
      <c r="O39" s="1"/>
      <c r="P39" s="19"/>
      <c r="Q39" s="19"/>
      <c r="R39" s="14"/>
      <c r="S39" s="19"/>
      <c r="T39" s="19"/>
      <c r="U39" s="14"/>
      <c r="V39" s="19"/>
      <c r="W39" s="19"/>
      <c r="X39" s="14"/>
      <c r="Y39" s="19"/>
      <c r="Z39" s="19"/>
      <c r="AA39" s="14"/>
      <c r="AB39" s="19"/>
      <c r="AC39" s="19"/>
      <c r="AD39" s="14"/>
      <c r="AE39" s="19"/>
      <c r="AF39" s="19"/>
      <c r="AG39" s="14"/>
      <c r="AH39" s="19"/>
      <c r="AI39" s="19"/>
      <c r="AJ39" s="14"/>
      <c r="AK39" s="19"/>
      <c r="AL39" s="19"/>
      <c r="AM39" s="2"/>
      <c r="AN39" s="19"/>
      <c r="AO39" s="19"/>
    </row>
    <row r="40" spans="2:41">
      <c r="B40" s="1"/>
      <c r="C40" s="1"/>
      <c r="D40" s="10"/>
      <c r="E40" s="10"/>
      <c r="F40" s="8"/>
      <c r="G40" s="9"/>
      <c r="H40" s="9"/>
      <c r="I40" s="1"/>
      <c r="J40" s="3"/>
      <c r="K40" s="3"/>
      <c r="L40" s="1"/>
      <c r="M40" s="3"/>
      <c r="N40" s="3"/>
      <c r="O40" s="1"/>
      <c r="P40" s="3"/>
      <c r="Q40" s="3"/>
      <c r="R40" s="1"/>
      <c r="S40" s="3"/>
      <c r="T40" s="3"/>
      <c r="U40" s="1"/>
      <c r="V40" s="3"/>
      <c r="W40" s="3"/>
      <c r="X40" s="1"/>
      <c r="Y40" s="3"/>
      <c r="Z40" s="3"/>
      <c r="AA40" s="1"/>
      <c r="AB40" s="3"/>
      <c r="AC40" s="3"/>
      <c r="AD40" s="1"/>
      <c r="AE40" s="3"/>
      <c r="AF40" s="3"/>
      <c r="AG40" s="1"/>
      <c r="AH40" s="3"/>
      <c r="AI40" s="3"/>
      <c r="AJ40" s="1"/>
      <c r="AK40" s="3"/>
      <c r="AL40" s="3"/>
      <c r="AM40" s="2"/>
      <c r="AN40" s="2"/>
      <c r="AO40" s="2"/>
    </row>
    <row r="41" spans="2:41"/>
  </sheetData>
  <mergeCells count="26">
    <mergeCell ref="AE2:AF2"/>
    <mergeCell ref="AH2:AI2"/>
    <mergeCell ref="AK2:AL2"/>
    <mergeCell ref="AN2:AO2"/>
    <mergeCell ref="AM1:AO1"/>
    <mergeCell ref="AD1:AF1"/>
    <mergeCell ref="AG1:AI1"/>
    <mergeCell ref="AJ1:AL1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U1:W1"/>
    <mergeCell ref="X1:Z1"/>
    <mergeCell ref="AA1:AC1"/>
    <mergeCell ref="R1:T1"/>
    <mergeCell ref="C1:E1"/>
    <mergeCell ref="F1:H1"/>
    <mergeCell ref="I1:K1"/>
    <mergeCell ref="L1:N1"/>
    <mergeCell ref="O1:Q1"/>
  </mergeCells>
  <conditionalFormatting sqref="C3:C34 R34:R39 U38:U39 AA34:AA39 AG34:AG39 X34:X39 AD34:AD39 AJ34:AJ39">
    <cfRule type="expression" dxfId="998" priority="110">
      <formula>SUMPRODUCT((D3&gt;=DVac)*(D3&lt;=FVac))&gt;0</formula>
    </cfRule>
    <cfRule type="expression" dxfId="997" priority="111" stopIfTrue="1">
      <formula>SUMPRODUCT((D3&gt;=DVac)*(D3&lt;=FVac))&lt;2</formula>
    </cfRule>
  </conditionalFormatting>
  <conditionalFormatting sqref="AN3:AO39 AK3:AL39 AH3:AI39 AE3:AF39 AB3:AC39 Y3:Z39 V3:W39 P3:Q39 M3:N39 J3:K34 G3:H34 D3:E34 S3:T39">
    <cfRule type="cellIs" dxfId="996" priority="109" operator="equal">
      <formula>TODAY()</formula>
    </cfRule>
  </conditionalFormatting>
  <conditionalFormatting sqref="F3:F34">
    <cfRule type="expression" dxfId="995" priority="107">
      <formula>SUMPRODUCT((G3&gt;=DVac)*(G3&lt;=FVac))&gt;0</formula>
    </cfRule>
    <cfRule type="expression" dxfId="994" priority="108" stopIfTrue="1">
      <formula>SUMPRODUCT((G3&gt;=DVac)*(G3&lt;=FVac))&lt;2</formula>
    </cfRule>
  </conditionalFormatting>
  <conditionalFormatting sqref="I3:I34">
    <cfRule type="expression" dxfId="993" priority="105">
      <formula>SUMPRODUCT((J3&gt;=DVac)*(J3&lt;=FVac))&gt;0</formula>
    </cfRule>
    <cfRule type="expression" dxfId="992" priority="106" stopIfTrue="1">
      <formula>SUMPRODUCT((J3&gt;=DVac)*(J3&lt;=FVac))&lt;2</formula>
    </cfRule>
  </conditionalFormatting>
  <conditionalFormatting sqref="L3:L39">
    <cfRule type="expression" dxfId="991" priority="103">
      <formula>SUMPRODUCT((M3&gt;=DVac)*(M3&lt;=FVac))&gt;0</formula>
    </cfRule>
    <cfRule type="expression" dxfId="990" priority="104">
      <formula>SUMPRODUCT((M3&gt;=DVac)*(M3&lt;=FVac))&lt;2</formula>
    </cfRule>
  </conditionalFormatting>
  <conditionalFormatting sqref="O3:O32">
    <cfRule type="expression" dxfId="989" priority="101">
      <formula>SUMPRODUCT((P3&gt;=DVac)*(P3&lt;=FVac))&gt;0</formula>
    </cfRule>
    <cfRule type="expression" dxfId="988" priority="102" stopIfTrue="1">
      <formula>SUMPRODUCT((P3&gt;=DVac)*(P3&lt;=FVac))&lt;2</formula>
    </cfRule>
  </conditionalFormatting>
  <conditionalFormatting sqref="R3:R32">
    <cfRule type="expression" dxfId="987" priority="99">
      <formula>SUMPRODUCT((S3&gt;=DVac)*(S3&lt;=FVac))&gt;0</formula>
    </cfRule>
    <cfRule type="expression" dxfId="986" priority="100" stopIfTrue="1">
      <formula>SUMPRODUCT((S3&gt;=DVac)*(S3&lt;=FVac))&lt;2</formula>
    </cfRule>
  </conditionalFormatting>
  <conditionalFormatting sqref="D3:E34">
    <cfRule type="expression" dxfId="985" priority="96">
      <formula>WEEKDAY($D3,2)=7</formula>
    </cfRule>
    <cfRule type="expression" dxfId="984" priority="97">
      <formula>WEEKDAY($D3,2)&gt;5</formula>
    </cfRule>
    <cfRule type="expression" dxfId="983" priority="98">
      <formula>COUNTIF(Fériés,$D3)=1</formula>
    </cfRule>
  </conditionalFormatting>
  <conditionalFormatting sqref="D31:E34">
    <cfRule type="expression" dxfId="982" priority="95">
      <formula>$D31=""</formula>
    </cfRule>
  </conditionalFormatting>
  <conditionalFormatting sqref="C31:C34">
    <cfRule type="expression" dxfId="981" priority="94">
      <formula>$D31=""</formula>
    </cfRule>
  </conditionalFormatting>
  <conditionalFormatting sqref="G31:H34">
    <cfRule type="expression" dxfId="980" priority="93">
      <formula>$G31=""</formula>
    </cfRule>
  </conditionalFormatting>
  <conditionalFormatting sqref="J31:K34">
    <cfRule type="expression" dxfId="979" priority="92">
      <formula>$J31=""</formula>
    </cfRule>
  </conditionalFormatting>
  <conditionalFormatting sqref="F31:F34">
    <cfRule type="expression" dxfId="978" priority="91">
      <formula>$G31=""</formula>
    </cfRule>
  </conditionalFormatting>
  <conditionalFormatting sqref="I31:I34">
    <cfRule type="expression" dxfId="977" priority="90">
      <formula>$J31=""</formula>
    </cfRule>
  </conditionalFormatting>
  <conditionalFormatting sqref="M31:N39">
    <cfRule type="expression" dxfId="976" priority="89">
      <formula>$M31=""</formula>
    </cfRule>
  </conditionalFormatting>
  <conditionalFormatting sqref="L31:L39">
    <cfRule type="expression" dxfId="975" priority="88">
      <formula>$M31=""</formula>
    </cfRule>
  </conditionalFormatting>
  <conditionalFormatting sqref="P31:Q39">
    <cfRule type="expression" dxfId="974" priority="87">
      <formula>$P31=""</formula>
    </cfRule>
  </conditionalFormatting>
  <conditionalFormatting sqref="S31:T39">
    <cfRule type="expression" dxfId="973" priority="86">
      <formula>$S31=""</formula>
    </cfRule>
  </conditionalFormatting>
  <conditionalFormatting sqref="S3:T39">
    <cfRule type="expression" dxfId="972" priority="83">
      <formula>WEEKDAY($S3,2)=6</formula>
    </cfRule>
    <cfRule type="expression" dxfId="971" priority="84">
      <formula>WEEKDAY($S3,2)=7</formula>
    </cfRule>
    <cfRule type="expression" dxfId="970" priority="85">
      <formula>COUNTIF(Fériés,$S3)=1</formula>
    </cfRule>
  </conditionalFormatting>
  <conditionalFormatting sqref="G3:H34">
    <cfRule type="expression" dxfId="969" priority="80">
      <formula>WEEKDAY($G3,2)=6</formula>
    </cfRule>
    <cfRule type="expression" dxfId="968" priority="81">
      <formula>WEEKDAY($G3,2)=7</formula>
    </cfRule>
    <cfRule type="expression" dxfId="967" priority="82">
      <formula>COUNTIF(Fériés,$G3)=1</formula>
    </cfRule>
  </conditionalFormatting>
  <conditionalFormatting sqref="J3:K34">
    <cfRule type="expression" dxfId="966" priority="77">
      <formula>WEEKDAY($J3,2)=6</formula>
    </cfRule>
    <cfRule type="expression" dxfId="965" priority="78">
      <formula>WEEKDAY($J3,2)=7</formula>
    </cfRule>
    <cfRule type="expression" dxfId="964" priority="79">
      <formula>COUNTIF(Fériés,$J3)=1</formula>
    </cfRule>
  </conditionalFormatting>
  <conditionalFormatting sqref="M3:N39">
    <cfRule type="expression" dxfId="963" priority="74">
      <formula>WEEKDAY($M3,2)=6</formula>
    </cfRule>
    <cfRule type="expression" dxfId="962" priority="75">
      <formula>WEEKDAY($M3,2)=7</formula>
    </cfRule>
    <cfRule type="expression" dxfId="961" priority="76">
      <formula>COUNTIF(Fériés,$M3)=1</formula>
    </cfRule>
  </conditionalFormatting>
  <conditionalFormatting sqref="P3:Q39">
    <cfRule type="expression" dxfId="960" priority="71">
      <formula>WEEKDAY($P3,2)=7</formula>
    </cfRule>
    <cfRule type="expression" dxfId="959" priority="72">
      <formula>WEEKDAY($P3,2)=6</formula>
    </cfRule>
    <cfRule type="expression" dxfId="958" priority="73">
      <formula>COUNTIF(Fériés,$P3)=1</formula>
    </cfRule>
  </conditionalFormatting>
  <conditionalFormatting sqref="U3:U30">
    <cfRule type="expression" dxfId="957" priority="69">
      <formula>SUMPRODUCT((V3&gt;=DVac)*(V3&lt;=FVac))&gt;0</formula>
    </cfRule>
    <cfRule type="expression" dxfId="956" priority="70" stopIfTrue="1">
      <formula>SUMPRODUCT((V3&gt;=DVac)*(V3&lt;=FVac))&lt;2</formula>
    </cfRule>
  </conditionalFormatting>
  <conditionalFormatting sqref="V31:W39">
    <cfRule type="expression" dxfId="955" priority="68">
      <formula>$V31=""</formula>
    </cfRule>
  </conditionalFormatting>
  <conditionalFormatting sqref="V3:W39">
    <cfRule type="expression" dxfId="954" priority="65">
      <formula>COUNTIF(Fériés,$V3)=1</formula>
    </cfRule>
    <cfRule type="expression" dxfId="953" priority="66">
      <formula>WEEKDAY($V3,2)=6</formula>
    </cfRule>
    <cfRule type="expression" dxfId="952" priority="67">
      <formula>WEEKDAY($V3,2)=7</formula>
    </cfRule>
  </conditionalFormatting>
  <conditionalFormatting sqref="X3:X31">
    <cfRule type="expression" dxfId="951" priority="63">
      <formula>SUMPRODUCT((Y3&gt;=DVac)*(Y3&lt;=FVac))&gt;0</formula>
    </cfRule>
    <cfRule type="expression" dxfId="950" priority="64" stopIfTrue="1">
      <formula>SUMPRODUCT((Y3&gt;=DVac)*(Y3&lt;=FVac))&lt;2</formula>
    </cfRule>
  </conditionalFormatting>
  <conditionalFormatting sqref="Y31:Z39">
    <cfRule type="expression" dxfId="949" priority="62">
      <formula>$Y31=""</formula>
    </cfRule>
  </conditionalFormatting>
  <conditionalFormatting sqref="Y3:Z39">
    <cfRule type="expression" dxfId="948" priority="59">
      <formula>COUNTIF(Fériés,$Y3)=1</formula>
    </cfRule>
    <cfRule type="expression" dxfId="947" priority="60">
      <formula>WEEKDAY($Y3,2)=6</formula>
    </cfRule>
    <cfRule type="expression" dxfId="946" priority="61">
      <formula>WEEKDAY($Y3,2)=7</formula>
    </cfRule>
  </conditionalFormatting>
  <conditionalFormatting sqref="AA3:AA32">
    <cfRule type="expression" dxfId="945" priority="57">
      <formula>SUMPRODUCT((AB3&gt;=DVac)*(AB3&lt;=FVac))&gt;0</formula>
    </cfRule>
    <cfRule type="expression" dxfId="944" priority="58" stopIfTrue="1">
      <formula>SUMPRODUCT((AB3&gt;=DVac)*(AB3&lt;=FVac))&lt;2</formula>
    </cfRule>
  </conditionalFormatting>
  <conditionalFormatting sqref="AB31:AC39">
    <cfRule type="expression" dxfId="943" priority="56">
      <formula>$AB31=""</formula>
    </cfRule>
  </conditionalFormatting>
  <conditionalFormatting sqref="AB3:AC39">
    <cfRule type="expression" dxfId="942" priority="53">
      <formula>COUNTIF(Fériés,$AB3)=1</formula>
    </cfRule>
    <cfRule type="expression" dxfId="941" priority="54">
      <formula>WEEKDAY($AB3,2)=6</formula>
    </cfRule>
    <cfRule type="expression" dxfId="940" priority="55">
      <formula>WEEKDAY($AB3,2)=7</formula>
    </cfRule>
  </conditionalFormatting>
  <conditionalFormatting sqref="AD3:AD30">
    <cfRule type="expression" dxfId="939" priority="51">
      <formula>SUMPRODUCT((AE3&gt;=DVac)*(AE3&lt;=FVac))&gt;0</formula>
    </cfRule>
    <cfRule type="expression" dxfId="938" priority="52" stopIfTrue="1">
      <formula>SUMPRODUCT((AE3&gt;=DVac)*(AE3&lt;=FVac))&lt;2</formula>
    </cfRule>
  </conditionalFormatting>
  <conditionalFormatting sqref="AE31:AF39">
    <cfRule type="expression" dxfId="937" priority="50">
      <formula>$AE31=""</formula>
    </cfRule>
  </conditionalFormatting>
  <conditionalFormatting sqref="AE3:AF39">
    <cfRule type="expression" dxfId="936" priority="47">
      <formula>COUNTIF(Fériés,$AE3)=1</formula>
    </cfRule>
    <cfRule type="expression" dxfId="935" priority="48">
      <formula>WEEKDAY($AE3,2)=6</formula>
    </cfRule>
    <cfRule type="expression" dxfId="934" priority="49">
      <formula>WEEKDAY($AE3,2)=7</formula>
    </cfRule>
  </conditionalFormatting>
  <conditionalFormatting sqref="AG3:AG32">
    <cfRule type="expression" dxfId="933" priority="45">
      <formula>SUMPRODUCT((AH3&gt;=DVac)*(AH3&lt;=FVac))&gt;0</formula>
    </cfRule>
    <cfRule type="expression" dxfId="932" priority="46" stopIfTrue="1">
      <formula>SUMPRODUCT((AH3&gt;=DVac)*(AH3&lt;=FVac))&lt;2</formula>
    </cfRule>
  </conditionalFormatting>
  <conditionalFormatting sqref="AH31:AI39">
    <cfRule type="expression" dxfId="931" priority="44">
      <formula>$AH31=""</formula>
    </cfRule>
  </conditionalFormatting>
  <conditionalFormatting sqref="AH3:AI39">
    <cfRule type="expression" dxfId="930" priority="41">
      <formula>WEEKDAY($AH3,2)=6</formula>
    </cfRule>
    <cfRule type="expression" dxfId="929" priority="42">
      <formula>WEEKDAY($AH3,2)=7</formula>
    </cfRule>
    <cfRule type="expression" dxfId="928" priority="43">
      <formula>COUNTIF(Fériés,$AH3)=1</formula>
    </cfRule>
  </conditionalFormatting>
  <conditionalFormatting sqref="AJ3:AJ32">
    <cfRule type="expression" dxfId="927" priority="39">
      <formula>SUMPRODUCT((AK3&gt;=DVac)*(AK3&lt;=FVac))&gt;0</formula>
    </cfRule>
    <cfRule type="expression" dxfId="926" priority="40" stopIfTrue="1">
      <formula>SUMPRODUCT((AK3&gt;=DVac)*(AK3&lt;=FVac))&lt;2</formula>
    </cfRule>
  </conditionalFormatting>
  <conditionalFormatting sqref="AK31:AL39">
    <cfRule type="expression" dxfId="925" priority="38">
      <formula>$AK31=""</formula>
    </cfRule>
  </conditionalFormatting>
  <conditionalFormatting sqref="AK3:AL39">
    <cfRule type="expression" dxfId="924" priority="35">
      <formula>WEEKDAY($AK3,2)=6</formula>
    </cfRule>
    <cfRule type="expression" dxfId="923" priority="36">
      <formula>WEEKDAY($AK3,2)=7</formula>
    </cfRule>
    <cfRule type="expression" dxfId="922" priority="37">
      <formula>COUNTIF(Fériés,$AK3)=1</formula>
    </cfRule>
  </conditionalFormatting>
  <conditionalFormatting sqref="AM3:AM33">
    <cfRule type="expression" dxfId="921" priority="33">
      <formula>SUMPRODUCT((AN3&gt;=DVac)*(AN3&lt;=FVac))&gt;0</formula>
    </cfRule>
    <cfRule type="expression" dxfId="920" priority="34" stopIfTrue="1">
      <formula>SUMPRODUCT((AN3&gt;=DVac)*(AN3&lt;=FVac))&lt;2</formula>
    </cfRule>
  </conditionalFormatting>
  <conditionalFormatting sqref="AN31:AO39">
    <cfRule type="expression" dxfId="919" priority="32">
      <formula>$AN31=""</formula>
    </cfRule>
  </conditionalFormatting>
  <conditionalFormatting sqref="U33">
    <cfRule type="expression" dxfId="918" priority="30">
      <formula>SUMPRODUCT((V33&gt;=DVac)*(V33&lt;=FVac))&gt;0</formula>
    </cfRule>
    <cfRule type="expression" dxfId="917" priority="31" stopIfTrue="1">
      <formula>SUMPRODUCT((V33&gt;=DVac)*(V33&lt;=FVac))&lt;2</formula>
    </cfRule>
  </conditionalFormatting>
  <conditionalFormatting sqref="U33 U38:U39">
    <cfRule type="expression" dxfId="916" priority="29">
      <formula>$V33=""</formula>
    </cfRule>
  </conditionalFormatting>
  <conditionalFormatting sqref="AA33">
    <cfRule type="expression" dxfId="915" priority="27">
      <formula>SUMPRODUCT((AB33&gt;=DVac)*(AB33&lt;=FVac))&gt;0</formula>
    </cfRule>
    <cfRule type="expression" dxfId="914" priority="28" stopIfTrue="1">
      <formula>SUMPRODUCT((AB33&gt;=DVac)*(AB33&lt;=FVac))&lt;2</formula>
    </cfRule>
  </conditionalFormatting>
  <conditionalFormatting sqref="AA33:AA39">
    <cfRule type="expression" dxfId="913" priority="26">
      <formula>$AB33=""</formula>
    </cfRule>
  </conditionalFormatting>
  <conditionalFormatting sqref="AG33">
    <cfRule type="expression" dxfId="912" priority="24">
      <formula>SUMPRODUCT((AH33&gt;=DVac)*(AH33&lt;=FVac))&gt;0</formula>
    </cfRule>
    <cfRule type="expression" dxfId="911" priority="25" stopIfTrue="1">
      <formula>SUMPRODUCT((AH33&gt;=DVac)*(AH33&lt;=FVac))&lt;2</formula>
    </cfRule>
  </conditionalFormatting>
  <conditionalFormatting sqref="AG33:AG39">
    <cfRule type="expression" dxfId="910" priority="23">
      <formula>$AH33=""</formula>
    </cfRule>
  </conditionalFormatting>
  <conditionalFormatting sqref="U31:U32">
    <cfRule type="expression" dxfId="909" priority="21">
      <formula>SUMPRODUCT((V31&gt;=DVac)*(V31&lt;=FVac))&gt;0</formula>
    </cfRule>
    <cfRule type="expression" dxfId="908" priority="22" stopIfTrue="1">
      <formula>SUMPRODUCT((V31&gt;=DVac)*(V31&lt;=FVac))&lt;2</formula>
    </cfRule>
  </conditionalFormatting>
  <conditionalFormatting sqref="U31:U32">
    <cfRule type="expression" dxfId="907" priority="20">
      <formula>$V31=""</formula>
    </cfRule>
  </conditionalFormatting>
  <conditionalFormatting sqref="X32:X33">
    <cfRule type="expression" dxfId="906" priority="18">
      <formula>SUMPRODUCT((Y32&gt;=DVac)*(Y32&lt;=FVac))&gt;0</formula>
    </cfRule>
    <cfRule type="expression" dxfId="905" priority="19" stopIfTrue="1">
      <formula>SUMPRODUCT((Y32&gt;=DVac)*(Y32&lt;=FVac))&lt;2</formula>
    </cfRule>
  </conditionalFormatting>
  <conditionalFormatting sqref="X31:X39">
    <cfRule type="expression" dxfId="904" priority="17">
      <formula>$Y31=""</formula>
    </cfRule>
  </conditionalFormatting>
  <conditionalFormatting sqref="AD31:AD33">
    <cfRule type="expression" dxfId="903" priority="15">
      <formula>SUMPRODUCT((AE31&gt;=DVac)*(AE31&lt;=FVac))&gt;0</formula>
    </cfRule>
    <cfRule type="expression" dxfId="902" priority="16" stopIfTrue="1">
      <formula>SUMPRODUCT((AE31&gt;=DVac)*(AE31&lt;=FVac))&lt;2</formula>
    </cfRule>
  </conditionalFormatting>
  <conditionalFormatting sqref="AD31:AD39">
    <cfRule type="expression" dxfId="901" priority="14">
      <formula>$AE31=""</formula>
    </cfRule>
  </conditionalFormatting>
  <conditionalFormatting sqref="AJ33">
    <cfRule type="expression" dxfId="900" priority="12">
      <formula>SUMPRODUCT((AK33&gt;=DVac)*(AK33&lt;=FVac))&gt;0</formula>
    </cfRule>
    <cfRule type="expression" dxfId="899" priority="13" stopIfTrue="1">
      <formula>SUMPRODUCT((AK33&gt;=DVac)*(AK33&lt;=FVac))&lt;2</formula>
    </cfRule>
  </conditionalFormatting>
  <conditionalFormatting sqref="AJ33:AJ39">
    <cfRule type="expression" dxfId="898" priority="11">
      <formula>$AK33=""</formula>
    </cfRule>
  </conditionalFormatting>
  <conditionalFormatting sqref="R33">
    <cfRule type="expression" dxfId="897" priority="9">
      <formula>SUMPRODUCT((S33&gt;=DVac)*(S33&lt;=FVac))&gt;0</formula>
    </cfRule>
    <cfRule type="expression" dxfId="896" priority="10" stopIfTrue="1">
      <formula>SUMPRODUCT((S33&gt;=DVac)*(S33&lt;=FVac))&lt;2</formula>
    </cfRule>
  </conditionalFormatting>
  <conditionalFormatting sqref="R31:R39">
    <cfRule type="expression" dxfId="895" priority="8">
      <formula>$S31=""</formula>
    </cfRule>
  </conditionalFormatting>
  <conditionalFormatting sqref="AN3:AO39">
    <cfRule type="expression" dxfId="894" priority="5">
      <formula>WEEKDAY($AN3,2)=6</formula>
    </cfRule>
    <cfRule type="expression" dxfId="893" priority="6">
      <formula>WEEKDAY($AN3,2)=7</formula>
    </cfRule>
    <cfRule type="expression" dxfId="892" priority="7">
      <formula>COUNTIF(Fériés,$AN3)=1</formula>
    </cfRule>
  </conditionalFormatting>
  <conditionalFormatting sqref="B3">
    <cfRule type="expression" dxfId="891" priority="4">
      <formula>#REF!=""</formula>
    </cfRule>
  </conditionalFormatting>
  <conditionalFormatting sqref="O33">
    <cfRule type="expression" dxfId="890" priority="2">
      <formula>SUMPRODUCT((P33&gt;=DVac)*(P33&lt;=FVac))&gt;0</formula>
    </cfRule>
    <cfRule type="expression" dxfId="889" priority="3" stopIfTrue="1">
      <formula>SUMPRODUCT((P33&gt;=DVac)*(P33&lt;=FVac))&lt;2</formula>
    </cfRule>
  </conditionalFormatting>
  <conditionalFormatting sqref="O33">
    <cfRule type="expression" dxfId="888" priority="1">
      <formula>$V33=""</formula>
    </cfRule>
  </conditionalFormatting>
  <dataValidations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">
      <formula1>onglets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CC41"/>
  <sheetViews>
    <sheetView workbookViewId="0">
      <selection activeCell="C1" sqref="C1:E1"/>
    </sheetView>
  </sheetViews>
  <sheetFormatPr baseColWidth="10" defaultColWidth="0" defaultRowHeight="15" zeroHeight="1"/>
  <cols>
    <col min="1" max="1" width="14.28515625" style="6" customWidth="1"/>
    <col min="2" max="2" width="7" style="6" customWidth="1"/>
    <col min="3" max="3" width="1.28515625" style="6" customWidth="1"/>
    <col min="4" max="4" width="6.85546875" style="7" customWidth="1"/>
    <col min="5" max="5" width="20.7109375" style="7" customWidth="1"/>
    <col min="6" max="6" width="1.28515625" style="6" customWidth="1"/>
    <col min="7" max="7" width="6.85546875" style="7" customWidth="1"/>
    <col min="8" max="8" width="20.7109375" style="7" customWidth="1"/>
    <col min="9" max="9" width="1.28515625" style="6" customWidth="1"/>
    <col min="10" max="10" width="6.85546875" style="7" customWidth="1"/>
    <col min="11" max="11" width="20.7109375" style="7" customWidth="1"/>
    <col min="12" max="12" width="1.28515625" style="6" customWidth="1"/>
    <col min="13" max="13" width="6.85546875" style="7" customWidth="1"/>
    <col min="14" max="14" width="20.7109375" style="7" customWidth="1"/>
    <col min="15" max="15" width="1.28515625" style="6" customWidth="1"/>
    <col min="16" max="16" width="6.85546875" style="7" customWidth="1"/>
    <col min="17" max="17" width="20.7109375" style="7" customWidth="1"/>
    <col min="18" max="18" width="1.28515625" style="6" customWidth="1"/>
    <col min="19" max="19" width="6.85546875" style="7" customWidth="1"/>
    <col min="20" max="20" width="20.7109375" style="7" customWidth="1"/>
    <col min="21" max="21" width="1.28515625" style="6" customWidth="1"/>
    <col min="22" max="22" width="6.85546875" style="7" customWidth="1"/>
    <col min="23" max="23" width="20.7109375" style="7" customWidth="1"/>
    <col min="24" max="24" width="1.28515625" style="6" customWidth="1"/>
    <col min="25" max="25" width="6.85546875" style="7" customWidth="1"/>
    <col min="26" max="26" width="20.7109375" style="7" customWidth="1"/>
    <col min="27" max="27" width="1.28515625" style="6" customWidth="1"/>
    <col min="28" max="28" width="6.85546875" style="7" customWidth="1"/>
    <col min="29" max="29" width="20.7109375" style="7" customWidth="1"/>
    <col min="30" max="30" width="1.28515625" style="6" customWidth="1"/>
    <col min="31" max="31" width="6.85546875" style="7" customWidth="1"/>
    <col min="32" max="32" width="20.7109375" style="7" customWidth="1"/>
    <col min="33" max="33" width="1.28515625" style="6" customWidth="1"/>
    <col min="34" max="34" width="6.85546875" style="7" customWidth="1"/>
    <col min="35" max="35" width="20.7109375" style="7" customWidth="1"/>
    <col min="36" max="36" width="1.28515625" style="6" customWidth="1"/>
    <col min="37" max="37" width="6.85546875" style="7" customWidth="1"/>
    <col min="38" max="38" width="20.7109375" style="7" customWidth="1"/>
    <col min="39" max="39" width="1.28515625" style="5" customWidth="1"/>
    <col min="40" max="40" width="6.85546875" style="5" customWidth="1"/>
    <col min="41" max="41" width="20.7109375" style="5" customWidth="1"/>
    <col min="42" max="42" width="6.85546875" style="6" customWidth="1"/>
    <col min="43" max="81" width="0" style="6" hidden="1" customWidth="1"/>
    <col min="82" max="16384" width="6.85546875" style="6" hidden="1"/>
  </cols>
  <sheetData>
    <row r="1" spans="1:41" ht="24.75">
      <c r="B1" s="1"/>
      <c r="C1" s="61">
        <f>An</f>
        <v>2011</v>
      </c>
      <c r="D1" s="61"/>
      <c r="E1" s="61"/>
      <c r="F1" s="61" t="str">
        <f>IF(MONTH(1&amp;G2)=1,An+1,"")</f>
        <v/>
      </c>
      <c r="G1" s="61"/>
      <c r="H1" s="61"/>
      <c r="I1" s="61" t="str">
        <f>IF(MONTH(1&amp;J2)=1,An+1,"")</f>
        <v/>
      </c>
      <c r="J1" s="61"/>
      <c r="K1" s="61"/>
      <c r="L1" s="61" t="str">
        <f>IF(MONTH(1&amp;M2)=1,An+1,"")</f>
        <v/>
      </c>
      <c r="M1" s="61"/>
      <c r="N1" s="61"/>
      <c r="O1" s="61" t="str">
        <f>IF(MONTH(1&amp;P2)=1,An+1,"")</f>
        <v/>
      </c>
      <c r="P1" s="61"/>
      <c r="Q1" s="61"/>
      <c r="R1" s="61" t="str">
        <f>IF(MONTH(1&amp;S2)=1,An+1,"")</f>
        <v/>
      </c>
      <c r="S1" s="61"/>
      <c r="T1" s="61"/>
      <c r="U1" s="61" t="str">
        <f>IF(MONTH(1&amp;V2)=1,An+1,"")</f>
        <v/>
      </c>
      <c r="V1" s="61"/>
      <c r="W1" s="61"/>
      <c r="X1" s="61" t="str">
        <f>IF(MONTH(1&amp;Y2)=1,An+1,"")</f>
        <v/>
      </c>
      <c r="Y1" s="61"/>
      <c r="Z1" s="61"/>
      <c r="AA1" s="61" t="str">
        <f>IF(MONTH(1&amp;AB2)=1,An+1,"")</f>
        <v/>
      </c>
      <c r="AB1" s="61"/>
      <c r="AC1" s="61"/>
      <c r="AD1" s="61" t="str">
        <f>IF(MONTH(1&amp;AE2)=1,An+1,"")</f>
        <v/>
      </c>
      <c r="AE1" s="61"/>
      <c r="AF1" s="61"/>
      <c r="AG1" s="61" t="str">
        <f>IF(MONTH(1&amp;AH2)=1,An+1,"")</f>
        <v/>
      </c>
      <c r="AH1" s="61"/>
      <c r="AI1" s="61"/>
      <c r="AJ1" s="61" t="str">
        <f>IF(MONTH(1&amp;AK2)=1,An+1,"")</f>
        <v/>
      </c>
      <c r="AK1" s="61"/>
      <c r="AL1" s="61"/>
      <c r="AM1" s="61">
        <f>IF(MONTH(1&amp;AN2)=1,An+1,"")</f>
        <v>2012</v>
      </c>
      <c r="AN1" s="61"/>
      <c r="AO1" s="61"/>
    </row>
    <row r="2" spans="1:41" ht="20.25">
      <c r="C2" s="4">
        <f>MONTH(1&amp;D2)</f>
        <v>1</v>
      </c>
      <c r="D2" s="60" t="s">
        <v>0</v>
      </c>
      <c r="E2" s="60"/>
      <c r="F2" s="4">
        <f>MONTH(1&amp;G2)</f>
        <v>2</v>
      </c>
      <c r="G2" s="60" t="str">
        <f>CHOOSE(IF(MONTH(1&amp;D2)=12,1,MONTH(1&amp;D2)+1),"Janvier","Février","Mars","Avril","Mai","Juin","Juillet","Août","Septembre","Octobre","Novembre","Décembre")</f>
        <v>Février</v>
      </c>
      <c r="H2" s="60"/>
      <c r="I2" s="4">
        <f>MONTH(1&amp;J2)</f>
        <v>3</v>
      </c>
      <c r="J2" s="60" t="str">
        <f>CHOOSE(IF(MONTH(1&amp;G2)=12,1,MONTH(1&amp;G2)+1),"Janvier","Février","Mars","Avril","Mai","Juin","Juillet","Août","Septembre","Octobre","Novembre","Décembre")</f>
        <v>Mars</v>
      </c>
      <c r="K2" s="60"/>
      <c r="L2" s="4">
        <f>MONTH(1&amp;M2)</f>
        <v>4</v>
      </c>
      <c r="M2" s="60" t="str">
        <f>CHOOSE(IF(MONTH(1&amp;J2)=12,1,MONTH(1&amp;J2)+1),"Janvier","Février","Mars","Avril","Mai","Juin","Juillet","Août","Septembre","Octobre","Novembre","Décembre")</f>
        <v>Avril</v>
      </c>
      <c r="N2" s="60"/>
      <c r="O2" s="4">
        <f>MONTH(1&amp;P2)</f>
        <v>5</v>
      </c>
      <c r="P2" s="60" t="str">
        <f>CHOOSE(IF(MONTH(1&amp;M2)=12,1,MONTH(1&amp;M2)+1),"Janvier","Février","Mars","Avril","Mai","Juin","Juillet","Août","Septembre","Octobre","Novembre","Décembre")</f>
        <v>Mai</v>
      </c>
      <c r="Q2" s="60"/>
      <c r="R2" s="4">
        <f>MONTH(1&amp;S2)</f>
        <v>6</v>
      </c>
      <c r="S2" s="60" t="str">
        <f>CHOOSE(IF(MONTH(1&amp;P2)=12,1,MONTH(1&amp;P2)+1),"Janvier","Février","Mars","Avril","Mai","Juin","Juillet","Août","Septembre","Octobre","Novembre","Décembre")</f>
        <v>Juin</v>
      </c>
      <c r="T2" s="60"/>
      <c r="U2" s="4">
        <f>MONTH(1&amp;V2)</f>
        <v>7</v>
      </c>
      <c r="V2" s="60" t="str">
        <f>CHOOSE(IF(MONTH(1&amp;S2)=12,1,MONTH(1&amp;S2)+1),"Janvier","Février","Mars","Avril","Mai","Juin","Juillet","Août","Septembre","Octobre","Novembre","Décembre")</f>
        <v>Juillet</v>
      </c>
      <c r="W2" s="60"/>
      <c r="X2" s="4">
        <f>MONTH(1&amp;Y2)</f>
        <v>8</v>
      </c>
      <c r="Y2" s="60" t="str">
        <f>CHOOSE(IF(MONTH(1&amp;V2)=12,1,MONTH(1&amp;V2)+1),"Janvier","Février","Mars","Avril","Mai","Juin","Juillet","Août","Septembre","Octobre","Novembre","Décembre")</f>
        <v>Août</v>
      </c>
      <c r="Z2" s="60"/>
      <c r="AA2" s="4">
        <f>MONTH(1&amp;AB2)</f>
        <v>9</v>
      </c>
      <c r="AB2" s="60" t="str">
        <f>CHOOSE(IF(MONTH(1&amp;Y2)=12,1,MONTH(1&amp;Y2)+1),"Janvier","Février","Mars","Avril","Mai","Juin","Juillet","Août","Septembre","Octobre","Novembre","Décembre")</f>
        <v>Septembre</v>
      </c>
      <c r="AC2" s="60"/>
      <c r="AD2" s="4">
        <f>MONTH(1&amp;AE2)</f>
        <v>10</v>
      </c>
      <c r="AE2" s="60" t="str">
        <f>CHOOSE(IF(MONTH(1&amp;AB2)=12,1,MONTH(1&amp;AB2)+1),"Janvier","Février","Mars","Avril","Mai","Juin","Juillet","Août","Septembre","Octobre","Novembre","Décembre")</f>
        <v>Octobre</v>
      </c>
      <c r="AF2" s="60"/>
      <c r="AG2" s="4">
        <f>MONTH(1&amp;AH2)</f>
        <v>11</v>
      </c>
      <c r="AH2" s="60" t="str">
        <f>CHOOSE(IF(MONTH(1&amp;AE2)=12,1,MONTH(1&amp;AE2)+1),"Janvier","Février","Mars","Avril","Mai","Juin","Juillet","Août","Septembre","Octobre","Novembre","Décembre")</f>
        <v>Novembre</v>
      </c>
      <c r="AI2" s="60"/>
      <c r="AJ2" s="4">
        <f>MONTH(1&amp;AK2)</f>
        <v>12</v>
      </c>
      <c r="AK2" s="60" t="str">
        <f>CHOOSE(IF(MONTH(1&amp;AH2)=12,1,MONTH(1&amp;AH2)+1),"Janvier","Février","Mars","Avril","Mai","Juin","Juillet","Août","Septembre","Octobre","Novembre","Décembre")</f>
        <v>Décembre</v>
      </c>
      <c r="AL2" s="60"/>
      <c r="AM2" s="4">
        <f>MONTH(1&amp;AN2)</f>
        <v>1</v>
      </c>
      <c r="AN2" s="60" t="str">
        <f>CHOOSE(IF(MONTH(1&amp;AK2)=12,1,MONTH(1&amp;AK2)+1),"Janvier","Février","Mars","Avril","Mai","Juin","Juillet","Août","Septembre","Octobre","Novembre","Décembre")</f>
        <v>Janvier</v>
      </c>
      <c r="AO2" s="60"/>
    </row>
    <row r="3" spans="1:41">
      <c r="A3" s="20" t="s">
        <v>20</v>
      </c>
      <c r="B3" s="16"/>
      <c r="C3" s="14">
        <f>D3</f>
        <v>40544</v>
      </c>
      <c r="D3" s="13">
        <f>DATE(An,MONTH(1&amp;D$2),1)</f>
        <v>40544</v>
      </c>
      <c r="E3" s="13"/>
      <c r="F3" s="14">
        <f>G3</f>
        <v>40575</v>
      </c>
      <c r="G3" s="13">
        <f>DATE(IF(MONTH(1&amp;G$2)=1,An+1,An),MONTH(1&amp;G$2),1)</f>
        <v>40575</v>
      </c>
      <c r="H3" s="13"/>
      <c r="I3" s="14">
        <f>J3</f>
        <v>40603</v>
      </c>
      <c r="J3" s="13">
        <f>DATE(IF(MONTH(1&amp;G$2)&lt;MONTH(1&amp;J$2),YEAR(G3),An+1),MONTH(1&amp;J$2),1)</f>
        <v>40603</v>
      </c>
      <c r="K3" s="13"/>
      <c r="L3" s="14">
        <f>M3</f>
        <v>40634</v>
      </c>
      <c r="M3" s="13">
        <f>DATE(IF(MONTH(1&amp;J$2)&lt;MONTH(1&amp;M$2),YEAR(J3),An+1),MONTH(1&amp;M$2),1)</f>
        <v>40634</v>
      </c>
      <c r="N3" s="13"/>
      <c r="O3" s="14">
        <f>P3</f>
        <v>40664</v>
      </c>
      <c r="P3" s="13">
        <f>DATE(IF(MONTH(1&amp;M$2)&lt;MONTH(1&amp;P$2),YEAR(M3),An+1),MONTH(1&amp;P$2),1)</f>
        <v>40664</v>
      </c>
      <c r="Q3" s="13"/>
      <c r="R3" s="14">
        <f>S3</f>
        <v>40695</v>
      </c>
      <c r="S3" s="13">
        <f>DATE(IF(MONTH(1&amp;P$2)&lt;MONTH(1&amp;S$2),YEAR(P3),An+1),MONTH(1&amp;S$2),1)</f>
        <v>40695</v>
      </c>
      <c r="T3" s="13"/>
      <c r="U3" s="14">
        <f>V3</f>
        <v>40725</v>
      </c>
      <c r="V3" s="13">
        <f>DATE(IF(MONTH(1&amp;S$2)&lt;MONTH(1&amp;V$2),YEAR(S3),An+1),MONTH(1&amp;V$2),1)</f>
        <v>40725</v>
      </c>
      <c r="W3" s="13"/>
      <c r="X3" s="14">
        <f>Y3</f>
        <v>40756</v>
      </c>
      <c r="Y3" s="13">
        <f>DATE(IF(MONTH(1&amp;V$2)&lt;MONTH(1&amp;Y$2),YEAR(V3),An+1),MONTH(1&amp;Y$2),1)</f>
        <v>40756</v>
      </c>
      <c r="Z3" s="13"/>
      <c r="AA3" s="14">
        <f>AB3</f>
        <v>40787</v>
      </c>
      <c r="AB3" s="13">
        <f>DATE(IF(MONTH(1&amp;Y$2)&lt;MONTH(1&amp;AB$2),YEAR(Y3),An+1),MONTH(1&amp;AB$2),1)</f>
        <v>40787</v>
      </c>
      <c r="AC3" s="13"/>
      <c r="AD3" s="14">
        <f>AE3</f>
        <v>40817</v>
      </c>
      <c r="AE3" s="13">
        <f>DATE(IF(MONTH(1&amp;AB$2)&lt;MONTH(1&amp;AE$2),YEAR(AB3),An+1),MONTH(1&amp;AE$2),1)</f>
        <v>40817</v>
      </c>
      <c r="AF3" s="13"/>
      <c r="AG3" s="14">
        <f>AH3</f>
        <v>40848</v>
      </c>
      <c r="AH3" s="13">
        <f>DATE(IF(MONTH(1&amp;AE$2)&lt;MONTH(1&amp;AH$2),YEAR(AE3),An+1),MONTH(1&amp;AH$2),1)</f>
        <v>40848</v>
      </c>
      <c r="AI3" s="13"/>
      <c r="AJ3" s="14">
        <f>AK3</f>
        <v>40878</v>
      </c>
      <c r="AK3" s="13">
        <f>DATE(IF(MONTH(1&amp;AH$2)&lt;MONTH(1&amp;AK$2),YEAR(AH3),An+1),MONTH(1&amp;AK$2),1)</f>
        <v>40878</v>
      </c>
      <c r="AL3" s="13"/>
      <c r="AM3" s="14">
        <f>AN3</f>
        <v>40909</v>
      </c>
      <c r="AN3" s="13">
        <f>DATE(IF(MONTH(1&amp;AK$2)&lt;MONTH(1&amp;AN$2),YEAR(AK3),YEAR(AK3)+1),MONTH(1&amp;AN$2),1)</f>
        <v>40909</v>
      </c>
      <c r="AO3" s="13"/>
    </row>
    <row r="4" spans="1:41">
      <c r="A4" s="21" t="s">
        <v>21</v>
      </c>
      <c r="B4" s="17"/>
      <c r="C4" s="14">
        <f t="shared" ref="C4:C33" si="0">D4</f>
        <v>40545</v>
      </c>
      <c r="D4" s="15">
        <f>D3+1</f>
        <v>40545</v>
      </c>
      <c r="E4" s="13"/>
      <c r="F4" s="14">
        <f t="shared" ref="F4:F33" si="1">G4</f>
        <v>40576</v>
      </c>
      <c r="G4" s="15">
        <f>G3+1</f>
        <v>40576</v>
      </c>
      <c r="H4" s="13"/>
      <c r="I4" s="14">
        <f t="shared" ref="I4:I33" si="2">J4</f>
        <v>40604</v>
      </c>
      <c r="J4" s="15">
        <f>J3+1</f>
        <v>40604</v>
      </c>
      <c r="K4" s="13"/>
      <c r="L4" s="14">
        <f t="shared" ref="L4:L33" si="3">M4</f>
        <v>40635</v>
      </c>
      <c r="M4" s="15">
        <f>M3+1</f>
        <v>40635</v>
      </c>
      <c r="N4" s="13"/>
      <c r="O4" s="14">
        <f t="shared" ref="O4:O33" si="4">P4</f>
        <v>40665</v>
      </c>
      <c r="P4" s="15">
        <f>P3+1</f>
        <v>40665</v>
      </c>
      <c r="Q4" s="13"/>
      <c r="R4" s="14">
        <f t="shared" ref="R4:R33" si="5">S4</f>
        <v>40696</v>
      </c>
      <c r="S4" s="15">
        <f>S3+1</f>
        <v>40696</v>
      </c>
      <c r="T4" s="13"/>
      <c r="U4" s="14">
        <f t="shared" ref="U4:U33" si="6">V4</f>
        <v>40726</v>
      </c>
      <c r="V4" s="15">
        <f>V3+1</f>
        <v>40726</v>
      </c>
      <c r="W4" s="13"/>
      <c r="X4" s="14">
        <f t="shared" ref="X4:X33" si="7">Y4</f>
        <v>40757</v>
      </c>
      <c r="Y4" s="15">
        <f>Y3+1</f>
        <v>40757</v>
      </c>
      <c r="Z4" s="13"/>
      <c r="AA4" s="14">
        <f t="shared" ref="AA4:AA33" si="8">AB4</f>
        <v>40788</v>
      </c>
      <c r="AB4" s="15">
        <f>AB3+1</f>
        <v>40788</v>
      </c>
      <c r="AC4" s="13"/>
      <c r="AD4" s="14">
        <f t="shared" ref="AD4:AD33" si="9">AE4</f>
        <v>40818</v>
      </c>
      <c r="AE4" s="15">
        <f>AE3+1</f>
        <v>40818</v>
      </c>
      <c r="AF4" s="13"/>
      <c r="AG4" s="14">
        <f t="shared" ref="AG4:AG33" si="10">AH4</f>
        <v>40849</v>
      </c>
      <c r="AH4" s="15">
        <f>AH3+1</f>
        <v>40849</v>
      </c>
      <c r="AI4" s="13"/>
      <c r="AJ4" s="14">
        <f t="shared" ref="AJ4:AJ33" si="11">AK4</f>
        <v>40879</v>
      </c>
      <c r="AK4" s="15">
        <f>AK3+1</f>
        <v>40879</v>
      </c>
      <c r="AL4" s="13"/>
      <c r="AM4" s="14">
        <f t="shared" ref="AM4:AM33" si="12">AN4</f>
        <v>40910</v>
      </c>
      <c r="AN4" s="15">
        <f>AN3+1</f>
        <v>40910</v>
      </c>
      <c r="AO4" s="13"/>
    </row>
    <row r="5" spans="1:41">
      <c r="A5" s="23" t="s">
        <v>22</v>
      </c>
      <c r="B5" s="18"/>
      <c r="C5" s="14">
        <f t="shared" si="0"/>
        <v>40546</v>
      </c>
      <c r="D5" s="15">
        <f t="shared" ref="D5:D30" si="13">D4+1</f>
        <v>40546</v>
      </c>
      <c r="E5" s="13"/>
      <c r="F5" s="14">
        <f t="shared" si="1"/>
        <v>40577</v>
      </c>
      <c r="G5" s="15">
        <f t="shared" ref="G5:G30" si="14">G4+1</f>
        <v>40577</v>
      </c>
      <c r="H5" s="13"/>
      <c r="I5" s="14">
        <f t="shared" si="2"/>
        <v>40605</v>
      </c>
      <c r="J5" s="15">
        <f t="shared" ref="J5:J30" si="15">J4+1</f>
        <v>40605</v>
      </c>
      <c r="K5" s="13"/>
      <c r="L5" s="14">
        <f t="shared" si="3"/>
        <v>40636</v>
      </c>
      <c r="M5" s="15">
        <f t="shared" ref="M5:M30" si="16">M4+1</f>
        <v>40636</v>
      </c>
      <c r="N5" s="13"/>
      <c r="O5" s="14">
        <f t="shared" si="4"/>
        <v>40666</v>
      </c>
      <c r="P5" s="15">
        <f t="shared" ref="P5:P30" si="17">P4+1</f>
        <v>40666</v>
      </c>
      <c r="Q5" s="13"/>
      <c r="R5" s="14">
        <f t="shared" si="5"/>
        <v>40697</v>
      </c>
      <c r="S5" s="15">
        <f t="shared" ref="S5:S30" si="18">S4+1</f>
        <v>40697</v>
      </c>
      <c r="T5" s="13"/>
      <c r="U5" s="14">
        <f t="shared" si="6"/>
        <v>40727</v>
      </c>
      <c r="V5" s="15">
        <f t="shared" ref="V5:V30" si="19">V4+1</f>
        <v>40727</v>
      </c>
      <c r="W5" s="13"/>
      <c r="X5" s="14">
        <f t="shared" si="7"/>
        <v>40758</v>
      </c>
      <c r="Y5" s="15">
        <f t="shared" ref="Y5:Y30" si="20">Y4+1</f>
        <v>40758</v>
      </c>
      <c r="Z5" s="13"/>
      <c r="AA5" s="14">
        <f t="shared" si="8"/>
        <v>40789</v>
      </c>
      <c r="AB5" s="15">
        <f t="shared" ref="AB5:AB30" si="21">AB4+1</f>
        <v>40789</v>
      </c>
      <c r="AC5" s="13"/>
      <c r="AD5" s="14">
        <f t="shared" si="9"/>
        <v>40819</v>
      </c>
      <c r="AE5" s="15">
        <f t="shared" ref="AE5:AE30" si="22">AE4+1</f>
        <v>40819</v>
      </c>
      <c r="AF5" s="13"/>
      <c r="AG5" s="14">
        <f t="shared" si="10"/>
        <v>40850</v>
      </c>
      <c r="AH5" s="15">
        <f t="shared" ref="AH5:AH30" si="23">AH4+1</f>
        <v>40850</v>
      </c>
      <c r="AI5" s="13"/>
      <c r="AJ5" s="14">
        <f t="shared" si="11"/>
        <v>40880</v>
      </c>
      <c r="AK5" s="15">
        <f t="shared" ref="AK5:AK30" si="24">AK4+1</f>
        <v>40880</v>
      </c>
      <c r="AL5" s="13"/>
      <c r="AM5" s="14">
        <f t="shared" si="12"/>
        <v>40911</v>
      </c>
      <c r="AN5" s="15">
        <f t="shared" ref="AN5:AN30" si="25">AN4+1</f>
        <v>40911</v>
      </c>
      <c r="AO5" s="13"/>
    </row>
    <row r="6" spans="1:41">
      <c r="A6" s="22" t="s">
        <v>23</v>
      </c>
      <c r="C6" s="14">
        <f t="shared" si="0"/>
        <v>40547</v>
      </c>
      <c r="D6" s="15">
        <f t="shared" si="13"/>
        <v>40547</v>
      </c>
      <c r="E6" s="13"/>
      <c r="F6" s="14">
        <f t="shared" si="1"/>
        <v>40578</v>
      </c>
      <c r="G6" s="15">
        <f t="shared" si="14"/>
        <v>40578</v>
      </c>
      <c r="H6" s="13"/>
      <c r="I6" s="14">
        <f t="shared" si="2"/>
        <v>40606</v>
      </c>
      <c r="J6" s="15">
        <f t="shared" si="15"/>
        <v>40606</v>
      </c>
      <c r="K6" s="13"/>
      <c r="L6" s="14">
        <f t="shared" si="3"/>
        <v>40637</v>
      </c>
      <c r="M6" s="15">
        <f t="shared" si="16"/>
        <v>40637</v>
      </c>
      <c r="N6" s="13"/>
      <c r="O6" s="14">
        <f t="shared" si="4"/>
        <v>40667</v>
      </c>
      <c r="P6" s="15">
        <f t="shared" si="17"/>
        <v>40667</v>
      </c>
      <c r="Q6" s="13"/>
      <c r="R6" s="14">
        <f t="shared" si="5"/>
        <v>40698</v>
      </c>
      <c r="S6" s="15">
        <f t="shared" si="18"/>
        <v>40698</v>
      </c>
      <c r="T6" s="13"/>
      <c r="U6" s="14">
        <f t="shared" si="6"/>
        <v>40728</v>
      </c>
      <c r="V6" s="15">
        <f t="shared" si="19"/>
        <v>40728</v>
      </c>
      <c r="W6" s="13"/>
      <c r="X6" s="14">
        <f t="shared" si="7"/>
        <v>40759</v>
      </c>
      <c r="Y6" s="15">
        <f t="shared" si="20"/>
        <v>40759</v>
      </c>
      <c r="Z6" s="13"/>
      <c r="AA6" s="14">
        <f t="shared" si="8"/>
        <v>40790</v>
      </c>
      <c r="AB6" s="15">
        <f t="shared" si="21"/>
        <v>40790</v>
      </c>
      <c r="AC6" s="13"/>
      <c r="AD6" s="14">
        <f t="shared" si="9"/>
        <v>40820</v>
      </c>
      <c r="AE6" s="15">
        <f t="shared" si="22"/>
        <v>40820</v>
      </c>
      <c r="AF6" s="13"/>
      <c r="AG6" s="14">
        <f t="shared" si="10"/>
        <v>40851</v>
      </c>
      <c r="AH6" s="15">
        <f t="shared" si="23"/>
        <v>40851</v>
      </c>
      <c r="AI6" s="13"/>
      <c r="AJ6" s="14">
        <f t="shared" si="11"/>
        <v>40881</v>
      </c>
      <c r="AK6" s="15">
        <f t="shared" si="24"/>
        <v>40881</v>
      </c>
      <c r="AL6" s="13"/>
      <c r="AM6" s="14">
        <f t="shared" si="12"/>
        <v>40912</v>
      </c>
      <c r="AN6" s="15">
        <f t="shared" si="25"/>
        <v>40912</v>
      </c>
      <c r="AO6" s="13"/>
    </row>
    <row r="7" spans="1:41">
      <c r="B7" s="1"/>
      <c r="C7" s="14">
        <f t="shared" si="0"/>
        <v>40548</v>
      </c>
      <c r="D7" s="15">
        <f t="shared" si="13"/>
        <v>40548</v>
      </c>
      <c r="E7" s="13"/>
      <c r="F7" s="14">
        <f t="shared" si="1"/>
        <v>40579</v>
      </c>
      <c r="G7" s="15">
        <f t="shared" si="14"/>
        <v>40579</v>
      </c>
      <c r="H7" s="13"/>
      <c r="I7" s="14">
        <f t="shared" si="2"/>
        <v>40607</v>
      </c>
      <c r="J7" s="15">
        <f t="shared" si="15"/>
        <v>40607</v>
      </c>
      <c r="K7" s="13"/>
      <c r="L7" s="14">
        <f t="shared" si="3"/>
        <v>40638</v>
      </c>
      <c r="M7" s="15">
        <f t="shared" si="16"/>
        <v>40638</v>
      </c>
      <c r="N7" s="13"/>
      <c r="O7" s="14">
        <f t="shared" si="4"/>
        <v>40668</v>
      </c>
      <c r="P7" s="15">
        <f t="shared" si="17"/>
        <v>40668</v>
      </c>
      <c r="Q7" s="13"/>
      <c r="R7" s="14">
        <f t="shared" si="5"/>
        <v>40699</v>
      </c>
      <c r="S7" s="15">
        <f t="shared" si="18"/>
        <v>40699</v>
      </c>
      <c r="T7" s="13"/>
      <c r="U7" s="14">
        <f t="shared" si="6"/>
        <v>40729</v>
      </c>
      <c r="V7" s="15">
        <f t="shared" si="19"/>
        <v>40729</v>
      </c>
      <c r="W7" s="13"/>
      <c r="X7" s="14">
        <f t="shared" si="7"/>
        <v>40760</v>
      </c>
      <c r="Y7" s="15">
        <f t="shared" si="20"/>
        <v>40760</v>
      </c>
      <c r="Z7" s="13"/>
      <c r="AA7" s="14">
        <f t="shared" si="8"/>
        <v>40791</v>
      </c>
      <c r="AB7" s="15">
        <f t="shared" si="21"/>
        <v>40791</v>
      </c>
      <c r="AC7" s="13"/>
      <c r="AD7" s="14">
        <f t="shared" si="9"/>
        <v>40821</v>
      </c>
      <c r="AE7" s="15">
        <f t="shared" si="22"/>
        <v>40821</v>
      </c>
      <c r="AF7" s="13"/>
      <c r="AG7" s="14">
        <f t="shared" si="10"/>
        <v>40852</v>
      </c>
      <c r="AH7" s="15">
        <f t="shared" si="23"/>
        <v>40852</v>
      </c>
      <c r="AI7" s="13"/>
      <c r="AJ7" s="14">
        <f t="shared" si="11"/>
        <v>40882</v>
      </c>
      <c r="AK7" s="15">
        <f t="shared" si="24"/>
        <v>40882</v>
      </c>
      <c r="AL7" s="13"/>
      <c r="AM7" s="14">
        <f t="shared" si="12"/>
        <v>40913</v>
      </c>
      <c r="AN7" s="15">
        <f t="shared" si="25"/>
        <v>40913</v>
      </c>
      <c r="AO7" s="13"/>
    </row>
    <row r="8" spans="1:41">
      <c r="B8" s="1"/>
      <c r="C8" s="14">
        <f t="shared" si="0"/>
        <v>40549</v>
      </c>
      <c r="D8" s="15">
        <f t="shared" si="13"/>
        <v>40549</v>
      </c>
      <c r="E8" s="13"/>
      <c r="F8" s="14">
        <f t="shared" si="1"/>
        <v>40580</v>
      </c>
      <c r="G8" s="15">
        <f t="shared" si="14"/>
        <v>40580</v>
      </c>
      <c r="H8" s="13"/>
      <c r="I8" s="14">
        <f t="shared" si="2"/>
        <v>40608</v>
      </c>
      <c r="J8" s="15">
        <f t="shared" si="15"/>
        <v>40608</v>
      </c>
      <c r="K8" s="13"/>
      <c r="L8" s="14">
        <f t="shared" si="3"/>
        <v>40639</v>
      </c>
      <c r="M8" s="15">
        <f t="shared" si="16"/>
        <v>40639</v>
      </c>
      <c r="N8" s="13"/>
      <c r="O8" s="14">
        <f t="shared" si="4"/>
        <v>40669</v>
      </c>
      <c r="P8" s="15">
        <f t="shared" si="17"/>
        <v>40669</v>
      </c>
      <c r="Q8" s="13"/>
      <c r="R8" s="14">
        <f t="shared" si="5"/>
        <v>40700</v>
      </c>
      <c r="S8" s="15">
        <f t="shared" si="18"/>
        <v>40700</v>
      </c>
      <c r="T8" s="13"/>
      <c r="U8" s="14">
        <f t="shared" si="6"/>
        <v>40730</v>
      </c>
      <c r="V8" s="15">
        <f t="shared" si="19"/>
        <v>40730</v>
      </c>
      <c r="W8" s="13"/>
      <c r="X8" s="14">
        <f t="shared" si="7"/>
        <v>40761</v>
      </c>
      <c r="Y8" s="15">
        <f t="shared" si="20"/>
        <v>40761</v>
      </c>
      <c r="Z8" s="13"/>
      <c r="AA8" s="14">
        <f t="shared" si="8"/>
        <v>40792</v>
      </c>
      <c r="AB8" s="15">
        <f t="shared" si="21"/>
        <v>40792</v>
      </c>
      <c r="AC8" s="13"/>
      <c r="AD8" s="14">
        <f t="shared" si="9"/>
        <v>40822</v>
      </c>
      <c r="AE8" s="15">
        <f t="shared" si="22"/>
        <v>40822</v>
      </c>
      <c r="AF8" s="13"/>
      <c r="AG8" s="14">
        <f t="shared" si="10"/>
        <v>40853</v>
      </c>
      <c r="AH8" s="15">
        <f t="shared" si="23"/>
        <v>40853</v>
      </c>
      <c r="AI8" s="13"/>
      <c r="AJ8" s="14">
        <f t="shared" si="11"/>
        <v>40883</v>
      </c>
      <c r="AK8" s="15">
        <f t="shared" si="24"/>
        <v>40883</v>
      </c>
      <c r="AL8" s="13"/>
      <c r="AM8" s="14">
        <f t="shared" si="12"/>
        <v>40914</v>
      </c>
      <c r="AN8" s="15">
        <f t="shared" si="25"/>
        <v>40914</v>
      </c>
      <c r="AO8" s="13"/>
    </row>
    <row r="9" spans="1:41">
      <c r="B9" s="1"/>
      <c r="C9" s="14">
        <f t="shared" si="0"/>
        <v>40550</v>
      </c>
      <c r="D9" s="15">
        <f t="shared" si="13"/>
        <v>40550</v>
      </c>
      <c r="E9" s="13"/>
      <c r="F9" s="14">
        <f t="shared" si="1"/>
        <v>40581</v>
      </c>
      <c r="G9" s="15">
        <f t="shared" si="14"/>
        <v>40581</v>
      </c>
      <c r="H9" s="13"/>
      <c r="I9" s="14">
        <f t="shared" si="2"/>
        <v>40609</v>
      </c>
      <c r="J9" s="15">
        <f t="shared" si="15"/>
        <v>40609</v>
      </c>
      <c r="K9" s="13"/>
      <c r="L9" s="14">
        <f t="shared" si="3"/>
        <v>40640</v>
      </c>
      <c r="M9" s="15">
        <f t="shared" si="16"/>
        <v>40640</v>
      </c>
      <c r="N9" s="13"/>
      <c r="O9" s="14">
        <f t="shared" si="4"/>
        <v>40670</v>
      </c>
      <c r="P9" s="15">
        <f t="shared" si="17"/>
        <v>40670</v>
      </c>
      <c r="Q9" s="13"/>
      <c r="R9" s="14">
        <f t="shared" si="5"/>
        <v>40701</v>
      </c>
      <c r="S9" s="15">
        <f t="shared" si="18"/>
        <v>40701</v>
      </c>
      <c r="T9" s="13"/>
      <c r="U9" s="14">
        <f t="shared" si="6"/>
        <v>40731</v>
      </c>
      <c r="V9" s="15">
        <f t="shared" si="19"/>
        <v>40731</v>
      </c>
      <c r="W9" s="13"/>
      <c r="X9" s="14">
        <f t="shared" si="7"/>
        <v>40762</v>
      </c>
      <c r="Y9" s="15">
        <f t="shared" si="20"/>
        <v>40762</v>
      </c>
      <c r="Z9" s="13"/>
      <c r="AA9" s="14">
        <f t="shared" si="8"/>
        <v>40793</v>
      </c>
      <c r="AB9" s="15">
        <f t="shared" si="21"/>
        <v>40793</v>
      </c>
      <c r="AC9" s="13"/>
      <c r="AD9" s="14">
        <f t="shared" si="9"/>
        <v>40823</v>
      </c>
      <c r="AE9" s="15">
        <f t="shared" si="22"/>
        <v>40823</v>
      </c>
      <c r="AF9" s="13"/>
      <c r="AG9" s="14">
        <f t="shared" si="10"/>
        <v>40854</v>
      </c>
      <c r="AH9" s="15">
        <f t="shared" si="23"/>
        <v>40854</v>
      </c>
      <c r="AI9" s="13"/>
      <c r="AJ9" s="14">
        <f t="shared" si="11"/>
        <v>40884</v>
      </c>
      <c r="AK9" s="15">
        <f t="shared" si="24"/>
        <v>40884</v>
      </c>
      <c r="AL9" s="13"/>
      <c r="AM9" s="14">
        <f t="shared" si="12"/>
        <v>40915</v>
      </c>
      <c r="AN9" s="15">
        <f t="shared" si="25"/>
        <v>40915</v>
      </c>
      <c r="AO9" s="13"/>
    </row>
    <row r="10" spans="1:41">
      <c r="B10" s="1"/>
      <c r="C10" s="14">
        <f t="shared" si="0"/>
        <v>40551</v>
      </c>
      <c r="D10" s="15">
        <f t="shared" si="13"/>
        <v>40551</v>
      </c>
      <c r="E10" s="13"/>
      <c r="F10" s="14">
        <f t="shared" si="1"/>
        <v>40582</v>
      </c>
      <c r="G10" s="15">
        <f t="shared" si="14"/>
        <v>40582</v>
      </c>
      <c r="H10" s="13"/>
      <c r="I10" s="14">
        <f t="shared" si="2"/>
        <v>40610</v>
      </c>
      <c r="J10" s="15">
        <f t="shared" si="15"/>
        <v>40610</v>
      </c>
      <c r="K10" s="13"/>
      <c r="L10" s="14">
        <f t="shared" si="3"/>
        <v>40641</v>
      </c>
      <c r="M10" s="15">
        <f t="shared" si="16"/>
        <v>40641</v>
      </c>
      <c r="N10" s="13"/>
      <c r="O10" s="14">
        <f t="shared" si="4"/>
        <v>40671</v>
      </c>
      <c r="P10" s="15">
        <f t="shared" si="17"/>
        <v>40671</v>
      </c>
      <c r="Q10" s="13"/>
      <c r="R10" s="14">
        <f t="shared" si="5"/>
        <v>40702</v>
      </c>
      <c r="S10" s="15">
        <f t="shared" si="18"/>
        <v>40702</v>
      </c>
      <c r="T10" s="13"/>
      <c r="U10" s="14">
        <f t="shared" si="6"/>
        <v>40732</v>
      </c>
      <c r="V10" s="15">
        <f t="shared" si="19"/>
        <v>40732</v>
      </c>
      <c r="W10" s="13"/>
      <c r="X10" s="14">
        <f t="shared" si="7"/>
        <v>40763</v>
      </c>
      <c r="Y10" s="15">
        <f t="shared" si="20"/>
        <v>40763</v>
      </c>
      <c r="Z10" s="13"/>
      <c r="AA10" s="14">
        <f t="shared" si="8"/>
        <v>40794</v>
      </c>
      <c r="AB10" s="15">
        <f t="shared" si="21"/>
        <v>40794</v>
      </c>
      <c r="AC10" s="13"/>
      <c r="AD10" s="14">
        <f t="shared" si="9"/>
        <v>40824</v>
      </c>
      <c r="AE10" s="15">
        <f t="shared" si="22"/>
        <v>40824</v>
      </c>
      <c r="AF10" s="13"/>
      <c r="AG10" s="14">
        <f t="shared" si="10"/>
        <v>40855</v>
      </c>
      <c r="AH10" s="15">
        <f t="shared" si="23"/>
        <v>40855</v>
      </c>
      <c r="AI10" s="13"/>
      <c r="AJ10" s="14">
        <f t="shared" si="11"/>
        <v>40885</v>
      </c>
      <c r="AK10" s="15">
        <f t="shared" si="24"/>
        <v>40885</v>
      </c>
      <c r="AL10" s="13"/>
      <c r="AM10" s="14">
        <f t="shared" si="12"/>
        <v>40916</v>
      </c>
      <c r="AN10" s="15">
        <f t="shared" si="25"/>
        <v>40916</v>
      </c>
      <c r="AO10" s="13"/>
    </row>
    <row r="11" spans="1:41">
      <c r="B11" s="1"/>
      <c r="C11" s="14">
        <f t="shared" si="0"/>
        <v>40552</v>
      </c>
      <c r="D11" s="15">
        <f t="shared" si="13"/>
        <v>40552</v>
      </c>
      <c r="E11" s="13"/>
      <c r="F11" s="14">
        <f t="shared" si="1"/>
        <v>40583</v>
      </c>
      <c r="G11" s="15">
        <f t="shared" si="14"/>
        <v>40583</v>
      </c>
      <c r="H11" s="13"/>
      <c r="I11" s="14">
        <f t="shared" si="2"/>
        <v>40611</v>
      </c>
      <c r="J11" s="15">
        <f t="shared" si="15"/>
        <v>40611</v>
      </c>
      <c r="K11" s="13"/>
      <c r="L11" s="14">
        <f t="shared" si="3"/>
        <v>40642</v>
      </c>
      <c r="M11" s="15">
        <f t="shared" si="16"/>
        <v>40642</v>
      </c>
      <c r="N11" s="13"/>
      <c r="O11" s="14">
        <f t="shared" si="4"/>
        <v>40672</v>
      </c>
      <c r="P11" s="15">
        <f t="shared" si="17"/>
        <v>40672</v>
      </c>
      <c r="Q11" s="13"/>
      <c r="R11" s="14">
        <f t="shared" si="5"/>
        <v>40703</v>
      </c>
      <c r="S11" s="15">
        <f t="shared" si="18"/>
        <v>40703</v>
      </c>
      <c r="T11" s="13"/>
      <c r="U11" s="14">
        <f t="shared" si="6"/>
        <v>40733</v>
      </c>
      <c r="V11" s="15">
        <f t="shared" si="19"/>
        <v>40733</v>
      </c>
      <c r="W11" s="13"/>
      <c r="X11" s="14">
        <f t="shared" si="7"/>
        <v>40764</v>
      </c>
      <c r="Y11" s="15">
        <f t="shared" si="20"/>
        <v>40764</v>
      </c>
      <c r="Z11" s="13"/>
      <c r="AA11" s="14">
        <f t="shared" si="8"/>
        <v>40795</v>
      </c>
      <c r="AB11" s="15">
        <f t="shared" si="21"/>
        <v>40795</v>
      </c>
      <c r="AC11" s="13"/>
      <c r="AD11" s="14">
        <f t="shared" si="9"/>
        <v>40825</v>
      </c>
      <c r="AE11" s="15">
        <f t="shared" si="22"/>
        <v>40825</v>
      </c>
      <c r="AF11" s="13"/>
      <c r="AG11" s="14">
        <f t="shared" si="10"/>
        <v>40856</v>
      </c>
      <c r="AH11" s="15">
        <f t="shared" si="23"/>
        <v>40856</v>
      </c>
      <c r="AI11" s="13"/>
      <c r="AJ11" s="14">
        <f t="shared" si="11"/>
        <v>40886</v>
      </c>
      <c r="AK11" s="15">
        <f t="shared" si="24"/>
        <v>40886</v>
      </c>
      <c r="AL11" s="13"/>
      <c r="AM11" s="14">
        <f t="shared" si="12"/>
        <v>40917</v>
      </c>
      <c r="AN11" s="15">
        <f t="shared" si="25"/>
        <v>40917</v>
      </c>
      <c r="AO11" s="13"/>
    </row>
    <row r="12" spans="1:41">
      <c r="B12" s="1"/>
      <c r="C12" s="14">
        <f t="shared" si="0"/>
        <v>40553</v>
      </c>
      <c r="D12" s="15">
        <f t="shared" si="13"/>
        <v>40553</v>
      </c>
      <c r="E12" s="13"/>
      <c r="F12" s="14">
        <f t="shared" si="1"/>
        <v>40584</v>
      </c>
      <c r="G12" s="15">
        <f t="shared" si="14"/>
        <v>40584</v>
      </c>
      <c r="H12" s="13"/>
      <c r="I12" s="14">
        <f t="shared" si="2"/>
        <v>40612</v>
      </c>
      <c r="J12" s="15">
        <f t="shared" si="15"/>
        <v>40612</v>
      </c>
      <c r="K12" s="13"/>
      <c r="L12" s="14">
        <f t="shared" si="3"/>
        <v>40643</v>
      </c>
      <c r="M12" s="15">
        <f t="shared" si="16"/>
        <v>40643</v>
      </c>
      <c r="N12" s="13"/>
      <c r="O12" s="14">
        <f t="shared" si="4"/>
        <v>40673</v>
      </c>
      <c r="P12" s="15">
        <f t="shared" si="17"/>
        <v>40673</v>
      </c>
      <c r="Q12" s="13"/>
      <c r="R12" s="14">
        <f t="shared" si="5"/>
        <v>40704</v>
      </c>
      <c r="S12" s="15">
        <f t="shared" si="18"/>
        <v>40704</v>
      </c>
      <c r="T12" s="13"/>
      <c r="U12" s="14">
        <f t="shared" si="6"/>
        <v>40734</v>
      </c>
      <c r="V12" s="15">
        <f t="shared" si="19"/>
        <v>40734</v>
      </c>
      <c r="W12" s="13"/>
      <c r="X12" s="14">
        <f t="shared" si="7"/>
        <v>40765</v>
      </c>
      <c r="Y12" s="15">
        <f t="shared" si="20"/>
        <v>40765</v>
      </c>
      <c r="Z12" s="13"/>
      <c r="AA12" s="14">
        <f t="shared" si="8"/>
        <v>40796</v>
      </c>
      <c r="AB12" s="15">
        <f t="shared" si="21"/>
        <v>40796</v>
      </c>
      <c r="AC12" s="13"/>
      <c r="AD12" s="14">
        <f t="shared" si="9"/>
        <v>40826</v>
      </c>
      <c r="AE12" s="15">
        <f t="shared" si="22"/>
        <v>40826</v>
      </c>
      <c r="AF12" s="13"/>
      <c r="AG12" s="14">
        <f t="shared" si="10"/>
        <v>40857</v>
      </c>
      <c r="AH12" s="15">
        <f t="shared" si="23"/>
        <v>40857</v>
      </c>
      <c r="AI12" s="13"/>
      <c r="AJ12" s="14">
        <f t="shared" si="11"/>
        <v>40887</v>
      </c>
      <c r="AK12" s="15">
        <f t="shared" si="24"/>
        <v>40887</v>
      </c>
      <c r="AL12" s="13"/>
      <c r="AM12" s="14">
        <f t="shared" si="12"/>
        <v>40918</v>
      </c>
      <c r="AN12" s="15">
        <f t="shared" si="25"/>
        <v>40918</v>
      </c>
      <c r="AO12" s="13"/>
    </row>
    <row r="13" spans="1:41">
      <c r="B13" s="1"/>
      <c r="C13" s="14">
        <f t="shared" si="0"/>
        <v>40554</v>
      </c>
      <c r="D13" s="15">
        <f t="shared" si="13"/>
        <v>40554</v>
      </c>
      <c r="E13" s="13"/>
      <c r="F13" s="14">
        <f t="shared" si="1"/>
        <v>40585</v>
      </c>
      <c r="G13" s="15">
        <f t="shared" si="14"/>
        <v>40585</v>
      </c>
      <c r="H13" s="13"/>
      <c r="I13" s="14">
        <f t="shared" si="2"/>
        <v>40613</v>
      </c>
      <c r="J13" s="15">
        <f t="shared" si="15"/>
        <v>40613</v>
      </c>
      <c r="K13" s="13"/>
      <c r="L13" s="14">
        <f t="shared" si="3"/>
        <v>40644</v>
      </c>
      <c r="M13" s="15">
        <f t="shared" si="16"/>
        <v>40644</v>
      </c>
      <c r="N13" s="13"/>
      <c r="O13" s="14">
        <f t="shared" si="4"/>
        <v>40674</v>
      </c>
      <c r="P13" s="15">
        <f t="shared" si="17"/>
        <v>40674</v>
      </c>
      <c r="Q13" s="13"/>
      <c r="R13" s="14">
        <f t="shared" si="5"/>
        <v>40705</v>
      </c>
      <c r="S13" s="15">
        <f t="shared" si="18"/>
        <v>40705</v>
      </c>
      <c r="T13" s="13"/>
      <c r="U13" s="14">
        <f t="shared" si="6"/>
        <v>40735</v>
      </c>
      <c r="V13" s="15">
        <f t="shared" si="19"/>
        <v>40735</v>
      </c>
      <c r="W13" s="13"/>
      <c r="X13" s="14">
        <f t="shared" si="7"/>
        <v>40766</v>
      </c>
      <c r="Y13" s="15">
        <f t="shared" si="20"/>
        <v>40766</v>
      </c>
      <c r="Z13" s="13"/>
      <c r="AA13" s="14">
        <f t="shared" si="8"/>
        <v>40797</v>
      </c>
      <c r="AB13" s="15">
        <f t="shared" si="21"/>
        <v>40797</v>
      </c>
      <c r="AC13" s="13"/>
      <c r="AD13" s="14">
        <f t="shared" si="9"/>
        <v>40827</v>
      </c>
      <c r="AE13" s="15">
        <f t="shared" si="22"/>
        <v>40827</v>
      </c>
      <c r="AF13" s="13"/>
      <c r="AG13" s="14">
        <f t="shared" si="10"/>
        <v>40858</v>
      </c>
      <c r="AH13" s="15">
        <f t="shared" si="23"/>
        <v>40858</v>
      </c>
      <c r="AI13" s="13"/>
      <c r="AJ13" s="14">
        <f t="shared" si="11"/>
        <v>40888</v>
      </c>
      <c r="AK13" s="15">
        <f t="shared" si="24"/>
        <v>40888</v>
      </c>
      <c r="AL13" s="13"/>
      <c r="AM13" s="14">
        <f t="shared" si="12"/>
        <v>40919</v>
      </c>
      <c r="AN13" s="15">
        <f t="shared" si="25"/>
        <v>40919</v>
      </c>
      <c r="AO13" s="13"/>
    </row>
    <row r="14" spans="1:41">
      <c r="B14" s="1"/>
      <c r="C14" s="14">
        <f t="shared" si="0"/>
        <v>40555</v>
      </c>
      <c r="D14" s="15">
        <f t="shared" si="13"/>
        <v>40555</v>
      </c>
      <c r="E14" s="13"/>
      <c r="F14" s="14">
        <f t="shared" si="1"/>
        <v>40586</v>
      </c>
      <c r="G14" s="15">
        <f t="shared" si="14"/>
        <v>40586</v>
      </c>
      <c r="H14" s="13"/>
      <c r="I14" s="14">
        <f t="shared" si="2"/>
        <v>40614</v>
      </c>
      <c r="J14" s="15">
        <f t="shared" si="15"/>
        <v>40614</v>
      </c>
      <c r="K14" s="13"/>
      <c r="L14" s="14">
        <f t="shared" si="3"/>
        <v>40645</v>
      </c>
      <c r="M14" s="15">
        <f t="shared" si="16"/>
        <v>40645</v>
      </c>
      <c r="N14" s="13"/>
      <c r="O14" s="14">
        <f t="shared" si="4"/>
        <v>40675</v>
      </c>
      <c r="P14" s="15">
        <f t="shared" si="17"/>
        <v>40675</v>
      </c>
      <c r="Q14" s="13"/>
      <c r="R14" s="14">
        <f t="shared" si="5"/>
        <v>40706</v>
      </c>
      <c r="S14" s="15">
        <f t="shared" si="18"/>
        <v>40706</v>
      </c>
      <c r="T14" s="13"/>
      <c r="U14" s="14">
        <f t="shared" si="6"/>
        <v>40736</v>
      </c>
      <c r="V14" s="15">
        <f t="shared" si="19"/>
        <v>40736</v>
      </c>
      <c r="W14" s="13"/>
      <c r="X14" s="14">
        <f t="shared" si="7"/>
        <v>40767</v>
      </c>
      <c r="Y14" s="15">
        <f t="shared" si="20"/>
        <v>40767</v>
      </c>
      <c r="Z14" s="13"/>
      <c r="AA14" s="14">
        <f t="shared" si="8"/>
        <v>40798</v>
      </c>
      <c r="AB14" s="15">
        <f t="shared" si="21"/>
        <v>40798</v>
      </c>
      <c r="AC14" s="13"/>
      <c r="AD14" s="14">
        <f t="shared" si="9"/>
        <v>40828</v>
      </c>
      <c r="AE14" s="15">
        <f t="shared" si="22"/>
        <v>40828</v>
      </c>
      <c r="AF14" s="13"/>
      <c r="AG14" s="14">
        <f t="shared" si="10"/>
        <v>40859</v>
      </c>
      <c r="AH14" s="15">
        <f t="shared" si="23"/>
        <v>40859</v>
      </c>
      <c r="AI14" s="13"/>
      <c r="AJ14" s="14">
        <f t="shared" si="11"/>
        <v>40889</v>
      </c>
      <c r="AK14" s="15">
        <f t="shared" si="24"/>
        <v>40889</v>
      </c>
      <c r="AL14" s="13"/>
      <c r="AM14" s="14">
        <f t="shared" si="12"/>
        <v>40920</v>
      </c>
      <c r="AN14" s="15">
        <f t="shared" si="25"/>
        <v>40920</v>
      </c>
      <c r="AO14" s="13"/>
    </row>
    <row r="15" spans="1:41">
      <c r="B15" s="1"/>
      <c r="C15" s="14">
        <f t="shared" si="0"/>
        <v>40556</v>
      </c>
      <c r="D15" s="15">
        <f t="shared" si="13"/>
        <v>40556</v>
      </c>
      <c r="E15" s="13"/>
      <c r="F15" s="14">
        <f t="shared" si="1"/>
        <v>40587</v>
      </c>
      <c r="G15" s="15">
        <f t="shared" si="14"/>
        <v>40587</v>
      </c>
      <c r="H15" s="13"/>
      <c r="I15" s="14">
        <f t="shared" si="2"/>
        <v>40615</v>
      </c>
      <c r="J15" s="15">
        <f t="shared" si="15"/>
        <v>40615</v>
      </c>
      <c r="K15" s="13"/>
      <c r="L15" s="14">
        <f t="shared" si="3"/>
        <v>40646</v>
      </c>
      <c r="M15" s="15">
        <f t="shared" si="16"/>
        <v>40646</v>
      </c>
      <c r="N15" s="13"/>
      <c r="O15" s="14">
        <f t="shared" si="4"/>
        <v>40676</v>
      </c>
      <c r="P15" s="15">
        <f t="shared" si="17"/>
        <v>40676</v>
      </c>
      <c r="Q15" s="13"/>
      <c r="R15" s="14">
        <f t="shared" si="5"/>
        <v>40707</v>
      </c>
      <c r="S15" s="15">
        <f t="shared" si="18"/>
        <v>40707</v>
      </c>
      <c r="T15" s="13"/>
      <c r="U15" s="14">
        <f t="shared" si="6"/>
        <v>40737</v>
      </c>
      <c r="V15" s="15">
        <f t="shared" si="19"/>
        <v>40737</v>
      </c>
      <c r="W15" s="13"/>
      <c r="X15" s="14">
        <f t="shared" si="7"/>
        <v>40768</v>
      </c>
      <c r="Y15" s="15">
        <f t="shared" si="20"/>
        <v>40768</v>
      </c>
      <c r="Z15" s="13"/>
      <c r="AA15" s="14">
        <f t="shared" si="8"/>
        <v>40799</v>
      </c>
      <c r="AB15" s="15">
        <f t="shared" si="21"/>
        <v>40799</v>
      </c>
      <c r="AC15" s="13"/>
      <c r="AD15" s="14">
        <f t="shared" si="9"/>
        <v>40829</v>
      </c>
      <c r="AE15" s="15">
        <f t="shared" si="22"/>
        <v>40829</v>
      </c>
      <c r="AF15" s="13"/>
      <c r="AG15" s="14">
        <f t="shared" si="10"/>
        <v>40860</v>
      </c>
      <c r="AH15" s="15">
        <f t="shared" si="23"/>
        <v>40860</v>
      </c>
      <c r="AI15" s="13"/>
      <c r="AJ15" s="14">
        <f t="shared" si="11"/>
        <v>40890</v>
      </c>
      <c r="AK15" s="15">
        <f t="shared" si="24"/>
        <v>40890</v>
      </c>
      <c r="AL15" s="13"/>
      <c r="AM15" s="14">
        <f t="shared" si="12"/>
        <v>40921</v>
      </c>
      <c r="AN15" s="15">
        <f t="shared" si="25"/>
        <v>40921</v>
      </c>
      <c r="AO15" s="13"/>
    </row>
    <row r="16" spans="1:41">
      <c r="B16" s="1"/>
      <c r="C16" s="14">
        <f t="shared" si="0"/>
        <v>40557</v>
      </c>
      <c r="D16" s="15">
        <f t="shared" si="13"/>
        <v>40557</v>
      </c>
      <c r="E16" s="13"/>
      <c r="F16" s="14">
        <f t="shared" si="1"/>
        <v>40588</v>
      </c>
      <c r="G16" s="15">
        <f t="shared" si="14"/>
        <v>40588</v>
      </c>
      <c r="H16" s="13"/>
      <c r="I16" s="14">
        <f t="shared" si="2"/>
        <v>40616</v>
      </c>
      <c r="J16" s="15">
        <f t="shared" si="15"/>
        <v>40616</v>
      </c>
      <c r="K16" s="13"/>
      <c r="L16" s="14">
        <f t="shared" si="3"/>
        <v>40647</v>
      </c>
      <c r="M16" s="15">
        <f t="shared" si="16"/>
        <v>40647</v>
      </c>
      <c r="N16" s="13"/>
      <c r="O16" s="14">
        <f t="shared" si="4"/>
        <v>40677</v>
      </c>
      <c r="P16" s="15">
        <f t="shared" si="17"/>
        <v>40677</v>
      </c>
      <c r="Q16" s="13"/>
      <c r="R16" s="14">
        <f t="shared" si="5"/>
        <v>40708</v>
      </c>
      <c r="S16" s="15">
        <f t="shared" si="18"/>
        <v>40708</v>
      </c>
      <c r="T16" s="13"/>
      <c r="U16" s="14">
        <f t="shared" si="6"/>
        <v>40738</v>
      </c>
      <c r="V16" s="15">
        <f t="shared" si="19"/>
        <v>40738</v>
      </c>
      <c r="W16" s="13"/>
      <c r="X16" s="14">
        <f t="shared" si="7"/>
        <v>40769</v>
      </c>
      <c r="Y16" s="15">
        <f t="shared" si="20"/>
        <v>40769</v>
      </c>
      <c r="Z16" s="13"/>
      <c r="AA16" s="14">
        <f t="shared" si="8"/>
        <v>40800</v>
      </c>
      <c r="AB16" s="15">
        <f t="shared" si="21"/>
        <v>40800</v>
      </c>
      <c r="AC16" s="13"/>
      <c r="AD16" s="14">
        <f t="shared" si="9"/>
        <v>40830</v>
      </c>
      <c r="AE16" s="15">
        <f t="shared" si="22"/>
        <v>40830</v>
      </c>
      <c r="AF16" s="13"/>
      <c r="AG16" s="14">
        <f t="shared" si="10"/>
        <v>40861</v>
      </c>
      <c r="AH16" s="15">
        <f t="shared" si="23"/>
        <v>40861</v>
      </c>
      <c r="AI16" s="13"/>
      <c r="AJ16" s="14">
        <f t="shared" si="11"/>
        <v>40891</v>
      </c>
      <c r="AK16" s="15">
        <f t="shared" si="24"/>
        <v>40891</v>
      </c>
      <c r="AL16" s="13"/>
      <c r="AM16" s="14">
        <f t="shared" si="12"/>
        <v>40922</v>
      </c>
      <c r="AN16" s="15">
        <f t="shared" si="25"/>
        <v>40922</v>
      </c>
      <c r="AO16" s="13"/>
    </row>
    <row r="17" spans="2:41">
      <c r="B17" s="1"/>
      <c r="C17" s="14">
        <f t="shared" si="0"/>
        <v>40558</v>
      </c>
      <c r="D17" s="15">
        <f t="shared" si="13"/>
        <v>40558</v>
      </c>
      <c r="E17" s="13"/>
      <c r="F17" s="14">
        <f t="shared" si="1"/>
        <v>40589</v>
      </c>
      <c r="G17" s="15">
        <f t="shared" si="14"/>
        <v>40589</v>
      </c>
      <c r="H17" s="13"/>
      <c r="I17" s="14">
        <f t="shared" si="2"/>
        <v>40617</v>
      </c>
      <c r="J17" s="15">
        <f t="shared" si="15"/>
        <v>40617</v>
      </c>
      <c r="K17" s="13"/>
      <c r="L17" s="14">
        <f t="shared" si="3"/>
        <v>40648</v>
      </c>
      <c r="M17" s="15">
        <f t="shared" si="16"/>
        <v>40648</v>
      </c>
      <c r="N17" s="13"/>
      <c r="O17" s="14">
        <f t="shared" si="4"/>
        <v>40678</v>
      </c>
      <c r="P17" s="15">
        <f t="shared" si="17"/>
        <v>40678</v>
      </c>
      <c r="Q17" s="13"/>
      <c r="R17" s="14">
        <f t="shared" si="5"/>
        <v>40709</v>
      </c>
      <c r="S17" s="15">
        <f t="shared" si="18"/>
        <v>40709</v>
      </c>
      <c r="T17" s="13"/>
      <c r="U17" s="14">
        <f t="shared" si="6"/>
        <v>40739</v>
      </c>
      <c r="V17" s="15">
        <f t="shared" si="19"/>
        <v>40739</v>
      </c>
      <c r="W17" s="13"/>
      <c r="X17" s="14">
        <f t="shared" si="7"/>
        <v>40770</v>
      </c>
      <c r="Y17" s="15">
        <f t="shared" si="20"/>
        <v>40770</v>
      </c>
      <c r="Z17" s="13"/>
      <c r="AA17" s="14">
        <f t="shared" si="8"/>
        <v>40801</v>
      </c>
      <c r="AB17" s="15">
        <f t="shared" si="21"/>
        <v>40801</v>
      </c>
      <c r="AC17" s="13"/>
      <c r="AD17" s="14">
        <f t="shared" si="9"/>
        <v>40831</v>
      </c>
      <c r="AE17" s="15">
        <f t="shared" si="22"/>
        <v>40831</v>
      </c>
      <c r="AF17" s="13"/>
      <c r="AG17" s="14">
        <f t="shared" si="10"/>
        <v>40862</v>
      </c>
      <c r="AH17" s="15">
        <f t="shared" si="23"/>
        <v>40862</v>
      </c>
      <c r="AI17" s="13"/>
      <c r="AJ17" s="14">
        <f t="shared" si="11"/>
        <v>40892</v>
      </c>
      <c r="AK17" s="15">
        <f t="shared" si="24"/>
        <v>40892</v>
      </c>
      <c r="AL17" s="13"/>
      <c r="AM17" s="14">
        <f t="shared" si="12"/>
        <v>40923</v>
      </c>
      <c r="AN17" s="15">
        <f t="shared" si="25"/>
        <v>40923</v>
      </c>
      <c r="AO17" s="13"/>
    </row>
    <row r="18" spans="2:41">
      <c r="B18" s="1"/>
      <c r="C18" s="14">
        <f t="shared" si="0"/>
        <v>40559</v>
      </c>
      <c r="D18" s="15">
        <f t="shared" si="13"/>
        <v>40559</v>
      </c>
      <c r="E18" s="13"/>
      <c r="F18" s="14">
        <f t="shared" si="1"/>
        <v>40590</v>
      </c>
      <c r="G18" s="15">
        <f t="shared" si="14"/>
        <v>40590</v>
      </c>
      <c r="H18" s="13"/>
      <c r="I18" s="14">
        <f t="shared" si="2"/>
        <v>40618</v>
      </c>
      <c r="J18" s="15">
        <f t="shared" si="15"/>
        <v>40618</v>
      </c>
      <c r="K18" s="13"/>
      <c r="L18" s="14">
        <f t="shared" si="3"/>
        <v>40649</v>
      </c>
      <c r="M18" s="15">
        <f t="shared" si="16"/>
        <v>40649</v>
      </c>
      <c r="N18" s="13"/>
      <c r="O18" s="14">
        <f t="shared" si="4"/>
        <v>40679</v>
      </c>
      <c r="P18" s="15">
        <f t="shared" si="17"/>
        <v>40679</v>
      </c>
      <c r="Q18" s="13"/>
      <c r="R18" s="14">
        <f t="shared" si="5"/>
        <v>40710</v>
      </c>
      <c r="S18" s="15">
        <f t="shared" si="18"/>
        <v>40710</v>
      </c>
      <c r="T18" s="13"/>
      <c r="U18" s="14">
        <f t="shared" si="6"/>
        <v>40740</v>
      </c>
      <c r="V18" s="15">
        <f t="shared" si="19"/>
        <v>40740</v>
      </c>
      <c r="W18" s="13"/>
      <c r="X18" s="14">
        <f t="shared" si="7"/>
        <v>40771</v>
      </c>
      <c r="Y18" s="15">
        <f t="shared" si="20"/>
        <v>40771</v>
      </c>
      <c r="Z18" s="13"/>
      <c r="AA18" s="14">
        <f t="shared" si="8"/>
        <v>40802</v>
      </c>
      <c r="AB18" s="15">
        <f t="shared" si="21"/>
        <v>40802</v>
      </c>
      <c r="AC18" s="13"/>
      <c r="AD18" s="14">
        <f t="shared" si="9"/>
        <v>40832</v>
      </c>
      <c r="AE18" s="15">
        <f t="shared" si="22"/>
        <v>40832</v>
      </c>
      <c r="AF18" s="13"/>
      <c r="AG18" s="14">
        <f t="shared" si="10"/>
        <v>40863</v>
      </c>
      <c r="AH18" s="15">
        <f t="shared" si="23"/>
        <v>40863</v>
      </c>
      <c r="AI18" s="13"/>
      <c r="AJ18" s="14">
        <f t="shared" si="11"/>
        <v>40893</v>
      </c>
      <c r="AK18" s="15">
        <f t="shared" si="24"/>
        <v>40893</v>
      </c>
      <c r="AL18" s="13"/>
      <c r="AM18" s="14">
        <f t="shared" si="12"/>
        <v>40924</v>
      </c>
      <c r="AN18" s="15">
        <f t="shared" si="25"/>
        <v>40924</v>
      </c>
      <c r="AO18" s="13"/>
    </row>
    <row r="19" spans="2:41">
      <c r="B19" s="1"/>
      <c r="C19" s="14">
        <f t="shared" si="0"/>
        <v>40560</v>
      </c>
      <c r="D19" s="15">
        <f t="shared" si="13"/>
        <v>40560</v>
      </c>
      <c r="E19" s="13"/>
      <c r="F19" s="14">
        <f t="shared" si="1"/>
        <v>40591</v>
      </c>
      <c r="G19" s="15">
        <f t="shared" si="14"/>
        <v>40591</v>
      </c>
      <c r="H19" s="13"/>
      <c r="I19" s="14">
        <f t="shared" si="2"/>
        <v>40619</v>
      </c>
      <c r="J19" s="15">
        <f t="shared" si="15"/>
        <v>40619</v>
      </c>
      <c r="K19" s="13"/>
      <c r="L19" s="14">
        <f t="shared" si="3"/>
        <v>40650</v>
      </c>
      <c r="M19" s="15">
        <f t="shared" si="16"/>
        <v>40650</v>
      </c>
      <c r="N19" s="13"/>
      <c r="O19" s="14">
        <f t="shared" si="4"/>
        <v>40680</v>
      </c>
      <c r="P19" s="15">
        <f t="shared" si="17"/>
        <v>40680</v>
      </c>
      <c r="Q19" s="13"/>
      <c r="R19" s="14">
        <f t="shared" si="5"/>
        <v>40711</v>
      </c>
      <c r="S19" s="15">
        <f t="shared" si="18"/>
        <v>40711</v>
      </c>
      <c r="T19" s="13"/>
      <c r="U19" s="14">
        <f t="shared" si="6"/>
        <v>40741</v>
      </c>
      <c r="V19" s="15">
        <f t="shared" si="19"/>
        <v>40741</v>
      </c>
      <c r="W19" s="13"/>
      <c r="X19" s="14">
        <f t="shared" si="7"/>
        <v>40772</v>
      </c>
      <c r="Y19" s="15">
        <f t="shared" si="20"/>
        <v>40772</v>
      </c>
      <c r="Z19" s="13"/>
      <c r="AA19" s="14">
        <f t="shared" si="8"/>
        <v>40803</v>
      </c>
      <c r="AB19" s="15">
        <f t="shared" si="21"/>
        <v>40803</v>
      </c>
      <c r="AC19" s="13"/>
      <c r="AD19" s="14">
        <f t="shared" si="9"/>
        <v>40833</v>
      </c>
      <c r="AE19" s="15">
        <f t="shared" si="22"/>
        <v>40833</v>
      </c>
      <c r="AF19" s="13"/>
      <c r="AG19" s="14">
        <f t="shared" si="10"/>
        <v>40864</v>
      </c>
      <c r="AH19" s="15">
        <f t="shared" si="23"/>
        <v>40864</v>
      </c>
      <c r="AI19" s="13"/>
      <c r="AJ19" s="14">
        <f t="shared" si="11"/>
        <v>40894</v>
      </c>
      <c r="AK19" s="15">
        <f t="shared" si="24"/>
        <v>40894</v>
      </c>
      <c r="AL19" s="13"/>
      <c r="AM19" s="14">
        <f t="shared" si="12"/>
        <v>40925</v>
      </c>
      <c r="AN19" s="15">
        <f t="shared" si="25"/>
        <v>40925</v>
      </c>
      <c r="AO19" s="13"/>
    </row>
    <row r="20" spans="2:41">
      <c r="B20" s="1"/>
      <c r="C20" s="14">
        <f t="shared" si="0"/>
        <v>40561</v>
      </c>
      <c r="D20" s="15">
        <f t="shared" si="13"/>
        <v>40561</v>
      </c>
      <c r="E20" s="13"/>
      <c r="F20" s="14">
        <f t="shared" si="1"/>
        <v>40592</v>
      </c>
      <c r="G20" s="15">
        <f t="shared" si="14"/>
        <v>40592</v>
      </c>
      <c r="H20" s="13"/>
      <c r="I20" s="14">
        <f t="shared" si="2"/>
        <v>40620</v>
      </c>
      <c r="J20" s="15">
        <f t="shared" si="15"/>
        <v>40620</v>
      </c>
      <c r="K20" s="13"/>
      <c r="L20" s="14">
        <f t="shared" si="3"/>
        <v>40651</v>
      </c>
      <c r="M20" s="15">
        <f t="shared" si="16"/>
        <v>40651</v>
      </c>
      <c r="N20" s="13"/>
      <c r="O20" s="14">
        <f t="shared" si="4"/>
        <v>40681</v>
      </c>
      <c r="P20" s="15">
        <f t="shared" si="17"/>
        <v>40681</v>
      </c>
      <c r="Q20" s="13"/>
      <c r="R20" s="14">
        <f t="shared" si="5"/>
        <v>40712</v>
      </c>
      <c r="S20" s="15">
        <f t="shared" si="18"/>
        <v>40712</v>
      </c>
      <c r="T20" s="13"/>
      <c r="U20" s="14">
        <f t="shared" si="6"/>
        <v>40742</v>
      </c>
      <c r="V20" s="15">
        <f t="shared" si="19"/>
        <v>40742</v>
      </c>
      <c r="W20" s="13"/>
      <c r="X20" s="14">
        <f t="shared" si="7"/>
        <v>40773</v>
      </c>
      <c r="Y20" s="15">
        <f t="shared" si="20"/>
        <v>40773</v>
      </c>
      <c r="Z20" s="13"/>
      <c r="AA20" s="14">
        <f t="shared" si="8"/>
        <v>40804</v>
      </c>
      <c r="AB20" s="15">
        <f t="shared" si="21"/>
        <v>40804</v>
      </c>
      <c r="AC20" s="13"/>
      <c r="AD20" s="14">
        <f t="shared" si="9"/>
        <v>40834</v>
      </c>
      <c r="AE20" s="15">
        <f t="shared" si="22"/>
        <v>40834</v>
      </c>
      <c r="AF20" s="13"/>
      <c r="AG20" s="14">
        <f t="shared" si="10"/>
        <v>40865</v>
      </c>
      <c r="AH20" s="15">
        <f t="shared" si="23"/>
        <v>40865</v>
      </c>
      <c r="AI20" s="13"/>
      <c r="AJ20" s="14">
        <f t="shared" si="11"/>
        <v>40895</v>
      </c>
      <c r="AK20" s="15">
        <f t="shared" si="24"/>
        <v>40895</v>
      </c>
      <c r="AL20" s="13"/>
      <c r="AM20" s="14">
        <f t="shared" si="12"/>
        <v>40926</v>
      </c>
      <c r="AN20" s="15">
        <f t="shared" si="25"/>
        <v>40926</v>
      </c>
      <c r="AO20" s="13"/>
    </row>
    <row r="21" spans="2:41">
      <c r="B21" s="1"/>
      <c r="C21" s="14">
        <f t="shared" si="0"/>
        <v>40562</v>
      </c>
      <c r="D21" s="15">
        <f t="shared" si="13"/>
        <v>40562</v>
      </c>
      <c r="E21" s="13"/>
      <c r="F21" s="14">
        <f t="shared" si="1"/>
        <v>40593</v>
      </c>
      <c r="G21" s="15">
        <f t="shared" si="14"/>
        <v>40593</v>
      </c>
      <c r="H21" s="13"/>
      <c r="I21" s="14">
        <f t="shared" si="2"/>
        <v>40621</v>
      </c>
      <c r="J21" s="15">
        <f t="shared" si="15"/>
        <v>40621</v>
      </c>
      <c r="K21" s="13"/>
      <c r="L21" s="14">
        <f t="shared" si="3"/>
        <v>40652</v>
      </c>
      <c r="M21" s="15">
        <f t="shared" si="16"/>
        <v>40652</v>
      </c>
      <c r="N21" s="13"/>
      <c r="O21" s="14">
        <f t="shared" si="4"/>
        <v>40682</v>
      </c>
      <c r="P21" s="15">
        <f t="shared" si="17"/>
        <v>40682</v>
      </c>
      <c r="Q21" s="13"/>
      <c r="R21" s="14">
        <f t="shared" si="5"/>
        <v>40713</v>
      </c>
      <c r="S21" s="15">
        <f t="shared" si="18"/>
        <v>40713</v>
      </c>
      <c r="T21" s="13"/>
      <c r="U21" s="14">
        <f t="shared" si="6"/>
        <v>40743</v>
      </c>
      <c r="V21" s="15">
        <f t="shared" si="19"/>
        <v>40743</v>
      </c>
      <c r="W21" s="13"/>
      <c r="X21" s="14">
        <f t="shared" si="7"/>
        <v>40774</v>
      </c>
      <c r="Y21" s="15">
        <f t="shared" si="20"/>
        <v>40774</v>
      </c>
      <c r="Z21" s="13"/>
      <c r="AA21" s="14">
        <f t="shared" si="8"/>
        <v>40805</v>
      </c>
      <c r="AB21" s="15">
        <f t="shared" si="21"/>
        <v>40805</v>
      </c>
      <c r="AC21" s="13"/>
      <c r="AD21" s="14">
        <f t="shared" si="9"/>
        <v>40835</v>
      </c>
      <c r="AE21" s="15">
        <f t="shared" si="22"/>
        <v>40835</v>
      </c>
      <c r="AF21" s="13"/>
      <c r="AG21" s="14">
        <f t="shared" si="10"/>
        <v>40866</v>
      </c>
      <c r="AH21" s="15">
        <f t="shared" si="23"/>
        <v>40866</v>
      </c>
      <c r="AI21" s="13"/>
      <c r="AJ21" s="14">
        <f t="shared" si="11"/>
        <v>40896</v>
      </c>
      <c r="AK21" s="15">
        <f t="shared" si="24"/>
        <v>40896</v>
      </c>
      <c r="AL21" s="13"/>
      <c r="AM21" s="14">
        <f t="shared" si="12"/>
        <v>40927</v>
      </c>
      <c r="AN21" s="15">
        <f t="shared" si="25"/>
        <v>40927</v>
      </c>
      <c r="AO21" s="13"/>
    </row>
    <row r="22" spans="2:41">
      <c r="B22" s="1"/>
      <c r="C22" s="14">
        <f t="shared" si="0"/>
        <v>40563</v>
      </c>
      <c r="D22" s="15">
        <f t="shared" si="13"/>
        <v>40563</v>
      </c>
      <c r="E22" s="13"/>
      <c r="F22" s="14">
        <f t="shared" si="1"/>
        <v>40594</v>
      </c>
      <c r="G22" s="15">
        <f t="shared" si="14"/>
        <v>40594</v>
      </c>
      <c r="H22" s="13"/>
      <c r="I22" s="14">
        <f t="shared" si="2"/>
        <v>40622</v>
      </c>
      <c r="J22" s="15">
        <f t="shared" si="15"/>
        <v>40622</v>
      </c>
      <c r="K22" s="13"/>
      <c r="L22" s="14">
        <f t="shared" si="3"/>
        <v>40653</v>
      </c>
      <c r="M22" s="15">
        <f t="shared" si="16"/>
        <v>40653</v>
      </c>
      <c r="N22" s="13"/>
      <c r="O22" s="14">
        <f t="shared" si="4"/>
        <v>40683</v>
      </c>
      <c r="P22" s="15">
        <f t="shared" si="17"/>
        <v>40683</v>
      </c>
      <c r="Q22" s="13"/>
      <c r="R22" s="14">
        <f t="shared" si="5"/>
        <v>40714</v>
      </c>
      <c r="S22" s="15">
        <f t="shared" si="18"/>
        <v>40714</v>
      </c>
      <c r="T22" s="13"/>
      <c r="U22" s="14">
        <f t="shared" si="6"/>
        <v>40744</v>
      </c>
      <c r="V22" s="15">
        <f t="shared" si="19"/>
        <v>40744</v>
      </c>
      <c r="W22" s="13"/>
      <c r="X22" s="14">
        <f t="shared" si="7"/>
        <v>40775</v>
      </c>
      <c r="Y22" s="15">
        <f t="shared" si="20"/>
        <v>40775</v>
      </c>
      <c r="Z22" s="13"/>
      <c r="AA22" s="14">
        <f t="shared" si="8"/>
        <v>40806</v>
      </c>
      <c r="AB22" s="15">
        <f t="shared" si="21"/>
        <v>40806</v>
      </c>
      <c r="AC22" s="13"/>
      <c r="AD22" s="14">
        <f t="shared" si="9"/>
        <v>40836</v>
      </c>
      <c r="AE22" s="15">
        <f t="shared" si="22"/>
        <v>40836</v>
      </c>
      <c r="AF22" s="13"/>
      <c r="AG22" s="14">
        <f t="shared" si="10"/>
        <v>40867</v>
      </c>
      <c r="AH22" s="15">
        <f t="shared" si="23"/>
        <v>40867</v>
      </c>
      <c r="AI22" s="13"/>
      <c r="AJ22" s="14">
        <f t="shared" si="11"/>
        <v>40897</v>
      </c>
      <c r="AK22" s="15">
        <f t="shared" si="24"/>
        <v>40897</v>
      </c>
      <c r="AL22" s="13"/>
      <c r="AM22" s="14">
        <f t="shared" si="12"/>
        <v>40928</v>
      </c>
      <c r="AN22" s="15">
        <f t="shared" si="25"/>
        <v>40928</v>
      </c>
      <c r="AO22" s="13"/>
    </row>
    <row r="23" spans="2:41">
      <c r="B23" s="1"/>
      <c r="C23" s="14">
        <f t="shared" si="0"/>
        <v>40564</v>
      </c>
      <c r="D23" s="15">
        <f t="shared" si="13"/>
        <v>40564</v>
      </c>
      <c r="E23" s="13"/>
      <c r="F23" s="14">
        <f t="shared" si="1"/>
        <v>40595</v>
      </c>
      <c r="G23" s="15">
        <f t="shared" si="14"/>
        <v>40595</v>
      </c>
      <c r="H23" s="13"/>
      <c r="I23" s="14">
        <f t="shared" si="2"/>
        <v>40623</v>
      </c>
      <c r="J23" s="15">
        <f t="shared" si="15"/>
        <v>40623</v>
      </c>
      <c r="K23" s="13"/>
      <c r="L23" s="14">
        <f t="shared" si="3"/>
        <v>40654</v>
      </c>
      <c r="M23" s="15">
        <f t="shared" si="16"/>
        <v>40654</v>
      </c>
      <c r="N23" s="13"/>
      <c r="O23" s="14">
        <f t="shared" si="4"/>
        <v>40684</v>
      </c>
      <c r="P23" s="15">
        <f t="shared" si="17"/>
        <v>40684</v>
      </c>
      <c r="Q23" s="13"/>
      <c r="R23" s="14">
        <f t="shared" si="5"/>
        <v>40715</v>
      </c>
      <c r="S23" s="15">
        <f t="shared" si="18"/>
        <v>40715</v>
      </c>
      <c r="T23" s="13"/>
      <c r="U23" s="14">
        <f t="shared" si="6"/>
        <v>40745</v>
      </c>
      <c r="V23" s="15">
        <f t="shared" si="19"/>
        <v>40745</v>
      </c>
      <c r="W23" s="13"/>
      <c r="X23" s="14">
        <f t="shared" si="7"/>
        <v>40776</v>
      </c>
      <c r="Y23" s="15">
        <f t="shared" si="20"/>
        <v>40776</v>
      </c>
      <c r="Z23" s="13"/>
      <c r="AA23" s="14">
        <f t="shared" si="8"/>
        <v>40807</v>
      </c>
      <c r="AB23" s="15">
        <f t="shared" si="21"/>
        <v>40807</v>
      </c>
      <c r="AC23" s="13"/>
      <c r="AD23" s="14">
        <f t="shared" si="9"/>
        <v>40837</v>
      </c>
      <c r="AE23" s="15">
        <f t="shared" si="22"/>
        <v>40837</v>
      </c>
      <c r="AF23" s="13"/>
      <c r="AG23" s="14">
        <f t="shared" si="10"/>
        <v>40868</v>
      </c>
      <c r="AH23" s="15">
        <f t="shared" si="23"/>
        <v>40868</v>
      </c>
      <c r="AI23" s="13"/>
      <c r="AJ23" s="14">
        <f t="shared" si="11"/>
        <v>40898</v>
      </c>
      <c r="AK23" s="15">
        <f t="shared" si="24"/>
        <v>40898</v>
      </c>
      <c r="AL23" s="13"/>
      <c r="AM23" s="14">
        <f t="shared" si="12"/>
        <v>40929</v>
      </c>
      <c r="AN23" s="15">
        <f t="shared" si="25"/>
        <v>40929</v>
      </c>
      <c r="AO23" s="13"/>
    </row>
    <row r="24" spans="2:41">
      <c r="B24" s="1"/>
      <c r="C24" s="14">
        <f t="shared" si="0"/>
        <v>40565</v>
      </c>
      <c r="D24" s="15">
        <f t="shared" si="13"/>
        <v>40565</v>
      </c>
      <c r="E24" s="13"/>
      <c r="F24" s="14">
        <f t="shared" si="1"/>
        <v>40596</v>
      </c>
      <c r="G24" s="15">
        <f t="shared" si="14"/>
        <v>40596</v>
      </c>
      <c r="H24" s="13"/>
      <c r="I24" s="14">
        <f t="shared" si="2"/>
        <v>40624</v>
      </c>
      <c r="J24" s="15">
        <f t="shared" si="15"/>
        <v>40624</v>
      </c>
      <c r="K24" s="13"/>
      <c r="L24" s="14">
        <f t="shared" si="3"/>
        <v>40655</v>
      </c>
      <c r="M24" s="15">
        <f t="shared" si="16"/>
        <v>40655</v>
      </c>
      <c r="N24" s="13"/>
      <c r="O24" s="14">
        <f t="shared" si="4"/>
        <v>40685</v>
      </c>
      <c r="P24" s="15">
        <f t="shared" si="17"/>
        <v>40685</v>
      </c>
      <c r="Q24" s="13"/>
      <c r="R24" s="14">
        <f t="shared" si="5"/>
        <v>40716</v>
      </c>
      <c r="S24" s="15">
        <f t="shared" si="18"/>
        <v>40716</v>
      </c>
      <c r="T24" s="13"/>
      <c r="U24" s="14">
        <f t="shared" si="6"/>
        <v>40746</v>
      </c>
      <c r="V24" s="15">
        <f t="shared" si="19"/>
        <v>40746</v>
      </c>
      <c r="W24" s="13"/>
      <c r="X24" s="14">
        <f t="shared" si="7"/>
        <v>40777</v>
      </c>
      <c r="Y24" s="15">
        <f t="shared" si="20"/>
        <v>40777</v>
      </c>
      <c r="Z24" s="13"/>
      <c r="AA24" s="14">
        <f t="shared" si="8"/>
        <v>40808</v>
      </c>
      <c r="AB24" s="15">
        <f t="shared" si="21"/>
        <v>40808</v>
      </c>
      <c r="AC24" s="13"/>
      <c r="AD24" s="14">
        <f t="shared" si="9"/>
        <v>40838</v>
      </c>
      <c r="AE24" s="15">
        <f t="shared" si="22"/>
        <v>40838</v>
      </c>
      <c r="AF24" s="13"/>
      <c r="AG24" s="14">
        <f t="shared" si="10"/>
        <v>40869</v>
      </c>
      <c r="AH24" s="15">
        <f t="shared" si="23"/>
        <v>40869</v>
      </c>
      <c r="AI24" s="13"/>
      <c r="AJ24" s="14">
        <f t="shared" si="11"/>
        <v>40899</v>
      </c>
      <c r="AK24" s="15">
        <f t="shared" si="24"/>
        <v>40899</v>
      </c>
      <c r="AL24" s="13"/>
      <c r="AM24" s="14">
        <f t="shared" si="12"/>
        <v>40930</v>
      </c>
      <c r="AN24" s="15">
        <f t="shared" si="25"/>
        <v>40930</v>
      </c>
      <c r="AO24" s="13"/>
    </row>
    <row r="25" spans="2:41">
      <c r="B25" s="1"/>
      <c r="C25" s="14">
        <f t="shared" si="0"/>
        <v>40566</v>
      </c>
      <c r="D25" s="15">
        <f t="shared" si="13"/>
        <v>40566</v>
      </c>
      <c r="E25" s="13"/>
      <c r="F25" s="14">
        <f t="shared" si="1"/>
        <v>40597</v>
      </c>
      <c r="G25" s="15">
        <f t="shared" si="14"/>
        <v>40597</v>
      </c>
      <c r="H25" s="13"/>
      <c r="I25" s="14">
        <f t="shared" si="2"/>
        <v>40625</v>
      </c>
      <c r="J25" s="15">
        <f t="shared" si="15"/>
        <v>40625</v>
      </c>
      <c r="K25" s="13"/>
      <c r="L25" s="14">
        <f t="shared" si="3"/>
        <v>40656</v>
      </c>
      <c r="M25" s="15">
        <f t="shared" si="16"/>
        <v>40656</v>
      </c>
      <c r="N25" s="13"/>
      <c r="O25" s="14">
        <f t="shared" si="4"/>
        <v>40686</v>
      </c>
      <c r="P25" s="15">
        <f t="shared" si="17"/>
        <v>40686</v>
      </c>
      <c r="Q25" s="13"/>
      <c r="R25" s="14">
        <f t="shared" si="5"/>
        <v>40717</v>
      </c>
      <c r="S25" s="15">
        <f t="shared" si="18"/>
        <v>40717</v>
      </c>
      <c r="T25" s="13"/>
      <c r="U25" s="14">
        <f t="shared" si="6"/>
        <v>40747</v>
      </c>
      <c r="V25" s="15">
        <f t="shared" si="19"/>
        <v>40747</v>
      </c>
      <c r="W25" s="13"/>
      <c r="X25" s="14">
        <f t="shared" si="7"/>
        <v>40778</v>
      </c>
      <c r="Y25" s="15">
        <f t="shared" si="20"/>
        <v>40778</v>
      </c>
      <c r="Z25" s="13"/>
      <c r="AA25" s="14">
        <f t="shared" si="8"/>
        <v>40809</v>
      </c>
      <c r="AB25" s="15">
        <f t="shared" si="21"/>
        <v>40809</v>
      </c>
      <c r="AC25" s="13"/>
      <c r="AD25" s="14">
        <f t="shared" si="9"/>
        <v>40839</v>
      </c>
      <c r="AE25" s="15">
        <f t="shared" si="22"/>
        <v>40839</v>
      </c>
      <c r="AF25" s="13"/>
      <c r="AG25" s="14">
        <f t="shared" si="10"/>
        <v>40870</v>
      </c>
      <c r="AH25" s="15">
        <f t="shared" si="23"/>
        <v>40870</v>
      </c>
      <c r="AI25" s="13"/>
      <c r="AJ25" s="14">
        <f t="shared" si="11"/>
        <v>40900</v>
      </c>
      <c r="AK25" s="15">
        <f t="shared" si="24"/>
        <v>40900</v>
      </c>
      <c r="AL25" s="13"/>
      <c r="AM25" s="14">
        <f t="shared" si="12"/>
        <v>40931</v>
      </c>
      <c r="AN25" s="15">
        <f t="shared" si="25"/>
        <v>40931</v>
      </c>
      <c r="AO25" s="13"/>
    </row>
    <row r="26" spans="2:41">
      <c r="B26" s="1"/>
      <c r="C26" s="14">
        <f t="shared" si="0"/>
        <v>40567</v>
      </c>
      <c r="D26" s="15">
        <f t="shared" si="13"/>
        <v>40567</v>
      </c>
      <c r="E26" s="13"/>
      <c r="F26" s="14">
        <f t="shared" si="1"/>
        <v>40598</v>
      </c>
      <c r="G26" s="15">
        <f t="shared" si="14"/>
        <v>40598</v>
      </c>
      <c r="H26" s="13"/>
      <c r="I26" s="14">
        <f t="shared" si="2"/>
        <v>40626</v>
      </c>
      <c r="J26" s="15">
        <f t="shared" si="15"/>
        <v>40626</v>
      </c>
      <c r="K26" s="13"/>
      <c r="L26" s="14">
        <f t="shared" si="3"/>
        <v>40657</v>
      </c>
      <c r="M26" s="15">
        <f t="shared" si="16"/>
        <v>40657</v>
      </c>
      <c r="N26" s="13"/>
      <c r="O26" s="14">
        <f t="shared" si="4"/>
        <v>40687</v>
      </c>
      <c r="P26" s="15">
        <f t="shared" si="17"/>
        <v>40687</v>
      </c>
      <c r="Q26" s="13"/>
      <c r="R26" s="14">
        <f t="shared" si="5"/>
        <v>40718</v>
      </c>
      <c r="S26" s="15">
        <f t="shared" si="18"/>
        <v>40718</v>
      </c>
      <c r="T26" s="13"/>
      <c r="U26" s="14">
        <f t="shared" si="6"/>
        <v>40748</v>
      </c>
      <c r="V26" s="15">
        <f t="shared" si="19"/>
        <v>40748</v>
      </c>
      <c r="W26" s="13"/>
      <c r="X26" s="14">
        <f t="shared" si="7"/>
        <v>40779</v>
      </c>
      <c r="Y26" s="15">
        <f t="shared" si="20"/>
        <v>40779</v>
      </c>
      <c r="Z26" s="13"/>
      <c r="AA26" s="14">
        <f t="shared" si="8"/>
        <v>40810</v>
      </c>
      <c r="AB26" s="15">
        <f t="shared" si="21"/>
        <v>40810</v>
      </c>
      <c r="AC26" s="13"/>
      <c r="AD26" s="14">
        <f t="shared" si="9"/>
        <v>40840</v>
      </c>
      <c r="AE26" s="15">
        <f t="shared" si="22"/>
        <v>40840</v>
      </c>
      <c r="AF26" s="13"/>
      <c r="AG26" s="14">
        <f t="shared" si="10"/>
        <v>40871</v>
      </c>
      <c r="AH26" s="15">
        <f t="shared" si="23"/>
        <v>40871</v>
      </c>
      <c r="AI26" s="13"/>
      <c r="AJ26" s="14">
        <f t="shared" si="11"/>
        <v>40901</v>
      </c>
      <c r="AK26" s="15">
        <f t="shared" si="24"/>
        <v>40901</v>
      </c>
      <c r="AL26" s="13"/>
      <c r="AM26" s="14">
        <f t="shared" si="12"/>
        <v>40932</v>
      </c>
      <c r="AN26" s="15">
        <f t="shared" si="25"/>
        <v>40932</v>
      </c>
      <c r="AO26" s="13"/>
    </row>
    <row r="27" spans="2:41">
      <c r="B27" s="1"/>
      <c r="C27" s="14">
        <f t="shared" si="0"/>
        <v>40568</v>
      </c>
      <c r="D27" s="15">
        <f t="shared" si="13"/>
        <v>40568</v>
      </c>
      <c r="E27" s="13"/>
      <c r="F27" s="14">
        <f t="shared" si="1"/>
        <v>40599</v>
      </c>
      <c r="G27" s="15">
        <f t="shared" si="14"/>
        <v>40599</v>
      </c>
      <c r="H27" s="13"/>
      <c r="I27" s="14">
        <f t="shared" si="2"/>
        <v>40627</v>
      </c>
      <c r="J27" s="15">
        <f t="shared" si="15"/>
        <v>40627</v>
      </c>
      <c r="K27" s="13"/>
      <c r="L27" s="14">
        <f t="shared" si="3"/>
        <v>40658</v>
      </c>
      <c r="M27" s="15">
        <f t="shared" si="16"/>
        <v>40658</v>
      </c>
      <c r="N27" s="13"/>
      <c r="O27" s="14">
        <f t="shared" si="4"/>
        <v>40688</v>
      </c>
      <c r="P27" s="15">
        <f t="shared" si="17"/>
        <v>40688</v>
      </c>
      <c r="Q27" s="13"/>
      <c r="R27" s="14">
        <f t="shared" si="5"/>
        <v>40719</v>
      </c>
      <c r="S27" s="15">
        <f t="shared" si="18"/>
        <v>40719</v>
      </c>
      <c r="T27" s="13"/>
      <c r="U27" s="14">
        <f t="shared" si="6"/>
        <v>40749</v>
      </c>
      <c r="V27" s="15">
        <f t="shared" si="19"/>
        <v>40749</v>
      </c>
      <c r="W27" s="13"/>
      <c r="X27" s="14">
        <f t="shared" si="7"/>
        <v>40780</v>
      </c>
      <c r="Y27" s="15">
        <f t="shared" si="20"/>
        <v>40780</v>
      </c>
      <c r="Z27" s="13"/>
      <c r="AA27" s="14">
        <f t="shared" si="8"/>
        <v>40811</v>
      </c>
      <c r="AB27" s="15">
        <f t="shared" si="21"/>
        <v>40811</v>
      </c>
      <c r="AC27" s="13"/>
      <c r="AD27" s="14">
        <f t="shared" si="9"/>
        <v>40841</v>
      </c>
      <c r="AE27" s="15">
        <f t="shared" si="22"/>
        <v>40841</v>
      </c>
      <c r="AF27" s="13"/>
      <c r="AG27" s="14">
        <f t="shared" si="10"/>
        <v>40872</v>
      </c>
      <c r="AH27" s="15">
        <f t="shared" si="23"/>
        <v>40872</v>
      </c>
      <c r="AI27" s="13"/>
      <c r="AJ27" s="14">
        <f t="shared" si="11"/>
        <v>40902</v>
      </c>
      <c r="AK27" s="15">
        <f t="shared" si="24"/>
        <v>40902</v>
      </c>
      <c r="AL27" s="13"/>
      <c r="AM27" s="14">
        <f t="shared" si="12"/>
        <v>40933</v>
      </c>
      <c r="AN27" s="15">
        <f t="shared" si="25"/>
        <v>40933</v>
      </c>
      <c r="AO27" s="13"/>
    </row>
    <row r="28" spans="2:41">
      <c r="B28" s="1"/>
      <c r="C28" s="14">
        <f t="shared" si="0"/>
        <v>40569</v>
      </c>
      <c r="D28" s="15">
        <f t="shared" si="13"/>
        <v>40569</v>
      </c>
      <c r="E28" s="13"/>
      <c r="F28" s="14">
        <f t="shared" si="1"/>
        <v>40600</v>
      </c>
      <c r="G28" s="15">
        <f t="shared" si="14"/>
        <v>40600</v>
      </c>
      <c r="H28" s="13"/>
      <c r="I28" s="14">
        <f t="shared" si="2"/>
        <v>40628</v>
      </c>
      <c r="J28" s="15">
        <f t="shared" si="15"/>
        <v>40628</v>
      </c>
      <c r="K28" s="13"/>
      <c r="L28" s="14">
        <f t="shared" si="3"/>
        <v>40659</v>
      </c>
      <c r="M28" s="15">
        <f t="shared" si="16"/>
        <v>40659</v>
      </c>
      <c r="N28" s="13"/>
      <c r="O28" s="14">
        <f t="shared" si="4"/>
        <v>40689</v>
      </c>
      <c r="P28" s="15">
        <f t="shared" si="17"/>
        <v>40689</v>
      </c>
      <c r="Q28" s="13"/>
      <c r="R28" s="14">
        <f t="shared" si="5"/>
        <v>40720</v>
      </c>
      <c r="S28" s="15">
        <f t="shared" si="18"/>
        <v>40720</v>
      </c>
      <c r="T28" s="13"/>
      <c r="U28" s="14">
        <f t="shared" si="6"/>
        <v>40750</v>
      </c>
      <c r="V28" s="15">
        <f t="shared" si="19"/>
        <v>40750</v>
      </c>
      <c r="W28" s="13"/>
      <c r="X28" s="14">
        <f t="shared" si="7"/>
        <v>40781</v>
      </c>
      <c r="Y28" s="15">
        <f t="shared" si="20"/>
        <v>40781</v>
      </c>
      <c r="Z28" s="13"/>
      <c r="AA28" s="14">
        <f t="shared" si="8"/>
        <v>40812</v>
      </c>
      <c r="AB28" s="15">
        <f t="shared" si="21"/>
        <v>40812</v>
      </c>
      <c r="AC28" s="13"/>
      <c r="AD28" s="14">
        <f t="shared" si="9"/>
        <v>40842</v>
      </c>
      <c r="AE28" s="15">
        <f t="shared" si="22"/>
        <v>40842</v>
      </c>
      <c r="AF28" s="13"/>
      <c r="AG28" s="14">
        <f t="shared" si="10"/>
        <v>40873</v>
      </c>
      <c r="AH28" s="15">
        <f t="shared" si="23"/>
        <v>40873</v>
      </c>
      <c r="AI28" s="13"/>
      <c r="AJ28" s="14">
        <f t="shared" si="11"/>
        <v>40903</v>
      </c>
      <c r="AK28" s="15">
        <f t="shared" si="24"/>
        <v>40903</v>
      </c>
      <c r="AL28" s="13"/>
      <c r="AM28" s="14">
        <f t="shared" si="12"/>
        <v>40934</v>
      </c>
      <c r="AN28" s="15">
        <f t="shared" si="25"/>
        <v>40934</v>
      </c>
      <c r="AO28" s="13"/>
    </row>
    <row r="29" spans="2:41">
      <c r="B29" s="1"/>
      <c r="C29" s="14">
        <f t="shared" si="0"/>
        <v>40570</v>
      </c>
      <c r="D29" s="15">
        <f t="shared" si="13"/>
        <v>40570</v>
      </c>
      <c r="E29" s="13"/>
      <c r="F29" s="14">
        <f t="shared" si="1"/>
        <v>40601</v>
      </c>
      <c r="G29" s="15">
        <f t="shared" si="14"/>
        <v>40601</v>
      </c>
      <c r="H29" s="13"/>
      <c r="I29" s="14">
        <f t="shared" si="2"/>
        <v>40629</v>
      </c>
      <c r="J29" s="15">
        <f t="shared" si="15"/>
        <v>40629</v>
      </c>
      <c r="K29" s="13"/>
      <c r="L29" s="14">
        <f t="shared" si="3"/>
        <v>40660</v>
      </c>
      <c r="M29" s="15">
        <f t="shared" si="16"/>
        <v>40660</v>
      </c>
      <c r="N29" s="13"/>
      <c r="O29" s="14">
        <f t="shared" si="4"/>
        <v>40690</v>
      </c>
      <c r="P29" s="15">
        <f t="shared" si="17"/>
        <v>40690</v>
      </c>
      <c r="Q29" s="13"/>
      <c r="R29" s="14">
        <f t="shared" si="5"/>
        <v>40721</v>
      </c>
      <c r="S29" s="15">
        <f t="shared" si="18"/>
        <v>40721</v>
      </c>
      <c r="T29" s="13"/>
      <c r="U29" s="14">
        <f t="shared" si="6"/>
        <v>40751</v>
      </c>
      <c r="V29" s="15">
        <f t="shared" si="19"/>
        <v>40751</v>
      </c>
      <c r="W29" s="13"/>
      <c r="X29" s="14">
        <f t="shared" si="7"/>
        <v>40782</v>
      </c>
      <c r="Y29" s="15">
        <f t="shared" si="20"/>
        <v>40782</v>
      </c>
      <c r="Z29" s="13"/>
      <c r="AA29" s="14">
        <f t="shared" si="8"/>
        <v>40813</v>
      </c>
      <c r="AB29" s="15">
        <f t="shared" si="21"/>
        <v>40813</v>
      </c>
      <c r="AC29" s="13"/>
      <c r="AD29" s="14">
        <f t="shared" si="9"/>
        <v>40843</v>
      </c>
      <c r="AE29" s="15">
        <f t="shared" si="22"/>
        <v>40843</v>
      </c>
      <c r="AF29" s="13"/>
      <c r="AG29" s="14">
        <f t="shared" si="10"/>
        <v>40874</v>
      </c>
      <c r="AH29" s="15">
        <f t="shared" si="23"/>
        <v>40874</v>
      </c>
      <c r="AI29" s="13"/>
      <c r="AJ29" s="14">
        <f t="shared" si="11"/>
        <v>40904</v>
      </c>
      <c r="AK29" s="15">
        <f t="shared" si="24"/>
        <v>40904</v>
      </c>
      <c r="AL29" s="13"/>
      <c r="AM29" s="14">
        <f t="shared" si="12"/>
        <v>40935</v>
      </c>
      <c r="AN29" s="15">
        <f t="shared" si="25"/>
        <v>40935</v>
      </c>
      <c r="AO29" s="13"/>
    </row>
    <row r="30" spans="2:41">
      <c r="B30" s="1"/>
      <c r="C30" s="14">
        <f t="shared" si="0"/>
        <v>40571</v>
      </c>
      <c r="D30" s="15">
        <f t="shared" si="13"/>
        <v>40571</v>
      </c>
      <c r="E30" s="13"/>
      <c r="F30" s="14">
        <f t="shared" si="1"/>
        <v>40602</v>
      </c>
      <c r="G30" s="15">
        <f t="shared" si="14"/>
        <v>40602</v>
      </c>
      <c r="H30" s="13"/>
      <c r="I30" s="14">
        <f t="shared" si="2"/>
        <v>40630</v>
      </c>
      <c r="J30" s="15">
        <f t="shared" si="15"/>
        <v>40630</v>
      </c>
      <c r="K30" s="13"/>
      <c r="L30" s="14">
        <f t="shared" si="3"/>
        <v>40661</v>
      </c>
      <c r="M30" s="15">
        <f t="shared" si="16"/>
        <v>40661</v>
      </c>
      <c r="N30" s="13"/>
      <c r="O30" s="14">
        <f t="shared" si="4"/>
        <v>40691</v>
      </c>
      <c r="P30" s="15">
        <f t="shared" si="17"/>
        <v>40691</v>
      </c>
      <c r="Q30" s="13"/>
      <c r="R30" s="14">
        <f t="shared" si="5"/>
        <v>40722</v>
      </c>
      <c r="S30" s="15">
        <f t="shared" si="18"/>
        <v>40722</v>
      </c>
      <c r="T30" s="13"/>
      <c r="U30" s="14">
        <f t="shared" si="6"/>
        <v>40752</v>
      </c>
      <c r="V30" s="15">
        <f t="shared" si="19"/>
        <v>40752</v>
      </c>
      <c r="W30" s="13"/>
      <c r="X30" s="14">
        <f t="shared" si="7"/>
        <v>40783</v>
      </c>
      <c r="Y30" s="15">
        <f t="shared" si="20"/>
        <v>40783</v>
      </c>
      <c r="Z30" s="13"/>
      <c r="AA30" s="14">
        <f t="shared" si="8"/>
        <v>40814</v>
      </c>
      <c r="AB30" s="15">
        <f t="shared" si="21"/>
        <v>40814</v>
      </c>
      <c r="AC30" s="13"/>
      <c r="AD30" s="14">
        <f t="shared" si="9"/>
        <v>40844</v>
      </c>
      <c r="AE30" s="15">
        <f t="shared" si="22"/>
        <v>40844</v>
      </c>
      <c r="AF30" s="13"/>
      <c r="AG30" s="14">
        <f t="shared" si="10"/>
        <v>40875</v>
      </c>
      <c r="AH30" s="15">
        <f t="shared" si="23"/>
        <v>40875</v>
      </c>
      <c r="AI30" s="13"/>
      <c r="AJ30" s="14">
        <f t="shared" si="11"/>
        <v>40905</v>
      </c>
      <c r="AK30" s="15">
        <f t="shared" si="24"/>
        <v>40905</v>
      </c>
      <c r="AL30" s="13"/>
      <c r="AM30" s="14">
        <f t="shared" si="12"/>
        <v>40936</v>
      </c>
      <c r="AN30" s="15">
        <f t="shared" si="25"/>
        <v>40936</v>
      </c>
      <c r="AO30" s="13"/>
    </row>
    <row r="31" spans="2:41">
      <c r="B31" s="1"/>
      <c r="C31" s="14">
        <f t="shared" si="0"/>
        <v>40572</v>
      </c>
      <c r="D31" s="15">
        <f>IFERROR(IF(OR(D30="",MONTH(D30+1)&gt;MONTH(D30)),"",D30+1),"")</f>
        <v>40572</v>
      </c>
      <c r="E31" s="13"/>
      <c r="F31" s="14" t="str">
        <f t="shared" si="1"/>
        <v/>
      </c>
      <c r="G31" s="15" t="str">
        <f t="shared" ref="G31:G33" si="26">IFERROR(IF(OR(G30="",MONTH(G30+1)&gt;MONTH(G30)),"",G30+1),"")</f>
        <v/>
      </c>
      <c r="H31" s="13"/>
      <c r="I31" s="14">
        <f t="shared" si="2"/>
        <v>40631</v>
      </c>
      <c r="J31" s="15">
        <f>IFERROR(IF(OR(J30="",MONTH(J30+1)&gt;MONTH(J30)),"",J30+1),"")</f>
        <v>40631</v>
      </c>
      <c r="K31" s="13"/>
      <c r="L31" s="14">
        <f t="shared" si="3"/>
        <v>40662</v>
      </c>
      <c r="M31" s="15">
        <f>IFERROR(IF(OR(M30="",MONTH(M30+1)&gt;MONTH(M30)),"",M30+1),"")</f>
        <v>40662</v>
      </c>
      <c r="N31" s="13"/>
      <c r="O31" s="14">
        <f t="shared" si="4"/>
        <v>40692</v>
      </c>
      <c r="P31" s="15">
        <f>IFERROR(IF(OR(P30="",MONTH(P30+1)&gt;MONTH(P30)),"",P30+1),"")</f>
        <v>40692</v>
      </c>
      <c r="Q31" s="13"/>
      <c r="R31" s="14">
        <f t="shared" si="5"/>
        <v>40723</v>
      </c>
      <c r="S31" s="15">
        <f>IFERROR(IF(OR(S30="",MONTH(S30+1)&gt;MONTH(S30)),"",S30+1),"")</f>
        <v>40723</v>
      </c>
      <c r="T31" s="13"/>
      <c r="U31" s="14">
        <f t="shared" si="6"/>
        <v>40753</v>
      </c>
      <c r="V31" s="15">
        <f>IFERROR(IF(OR(V30="",MONTH(V30+1)&gt;MONTH(V30)),"",V30+1),"")</f>
        <v>40753</v>
      </c>
      <c r="W31" s="13"/>
      <c r="X31" s="14">
        <f t="shared" si="7"/>
        <v>40784</v>
      </c>
      <c r="Y31" s="15">
        <f>IFERROR(IF(OR(Y30="",MONTH(Y30+1)&gt;MONTH(Y30)),"",Y30+1),"")</f>
        <v>40784</v>
      </c>
      <c r="Z31" s="13"/>
      <c r="AA31" s="14">
        <f t="shared" si="8"/>
        <v>40815</v>
      </c>
      <c r="AB31" s="15">
        <f>IFERROR(IF(OR(AB30="",MONTH(AB30+1)&gt;MONTH(AB30)),"",AB30+1),"")</f>
        <v>40815</v>
      </c>
      <c r="AC31" s="13"/>
      <c r="AD31" s="14">
        <f t="shared" si="9"/>
        <v>40845</v>
      </c>
      <c r="AE31" s="15">
        <f>IFERROR(IF(OR(AE30="",MONTH(AE30+1)&gt;MONTH(AE30)),"",AE30+1),"")</f>
        <v>40845</v>
      </c>
      <c r="AF31" s="13"/>
      <c r="AG31" s="14">
        <f t="shared" si="10"/>
        <v>40876</v>
      </c>
      <c r="AH31" s="15">
        <f>IFERROR(IF(OR(AH30="",MONTH(AH30+1)&gt;MONTH(AH30)),"",AH30+1),"")</f>
        <v>40876</v>
      </c>
      <c r="AI31" s="13"/>
      <c r="AJ31" s="14">
        <f t="shared" si="11"/>
        <v>40906</v>
      </c>
      <c r="AK31" s="15">
        <f>IFERROR(IF(OR(AK30="",MONTH(AK30+1)&gt;MONTH(AK30)),"",AK30+1),"")</f>
        <v>40906</v>
      </c>
      <c r="AL31" s="13"/>
      <c r="AM31" s="14">
        <f t="shared" si="12"/>
        <v>40937</v>
      </c>
      <c r="AN31" s="15">
        <f>IFERROR(IF(OR(AN30="",MONTH(AN30+1)&gt;MONTH(AN30)),"",AN30+1),"")</f>
        <v>40937</v>
      </c>
      <c r="AO31" s="13"/>
    </row>
    <row r="32" spans="2:41">
      <c r="B32" s="1"/>
      <c r="C32" s="14">
        <f t="shared" si="0"/>
        <v>40573</v>
      </c>
      <c r="D32" s="15">
        <f t="shared" ref="D32" si="27">IFERROR(IF(OR(D31="",MONTH(D31+1)&gt;MONTH(D31)),"",D31+1),"")</f>
        <v>40573</v>
      </c>
      <c r="E32" s="13"/>
      <c r="F32" s="14" t="str">
        <f t="shared" si="1"/>
        <v/>
      </c>
      <c r="G32" s="15" t="str">
        <f t="shared" si="26"/>
        <v/>
      </c>
      <c r="H32" s="13"/>
      <c r="I32" s="14">
        <f t="shared" si="2"/>
        <v>40632</v>
      </c>
      <c r="J32" s="15">
        <f t="shared" ref="J32:J33" si="28">IFERROR(IF(OR(J31="",MONTH(J31+1)&gt;MONTH(J31)),"",J31+1),"")</f>
        <v>40632</v>
      </c>
      <c r="K32" s="13"/>
      <c r="L32" s="14">
        <f t="shared" si="3"/>
        <v>40663</v>
      </c>
      <c r="M32" s="15">
        <f t="shared" ref="M32:M33" si="29">IFERROR(IF(OR(M31="",MONTH(M31+1)&gt;MONTH(M31)),"",M31+1),"")</f>
        <v>40663</v>
      </c>
      <c r="N32" s="13"/>
      <c r="O32" s="14">
        <f t="shared" si="4"/>
        <v>40693</v>
      </c>
      <c r="P32" s="15">
        <f t="shared" ref="P32:P33" si="30">IFERROR(IF(OR(P31="",MONTH(P31+1)&gt;MONTH(P31)),"",P31+1),"")</f>
        <v>40693</v>
      </c>
      <c r="Q32" s="13"/>
      <c r="R32" s="14">
        <f t="shared" si="5"/>
        <v>40724</v>
      </c>
      <c r="S32" s="15">
        <f t="shared" ref="S32:S33" si="31">IFERROR(IF(OR(S31="",MONTH(S31+1)&gt;MONTH(S31)),"",S31+1),"")</f>
        <v>40724</v>
      </c>
      <c r="T32" s="13"/>
      <c r="U32" s="14">
        <f t="shared" si="6"/>
        <v>40754</v>
      </c>
      <c r="V32" s="15">
        <f t="shared" ref="V32:V33" si="32">IFERROR(IF(OR(V31="",MONTH(V31+1)&gt;MONTH(V31)),"",V31+1),"")</f>
        <v>40754</v>
      </c>
      <c r="W32" s="13"/>
      <c r="X32" s="14">
        <f t="shared" si="7"/>
        <v>40785</v>
      </c>
      <c r="Y32" s="15">
        <f t="shared" ref="Y32:Y33" si="33">IFERROR(IF(OR(Y31="",MONTH(Y31+1)&gt;MONTH(Y31)),"",Y31+1),"")</f>
        <v>40785</v>
      </c>
      <c r="Z32" s="13"/>
      <c r="AA32" s="14">
        <f t="shared" si="8"/>
        <v>40816</v>
      </c>
      <c r="AB32" s="15">
        <f t="shared" ref="AB32:AB33" si="34">IFERROR(IF(OR(AB31="",MONTH(AB31+1)&gt;MONTH(AB31)),"",AB31+1),"")</f>
        <v>40816</v>
      </c>
      <c r="AC32" s="13"/>
      <c r="AD32" s="14">
        <f t="shared" si="9"/>
        <v>40846</v>
      </c>
      <c r="AE32" s="15">
        <f t="shared" ref="AE32:AE33" si="35">IFERROR(IF(OR(AE31="",MONTH(AE31+1)&gt;MONTH(AE31)),"",AE31+1),"")</f>
        <v>40846</v>
      </c>
      <c r="AF32" s="13"/>
      <c r="AG32" s="14">
        <f t="shared" si="10"/>
        <v>40877</v>
      </c>
      <c r="AH32" s="15">
        <f t="shared" ref="AH32:AH33" si="36">IFERROR(IF(OR(AH31="",MONTH(AH31+1)&gt;MONTH(AH31)),"",AH31+1),"")</f>
        <v>40877</v>
      </c>
      <c r="AI32" s="13"/>
      <c r="AJ32" s="14">
        <f t="shared" si="11"/>
        <v>40907</v>
      </c>
      <c r="AK32" s="15">
        <f t="shared" ref="AK32:AK33" si="37">IFERROR(IF(OR(AK31="",MONTH(AK31+1)&gt;MONTH(AK31)),"",AK31+1),"")</f>
        <v>40907</v>
      </c>
      <c r="AL32" s="13"/>
      <c r="AM32" s="14">
        <f t="shared" si="12"/>
        <v>40938</v>
      </c>
      <c r="AN32" s="15">
        <f t="shared" ref="AN32:AN33" si="38">IFERROR(IF(OR(AN31="",MONTH(AN31+1)&gt;MONTH(AN31)),"",AN31+1),"")</f>
        <v>40938</v>
      </c>
      <c r="AO32" s="13"/>
    </row>
    <row r="33" spans="2:41">
      <c r="B33" s="1"/>
      <c r="C33" s="14">
        <f t="shared" si="0"/>
        <v>40574</v>
      </c>
      <c r="D33" s="15">
        <f>IFERROR(IF(OR(D31="",D32="",MONTH(D32+1)&gt;MONTH(D32)),"",D32+1),"")</f>
        <v>40574</v>
      </c>
      <c r="E33" s="13"/>
      <c r="F33" s="14" t="str">
        <f t="shared" si="1"/>
        <v/>
      </c>
      <c r="G33" s="15" t="str">
        <f t="shared" si="26"/>
        <v/>
      </c>
      <c r="H33" s="13"/>
      <c r="I33" s="14">
        <f t="shared" si="2"/>
        <v>40633</v>
      </c>
      <c r="J33" s="15">
        <f t="shared" si="28"/>
        <v>40633</v>
      </c>
      <c r="K33" s="13"/>
      <c r="L33" s="14" t="str">
        <f t="shared" si="3"/>
        <v/>
      </c>
      <c r="M33" s="15" t="str">
        <f t="shared" si="29"/>
        <v/>
      </c>
      <c r="N33" s="13"/>
      <c r="O33" s="14">
        <f t="shared" si="4"/>
        <v>40694</v>
      </c>
      <c r="P33" s="15">
        <f t="shared" si="30"/>
        <v>40694</v>
      </c>
      <c r="Q33" s="13"/>
      <c r="R33" s="14" t="str">
        <f t="shared" si="5"/>
        <v/>
      </c>
      <c r="S33" s="15" t="str">
        <f t="shared" si="31"/>
        <v/>
      </c>
      <c r="T33" s="13"/>
      <c r="U33" s="14">
        <f t="shared" si="6"/>
        <v>40755</v>
      </c>
      <c r="V33" s="15">
        <f t="shared" si="32"/>
        <v>40755</v>
      </c>
      <c r="W33" s="13"/>
      <c r="X33" s="14">
        <f t="shared" si="7"/>
        <v>40786</v>
      </c>
      <c r="Y33" s="15">
        <f t="shared" si="33"/>
        <v>40786</v>
      </c>
      <c r="Z33" s="13"/>
      <c r="AA33" s="14" t="str">
        <f t="shared" si="8"/>
        <v/>
      </c>
      <c r="AB33" s="15" t="str">
        <f t="shared" si="34"/>
        <v/>
      </c>
      <c r="AC33" s="13"/>
      <c r="AD33" s="14">
        <f t="shared" si="9"/>
        <v>40847</v>
      </c>
      <c r="AE33" s="15">
        <f t="shared" si="35"/>
        <v>40847</v>
      </c>
      <c r="AF33" s="13"/>
      <c r="AG33" s="14" t="str">
        <f t="shared" si="10"/>
        <v/>
      </c>
      <c r="AH33" s="15" t="str">
        <f t="shared" si="36"/>
        <v/>
      </c>
      <c r="AI33" s="13"/>
      <c r="AJ33" s="14">
        <f t="shared" si="11"/>
        <v>40908</v>
      </c>
      <c r="AK33" s="15">
        <f t="shared" si="37"/>
        <v>40908</v>
      </c>
      <c r="AL33" s="13"/>
      <c r="AM33" s="14">
        <f t="shared" si="12"/>
        <v>40939</v>
      </c>
      <c r="AN33" s="15">
        <f t="shared" si="38"/>
        <v>40939</v>
      </c>
      <c r="AO33" s="13"/>
    </row>
    <row r="34" spans="2:41">
      <c r="B34" s="1"/>
      <c r="C34" s="14"/>
      <c r="D34" s="19"/>
      <c r="E34" s="19"/>
      <c r="F34" s="14"/>
      <c r="G34" s="19"/>
      <c r="H34" s="19"/>
      <c r="I34" s="14"/>
      <c r="J34" s="19"/>
      <c r="K34" s="19"/>
      <c r="L34" s="14"/>
      <c r="M34" s="19"/>
      <c r="N34" s="19"/>
      <c r="O34" s="1"/>
      <c r="P34" s="19"/>
      <c r="Q34" s="19"/>
      <c r="R34" s="14"/>
      <c r="S34" s="19"/>
      <c r="T34" s="19"/>
      <c r="U34" s="1"/>
      <c r="V34" s="19"/>
      <c r="W34" s="19"/>
      <c r="X34" s="14"/>
      <c r="Y34" s="19"/>
      <c r="Z34" s="19"/>
      <c r="AA34" s="14"/>
      <c r="AB34" s="19"/>
      <c r="AC34" s="19"/>
      <c r="AD34" s="14"/>
      <c r="AE34" s="19"/>
      <c r="AF34" s="19"/>
      <c r="AG34" s="14"/>
      <c r="AH34" s="19"/>
      <c r="AI34" s="19"/>
      <c r="AJ34" s="14"/>
      <c r="AK34" s="19"/>
      <c r="AL34" s="19"/>
      <c r="AM34" s="2"/>
      <c r="AN34" s="19"/>
      <c r="AO34" s="19"/>
    </row>
    <row r="35" spans="2:41">
      <c r="B35" s="1"/>
      <c r="C35" s="1"/>
      <c r="L35" s="14"/>
      <c r="M35" s="19"/>
      <c r="N35" s="19"/>
      <c r="O35" s="1"/>
      <c r="P35" s="19"/>
      <c r="Q35" s="19"/>
      <c r="R35" s="14"/>
      <c r="S35" s="19"/>
      <c r="T35" s="19"/>
      <c r="U35" s="1"/>
      <c r="V35" s="19"/>
      <c r="W35" s="19"/>
      <c r="X35" s="14"/>
      <c r="Y35" s="19"/>
      <c r="Z35" s="19"/>
      <c r="AA35" s="14"/>
      <c r="AB35" s="19"/>
      <c r="AC35" s="19"/>
      <c r="AD35" s="14"/>
      <c r="AE35" s="19"/>
      <c r="AF35" s="19"/>
      <c r="AG35" s="14"/>
      <c r="AH35" s="19"/>
      <c r="AI35" s="19"/>
      <c r="AJ35" s="14"/>
      <c r="AK35" s="19"/>
      <c r="AL35" s="19"/>
      <c r="AM35" s="2"/>
      <c r="AN35" s="19"/>
      <c r="AO35" s="19"/>
    </row>
    <row r="36" spans="2:41">
      <c r="B36" s="1"/>
      <c r="C36" s="1"/>
      <c r="L36" s="14"/>
      <c r="M36" s="19"/>
      <c r="N36" s="19"/>
      <c r="O36" s="1"/>
      <c r="P36" s="19"/>
      <c r="Q36" s="19"/>
      <c r="R36" s="14"/>
      <c r="S36" s="19"/>
      <c r="T36" s="19"/>
      <c r="U36" s="1"/>
      <c r="V36" s="19"/>
      <c r="W36" s="19"/>
      <c r="X36" s="14"/>
      <c r="Y36" s="19"/>
      <c r="Z36" s="19"/>
      <c r="AA36" s="14"/>
      <c r="AB36" s="19"/>
      <c r="AC36" s="19"/>
      <c r="AD36" s="14"/>
      <c r="AE36" s="19"/>
      <c r="AF36" s="19"/>
      <c r="AG36" s="14"/>
      <c r="AH36" s="19"/>
      <c r="AI36" s="19"/>
      <c r="AJ36" s="14"/>
      <c r="AK36" s="19"/>
      <c r="AL36" s="19"/>
      <c r="AM36" s="2"/>
      <c r="AN36" s="19"/>
      <c r="AO36" s="19"/>
    </row>
    <row r="37" spans="2:41">
      <c r="B37" s="1"/>
      <c r="C37" s="1"/>
      <c r="L37" s="14"/>
      <c r="M37" s="19"/>
      <c r="N37" s="19"/>
      <c r="O37" s="1"/>
      <c r="P37" s="19"/>
      <c r="Q37" s="19"/>
      <c r="R37" s="14"/>
      <c r="S37" s="19"/>
      <c r="T37" s="19"/>
      <c r="U37" s="1"/>
      <c r="V37" s="19"/>
      <c r="W37" s="19"/>
      <c r="X37" s="14"/>
      <c r="Y37" s="19"/>
      <c r="Z37" s="19"/>
      <c r="AA37" s="14"/>
      <c r="AB37" s="19"/>
      <c r="AC37" s="19"/>
      <c r="AD37" s="14"/>
      <c r="AE37" s="19"/>
      <c r="AF37" s="19"/>
      <c r="AG37" s="14"/>
      <c r="AH37" s="19"/>
      <c r="AI37" s="19"/>
      <c r="AJ37" s="14"/>
      <c r="AK37" s="19"/>
      <c r="AL37" s="19"/>
      <c r="AM37" s="2"/>
      <c r="AN37" s="19"/>
      <c r="AO37" s="19"/>
    </row>
    <row r="38" spans="2:41">
      <c r="B38" s="1"/>
      <c r="C38" s="1"/>
      <c r="L38" s="14"/>
      <c r="M38" s="19"/>
      <c r="N38" s="19"/>
      <c r="O38" s="1"/>
      <c r="P38" s="19"/>
      <c r="Q38" s="19"/>
      <c r="R38" s="14"/>
      <c r="S38" s="19"/>
      <c r="T38" s="19"/>
      <c r="U38" s="14"/>
      <c r="V38" s="19"/>
      <c r="W38" s="19"/>
      <c r="X38" s="14"/>
      <c r="Y38" s="19"/>
      <c r="Z38" s="19"/>
      <c r="AA38" s="14"/>
      <c r="AB38" s="19"/>
      <c r="AC38" s="19"/>
      <c r="AD38" s="14"/>
      <c r="AE38" s="19"/>
      <c r="AF38" s="19"/>
      <c r="AG38" s="14"/>
      <c r="AH38" s="19"/>
      <c r="AI38" s="19"/>
      <c r="AJ38" s="14"/>
      <c r="AK38" s="19"/>
      <c r="AL38" s="19"/>
      <c r="AM38" s="2"/>
      <c r="AN38" s="19"/>
      <c r="AO38" s="19"/>
    </row>
    <row r="39" spans="2:41">
      <c r="B39" s="1"/>
      <c r="C39" s="1"/>
      <c r="L39" s="14"/>
      <c r="M39" s="19"/>
      <c r="N39" s="19"/>
      <c r="O39" s="1"/>
      <c r="P39" s="19"/>
      <c r="Q39" s="19"/>
      <c r="R39" s="14"/>
      <c r="S39" s="19"/>
      <c r="T39" s="19"/>
      <c r="U39" s="14"/>
      <c r="V39" s="19"/>
      <c r="W39" s="19"/>
      <c r="X39" s="14"/>
      <c r="Y39" s="19"/>
      <c r="Z39" s="19"/>
      <c r="AA39" s="14"/>
      <c r="AB39" s="19"/>
      <c r="AC39" s="19"/>
      <c r="AD39" s="14"/>
      <c r="AE39" s="19"/>
      <c r="AF39" s="19"/>
      <c r="AG39" s="14"/>
      <c r="AH39" s="19"/>
      <c r="AI39" s="19"/>
      <c r="AJ39" s="14"/>
      <c r="AK39" s="19"/>
      <c r="AL39" s="19"/>
      <c r="AM39" s="2"/>
      <c r="AN39" s="19"/>
      <c r="AO39" s="19"/>
    </row>
    <row r="40" spans="2:41">
      <c r="B40" s="1"/>
      <c r="C40" s="1"/>
      <c r="D40" s="10"/>
      <c r="E40" s="10"/>
      <c r="F40" s="8"/>
      <c r="G40" s="9"/>
      <c r="H40" s="9"/>
      <c r="I40" s="1"/>
      <c r="J40" s="3"/>
      <c r="K40" s="3"/>
      <c r="L40" s="1"/>
      <c r="M40" s="3"/>
      <c r="N40" s="3"/>
      <c r="O40" s="1"/>
      <c r="P40" s="3"/>
      <c r="Q40" s="3"/>
      <c r="R40" s="1"/>
      <c r="S40" s="3"/>
      <c r="T40" s="3"/>
      <c r="U40" s="1"/>
      <c r="V40" s="3"/>
      <c r="W40" s="3"/>
      <c r="X40" s="1"/>
      <c r="Y40" s="3"/>
      <c r="Z40" s="3"/>
      <c r="AA40" s="1"/>
      <c r="AB40" s="3"/>
      <c r="AC40" s="3"/>
      <c r="AD40" s="1"/>
      <c r="AE40" s="3"/>
      <c r="AF40" s="3"/>
      <c r="AG40" s="1"/>
      <c r="AH40" s="3"/>
      <c r="AI40" s="3"/>
      <c r="AJ40" s="1"/>
      <c r="AK40" s="3"/>
      <c r="AL40" s="3"/>
      <c r="AM40" s="2"/>
      <c r="AN40" s="2"/>
      <c r="AO40" s="2"/>
    </row>
    <row r="41" spans="2:41"/>
  </sheetData>
  <mergeCells count="26">
    <mergeCell ref="AE2:AF2"/>
    <mergeCell ref="AH2:AI2"/>
    <mergeCell ref="AK2:AL2"/>
    <mergeCell ref="AN2:AO2"/>
    <mergeCell ref="AM1:AO1"/>
    <mergeCell ref="AD1:AF1"/>
    <mergeCell ref="AG1:AI1"/>
    <mergeCell ref="AJ1:AL1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U1:W1"/>
    <mergeCell ref="X1:Z1"/>
    <mergeCell ref="AA1:AC1"/>
    <mergeCell ref="R1:T1"/>
    <mergeCell ref="C1:E1"/>
    <mergeCell ref="F1:H1"/>
    <mergeCell ref="I1:K1"/>
    <mergeCell ref="L1:N1"/>
    <mergeCell ref="O1:Q1"/>
  </mergeCells>
  <conditionalFormatting sqref="C3:C34 R34:R39 U38:U39 AA34:AA39 AG34:AG39 X34:X39 AD34:AD39 AJ34:AJ39">
    <cfRule type="expression" dxfId="887" priority="110">
      <formula>SUMPRODUCT((D3&gt;=DVac)*(D3&lt;=FVac))&gt;0</formula>
    </cfRule>
    <cfRule type="expression" dxfId="886" priority="111" stopIfTrue="1">
      <formula>SUMPRODUCT((D3&gt;=DVac)*(D3&lt;=FVac))&lt;2</formula>
    </cfRule>
  </conditionalFormatting>
  <conditionalFormatting sqref="AN3:AO39 AK3:AL39 AH3:AI39 AE3:AF39 AB3:AC39 Y3:Z39 V3:W39 P3:Q39 M3:N39 J3:K34 G3:H34 D3:E34 S3:T39">
    <cfRule type="cellIs" dxfId="885" priority="109" operator="equal">
      <formula>TODAY()</formula>
    </cfRule>
  </conditionalFormatting>
  <conditionalFormatting sqref="F3:F34">
    <cfRule type="expression" dxfId="884" priority="107">
      <formula>SUMPRODUCT((G3&gt;=DVac)*(G3&lt;=FVac))&gt;0</formula>
    </cfRule>
    <cfRule type="expression" dxfId="883" priority="108" stopIfTrue="1">
      <formula>SUMPRODUCT((G3&gt;=DVac)*(G3&lt;=FVac))&lt;2</formula>
    </cfRule>
  </conditionalFormatting>
  <conditionalFormatting sqref="I3:I34">
    <cfRule type="expression" dxfId="882" priority="105">
      <formula>SUMPRODUCT((J3&gt;=DVac)*(J3&lt;=FVac))&gt;0</formula>
    </cfRule>
    <cfRule type="expression" dxfId="881" priority="106" stopIfTrue="1">
      <formula>SUMPRODUCT((J3&gt;=DVac)*(J3&lt;=FVac))&lt;2</formula>
    </cfRule>
  </conditionalFormatting>
  <conditionalFormatting sqref="L3:L39">
    <cfRule type="expression" dxfId="880" priority="103">
      <formula>SUMPRODUCT((M3&gt;=DVac)*(M3&lt;=FVac))&gt;0</formula>
    </cfRule>
    <cfRule type="expression" dxfId="879" priority="104">
      <formula>SUMPRODUCT((M3&gt;=DVac)*(M3&lt;=FVac))&lt;2</formula>
    </cfRule>
  </conditionalFormatting>
  <conditionalFormatting sqref="O3:O32">
    <cfRule type="expression" dxfId="878" priority="101">
      <formula>SUMPRODUCT((P3&gt;=DVac)*(P3&lt;=FVac))&gt;0</formula>
    </cfRule>
    <cfRule type="expression" dxfId="877" priority="102" stopIfTrue="1">
      <formula>SUMPRODUCT((P3&gt;=DVac)*(P3&lt;=FVac))&lt;2</formula>
    </cfRule>
  </conditionalFormatting>
  <conditionalFormatting sqref="R3:R32">
    <cfRule type="expression" dxfId="876" priority="99">
      <formula>SUMPRODUCT((S3&gt;=DVac)*(S3&lt;=FVac))&gt;0</formula>
    </cfRule>
    <cfRule type="expression" dxfId="875" priority="100" stopIfTrue="1">
      <formula>SUMPRODUCT((S3&gt;=DVac)*(S3&lt;=FVac))&lt;2</formula>
    </cfRule>
  </conditionalFormatting>
  <conditionalFormatting sqref="D3:E34">
    <cfRule type="expression" dxfId="874" priority="96">
      <formula>WEEKDAY($D3,2)=7</formula>
    </cfRule>
    <cfRule type="expression" dxfId="873" priority="97">
      <formula>WEEKDAY($D3,2)&gt;5</formula>
    </cfRule>
    <cfRule type="expression" dxfId="872" priority="98">
      <formula>COUNTIF(Fériés,$D3)=1</formula>
    </cfRule>
  </conditionalFormatting>
  <conditionalFormatting sqref="D31:E34">
    <cfRule type="expression" dxfId="871" priority="95">
      <formula>$D31=""</formula>
    </cfRule>
  </conditionalFormatting>
  <conditionalFormatting sqref="C31:C34">
    <cfRule type="expression" dxfId="870" priority="94">
      <formula>$D31=""</formula>
    </cfRule>
  </conditionalFormatting>
  <conditionalFormatting sqref="G31:H34">
    <cfRule type="expression" dxfId="869" priority="93">
      <formula>$G31=""</formula>
    </cfRule>
  </conditionalFormatting>
  <conditionalFormatting sqref="J31:K34">
    <cfRule type="expression" dxfId="868" priority="92">
      <formula>$J31=""</formula>
    </cfRule>
  </conditionalFormatting>
  <conditionalFormatting sqref="F31:F34">
    <cfRule type="expression" dxfId="867" priority="91">
      <formula>$G31=""</formula>
    </cfRule>
  </conditionalFormatting>
  <conditionalFormatting sqref="I31:I34">
    <cfRule type="expression" dxfId="866" priority="90">
      <formula>$J31=""</formula>
    </cfRule>
  </conditionalFormatting>
  <conditionalFormatting sqref="M31:N39">
    <cfRule type="expression" dxfId="865" priority="89">
      <formula>$M31=""</formula>
    </cfRule>
  </conditionalFormatting>
  <conditionalFormatting sqref="L31:L39">
    <cfRule type="expression" dxfId="864" priority="88">
      <formula>$M31=""</formula>
    </cfRule>
  </conditionalFormatting>
  <conditionalFormatting sqref="P31:Q39">
    <cfRule type="expression" dxfId="863" priority="87">
      <formula>$P31=""</formula>
    </cfRule>
  </conditionalFormatting>
  <conditionalFormatting sqref="S31:T39">
    <cfRule type="expression" dxfId="862" priority="86">
      <formula>$S31=""</formula>
    </cfRule>
  </conditionalFormatting>
  <conditionalFormatting sqref="S3:T39">
    <cfRule type="expression" dxfId="861" priority="83">
      <formula>WEEKDAY($S3,2)=6</formula>
    </cfRule>
    <cfRule type="expression" dxfId="860" priority="84">
      <formula>WEEKDAY($S3,2)=7</formula>
    </cfRule>
    <cfRule type="expression" dxfId="859" priority="85">
      <formula>COUNTIF(Fériés,$S3)=1</formula>
    </cfRule>
  </conditionalFormatting>
  <conditionalFormatting sqref="G3:H34">
    <cfRule type="expression" dxfId="858" priority="80">
      <formula>WEEKDAY($G3,2)=6</formula>
    </cfRule>
    <cfRule type="expression" dxfId="857" priority="81">
      <formula>WEEKDAY($G3,2)=7</formula>
    </cfRule>
    <cfRule type="expression" dxfId="856" priority="82">
      <formula>COUNTIF(Fériés,$G3)=1</formula>
    </cfRule>
  </conditionalFormatting>
  <conditionalFormatting sqref="J3:K34">
    <cfRule type="expression" dxfId="855" priority="77">
      <formula>WEEKDAY($J3,2)=6</formula>
    </cfRule>
    <cfRule type="expression" dxfId="854" priority="78">
      <formula>WEEKDAY($J3,2)=7</formula>
    </cfRule>
    <cfRule type="expression" dxfId="853" priority="79">
      <formula>COUNTIF(Fériés,$J3)=1</formula>
    </cfRule>
  </conditionalFormatting>
  <conditionalFormatting sqref="M3:N39">
    <cfRule type="expression" dxfId="852" priority="74">
      <formula>WEEKDAY($M3,2)=6</formula>
    </cfRule>
    <cfRule type="expression" dxfId="851" priority="75">
      <formula>WEEKDAY($M3,2)=7</formula>
    </cfRule>
    <cfRule type="expression" dxfId="850" priority="76">
      <formula>COUNTIF(Fériés,$M3)=1</formula>
    </cfRule>
  </conditionalFormatting>
  <conditionalFormatting sqref="P3:Q39">
    <cfRule type="expression" dxfId="849" priority="71">
      <formula>WEEKDAY($P3,2)=7</formula>
    </cfRule>
    <cfRule type="expression" dxfId="848" priority="72">
      <formula>WEEKDAY($P3,2)=6</formula>
    </cfRule>
    <cfRule type="expression" dxfId="847" priority="73">
      <formula>COUNTIF(Fériés,$P3)=1</formula>
    </cfRule>
  </conditionalFormatting>
  <conditionalFormatting sqref="U3:U30">
    <cfRule type="expression" dxfId="846" priority="69">
      <formula>SUMPRODUCT((V3&gt;=DVac)*(V3&lt;=FVac))&gt;0</formula>
    </cfRule>
    <cfRule type="expression" dxfId="845" priority="70" stopIfTrue="1">
      <formula>SUMPRODUCT((V3&gt;=DVac)*(V3&lt;=FVac))&lt;2</formula>
    </cfRule>
  </conditionalFormatting>
  <conditionalFormatting sqref="V31:W39">
    <cfRule type="expression" dxfId="844" priority="68">
      <formula>$V31=""</formula>
    </cfRule>
  </conditionalFormatting>
  <conditionalFormatting sqref="V3:W39">
    <cfRule type="expression" dxfId="843" priority="65">
      <formula>COUNTIF(Fériés,$V3)=1</formula>
    </cfRule>
    <cfRule type="expression" dxfId="842" priority="66">
      <formula>WEEKDAY($V3,2)=6</formula>
    </cfRule>
    <cfRule type="expression" dxfId="841" priority="67">
      <formula>WEEKDAY($V3,2)=7</formula>
    </cfRule>
  </conditionalFormatting>
  <conditionalFormatting sqref="X3:X31">
    <cfRule type="expression" dxfId="840" priority="63">
      <formula>SUMPRODUCT((Y3&gt;=DVac)*(Y3&lt;=FVac))&gt;0</formula>
    </cfRule>
    <cfRule type="expression" dxfId="839" priority="64" stopIfTrue="1">
      <formula>SUMPRODUCT((Y3&gt;=DVac)*(Y3&lt;=FVac))&lt;2</formula>
    </cfRule>
  </conditionalFormatting>
  <conditionalFormatting sqref="Y31:Z39">
    <cfRule type="expression" dxfId="838" priority="62">
      <formula>$Y31=""</formula>
    </cfRule>
  </conditionalFormatting>
  <conditionalFormatting sqref="Y3:Z39">
    <cfRule type="expression" dxfId="837" priority="59">
      <formula>COUNTIF(Fériés,$Y3)=1</formula>
    </cfRule>
    <cfRule type="expression" dxfId="836" priority="60">
      <formula>WEEKDAY($Y3,2)=6</formula>
    </cfRule>
    <cfRule type="expression" dxfId="835" priority="61">
      <formula>WEEKDAY($Y3,2)=7</formula>
    </cfRule>
  </conditionalFormatting>
  <conditionalFormatting sqref="AA3:AA32">
    <cfRule type="expression" dxfId="834" priority="57">
      <formula>SUMPRODUCT((AB3&gt;=DVac)*(AB3&lt;=FVac))&gt;0</formula>
    </cfRule>
    <cfRule type="expression" dxfId="833" priority="58" stopIfTrue="1">
      <formula>SUMPRODUCT((AB3&gt;=DVac)*(AB3&lt;=FVac))&lt;2</formula>
    </cfRule>
  </conditionalFormatting>
  <conditionalFormatting sqref="AB31:AC39">
    <cfRule type="expression" dxfId="832" priority="56">
      <formula>$AB31=""</formula>
    </cfRule>
  </conditionalFormatting>
  <conditionalFormatting sqref="AB3:AC39">
    <cfRule type="expression" dxfId="831" priority="53">
      <formula>COUNTIF(Fériés,$AB3)=1</formula>
    </cfRule>
    <cfRule type="expression" dxfId="830" priority="54">
      <formula>WEEKDAY($AB3,2)=6</formula>
    </cfRule>
    <cfRule type="expression" dxfId="829" priority="55">
      <formula>WEEKDAY($AB3,2)=7</formula>
    </cfRule>
  </conditionalFormatting>
  <conditionalFormatting sqref="AD3:AD30">
    <cfRule type="expression" dxfId="828" priority="51">
      <formula>SUMPRODUCT((AE3&gt;=DVac)*(AE3&lt;=FVac))&gt;0</formula>
    </cfRule>
    <cfRule type="expression" dxfId="827" priority="52" stopIfTrue="1">
      <formula>SUMPRODUCT((AE3&gt;=DVac)*(AE3&lt;=FVac))&lt;2</formula>
    </cfRule>
  </conditionalFormatting>
  <conditionalFormatting sqref="AE31:AF39">
    <cfRule type="expression" dxfId="826" priority="50">
      <formula>$AE31=""</formula>
    </cfRule>
  </conditionalFormatting>
  <conditionalFormatting sqref="AE3:AF39">
    <cfRule type="expression" dxfId="825" priority="47">
      <formula>COUNTIF(Fériés,$AE3)=1</formula>
    </cfRule>
    <cfRule type="expression" dxfId="824" priority="48">
      <formula>WEEKDAY($AE3,2)=6</formula>
    </cfRule>
    <cfRule type="expression" dxfId="823" priority="49">
      <formula>WEEKDAY($AE3,2)=7</formula>
    </cfRule>
  </conditionalFormatting>
  <conditionalFormatting sqref="AG3:AG32">
    <cfRule type="expression" dxfId="822" priority="45">
      <formula>SUMPRODUCT((AH3&gt;=DVac)*(AH3&lt;=FVac))&gt;0</formula>
    </cfRule>
    <cfRule type="expression" dxfId="821" priority="46" stopIfTrue="1">
      <formula>SUMPRODUCT((AH3&gt;=DVac)*(AH3&lt;=FVac))&lt;2</formula>
    </cfRule>
  </conditionalFormatting>
  <conditionalFormatting sqref="AH31:AI39">
    <cfRule type="expression" dxfId="820" priority="44">
      <formula>$AH31=""</formula>
    </cfRule>
  </conditionalFormatting>
  <conditionalFormatting sqref="AH3:AI39">
    <cfRule type="expression" dxfId="819" priority="41">
      <formula>WEEKDAY($AH3,2)=6</formula>
    </cfRule>
    <cfRule type="expression" dxfId="818" priority="42">
      <formula>WEEKDAY($AH3,2)=7</formula>
    </cfRule>
    <cfRule type="expression" dxfId="817" priority="43">
      <formula>COUNTIF(Fériés,$AH3)=1</formula>
    </cfRule>
  </conditionalFormatting>
  <conditionalFormatting sqref="AJ3:AJ32">
    <cfRule type="expression" dxfId="816" priority="39">
      <formula>SUMPRODUCT((AK3&gt;=DVac)*(AK3&lt;=FVac))&gt;0</formula>
    </cfRule>
    <cfRule type="expression" dxfId="815" priority="40" stopIfTrue="1">
      <formula>SUMPRODUCT((AK3&gt;=DVac)*(AK3&lt;=FVac))&lt;2</formula>
    </cfRule>
  </conditionalFormatting>
  <conditionalFormatting sqref="AK31:AL39">
    <cfRule type="expression" dxfId="814" priority="38">
      <formula>$AK31=""</formula>
    </cfRule>
  </conditionalFormatting>
  <conditionalFormatting sqref="AK3:AL39">
    <cfRule type="expression" dxfId="813" priority="35">
      <formula>WEEKDAY($AK3,2)=6</formula>
    </cfRule>
    <cfRule type="expression" dxfId="812" priority="36">
      <formula>WEEKDAY($AK3,2)=7</formula>
    </cfRule>
    <cfRule type="expression" dxfId="811" priority="37">
      <formula>COUNTIF(Fériés,$AK3)=1</formula>
    </cfRule>
  </conditionalFormatting>
  <conditionalFormatting sqref="AM3:AM33">
    <cfRule type="expression" dxfId="810" priority="33">
      <formula>SUMPRODUCT((AN3&gt;=DVac)*(AN3&lt;=FVac))&gt;0</formula>
    </cfRule>
    <cfRule type="expression" dxfId="809" priority="34" stopIfTrue="1">
      <formula>SUMPRODUCT((AN3&gt;=DVac)*(AN3&lt;=FVac))&lt;2</formula>
    </cfRule>
  </conditionalFormatting>
  <conditionalFormatting sqref="AN31:AO39">
    <cfRule type="expression" dxfId="808" priority="32">
      <formula>$AN31=""</formula>
    </cfRule>
  </conditionalFormatting>
  <conditionalFormatting sqref="U33">
    <cfRule type="expression" dxfId="807" priority="30">
      <formula>SUMPRODUCT((V33&gt;=DVac)*(V33&lt;=FVac))&gt;0</formula>
    </cfRule>
    <cfRule type="expression" dxfId="806" priority="31" stopIfTrue="1">
      <formula>SUMPRODUCT((V33&gt;=DVac)*(V33&lt;=FVac))&lt;2</formula>
    </cfRule>
  </conditionalFormatting>
  <conditionalFormatting sqref="U33 U38:U39">
    <cfRule type="expression" dxfId="805" priority="29">
      <formula>$V33=""</formula>
    </cfRule>
  </conditionalFormatting>
  <conditionalFormatting sqref="AA33">
    <cfRule type="expression" dxfId="804" priority="27">
      <formula>SUMPRODUCT((AB33&gt;=DVac)*(AB33&lt;=FVac))&gt;0</formula>
    </cfRule>
    <cfRule type="expression" dxfId="803" priority="28" stopIfTrue="1">
      <formula>SUMPRODUCT((AB33&gt;=DVac)*(AB33&lt;=FVac))&lt;2</formula>
    </cfRule>
  </conditionalFormatting>
  <conditionalFormatting sqref="AA33:AA39">
    <cfRule type="expression" dxfId="802" priority="26">
      <formula>$AB33=""</formula>
    </cfRule>
  </conditionalFormatting>
  <conditionalFormatting sqref="AG33">
    <cfRule type="expression" dxfId="801" priority="24">
      <formula>SUMPRODUCT((AH33&gt;=DVac)*(AH33&lt;=FVac))&gt;0</formula>
    </cfRule>
    <cfRule type="expression" dxfId="800" priority="25" stopIfTrue="1">
      <formula>SUMPRODUCT((AH33&gt;=DVac)*(AH33&lt;=FVac))&lt;2</formula>
    </cfRule>
  </conditionalFormatting>
  <conditionalFormatting sqref="AG33:AG39">
    <cfRule type="expression" dxfId="799" priority="23">
      <formula>$AH33=""</formula>
    </cfRule>
  </conditionalFormatting>
  <conditionalFormatting sqref="U31:U32">
    <cfRule type="expression" dxfId="798" priority="21">
      <formula>SUMPRODUCT((V31&gt;=DVac)*(V31&lt;=FVac))&gt;0</formula>
    </cfRule>
    <cfRule type="expression" dxfId="797" priority="22" stopIfTrue="1">
      <formula>SUMPRODUCT((V31&gt;=DVac)*(V31&lt;=FVac))&lt;2</formula>
    </cfRule>
  </conditionalFormatting>
  <conditionalFormatting sqref="U31:U32">
    <cfRule type="expression" dxfId="796" priority="20">
      <formula>$V31=""</formula>
    </cfRule>
  </conditionalFormatting>
  <conditionalFormatting sqref="X32:X33">
    <cfRule type="expression" dxfId="795" priority="18">
      <formula>SUMPRODUCT((Y32&gt;=DVac)*(Y32&lt;=FVac))&gt;0</formula>
    </cfRule>
    <cfRule type="expression" dxfId="794" priority="19" stopIfTrue="1">
      <formula>SUMPRODUCT((Y32&gt;=DVac)*(Y32&lt;=FVac))&lt;2</formula>
    </cfRule>
  </conditionalFormatting>
  <conditionalFormatting sqref="X31:X39">
    <cfRule type="expression" dxfId="793" priority="17">
      <formula>$Y31=""</formula>
    </cfRule>
  </conditionalFormatting>
  <conditionalFormatting sqref="AD31:AD33">
    <cfRule type="expression" dxfId="792" priority="15">
      <formula>SUMPRODUCT((AE31&gt;=DVac)*(AE31&lt;=FVac))&gt;0</formula>
    </cfRule>
    <cfRule type="expression" dxfId="791" priority="16" stopIfTrue="1">
      <formula>SUMPRODUCT((AE31&gt;=DVac)*(AE31&lt;=FVac))&lt;2</formula>
    </cfRule>
  </conditionalFormatting>
  <conditionalFormatting sqref="AD31:AD39">
    <cfRule type="expression" dxfId="790" priority="14">
      <formula>$AE31=""</formula>
    </cfRule>
  </conditionalFormatting>
  <conditionalFormatting sqref="AJ33">
    <cfRule type="expression" dxfId="789" priority="12">
      <formula>SUMPRODUCT((AK33&gt;=DVac)*(AK33&lt;=FVac))&gt;0</formula>
    </cfRule>
    <cfRule type="expression" dxfId="788" priority="13" stopIfTrue="1">
      <formula>SUMPRODUCT((AK33&gt;=DVac)*(AK33&lt;=FVac))&lt;2</formula>
    </cfRule>
  </conditionalFormatting>
  <conditionalFormatting sqref="AJ33:AJ39">
    <cfRule type="expression" dxfId="787" priority="11">
      <formula>$AK33=""</formula>
    </cfRule>
  </conditionalFormatting>
  <conditionalFormatting sqref="R33">
    <cfRule type="expression" dxfId="786" priority="9">
      <formula>SUMPRODUCT((S33&gt;=DVac)*(S33&lt;=FVac))&gt;0</formula>
    </cfRule>
    <cfRule type="expression" dxfId="785" priority="10" stopIfTrue="1">
      <formula>SUMPRODUCT((S33&gt;=DVac)*(S33&lt;=FVac))&lt;2</formula>
    </cfRule>
  </conditionalFormatting>
  <conditionalFormatting sqref="R31:R39">
    <cfRule type="expression" dxfId="784" priority="8">
      <formula>$S31=""</formula>
    </cfRule>
  </conditionalFormatting>
  <conditionalFormatting sqref="AN3:AO39">
    <cfRule type="expression" dxfId="783" priority="5">
      <formula>WEEKDAY($AN3,2)=6</formula>
    </cfRule>
    <cfRule type="expression" dxfId="782" priority="6">
      <formula>WEEKDAY($AN3,2)=7</formula>
    </cfRule>
    <cfRule type="expression" dxfId="781" priority="7">
      <formula>COUNTIF(Fériés,$AN3)=1</formula>
    </cfRule>
  </conditionalFormatting>
  <conditionalFormatting sqref="B3">
    <cfRule type="expression" dxfId="780" priority="4">
      <formula>#REF!=""</formula>
    </cfRule>
  </conditionalFormatting>
  <conditionalFormatting sqref="O33">
    <cfRule type="expression" dxfId="779" priority="2">
      <formula>SUMPRODUCT((P33&gt;=DVac)*(P33&lt;=FVac))&gt;0</formula>
    </cfRule>
    <cfRule type="expression" dxfId="778" priority="3" stopIfTrue="1">
      <formula>SUMPRODUCT((P33&gt;=DVac)*(P33&lt;=FVac))&lt;2</formula>
    </cfRule>
  </conditionalFormatting>
  <conditionalFormatting sqref="O33">
    <cfRule type="expression" dxfId="777" priority="1">
      <formula>$V33=""</formula>
    </cfRule>
  </conditionalFormatting>
  <dataValidations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">
      <formula1>onglets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CC41"/>
  <sheetViews>
    <sheetView workbookViewId="0">
      <selection activeCell="C1" sqref="C1:E1"/>
    </sheetView>
  </sheetViews>
  <sheetFormatPr baseColWidth="10" defaultColWidth="0" defaultRowHeight="15" zeroHeight="1"/>
  <cols>
    <col min="1" max="1" width="14.28515625" style="6" customWidth="1"/>
    <col min="2" max="2" width="7" style="6" customWidth="1"/>
    <col min="3" max="3" width="1.28515625" style="6" customWidth="1"/>
    <col min="4" max="4" width="6.85546875" style="7" customWidth="1"/>
    <col min="5" max="5" width="20.7109375" style="7" customWidth="1"/>
    <col min="6" max="6" width="1.28515625" style="6" customWidth="1"/>
    <col min="7" max="7" width="6.85546875" style="7" customWidth="1"/>
    <col min="8" max="8" width="20.7109375" style="7" customWidth="1"/>
    <col min="9" max="9" width="1.28515625" style="6" customWidth="1"/>
    <col min="10" max="10" width="6.85546875" style="7" customWidth="1"/>
    <col min="11" max="11" width="20.7109375" style="7" customWidth="1"/>
    <col min="12" max="12" width="1.28515625" style="6" customWidth="1"/>
    <col min="13" max="13" width="6.85546875" style="7" customWidth="1"/>
    <col min="14" max="14" width="20.7109375" style="7" customWidth="1"/>
    <col min="15" max="15" width="1.28515625" style="6" customWidth="1"/>
    <col min="16" max="16" width="6.85546875" style="7" customWidth="1"/>
    <col min="17" max="17" width="20.7109375" style="7" customWidth="1"/>
    <col min="18" max="18" width="1.28515625" style="6" customWidth="1"/>
    <col min="19" max="19" width="6.85546875" style="7" customWidth="1"/>
    <col min="20" max="20" width="20.7109375" style="7" customWidth="1"/>
    <col min="21" max="21" width="1.28515625" style="6" customWidth="1"/>
    <col min="22" max="22" width="6.85546875" style="7" customWidth="1"/>
    <col min="23" max="23" width="20.7109375" style="7" customWidth="1"/>
    <col min="24" max="24" width="1.28515625" style="6" customWidth="1"/>
    <col min="25" max="25" width="6.85546875" style="7" customWidth="1"/>
    <col min="26" max="26" width="20.7109375" style="7" customWidth="1"/>
    <col min="27" max="27" width="1.28515625" style="6" customWidth="1"/>
    <col min="28" max="28" width="6.85546875" style="7" customWidth="1"/>
    <col min="29" max="29" width="20.7109375" style="7" customWidth="1"/>
    <col min="30" max="30" width="1.28515625" style="6" customWidth="1"/>
    <col min="31" max="31" width="6.85546875" style="7" customWidth="1"/>
    <col min="32" max="32" width="20.7109375" style="7" customWidth="1"/>
    <col min="33" max="33" width="1.28515625" style="6" customWidth="1"/>
    <col min="34" max="34" width="6.85546875" style="7" customWidth="1"/>
    <col min="35" max="35" width="20.7109375" style="7" customWidth="1"/>
    <col min="36" max="36" width="1.28515625" style="6" customWidth="1"/>
    <col min="37" max="37" width="6.85546875" style="7" customWidth="1"/>
    <col min="38" max="38" width="20.7109375" style="7" customWidth="1"/>
    <col min="39" max="39" width="1.28515625" style="5" customWidth="1"/>
    <col min="40" max="40" width="6.85546875" style="5" customWidth="1"/>
    <col min="41" max="41" width="20.7109375" style="5" customWidth="1"/>
    <col min="42" max="42" width="6.85546875" style="6" customWidth="1"/>
    <col min="43" max="81" width="0" style="6" hidden="1" customWidth="1"/>
    <col min="82" max="16384" width="6.85546875" style="6" hidden="1"/>
  </cols>
  <sheetData>
    <row r="1" spans="1:41" ht="24.75">
      <c r="B1" s="1"/>
      <c r="C1" s="61">
        <f>An</f>
        <v>2011</v>
      </c>
      <c r="D1" s="61"/>
      <c r="E1" s="61"/>
      <c r="F1" s="61" t="str">
        <f>IF(MONTH(1&amp;G2)=1,An+1,"")</f>
        <v/>
      </c>
      <c r="G1" s="61"/>
      <c r="H1" s="61"/>
      <c r="I1" s="61" t="str">
        <f>IF(MONTH(1&amp;J2)=1,An+1,"")</f>
        <v/>
      </c>
      <c r="J1" s="61"/>
      <c r="K1" s="61"/>
      <c r="L1" s="61" t="str">
        <f>IF(MONTH(1&amp;M2)=1,An+1,"")</f>
        <v/>
      </c>
      <c r="M1" s="61"/>
      <c r="N1" s="61"/>
      <c r="O1" s="61" t="str">
        <f>IF(MONTH(1&amp;P2)=1,An+1,"")</f>
        <v/>
      </c>
      <c r="P1" s="61"/>
      <c r="Q1" s="61"/>
      <c r="R1" s="61" t="str">
        <f>IF(MONTH(1&amp;S2)=1,An+1,"")</f>
        <v/>
      </c>
      <c r="S1" s="61"/>
      <c r="T1" s="61"/>
      <c r="U1" s="61" t="str">
        <f>IF(MONTH(1&amp;V2)=1,An+1,"")</f>
        <v/>
      </c>
      <c r="V1" s="61"/>
      <c r="W1" s="61"/>
      <c r="X1" s="61" t="str">
        <f>IF(MONTH(1&amp;Y2)=1,An+1,"")</f>
        <v/>
      </c>
      <c r="Y1" s="61"/>
      <c r="Z1" s="61"/>
      <c r="AA1" s="61" t="str">
        <f>IF(MONTH(1&amp;AB2)=1,An+1,"")</f>
        <v/>
      </c>
      <c r="AB1" s="61"/>
      <c r="AC1" s="61"/>
      <c r="AD1" s="61" t="str">
        <f>IF(MONTH(1&amp;AE2)=1,An+1,"")</f>
        <v/>
      </c>
      <c r="AE1" s="61"/>
      <c r="AF1" s="61"/>
      <c r="AG1" s="61" t="str">
        <f>IF(MONTH(1&amp;AH2)=1,An+1,"")</f>
        <v/>
      </c>
      <c r="AH1" s="61"/>
      <c r="AI1" s="61"/>
      <c r="AJ1" s="61" t="str">
        <f>IF(MONTH(1&amp;AK2)=1,An+1,"")</f>
        <v/>
      </c>
      <c r="AK1" s="61"/>
      <c r="AL1" s="61"/>
      <c r="AM1" s="61">
        <f>IF(MONTH(1&amp;AN2)=1,An+1,"")</f>
        <v>2012</v>
      </c>
      <c r="AN1" s="61"/>
      <c r="AO1" s="61"/>
    </row>
    <row r="2" spans="1:41" ht="20.25">
      <c r="C2" s="4">
        <f>MONTH(1&amp;D2)</f>
        <v>1</v>
      </c>
      <c r="D2" s="60" t="s">
        <v>0</v>
      </c>
      <c r="E2" s="60"/>
      <c r="F2" s="4">
        <f>MONTH(1&amp;G2)</f>
        <v>2</v>
      </c>
      <c r="G2" s="60" t="str">
        <f>CHOOSE(IF(MONTH(1&amp;D2)=12,1,MONTH(1&amp;D2)+1),"Janvier","Février","Mars","Avril","Mai","Juin","Juillet","Août","Septembre","Octobre","Novembre","Décembre")</f>
        <v>Février</v>
      </c>
      <c r="H2" s="60"/>
      <c r="I2" s="4">
        <f>MONTH(1&amp;J2)</f>
        <v>3</v>
      </c>
      <c r="J2" s="60" t="str">
        <f>CHOOSE(IF(MONTH(1&amp;G2)=12,1,MONTH(1&amp;G2)+1),"Janvier","Février","Mars","Avril","Mai","Juin","Juillet","Août","Septembre","Octobre","Novembre","Décembre")</f>
        <v>Mars</v>
      </c>
      <c r="K2" s="60"/>
      <c r="L2" s="4">
        <f>MONTH(1&amp;M2)</f>
        <v>4</v>
      </c>
      <c r="M2" s="60" t="str">
        <f>CHOOSE(IF(MONTH(1&amp;J2)=12,1,MONTH(1&amp;J2)+1),"Janvier","Février","Mars","Avril","Mai","Juin","Juillet","Août","Septembre","Octobre","Novembre","Décembre")</f>
        <v>Avril</v>
      </c>
      <c r="N2" s="60"/>
      <c r="O2" s="4">
        <f>MONTH(1&amp;P2)</f>
        <v>5</v>
      </c>
      <c r="P2" s="60" t="str">
        <f>CHOOSE(IF(MONTH(1&amp;M2)=12,1,MONTH(1&amp;M2)+1),"Janvier","Février","Mars","Avril","Mai","Juin","Juillet","Août","Septembre","Octobre","Novembre","Décembre")</f>
        <v>Mai</v>
      </c>
      <c r="Q2" s="60"/>
      <c r="R2" s="4">
        <f>MONTH(1&amp;S2)</f>
        <v>6</v>
      </c>
      <c r="S2" s="60" t="str">
        <f>CHOOSE(IF(MONTH(1&amp;P2)=12,1,MONTH(1&amp;P2)+1),"Janvier","Février","Mars","Avril","Mai","Juin","Juillet","Août","Septembre","Octobre","Novembre","Décembre")</f>
        <v>Juin</v>
      </c>
      <c r="T2" s="60"/>
      <c r="U2" s="4">
        <f>MONTH(1&amp;V2)</f>
        <v>7</v>
      </c>
      <c r="V2" s="60" t="str">
        <f>CHOOSE(IF(MONTH(1&amp;S2)=12,1,MONTH(1&amp;S2)+1),"Janvier","Février","Mars","Avril","Mai","Juin","Juillet","Août","Septembre","Octobre","Novembre","Décembre")</f>
        <v>Juillet</v>
      </c>
      <c r="W2" s="60"/>
      <c r="X2" s="4">
        <f>MONTH(1&amp;Y2)</f>
        <v>8</v>
      </c>
      <c r="Y2" s="60" t="str">
        <f>CHOOSE(IF(MONTH(1&amp;V2)=12,1,MONTH(1&amp;V2)+1),"Janvier","Février","Mars","Avril","Mai","Juin","Juillet","Août","Septembre","Octobre","Novembre","Décembre")</f>
        <v>Août</v>
      </c>
      <c r="Z2" s="60"/>
      <c r="AA2" s="4">
        <f>MONTH(1&amp;AB2)</f>
        <v>9</v>
      </c>
      <c r="AB2" s="60" t="str">
        <f>CHOOSE(IF(MONTH(1&amp;Y2)=12,1,MONTH(1&amp;Y2)+1),"Janvier","Février","Mars","Avril","Mai","Juin","Juillet","Août","Septembre","Octobre","Novembre","Décembre")</f>
        <v>Septembre</v>
      </c>
      <c r="AC2" s="60"/>
      <c r="AD2" s="4">
        <f>MONTH(1&amp;AE2)</f>
        <v>10</v>
      </c>
      <c r="AE2" s="60" t="str">
        <f>CHOOSE(IF(MONTH(1&amp;AB2)=12,1,MONTH(1&amp;AB2)+1),"Janvier","Février","Mars","Avril","Mai","Juin","Juillet","Août","Septembre","Octobre","Novembre","Décembre")</f>
        <v>Octobre</v>
      </c>
      <c r="AF2" s="60"/>
      <c r="AG2" s="4">
        <f>MONTH(1&amp;AH2)</f>
        <v>11</v>
      </c>
      <c r="AH2" s="60" t="str">
        <f>CHOOSE(IF(MONTH(1&amp;AE2)=12,1,MONTH(1&amp;AE2)+1),"Janvier","Février","Mars","Avril","Mai","Juin","Juillet","Août","Septembre","Octobre","Novembre","Décembre")</f>
        <v>Novembre</v>
      </c>
      <c r="AI2" s="60"/>
      <c r="AJ2" s="4">
        <f>MONTH(1&amp;AK2)</f>
        <v>12</v>
      </c>
      <c r="AK2" s="60" t="str">
        <f>CHOOSE(IF(MONTH(1&amp;AH2)=12,1,MONTH(1&amp;AH2)+1),"Janvier","Février","Mars","Avril","Mai","Juin","Juillet","Août","Septembre","Octobre","Novembre","Décembre")</f>
        <v>Décembre</v>
      </c>
      <c r="AL2" s="60"/>
      <c r="AM2" s="4">
        <f>MONTH(1&amp;AN2)</f>
        <v>1</v>
      </c>
      <c r="AN2" s="60" t="str">
        <f>CHOOSE(IF(MONTH(1&amp;AK2)=12,1,MONTH(1&amp;AK2)+1),"Janvier","Février","Mars","Avril","Mai","Juin","Juillet","Août","Septembre","Octobre","Novembre","Décembre")</f>
        <v>Janvier</v>
      </c>
      <c r="AO2" s="60"/>
    </row>
    <row r="3" spans="1:41">
      <c r="A3" s="20" t="s">
        <v>20</v>
      </c>
      <c r="B3" s="16"/>
      <c r="C3" s="14">
        <f>D3</f>
        <v>40544</v>
      </c>
      <c r="D3" s="13">
        <f>DATE(An,MONTH(1&amp;D$2),1)</f>
        <v>40544</v>
      </c>
      <c r="E3" s="13"/>
      <c r="F3" s="14">
        <f>G3</f>
        <v>40575</v>
      </c>
      <c r="G3" s="13">
        <f>DATE(IF(MONTH(1&amp;G$2)=1,An+1,An),MONTH(1&amp;G$2),1)</f>
        <v>40575</v>
      </c>
      <c r="H3" s="13"/>
      <c r="I3" s="14">
        <f>J3</f>
        <v>40603</v>
      </c>
      <c r="J3" s="13">
        <f>DATE(IF(MONTH(1&amp;G$2)&lt;MONTH(1&amp;J$2),YEAR(G3),An+1),MONTH(1&amp;J$2),1)</f>
        <v>40603</v>
      </c>
      <c r="K3" s="13"/>
      <c r="L3" s="14">
        <f>M3</f>
        <v>40634</v>
      </c>
      <c r="M3" s="13">
        <f>DATE(IF(MONTH(1&amp;J$2)&lt;MONTH(1&amp;M$2),YEAR(J3),An+1),MONTH(1&amp;M$2),1)</f>
        <v>40634</v>
      </c>
      <c r="N3" s="13"/>
      <c r="O3" s="14">
        <f>P3</f>
        <v>40664</v>
      </c>
      <c r="P3" s="13">
        <f>DATE(IF(MONTH(1&amp;M$2)&lt;MONTH(1&amp;P$2),YEAR(M3),An+1),MONTH(1&amp;P$2),1)</f>
        <v>40664</v>
      </c>
      <c r="Q3" s="13"/>
      <c r="R3" s="14">
        <f>S3</f>
        <v>40695</v>
      </c>
      <c r="S3" s="13">
        <f>DATE(IF(MONTH(1&amp;P$2)&lt;MONTH(1&amp;S$2),YEAR(P3),An+1),MONTH(1&amp;S$2),1)</f>
        <v>40695</v>
      </c>
      <c r="T3" s="13"/>
      <c r="U3" s="14">
        <f>V3</f>
        <v>40725</v>
      </c>
      <c r="V3" s="13">
        <f>DATE(IF(MONTH(1&amp;S$2)&lt;MONTH(1&amp;V$2),YEAR(S3),An+1),MONTH(1&amp;V$2),1)</f>
        <v>40725</v>
      </c>
      <c r="W3" s="13"/>
      <c r="X3" s="14">
        <f>Y3</f>
        <v>40756</v>
      </c>
      <c r="Y3" s="13">
        <f>DATE(IF(MONTH(1&amp;V$2)&lt;MONTH(1&amp;Y$2),YEAR(V3),An+1),MONTH(1&amp;Y$2),1)</f>
        <v>40756</v>
      </c>
      <c r="Z3" s="13"/>
      <c r="AA3" s="14">
        <f>AB3</f>
        <v>40787</v>
      </c>
      <c r="AB3" s="13">
        <f>DATE(IF(MONTH(1&amp;Y$2)&lt;MONTH(1&amp;AB$2),YEAR(Y3),An+1),MONTH(1&amp;AB$2),1)</f>
        <v>40787</v>
      </c>
      <c r="AC3" s="13"/>
      <c r="AD3" s="14">
        <f>AE3</f>
        <v>40817</v>
      </c>
      <c r="AE3" s="13">
        <f>DATE(IF(MONTH(1&amp;AB$2)&lt;MONTH(1&amp;AE$2),YEAR(AB3),An+1),MONTH(1&amp;AE$2),1)</f>
        <v>40817</v>
      </c>
      <c r="AF3" s="13"/>
      <c r="AG3" s="14">
        <f>AH3</f>
        <v>40848</v>
      </c>
      <c r="AH3" s="13">
        <f>DATE(IF(MONTH(1&amp;AE$2)&lt;MONTH(1&amp;AH$2),YEAR(AE3),An+1),MONTH(1&amp;AH$2),1)</f>
        <v>40848</v>
      </c>
      <c r="AI3" s="13"/>
      <c r="AJ3" s="14">
        <f>AK3</f>
        <v>40878</v>
      </c>
      <c r="AK3" s="13">
        <f>DATE(IF(MONTH(1&amp;AH$2)&lt;MONTH(1&amp;AK$2),YEAR(AH3),An+1),MONTH(1&amp;AK$2),1)</f>
        <v>40878</v>
      </c>
      <c r="AL3" s="13"/>
      <c r="AM3" s="14">
        <f>AN3</f>
        <v>40909</v>
      </c>
      <c r="AN3" s="13">
        <f>DATE(IF(MONTH(1&amp;AK$2)&lt;MONTH(1&amp;AN$2),YEAR(AK3),YEAR(AK3)+1),MONTH(1&amp;AN$2),1)</f>
        <v>40909</v>
      </c>
      <c r="AO3" s="13"/>
    </row>
    <row r="4" spans="1:41">
      <c r="A4" s="21" t="s">
        <v>21</v>
      </c>
      <c r="B4" s="17"/>
      <c r="C4" s="14">
        <f t="shared" ref="C4:C33" si="0">D4</f>
        <v>40545</v>
      </c>
      <c r="D4" s="15">
        <f>D3+1</f>
        <v>40545</v>
      </c>
      <c r="E4" s="13"/>
      <c r="F4" s="14">
        <f t="shared" ref="F4:F33" si="1">G4</f>
        <v>40576</v>
      </c>
      <c r="G4" s="15">
        <f>G3+1</f>
        <v>40576</v>
      </c>
      <c r="H4" s="13"/>
      <c r="I4" s="14">
        <f t="shared" ref="I4:I33" si="2">J4</f>
        <v>40604</v>
      </c>
      <c r="J4" s="15">
        <f>J3+1</f>
        <v>40604</v>
      </c>
      <c r="K4" s="13"/>
      <c r="L4" s="14">
        <f t="shared" ref="L4:L33" si="3">M4</f>
        <v>40635</v>
      </c>
      <c r="M4" s="15">
        <f>M3+1</f>
        <v>40635</v>
      </c>
      <c r="N4" s="13"/>
      <c r="O4" s="14">
        <f t="shared" ref="O4:O33" si="4">P4</f>
        <v>40665</v>
      </c>
      <c r="P4" s="15">
        <f>P3+1</f>
        <v>40665</v>
      </c>
      <c r="Q4" s="13"/>
      <c r="R4" s="14">
        <f t="shared" ref="R4:R33" si="5">S4</f>
        <v>40696</v>
      </c>
      <c r="S4" s="15">
        <f>S3+1</f>
        <v>40696</v>
      </c>
      <c r="T4" s="13"/>
      <c r="U4" s="14">
        <f t="shared" ref="U4:U33" si="6">V4</f>
        <v>40726</v>
      </c>
      <c r="V4" s="15">
        <f>V3+1</f>
        <v>40726</v>
      </c>
      <c r="W4" s="13"/>
      <c r="X4" s="14">
        <f t="shared" ref="X4:X33" si="7">Y4</f>
        <v>40757</v>
      </c>
      <c r="Y4" s="15">
        <f>Y3+1</f>
        <v>40757</v>
      </c>
      <c r="Z4" s="13"/>
      <c r="AA4" s="14">
        <f t="shared" ref="AA4:AA33" si="8">AB4</f>
        <v>40788</v>
      </c>
      <c r="AB4" s="15">
        <f>AB3+1</f>
        <v>40788</v>
      </c>
      <c r="AC4" s="13"/>
      <c r="AD4" s="14">
        <f t="shared" ref="AD4:AD33" si="9">AE4</f>
        <v>40818</v>
      </c>
      <c r="AE4" s="15">
        <f>AE3+1</f>
        <v>40818</v>
      </c>
      <c r="AF4" s="13"/>
      <c r="AG4" s="14">
        <f t="shared" ref="AG4:AG33" si="10">AH4</f>
        <v>40849</v>
      </c>
      <c r="AH4" s="15">
        <f>AH3+1</f>
        <v>40849</v>
      </c>
      <c r="AI4" s="13"/>
      <c r="AJ4" s="14">
        <f t="shared" ref="AJ4:AJ33" si="11">AK4</f>
        <v>40879</v>
      </c>
      <c r="AK4" s="15">
        <f>AK3+1</f>
        <v>40879</v>
      </c>
      <c r="AL4" s="13"/>
      <c r="AM4" s="14">
        <f t="shared" ref="AM4:AM33" si="12">AN4</f>
        <v>40910</v>
      </c>
      <c r="AN4" s="15">
        <f>AN3+1</f>
        <v>40910</v>
      </c>
      <c r="AO4" s="13"/>
    </row>
    <row r="5" spans="1:41">
      <c r="A5" s="23" t="s">
        <v>22</v>
      </c>
      <c r="B5" s="18"/>
      <c r="C5" s="14">
        <f t="shared" si="0"/>
        <v>40546</v>
      </c>
      <c r="D5" s="15">
        <f t="shared" ref="D5:D30" si="13">D4+1</f>
        <v>40546</v>
      </c>
      <c r="E5" s="13"/>
      <c r="F5" s="14">
        <f t="shared" si="1"/>
        <v>40577</v>
      </c>
      <c r="G5" s="15">
        <f t="shared" ref="G5:G30" si="14">G4+1</f>
        <v>40577</v>
      </c>
      <c r="H5" s="13"/>
      <c r="I5" s="14">
        <f t="shared" si="2"/>
        <v>40605</v>
      </c>
      <c r="J5" s="15">
        <f t="shared" ref="J5:J30" si="15">J4+1</f>
        <v>40605</v>
      </c>
      <c r="K5" s="13"/>
      <c r="L5" s="14">
        <f t="shared" si="3"/>
        <v>40636</v>
      </c>
      <c r="M5" s="15">
        <f t="shared" ref="M5:M30" si="16">M4+1</f>
        <v>40636</v>
      </c>
      <c r="N5" s="13"/>
      <c r="O5" s="14">
        <f t="shared" si="4"/>
        <v>40666</v>
      </c>
      <c r="P5" s="15">
        <f t="shared" ref="P5:P30" si="17">P4+1</f>
        <v>40666</v>
      </c>
      <c r="Q5" s="13"/>
      <c r="R5" s="14">
        <f t="shared" si="5"/>
        <v>40697</v>
      </c>
      <c r="S5" s="15">
        <f t="shared" ref="S5:S30" si="18">S4+1</f>
        <v>40697</v>
      </c>
      <c r="T5" s="13"/>
      <c r="U5" s="14">
        <f t="shared" si="6"/>
        <v>40727</v>
      </c>
      <c r="V5" s="15">
        <f t="shared" ref="V5:V30" si="19">V4+1</f>
        <v>40727</v>
      </c>
      <c r="W5" s="13"/>
      <c r="X5" s="14">
        <f t="shared" si="7"/>
        <v>40758</v>
      </c>
      <c r="Y5" s="15">
        <f t="shared" ref="Y5:Y30" si="20">Y4+1</f>
        <v>40758</v>
      </c>
      <c r="Z5" s="13"/>
      <c r="AA5" s="14">
        <f t="shared" si="8"/>
        <v>40789</v>
      </c>
      <c r="AB5" s="15">
        <f t="shared" ref="AB5:AB30" si="21">AB4+1</f>
        <v>40789</v>
      </c>
      <c r="AC5" s="13"/>
      <c r="AD5" s="14">
        <f t="shared" si="9"/>
        <v>40819</v>
      </c>
      <c r="AE5" s="15">
        <f t="shared" ref="AE5:AE30" si="22">AE4+1</f>
        <v>40819</v>
      </c>
      <c r="AF5" s="13"/>
      <c r="AG5" s="14">
        <f t="shared" si="10"/>
        <v>40850</v>
      </c>
      <c r="AH5" s="15">
        <f t="shared" ref="AH5:AH30" si="23">AH4+1</f>
        <v>40850</v>
      </c>
      <c r="AI5" s="13"/>
      <c r="AJ5" s="14">
        <f t="shared" si="11"/>
        <v>40880</v>
      </c>
      <c r="AK5" s="15">
        <f t="shared" ref="AK5:AK30" si="24">AK4+1</f>
        <v>40880</v>
      </c>
      <c r="AL5" s="13"/>
      <c r="AM5" s="14">
        <f t="shared" si="12"/>
        <v>40911</v>
      </c>
      <c r="AN5" s="15">
        <f t="shared" ref="AN5:AN30" si="25">AN4+1</f>
        <v>40911</v>
      </c>
      <c r="AO5" s="13"/>
    </row>
    <row r="6" spans="1:41">
      <c r="A6" s="22" t="s">
        <v>23</v>
      </c>
      <c r="C6" s="14">
        <f t="shared" si="0"/>
        <v>40547</v>
      </c>
      <c r="D6" s="15">
        <f t="shared" si="13"/>
        <v>40547</v>
      </c>
      <c r="E6" s="13"/>
      <c r="F6" s="14">
        <f t="shared" si="1"/>
        <v>40578</v>
      </c>
      <c r="G6" s="15">
        <f t="shared" si="14"/>
        <v>40578</v>
      </c>
      <c r="H6" s="13"/>
      <c r="I6" s="14">
        <f t="shared" si="2"/>
        <v>40606</v>
      </c>
      <c r="J6" s="15">
        <f t="shared" si="15"/>
        <v>40606</v>
      </c>
      <c r="K6" s="13"/>
      <c r="L6" s="14">
        <f t="shared" si="3"/>
        <v>40637</v>
      </c>
      <c r="M6" s="15">
        <f t="shared" si="16"/>
        <v>40637</v>
      </c>
      <c r="N6" s="13"/>
      <c r="O6" s="14">
        <f t="shared" si="4"/>
        <v>40667</v>
      </c>
      <c r="P6" s="15">
        <f t="shared" si="17"/>
        <v>40667</v>
      </c>
      <c r="Q6" s="13"/>
      <c r="R6" s="14">
        <f t="shared" si="5"/>
        <v>40698</v>
      </c>
      <c r="S6" s="15">
        <f t="shared" si="18"/>
        <v>40698</v>
      </c>
      <c r="T6" s="13"/>
      <c r="U6" s="14">
        <f t="shared" si="6"/>
        <v>40728</v>
      </c>
      <c r="V6" s="15">
        <f t="shared" si="19"/>
        <v>40728</v>
      </c>
      <c r="W6" s="13"/>
      <c r="X6" s="14">
        <f t="shared" si="7"/>
        <v>40759</v>
      </c>
      <c r="Y6" s="15">
        <f t="shared" si="20"/>
        <v>40759</v>
      </c>
      <c r="Z6" s="13"/>
      <c r="AA6" s="14">
        <f t="shared" si="8"/>
        <v>40790</v>
      </c>
      <c r="AB6" s="15">
        <f t="shared" si="21"/>
        <v>40790</v>
      </c>
      <c r="AC6" s="13"/>
      <c r="AD6" s="14">
        <f t="shared" si="9"/>
        <v>40820</v>
      </c>
      <c r="AE6" s="15">
        <f t="shared" si="22"/>
        <v>40820</v>
      </c>
      <c r="AF6" s="13"/>
      <c r="AG6" s="14">
        <f t="shared" si="10"/>
        <v>40851</v>
      </c>
      <c r="AH6" s="15">
        <f t="shared" si="23"/>
        <v>40851</v>
      </c>
      <c r="AI6" s="13"/>
      <c r="AJ6" s="14">
        <f t="shared" si="11"/>
        <v>40881</v>
      </c>
      <c r="AK6" s="15">
        <f t="shared" si="24"/>
        <v>40881</v>
      </c>
      <c r="AL6" s="13"/>
      <c r="AM6" s="14">
        <f t="shared" si="12"/>
        <v>40912</v>
      </c>
      <c r="AN6" s="15">
        <f t="shared" si="25"/>
        <v>40912</v>
      </c>
      <c r="AO6" s="13"/>
    </row>
    <row r="7" spans="1:41">
      <c r="B7" s="1"/>
      <c r="C7" s="14">
        <f t="shared" si="0"/>
        <v>40548</v>
      </c>
      <c r="D7" s="15">
        <f t="shared" si="13"/>
        <v>40548</v>
      </c>
      <c r="E7" s="13"/>
      <c r="F7" s="14">
        <f t="shared" si="1"/>
        <v>40579</v>
      </c>
      <c r="G7" s="15">
        <f t="shared" si="14"/>
        <v>40579</v>
      </c>
      <c r="H7" s="13"/>
      <c r="I7" s="14">
        <f t="shared" si="2"/>
        <v>40607</v>
      </c>
      <c r="J7" s="15">
        <f t="shared" si="15"/>
        <v>40607</v>
      </c>
      <c r="K7" s="13"/>
      <c r="L7" s="14">
        <f t="shared" si="3"/>
        <v>40638</v>
      </c>
      <c r="M7" s="15">
        <f t="shared" si="16"/>
        <v>40638</v>
      </c>
      <c r="N7" s="13"/>
      <c r="O7" s="14">
        <f t="shared" si="4"/>
        <v>40668</v>
      </c>
      <c r="P7" s="15">
        <f t="shared" si="17"/>
        <v>40668</v>
      </c>
      <c r="Q7" s="13"/>
      <c r="R7" s="14">
        <f t="shared" si="5"/>
        <v>40699</v>
      </c>
      <c r="S7" s="15">
        <f t="shared" si="18"/>
        <v>40699</v>
      </c>
      <c r="T7" s="13"/>
      <c r="U7" s="14">
        <f t="shared" si="6"/>
        <v>40729</v>
      </c>
      <c r="V7" s="15">
        <f t="shared" si="19"/>
        <v>40729</v>
      </c>
      <c r="W7" s="13"/>
      <c r="X7" s="14">
        <f t="shared" si="7"/>
        <v>40760</v>
      </c>
      <c r="Y7" s="15">
        <f t="shared" si="20"/>
        <v>40760</v>
      </c>
      <c r="Z7" s="13"/>
      <c r="AA7" s="14">
        <f t="shared" si="8"/>
        <v>40791</v>
      </c>
      <c r="AB7" s="15">
        <f t="shared" si="21"/>
        <v>40791</v>
      </c>
      <c r="AC7" s="13"/>
      <c r="AD7" s="14">
        <f t="shared" si="9"/>
        <v>40821</v>
      </c>
      <c r="AE7" s="15">
        <f t="shared" si="22"/>
        <v>40821</v>
      </c>
      <c r="AF7" s="13"/>
      <c r="AG7" s="14">
        <f t="shared" si="10"/>
        <v>40852</v>
      </c>
      <c r="AH7" s="15">
        <f t="shared" si="23"/>
        <v>40852</v>
      </c>
      <c r="AI7" s="13"/>
      <c r="AJ7" s="14">
        <f t="shared" si="11"/>
        <v>40882</v>
      </c>
      <c r="AK7" s="15">
        <f t="shared" si="24"/>
        <v>40882</v>
      </c>
      <c r="AL7" s="13"/>
      <c r="AM7" s="14">
        <f t="shared" si="12"/>
        <v>40913</v>
      </c>
      <c r="AN7" s="15">
        <f t="shared" si="25"/>
        <v>40913</v>
      </c>
      <c r="AO7" s="13"/>
    </row>
    <row r="8" spans="1:41">
      <c r="B8" s="1"/>
      <c r="C8" s="14">
        <f t="shared" si="0"/>
        <v>40549</v>
      </c>
      <c r="D8" s="15">
        <f t="shared" si="13"/>
        <v>40549</v>
      </c>
      <c r="E8" s="13"/>
      <c r="F8" s="14">
        <f t="shared" si="1"/>
        <v>40580</v>
      </c>
      <c r="G8" s="15">
        <f t="shared" si="14"/>
        <v>40580</v>
      </c>
      <c r="H8" s="13"/>
      <c r="I8" s="14">
        <f t="shared" si="2"/>
        <v>40608</v>
      </c>
      <c r="J8" s="15">
        <f t="shared" si="15"/>
        <v>40608</v>
      </c>
      <c r="K8" s="13"/>
      <c r="L8" s="14">
        <f t="shared" si="3"/>
        <v>40639</v>
      </c>
      <c r="M8" s="15">
        <f t="shared" si="16"/>
        <v>40639</v>
      </c>
      <c r="N8" s="13"/>
      <c r="O8" s="14">
        <f t="shared" si="4"/>
        <v>40669</v>
      </c>
      <c r="P8" s="15">
        <f t="shared" si="17"/>
        <v>40669</v>
      </c>
      <c r="Q8" s="13"/>
      <c r="R8" s="14">
        <f t="shared" si="5"/>
        <v>40700</v>
      </c>
      <c r="S8" s="15">
        <f t="shared" si="18"/>
        <v>40700</v>
      </c>
      <c r="T8" s="13"/>
      <c r="U8" s="14">
        <f t="shared" si="6"/>
        <v>40730</v>
      </c>
      <c r="V8" s="15">
        <f t="shared" si="19"/>
        <v>40730</v>
      </c>
      <c r="W8" s="13"/>
      <c r="X8" s="14">
        <f t="shared" si="7"/>
        <v>40761</v>
      </c>
      <c r="Y8" s="15">
        <f t="shared" si="20"/>
        <v>40761</v>
      </c>
      <c r="Z8" s="13"/>
      <c r="AA8" s="14">
        <f t="shared" si="8"/>
        <v>40792</v>
      </c>
      <c r="AB8" s="15">
        <f t="shared" si="21"/>
        <v>40792</v>
      </c>
      <c r="AC8" s="13"/>
      <c r="AD8" s="14">
        <f t="shared" si="9"/>
        <v>40822</v>
      </c>
      <c r="AE8" s="15">
        <f t="shared" si="22"/>
        <v>40822</v>
      </c>
      <c r="AF8" s="13"/>
      <c r="AG8" s="14">
        <f t="shared" si="10"/>
        <v>40853</v>
      </c>
      <c r="AH8" s="15">
        <f t="shared" si="23"/>
        <v>40853</v>
      </c>
      <c r="AI8" s="13"/>
      <c r="AJ8" s="14">
        <f t="shared" si="11"/>
        <v>40883</v>
      </c>
      <c r="AK8" s="15">
        <f t="shared" si="24"/>
        <v>40883</v>
      </c>
      <c r="AL8" s="13"/>
      <c r="AM8" s="14">
        <f t="shared" si="12"/>
        <v>40914</v>
      </c>
      <c r="AN8" s="15">
        <f t="shared" si="25"/>
        <v>40914</v>
      </c>
      <c r="AO8" s="13"/>
    </row>
    <row r="9" spans="1:41">
      <c r="B9" s="1"/>
      <c r="C9" s="14">
        <f t="shared" si="0"/>
        <v>40550</v>
      </c>
      <c r="D9" s="15">
        <f t="shared" si="13"/>
        <v>40550</v>
      </c>
      <c r="E9" s="13"/>
      <c r="F9" s="14">
        <f t="shared" si="1"/>
        <v>40581</v>
      </c>
      <c r="G9" s="15">
        <f t="shared" si="14"/>
        <v>40581</v>
      </c>
      <c r="H9" s="13"/>
      <c r="I9" s="14">
        <f t="shared" si="2"/>
        <v>40609</v>
      </c>
      <c r="J9" s="15">
        <f t="shared" si="15"/>
        <v>40609</v>
      </c>
      <c r="K9" s="13"/>
      <c r="L9" s="14">
        <f t="shared" si="3"/>
        <v>40640</v>
      </c>
      <c r="M9" s="15">
        <f t="shared" si="16"/>
        <v>40640</v>
      </c>
      <c r="N9" s="13"/>
      <c r="O9" s="14">
        <f t="shared" si="4"/>
        <v>40670</v>
      </c>
      <c r="P9" s="15">
        <f t="shared" si="17"/>
        <v>40670</v>
      </c>
      <c r="Q9" s="13"/>
      <c r="R9" s="14">
        <f t="shared" si="5"/>
        <v>40701</v>
      </c>
      <c r="S9" s="15">
        <f t="shared" si="18"/>
        <v>40701</v>
      </c>
      <c r="T9" s="13"/>
      <c r="U9" s="14">
        <f t="shared" si="6"/>
        <v>40731</v>
      </c>
      <c r="V9" s="15">
        <f t="shared" si="19"/>
        <v>40731</v>
      </c>
      <c r="W9" s="13"/>
      <c r="X9" s="14">
        <f t="shared" si="7"/>
        <v>40762</v>
      </c>
      <c r="Y9" s="15">
        <f t="shared" si="20"/>
        <v>40762</v>
      </c>
      <c r="Z9" s="13"/>
      <c r="AA9" s="14">
        <f t="shared" si="8"/>
        <v>40793</v>
      </c>
      <c r="AB9" s="15">
        <f t="shared" si="21"/>
        <v>40793</v>
      </c>
      <c r="AC9" s="13"/>
      <c r="AD9" s="14">
        <f t="shared" si="9"/>
        <v>40823</v>
      </c>
      <c r="AE9" s="15">
        <f t="shared" si="22"/>
        <v>40823</v>
      </c>
      <c r="AF9" s="13"/>
      <c r="AG9" s="14">
        <f t="shared" si="10"/>
        <v>40854</v>
      </c>
      <c r="AH9" s="15">
        <f t="shared" si="23"/>
        <v>40854</v>
      </c>
      <c r="AI9" s="13"/>
      <c r="AJ9" s="14">
        <f t="shared" si="11"/>
        <v>40884</v>
      </c>
      <c r="AK9" s="15">
        <f t="shared" si="24"/>
        <v>40884</v>
      </c>
      <c r="AL9" s="13"/>
      <c r="AM9" s="14">
        <f t="shared" si="12"/>
        <v>40915</v>
      </c>
      <c r="AN9" s="15">
        <f t="shared" si="25"/>
        <v>40915</v>
      </c>
      <c r="AO9" s="13"/>
    </row>
    <row r="10" spans="1:41">
      <c r="B10" s="1"/>
      <c r="C10" s="14">
        <f t="shared" si="0"/>
        <v>40551</v>
      </c>
      <c r="D10" s="15">
        <f t="shared" si="13"/>
        <v>40551</v>
      </c>
      <c r="E10" s="13"/>
      <c r="F10" s="14">
        <f t="shared" si="1"/>
        <v>40582</v>
      </c>
      <c r="G10" s="15">
        <f t="shared" si="14"/>
        <v>40582</v>
      </c>
      <c r="H10" s="13"/>
      <c r="I10" s="14">
        <f t="shared" si="2"/>
        <v>40610</v>
      </c>
      <c r="J10" s="15">
        <f t="shared" si="15"/>
        <v>40610</v>
      </c>
      <c r="K10" s="13"/>
      <c r="L10" s="14">
        <f t="shared" si="3"/>
        <v>40641</v>
      </c>
      <c r="M10" s="15">
        <f t="shared" si="16"/>
        <v>40641</v>
      </c>
      <c r="N10" s="13"/>
      <c r="O10" s="14">
        <f t="shared" si="4"/>
        <v>40671</v>
      </c>
      <c r="P10" s="15">
        <f t="shared" si="17"/>
        <v>40671</v>
      </c>
      <c r="Q10" s="13"/>
      <c r="R10" s="14">
        <f t="shared" si="5"/>
        <v>40702</v>
      </c>
      <c r="S10" s="15">
        <f t="shared" si="18"/>
        <v>40702</v>
      </c>
      <c r="T10" s="13"/>
      <c r="U10" s="14">
        <f t="shared" si="6"/>
        <v>40732</v>
      </c>
      <c r="V10" s="15">
        <f t="shared" si="19"/>
        <v>40732</v>
      </c>
      <c r="W10" s="13"/>
      <c r="X10" s="14">
        <f t="shared" si="7"/>
        <v>40763</v>
      </c>
      <c r="Y10" s="15">
        <f t="shared" si="20"/>
        <v>40763</v>
      </c>
      <c r="Z10" s="13"/>
      <c r="AA10" s="14">
        <f t="shared" si="8"/>
        <v>40794</v>
      </c>
      <c r="AB10" s="15">
        <f t="shared" si="21"/>
        <v>40794</v>
      </c>
      <c r="AC10" s="13"/>
      <c r="AD10" s="14">
        <f t="shared" si="9"/>
        <v>40824</v>
      </c>
      <c r="AE10" s="15">
        <f t="shared" si="22"/>
        <v>40824</v>
      </c>
      <c r="AF10" s="13"/>
      <c r="AG10" s="14">
        <f t="shared" si="10"/>
        <v>40855</v>
      </c>
      <c r="AH10" s="15">
        <f t="shared" si="23"/>
        <v>40855</v>
      </c>
      <c r="AI10" s="13"/>
      <c r="AJ10" s="14">
        <f t="shared" si="11"/>
        <v>40885</v>
      </c>
      <c r="AK10" s="15">
        <f t="shared" si="24"/>
        <v>40885</v>
      </c>
      <c r="AL10" s="13"/>
      <c r="AM10" s="14">
        <f t="shared" si="12"/>
        <v>40916</v>
      </c>
      <c r="AN10" s="15">
        <f t="shared" si="25"/>
        <v>40916</v>
      </c>
      <c r="AO10" s="13"/>
    </row>
    <row r="11" spans="1:41">
      <c r="B11" s="1"/>
      <c r="C11" s="14">
        <f t="shared" si="0"/>
        <v>40552</v>
      </c>
      <c r="D11" s="15">
        <f t="shared" si="13"/>
        <v>40552</v>
      </c>
      <c r="E11" s="13"/>
      <c r="F11" s="14">
        <f t="shared" si="1"/>
        <v>40583</v>
      </c>
      <c r="G11" s="15">
        <f t="shared" si="14"/>
        <v>40583</v>
      </c>
      <c r="H11" s="13"/>
      <c r="I11" s="14">
        <f t="shared" si="2"/>
        <v>40611</v>
      </c>
      <c r="J11" s="15">
        <f t="shared" si="15"/>
        <v>40611</v>
      </c>
      <c r="K11" s="13"/>
      <c r="L11" s="14">
        <f t="shared" si="3"/>
        <v>40642</v>
      </c>
      <c r="M11" s="15">
        <f t="shared" si="16"/>
        <v>40642</v>
      </c>
      <c r="N11" s="13"/>
      <c r="O11" s="14">
        <f t="shared" si="4"/>
        <v>40672</v>
      </c>
      <c r="P11" s="15">
        <f t="shared" si="17"/>
        <v>40672</v>
      </c>
      <c r="Q11" s="13"/>
      <c r="R11" s="14">
        <f t="shared" si="5"/>
        <v>40703</v>
      </c>
      <c r="S11" s="15">
        <f t="shared" si="18"/>
        <v>40703</v>
      </c>
      <c r="T11" s="13"/>
      <c r="U11" s="14">
        <f t="shared" si="6"/>
        <v>40733</v>
      </c>
      <c r="V11" s="15">
        <f t="shared" si="19"/>
        <v>40733</v>
      </c>
      <c r="W11" s="13"/>
      <c r="X11" s="14">
        <f t="shared" si="7"/>
        <v>40764</v>
      </c>
      <c r="Y11" s="15">
        <f t="shared" si="20"/>
        <v>40764</v>
      </c>
      <c r="Z11" s="13"/>
      <c r="AA11" s="14">
        <f t="shared" si="8"/>
        <v>40795</v>
      </c>
      <c r="AB11" s="15">
        <f t="shared" si="21"/>
        <v>40795</v>
      </c>
      <c r="AC11" s="13"/>
      <c r="AD11" s="14">
        <f t="shared" si="9"/>
        <v>40825</v>
      </c>
      <c r="AE11" s="15">
        <f t="shared" si="22"/>
        <v>40825</v>
      </c>
      <c r="AF11" s="13"/>
      <c r="AG11" s="14">
        <f t="shared" si="10"/>
        <v>40856</v>
      </c>
      <c r="AH11" s="15">
        <f t="shared" si="23"/>
        <v>40856</v>
      </c>
      <c r="AI11" s="13"/>
      <c r="AJ11" s="14">
        <f t="shared" si="11"/>
        <v>40886</v>
      </c>
      <c r="AK11" s="15">
        <f t="shared" si="24"/>
        <v>40886</v>
      </c>
      <c r="AL11" s="13"/>
      <c r="AM11" s="14">
        <f t="shared" si="12"/>
        <v>40917</v>
      </c>
      <c r="AN11" s="15">
        <f t="shared" si="25"/>
        <v>40917</v>
      </c>
      <c r="AO11" s="13"/>
    </row>
    <row r="12" spans="1:41">
      <c r="B12" s="1"/>
      <c r="C12" s="14">
        <f t="shared" si="0"/>
        <v>40553</v>
      </c>
      <c r="D12" s="15">
        <f t="shared" si="13"/>
        <v>40553</v>
      </c>
      <c r="E12" s="13"/>
      <c r="F12" s="14">
        <f t="shared" si="1"/>
        <v>40584</v>
      </c>
      <c r="G12" s="15">
        <f t="shared" si="14"/>
        <v>40584</v>
      </c>
      <c r="H12" s="13"/>
      <c r="I12" s="14">
        <f t="shared" si="2"/>
        <v>40612</v>
      </c>
      <c r="J12" s="15">
        <f t="shared" si="15"/>
        <v>40612</v>
      </c>
      <c r="K12" s="13"/>
      <c r="L12" s="14">
        <f t="shared" si="3"/>
        <v>40643</v>
      </c>
      <c r="M12" s="15">
        <f t="shared" si="16"/>
        <v>40643</v>
      </c>
      <c r="N12" s="13"/>
      <c r="O12" s="14">
        <f t="shared" si="4"/>
        <v>40673</v>
      </c>
      <c r="P12" s="15">
        <f t="shared" si="17"/>
        <v>40673</v>
      </c>
      <c r="Q12" s="13"/>
      <c r="R12" s="14">
        <f t="shared" si="5"/>
        <v>40704</v>
      </c>
      <c r="S12" s="15">
        <f t="shared" si="18"/>
        <v>40704</v>
      </c>
      <c r="T12" s="13"/>
      <c r="U12" s="14">
        <f t="shared" si="6"/>
        <v>40734</v>
      </c>
      <c r="V12" s="15">
        <f t="shared" si="19"/>
        <v>40734</v>
      </c>
      <c r="W12" s="13"/>
      <c r="X12" s="14">
        <f t="shared" si="7"/>
        <v>40765</v>
      </c>
      <c r="Y12" s="15">
        <f t="shared" si="20"/>
        <v>40765</v>
      </c>
      <c r="Z12" s="13"/>
      <c r="AA12" s="14">
        <f t="shared" si="8"/>
        <v>40796</v>
      </c>
      <c r="AB12" s="15">
        <f t="shared" si="21"/>
        <v>40796</v>
      </c>
      <c r="AC12" s="13"/>
      <c r="AD12" s="14">
        <f t="shared" si="9"/>
        <v>40826</v>
      </c>
      <c r="AE12" s="15">
        <f t="shared" si="22"/>
        <v>40826</v>
      </c>
      <c r="AF12" s="13"/>
      <c r="AG12" s="14">
        <f t="shared" si="10"/>
        <v>40857</v>
      </c>
      <c r="AH12" s="15">
        <f t="shared" si="23"/>
        <v>40857</v>
      </c>
      <c r="AI12" s="13"/>
      <c r="AJ12" s="14">
        <f t="shared" si="11"/>
        <v>40887</v>
      </c>
      <c r="AK12" s="15">
        <f t="shared" si="24"/>
        <v>40887</v>
      </c>
      <c r="AL12" s="13"/>
      <c r="AM12" s="14">
        <f t="shared" si="12"/>
        <v>40918</v>
      </c>
      <c r="AN12" s="15">
        <f t="shared" si="25"/>
        <v>40918</v>
      </c>
      <c r="AO12" s="13"/>
    </row>
    <row r="13" spans="1:41">
      <c r="B13" s="1"/>
      <c r="C13" s="14">
        <f t="shared" si="0"/>
        <v>40554</v>
      </c>
      <c r="D13" s="15">
        <f t="shared" si="13"/>
        <v>40554</v>
      </c>
      <c r="E13" s="13"/>
      <c r="F13" s="14">
        <f t="shared" si="1"/>
        <v>40585</v>
      </c>
      <c r="G13" s="15">
        <f t="shared" si="14"/>
        <v>40585</v>
      </c>
      <c r="H13" s="13"/>
      <c r="I13" s="14">
        <f t="shared" si="2"/>
        <v>40613</v>
      </c>
      <c r="J13" s="15">
        <f t="shared" si="15"/>
        <v>40613</v>
      </c>
      <c r="K13" s="13"/>
      <c r="L13" s="14">
        <f t="shared" si="3"/>
        <v>40644</v>
      </c>
      <c r="M13" s="15">
        <f t="shared" si="16"/>
        <v>40644</v>
      </c>
      <c r="N13" s="13"/>
      <c r="O13" s="14">
        <f t="shared" si="4"/>
        <v>40674</v>
      </c>
      <c r="P13" s="15">
        <f t="shared" si="17"/>
        <v>40674</v>
      </c>
      <c r="Q13" s="13"/>
      <c r="R13" s="14">
        <f t="shared" si="5"/>
        <v>40705</v>
      </c>
      <c r="S13" s="15">
        <f t="shared" si="18"/>
        <v>40705</v>
      </c>
      <c r="T13" s="13"/>
      <c r="U13" s="14">
        <f t="shared" si="6"/>
        <v>40735</v>
      </c>
      <c r="V13" s="15">
        <f t="shared" si="19"/>
        <v>40735</v>
      </c>
      <c r="W13" s="13"/>
      <c r="X13" s="14">
        <f t="shared" si="7"/>
        <v>40766</v>
      </c>
      <c r="Y13" s="15">
        <f t="shared" si="20"/>
        <v>40766</v>
      </c>
      <c r="Z13" s="13"/>
      <c r="AA13" s="14">
        <f t="shared" si="8"/>
        <v>40797</v>
      </c>
      <c r="AB13" s="15">
        <f t="shared" si="21"/>
        <v>40797</v>
      </c>
      <c r="AC13" s="13"/>
      <c r="AD13" s="14">
        <f t="shared" si="9"/>
        <v>40827</v>
      </c>
      <c r="AE13" s="15">
        <f t="shared" si="22"/>
        <v>40827</v>
      </c>
      <c r="AF13" s="13"/>
      <c r="AG13" s="14">
        <f t="shared" si="10"/>
        <v>40858</v>
      </c>
      <c r="AH13" s="15">
        <f t="shared" si="23"/>
        <v>40858</v>
      </c>
      <c r="AI13" s="13"/>
      <c r="AJ13" s="14">
        <f t="shared" si="11"/>
        <v>40888</v>
      </c>
      <c r="AK13" s="15">
        <f t="shared" si="24"/>
        <v>40888</v>
      </c>
      <c r="AL13" s="13"/>
      <c r="AM13" s="14">
        <f t="shared" si="12"/>
        <v>40919</v>
      </c>
      <c r="AN13" s="15">
        <f t="shared" si="25"/>
        <v>40919</v>
      </c>
      <c r="AO13" s="13"/>
    </row>
    <row r="14" spans="1:41">
      <c r="B14" s="1"/>
      <c r="C14" s="14">
        <f t="shared" si="0"/>
        <v>40555</v>
      </c>
      <c r="D14" s="15">
        <f t="shared" si="13"/>
        <v>40555</v>
      </c>
      <c r="E14" s="13"/>
      <c r="F14" s="14">
        <f t="shared" si="1"/>
        <v>40586</v>
      </c>
      <c r="G14" s="15">
        <f t="shared" si="14"/>
        <v>40586</v>
      </c>
      <c r="H14" s="13"/>
      <c r="I14" s="14">
        <f t="shared" si="2"/>
        <v>40614</v>
      </c>
      <c r="J14" s="15">
        <f t="shared" si="15"/>
        <v>40614</v>
      </c>
      <c r="K14" s="13"/>
      <c r="L14" s="14">
        <f t="shared" si="3"/>
        <v>40645</v>
      </c>
      <c r="M14" s="15">
        <f t="shared" si="16"/>
        <v>40645</v>
      </c>
      <c r="N14" s="13"/>
      <c r="O14" s="14">
        <f t="shared" si="4"/>
        <v>40675</v>
      </c>
      <c r="P14" s="15">
        <f t="shared" si="17"/>
        <v>40675</v>
      </c>
      <c r="Q14" s="13"/>
      <c r="R14" s="14">
        <f t="shared" si="5"/>
        <v>40706</v>
      </c>
      <c r="S14" s="15">
        <f t="shared" si="18"/>
        <v>40706</v>
      </c>
      <c r="T14" s="13"/>
      <c r="U14" s="14">
        <f t="shared" si="6"/>
        <v>40736</v>
      </c>
      <c r="V14" s="15">
        <f t="shared" si="19"/>
        <v>40736</v>
      </c>
      <c r="W14" s="13"/>
      <c r="X14" s="14">
        <f t="shared" si="7"/>
        <v>40767</v>
      </c>
      <c r="Y14" s="15">
        <f t="shared" si="20"/>
        <v>40767</v>
      </c>
      <c r="Z14" s="13"/>
      <c r="AA14" s="14">
        <f t="shared" si="8"/>
        <v>40798</v>
      </c>
      <c r="AB14" s="15">
        <f t="shared" si="21"/>
        <v>40798</v>
      </c>
      <c r="AC14" s="13"/>
      <c r="AD14" s="14">
        <f t="shared" si="9"/>
        <v>40828</v>
      </c>
      <c r="AE14" s="15">
        <f t="shared" si="22"/>
        <v>40828</v>
      </c>
      <c r="AF14" s="13"/>
      <c r="AG14" s="14">
        <f t="shared" si="10"/>
        <v>40859</v>
      </c>
      <c r="AH14" s="15">
        <f t="shared" si="23"/>
        <v>40859</v>
      </c>
      <c r="AI14" s="13"/>
      <c r="AJ14" s="14">
        <f t="shared" si="11"/>
        <v>40889</v>
      </c>
      <c r="AK14" s="15">
        <f t="shared" si="24"/>
        <v>40889</v>
      </c>
      <c r="AL14" s="13"/>
      <c r="AM14" s="14">
        <f t="shared" si="12"/>
        <v>40920</v>
      </c>
      <c r="AN14" s="15">
        <f t="shared" si="25"/>
        <v>40920</v>
      </c>
      <c r="AO14" s="13"/>
    </row>
    <row r="15" spans="1:41">
      <c r="B15" s="1"/>
      <c r="C15" s="14">
        <f t="shared" si="0"/>
        <v>40556</v>
      </c>
      <c r="D15" s="15">
        <f t="shared" si="13"/>
        <v>40556</v>
      </c>
      <c r="E15" s="13"/>
      <c r="F15" s="14">
        <f t="shared" si="1"/>
        <v>40587</v>
      </c>
      <c r="G15" s="15">
        <f t="shared" si="14"/>
        <v>40587</v>
      </c>
      <c r="H15" s="13"/>
      <c r="I15" s="14">
        <f t="shared" si="2"/>
        <v>40615</v>
      </c>
      <c r="J15" s="15">
        <f t="shared" si="15"/>
        <v>40615</v>
      </c>
      <c r="K15" s="13"/>
      <c r="L15" s="14">
        <f t="shared" si="3"/>
        <v>40646</v>
      </c>
      <c r="M15" s="15">
        <f t="shared" si="16"/>
        <v>40646</v>
      </c>
      <c r="N15" s="13"/>
      <c r="O15" s="14">
        <f t="shared" si="4"/>
        <v>40676</v>
      </c>
      <c r="P15" s="15">
        <f t="shared" si="17"/>
        <v>40676</v>
      </c>
      <c r="Q15" s="13"/>
      <c r="R15" s="14">
        <f t="shared" si="5"/>
        <v>40707</v>
      </c>
      <c r="S15" s="15">
        <f t="shared" si="18"/>
        <v>40707</v>
      </c>
      <c r="T15" s="13"/>
      <c r="U15" s="14">
        <f t="shared" si="6"/>
        <v>40737</v>
      </c>
      <c r="V15" s="15">
        <f t="shared" si="19"/>
        <v>40737</v>
      </c>
      <c r="W15" s="13"/>
      <c r="X15" s="14">
        <f t="shared" si="7"/>
        <v>40768</v>
      </c>
      <c r="Y15" s="15">
        <f t="shared" si="20"/>
        <v>40768</v>
      </c>
      <c r="Z15" s="13"/>
      <c r="AA15" s="14">
        <f t="shared" si="8"/>
        <v>40799</v>
      </c>
      <c r="AB15" s="15">
        <f t="shared" si="21"/>
        <v>40799</v>
      </c>
      <c r="AC15" s="13"/>
      <c r="AD15" s="14">
        <f t="shared" si="9"/>
        <v>40829</v>
      </c>
      <c r="AE15" s="15">
        <f t="shared" si="22"/>
        <v>40829</v>
      </c>
      <c r="AF15" s="13"/>
      <c r="AG15" s="14">
        <f t="shared" si="10"/>
        <v>40860</v>
      </c>
      <c r="AH15" s="15">
        <f t="shared" si="23"/>
        <v>40860</v>
      </c>
      <c r="AI15" s="13"/>
      <c r="AJ15" s="14">
        <f t="shared" si="11"/>
        <v>40890</v>
      </c>
      <c r="AK15" s="15">
        <f t="shared" si="24"/>
        <v>40890</v>
      </c>
      <c r="AL15" s="13"/>
      <c r="AM15" s="14">
        <f t="shared" si="12"/>
        <v>40921</v>
      </c>
      <c r="AN15" s="15">
        <f t="shared" si="25"/>
        <v>40921</v>
      </c>
      <c r="AO15" s="13"/>
    </row>
    <row r="16" spans="1:41">
      <c r="B16" s="1"/>
      <c r="C16" s="14">
        <f t="shared" si="0"/>
        <v>40557</v>
      </c>
      <c r="D16" s="15">
        <f t="shared" si="13"/>
        <v>40557</v>
      </c>
      <c r="E16" s="13"/>
      <c r="F16" s="14">
        <f t="shared" si="1"/>
        <v>40588</v>
      </c>
      <c r="G16" s="15">
        <f t="shared" si="14"/>
        <v>40588</v>
      </c>
      <c r="H16" s="13"/>
      <c r="I16" s="14">
        <f t="shared" si="2"/>
        <v>40616</v>
      </c>
      <c r="J16" s="15">
        <f t="shared" si="15"/>
        <v>40616</v>
      </c>
      <c r="K16" s="13"/>
      <c r="L16" s="14">
        <f t="shared" si="3"/>
        <v>40647</v>
      </c>
      <c r="M16" s="15">
        <f t="shared" si="16"/>
        <v>40647</v>
      </c>
      <c r="N16" s="13"/>
      <c r="O16" s="14">
        <f t="shared" si="4"/>
        <v>40677</v>
      </c>
      <c r="P16" s="15">
        <f t="shared" si="17"/>
        <v>40677</v>
      </c>
      <c r="Q16" s="13"/>
      <c r="R16" s="14">
        <f t="shared" si="5"/>
        <v>40708</v>
      </c>
      <c r="S16" s="15">
        <f t="shared" si="18"/>
        <v>40708</v>
      </c>
      <c r="T16" s="13"/>
      <c r="U16" s="14">
        <f t="shared" si="6"/>
        <v>40738</v>
      </c>
      <c r="V16" s="15">
        <f t="shared" si="19"/>
        <v>40738</v>
      </c>
      <c r="W16" s="13"/>
      <c r="X16" s="14">
        <f t="shared" si="7"/>
        <v>40769</v>
      </c>
      <c r="Y16" s="15">
        <f t="shared" si="20"/>
        <v>40769</v>
      </c>
      <c r="Z16" s="13"/>
      <c r="AA16" s="14">
        <f t="shared" si="8"/>
        <v>40800</v>
      </c>
      <c r="AB16" s="15">
        <f t="shared" si="21"/>
        <v>40800</v>
      </c>
      <c r="AC16" s="13"/>
      <c r="AD16" s="14">
        <f t="shared" si="9"/>
        <v>40830</v>
      </c>
      <c r="AE16" s="15">
        <f t="shared" si="22"/>
        <v>40830</v>
      </c>
      <c r="AF16" s="13"/>
      <c r="AG16" s="14">
        <f t="shared" si="10"/>
        <v>40861</v>
      </c>
      <c r="AH16" s="15">
        <f t="shared" si="23"/>
        <v>40861</v>
      </c>
      <c r="AI16" s="13"/>
      <c r="AJ16" s="14">
        <f t="shared" si="11"/>
        <v>40891</v>
      </c>
      <c r="AK16" s="15">
        <f t="shared" si="24"/>
        <v>40891</v>
      </c>
      <c r="AL16" s="13"/>
      <c r="AM16" s="14">
        <f t="shared" si="12"/>
        <v>40922</v>
      </c>
      <c r="AN16" s="15">
        <f t="shared" si="25"/>
        <v>40922</v>
      </c>
      <c r="AO16" s="13"/>
    </row>
    <row r="17" spans="2:41">
      <c r="B17" s="1"/>
      <c r="C17" s="14">
        <f t="shared" si="0"/>
        <v>40558</v>
      </c>
      <c r="D17" s="15">
        <f t="shared" si="13"/>
        <v>40558</v>
      </c>
      <c r="E17" s="13"/>
      <c r="F17" s="14">
        <f t="shared" si="1"/>
        <v>40589</v>
      </c>
      <c r="G17" s="15">
        <f t="shared" si="14"/>
        <v>40589</v>
      </c>
      <c r="H17" s="13"/>
      <c r="I17" s="14">
        <f t="shared" si="2"/>
        <v>40617</v>
      </c>
      <c r="J17" s="15">
        <f t="shared" si="15"/>
        <v>40617</v>
      </c>
      <c r="K17" s="13"/>
      <c r="L17" s="14">
        <f t="shared" si="3"/>
        <v>40648</v>
      </c>
      <c r="M17" s="15">
        <f t="shared" si="16"/>
        <v>40648</v>
      </c>
      <c r="N17" s="13"/>
      <c r="O17" s="14">
        <f t="shared" si="4"/>
        <v>40678</v>
      </c>
      <c r="P17" s="15">
        <f t="shared" si="17"/>
        <v>40678</v>
      </c>
      <c r="Q17" s="13"/>
      <c r="R17" s="14">
        <f t="shared" si="5"/>
        <v>40709</v>
      </c>
      <c r="S17" s="15">
        <f t="shared" si="18"/>
        <v>40709</v>
      </c>
      <c r="T17" s="13"/>
      <c r="U17" s="14">
        <f t="shared" si="6"/>
        <v>40739</v>
      </c>
      <c r="V17" s="15">
        <f t="shared" si="19"/>
        <v>40739</v>
      </c>
      <c r="W17" s="13"/>
      <c r="X17" s="14">
        <f t="shared" si="7"/>
        <v>40770</v>
      </c>
      <c r="Y17" s="15">
        <f t="shared" si="20"/>
        <v>40770</v>
      </c>
      <c r="Z17" s="13"/>
      <c r="AA17" s="14">
        <f t="shared" si="8"/>
        <v>40801</v>
      </c>
      <c r="AB17" s="15">
        <f t="shared" si="21"/>
        <v>40801</v>
      </c>
      <c r="AC17" s="13"/>
      <c r="AD17" s="14">
        <f t="shared" si="9"/>
        <v>40831</v>
      </c>
      <c r="AE17" s="15">
        <f t="shared" si="22"/>
        <v>40831</v>
      </c>
      <c r="AF17" s="13"/>
      <c r="AG17" s="14">
        <f t="shared" si="10"/>
        <v>40862</v>
      </c>
      <c r="AH17" s="15">
        <f t="shared" si="23"/>
        <v>40862</v>
      </c>
      <c r="AI17" s="13"/>
      <c r="AJ17" s="14">
        <f t="shared" si="11"/>
        <v>40892</v>
      </c>
      <c r="AK17" s="15">
        <f t="shared" si="24"/>
        <v>40892</v>
      </c>
      <c r="AL17" s="13"/>
      <c r="AM17" s="14">
        <f t="shared" si="12"/>
        <v>40923</v>
      </c>
      <c r="AN17" s="15">
        <f t="shared" si="25"/>
        <v>40923</v>
      </c>
      <c r="AO17" s="13"/>
    </row>
    <row r="18" spans="2:41">
      <c r="B18" s="1"/>
      <c r="C18" s="14">
        <f t="shared" si="0"/>
        <v>40559</v>
      </c>
      <c r="D18" s="15">
        <f t="shared" si="13"/>
        <v>40559</v>
      </c>
      <c r="E18" s="13"/>
      <c r="F18" s="14">
        <f t="shared" si="1"/>
        <v>40590</v>
      </c>
      <c r="G18" s="15">
        <f t="shared" si="14"/>
        <v>40590</v>
      </c>
      <c r="H18" s="13"/>
      <c r="I18" s="14">
        <f t="shared" si="2"/>
        <v>40618</v>
      </c>
      <c r="J18" s="15">
        <f t="shared" si="15"/>
        <v>40618</v>
      </c>
      <c r="K18" s="13"/>
      <c r="L18" s="14">
        <f t="shared" si="3"/>
        <v>40649</v>
      </c>
      <c r="M18" s="15">
        <f t="shared" si="16"/>
        <v>40649</v>
      </c>
      <c r="N18" s="13"/>
      <c r="O18" s="14">
        <f t="shared" si="4"/>
        <v>40679</v>
      </c>
      <c r="P18" s="15">
        <f t="shared" si="17"/>
        <v>40679</v>
      </c>
      <c r="Q18" s="13"/>
      <c r="R18" s="14">
        <f t="shared" si="5"/>
        <v>40710</v>
      </c>
      <c r="S18" s="15">
        <f t="shared" si="18"/>
        <v>40710</v>
      </c>
      <c r="T18" s="13"/>
      <c r="U18" s="14">
        <f t="shared" si="6"/>
        <v>40740</v>
      </c>
      <c r="V18" s="15">
        <f t="shared" si="19"/>
        <v>40740</v>
      </c>
      <c r="W18" s="13"/>
      <c r="X18" s="14">
        <f t="shared" si="7"/>
        <v>40771</v>
      </c>
      <c r="Y18" s="15">
        <f t="shared" si="20"/>
        <v>40771</v>
      </c>
      <c r="Z18" s="13"/>
      <c r="AA18" s="14">
        <f t="shared" si="8"/>
        <v>40802</v>
      </c>
      <c r="AB18" s="15">
        <f t="shared" si="21"/>
        <v>40802</v>
      </c>
      <c r="AC18" s="13"/>
      <c r="AD18" s="14">
        <f t="shared" si="9"/>
        <v>40832</v>
      </c>
      <c r="AE18" s="15">
        <f t="shared" si="22"/>
        <v>40832</v>
      </c>
      <c r="AF18" s="13"/>
      <c r="AG18" s="14">
        <f t="shared" si="10"/>
        <v>40863</v>
      </c>
      <c r="AH18" s="15">
        <f t="shared" si="23"/>
        <v>40863</v>
      </c>
      <c r="AI18" s="13"/>
      <c r="AJ18" s="14">
        <f t="shared" si="11"/>
        <v>40893</v>
      </c>
      <c r="AK18" s="15">
        <f t="shared" si="24"/>
        <v>40893</v>
      </c>
      <c r="AL18" s="13"/>
      <c r="AM18" s="14">
        <f t="shared" si="12"/>
        <v>40924</v>
      </c>
      <c r="AN18" s="15">
        <f t="shared" si="25"/>
        <v>40924</v>
      </c>
      <c r="AO18" s="13"/>
    </row>
    <row r="19" spans="2:41">
      <c r="B19" s="1"/>
      <c r="C19" s="14">
        <f t="shared" si="0"/>
        <v>40560</v>
      </c>
      <c r="D19" s="15">
        <f t="shared" si="13"/>
        <v>40560</v>
      </c>
      <c r="E19" s="13"/>
      <c r="F19" s="14">
        <f t="shared" si="1"/>
        <v>40591</v>
      </c>
      <c r="G19" s="15">
        <f t="shared" si="14"/>
        <v>40591</v>
      </c>
      <c r="H19" s="13"/>
      <c r="I19" s="14">
        <f t="shared" si="2"/>
        <v>40619</v>
      </c>
      <c r="J19" s="15">
        <f t="shared" si="15"/>
        <v>40619</v>
      </c>
      <c r="K19" s="13"/>
      <c r="L19" s="14">
        <f t="shared" si="3"/>
        <v>40650</v>
      </c>
      <c r="M19" s="15">
        <f t="shared" si="16"/>
        <v>40650</v>
      </c>
      <c r="N19" s="13"/>
      <c r="O19" s="14">
        <f t="shared" si="4"/>
        <v>40680</v>
      </c>
      <c r="P19" s="15">
        <f t="shared" si="17"/>
        <v>40680</v>
      </c>
      <c r="Q19" s="13"/>
      <c r="R19" s="14">
        <f t="shared" si="5"/>
        <v>40711</v>
      </c>
      <c r="S19" s="15">
        <f t="shared" si="18"/>
        <v>40711</v>
      </c>
      <c r="T19" s="13"/>
      <c r="U19" s="14">
        <f t="shared" si="6"/>
        <v>40741</v>
      </c>
      <c r="V19" s="15">
        <f t="shared" si="19"/>
        <v>40741</v>
      </c>
      <c r="W19" s="13"/>
      <c r="X19" s="14">
        <f t="shared" si="7"/>
        <v>40772</v>
      </c>
      <c r="Y19" s="15">
        <f t="shared" si="20"/>
        <v>40772</v>
      </c>
      <c r="Z19" s="13"/>
      <c r="AA19" s="14">
        <f t="shared" si="8"/>
        <v>40803</v>
      </c>
      <c r="AB19" s="15">
        <f t="shared" si="21"/>
        <v>40803</v>
      </c>
      <c r="AC19" s="13"/>
      <c r="AD19" s="14">
        <f t="shared" si="9"/>
        <v>40833</v>
      </c>
      <c r="AE19" s="15">
        <f t="shared" si="22"/>
        <v>40833</v>
      </c>
      <c r="AF19" s="13"/>
      <c r="AG19" s="14">
        <f t="shared" si="10"/>
        <v>40864</v>
      </c>
      <c r="AH19" s="15">
        <f t="shared" si="23"/>
        <v>40864</v>
      </c>
      <c r="AI19" s="13"/>
      <c r="AJ19" s="14">
        <f t="shared" si="11"/>
        <v>40894</v>
      </c>
      <c r="AK19" s="15">
        <f t="shared" si="24"/>
        <v>40894</v>
      </c>
      <c r="AL19" s="13"/>
      <c r="AM19" s="14">
        <f t="shared" si="12"/>
        <v>40925</v>
      </c>
      <c r="AN19" s="15">
        <f t="shared" si="25"/>
        <v>40925</v>
      </c>
      <c r="AO19" s="13"/>
    </row>
    <row r="20" spans="2:41">
      <c r="B20" s="1"/>
      <c r="C20" s="14">
        <f t="shared" si="0"/>
        <v>40561</v>
      </c>
      <c r="D20" s="15">
        <f t="shared" si="13"/>
        <v>40561</v>
      </c>
      <c r="E20" s="13"/>
      <c r="F20" s="14">
        <f t="shared" si="1"/>
        <v>40592</v>
      </c>
      <c r="G20" s="15">
        <f t="shared" si="14"/>
        <v>40592</v>
      </c>
      <c r="H20" s="13"/>
      <c r="I20" s="14">
        <f t="shared" si="2"/>
        <v>40620</v>
      </c>
      <c r="J20" s="15">
        <f t="shared" si="15"/>
        <v>40620</v>
      </c>
      <c r="K20" s="13"/>
      <c r="L20" s="14">
        <f t="shared" si="3"/>
        <v>40651</v>
      </c>
      <c r="M20" s="15">
        <f t="shared" si="16"/>
        <v>40651</v>
      </c>
      <c r="N20" s="13"/>
      <c r="O20" s="14">
        <f t="shared" si="4"/>
        <v>40681</v>
      </c>
      <c r="P20" s="15">
        <f t="shared" si="17"/>
        <v>40681</v>
      </c>
      <c r="Q20" s="13"/>
      <c r="R20" s="14">
        <f t="shared" si="5"/>
        <v>40712</v>
      </c>
      <c r="S20" s="15">
        <f t="shared" si="18"/>
        <v>40712</v>
      </c>
      <c r="T20" s="13"/>
      <c r="U20" s="14">
        <f t="shared" si="6"/>
        <v>40742</v>
      </c>
      <c r="V20" s="15">
        <f t="shared" si="19"/>
        <v>40742</v>
      </c>
      <c r="W20" s="13"/>
      <c r="X20" s="14">
        <f t="shared" si="7"/>
        <v>40773</v>
      </c>
      <c r="Y20" s="15">
        <f t="shared" si="20"/>
        <v>40773</v>
      </c>
      <c r="Z20" s="13"/>
      <c r="AA20" s="14">
        <f t="shared" si="8"/>
        <v>40804</v>
      </c>
      <c r="AB20" s="15">
        <f t="shared" si="21"/>
        <v>40804</v>
      </c>
      <c r="AC20" s="13"/>
      <c r="AD20" s="14">
        <f t="shared" si="9"/>
        <v>40834</v>
      </c>
      <c r="AE20" s="15">
        <f t="shared" si="22"/>
        <v>40834</v>
      </c>
      <c r="AF20" s="13"/>
      <c r="AG20" s="14">
        <f t="shared" si="10"/>
        <v>40865</v>
      </c>
      <c r="AH20" s="15">
        <f t="shared" si="23"/>
        <v>40865</v>
      </c>
      <c r="AI20" s="13"/>
      <c r="AJ20" s="14">
        <f t="shared" si="11"/>
        <v>40895</v>
      </c>
      <c r="AK20" s="15">
        <f t="shared" si="24"/>
        <v>40895</v>
      </c>
      <c r="AL20" s="13"/>
      <c r="AM20" s="14">
        <f t="shared" si="12"/>
        <v>40926</v>
      </c>
      <c r="AN20" s="15">
        <f t="shared" si="25"/>
        <v>40926</v>
      </c>
      <c r="AO20" s="13"/>
    </row>
    <row r="21" spans="2:41">
      <c r="B21" s="1"/>
      <c r="C21" s="14">
        <f t="shared" si="0"/>
        <v>40562</v>
      </c>
      <c r="D21" s="15">
        <f t="shared" si="13"/>
        <v>40562</v>
      </c>
      <c r="E21" s="13"/>
      <c r="F21" s="14">
        <f t="shared" si="1"/>
        <v>40593</v>
      </c>
      <c r="G21" s="15">
        <f t="shared" si="14"/>
        <v>40593</v>
      </c>
      <c r="H21" s="13"/>
      <c r="I21" s="14">
        <f t="shared" si="2"/>
        <v>40621</v>
      </c>
      <c r="J21" s="15">
        <f t="shared" si="15"/>
        <v>40621</v>
      </c>
      <c r="K21" s="13"/>
      <c r="L21" s="14">
        <f t="shared" si="3"/>
        <v>40652</v>
      </c>
      <c r="M21" s="15">
        <f t="shared" si="16"/>
        <v>40652</v>
      </c>
      <c r="N21" s="13"/>
      <c r="O21" s="14">
        <f t="shared" si="4"/>
        <v>40682</v>
      </c>
      <c r="P21" s="15">
        <f t="shared" si="17"/>
        <v>40682</v>
      </c>
      <c r="Q21" s="13"/>
      <c r="R21" s="14">
        <f t="shared" si="5"/>
        <v>40713</v>
      </c>
      <c r="S21" s="15">
        <f t="shared" si="18"/>
        <v>40713</v>
      </c>
      <c r="T21" s="13"/>
      <c r="U21" s="14">
        <f t="shared" si="6"/>
        <v>40743</v>
      </c>
      <c r="V21" s="15">
        <f t="shared" si="19"/>
        <v>40743</v>
      </c>
      <c r="W21" s="13"/>
      <c r="X21" s="14">
        <f t="shared" si="7"/>
        <v>40774</v>
      </c>
      <c r="Y21" s="15">
        <f t="shared" si="20"/>
        <v>40774</v>
      </c>
      <c r="Z21" s="13"/>
      <c r="AA21" s="14">
        <f t="shared" si="8"/>
        <v>40805</v>
      </c>
      <c r="AB21" s="15">
        <f t="shared" si="21"/>
        <v>40805</v>
      </c>
      <c r="AC21" s="13"/>
      <c r="AD21" s="14">
        <f t="shared" si="9"/>
        <v>40835</v>
      </c>
      <c r="AE21" s="15">
        <f t="shared" si="22"/>
        <v>40835</v>
      </c>
      <c r="AF21" s="13"/>
      <c r="AG21" s="14">
        <f t="shared" si="10"/>
        <v>40866</v>
      </c>
      <c r="AH21" s="15">
        <f t="shared" si="23"/>
        <v>40866</v>
      </c>
      <c r="AI21" s="13"/>
      <c r="AJ21" s="14">
        <f t="shared" si="11"/>
        <v>40896</v>
      </c>
      <c r="AK21" s="15">
        <f t="shared" si="24"/>
        <v>40896</v>
      </c>
      <c r="AL21" s="13"/>
      <c r="AM21" s="14">
        <f t="shared" si="12"/>
        <v>40927</v>
      </c>
      <c r="AN21" s="15">
        <f t="shared" si="25"/>
        <v>40927</v>
      </c>
      <c r="AO21" s="13"/>
    </row>
    <row r="22" spans="2:41">
      <c r="B22" s="1"/>
      <c r="C22" s="14">
        <f t="shared" si="0"/>
        <v>40563</v>
      </c>
      <c r="D22" s="15">
        <f t="shared" si="13"/>
        <v>40563</v>
      </c>
      <c r="E22" s="13"/>
      <c r="F22" s="14">
        <f t="shared" si="1"/>
        <v>40594</v>
      </c>
      <c r="G22" s="15">
        <f t="shared" si="14"/>
        <v>40594</v>
      </c>
      <c r="H22" s="13"/>
      <c r="I22" s="14">
        <f t="shared" si="2"/>
        <v>40622</v>
      </c>
      <c r="J22" s="15">
        <f t="shared" si="15"/>
        <v>40622</v>
      </c>
      <c r="K22" s="13"/>
      <c r="L22" s="14">
        <f t="shared" si="3"/>
        <v>40653</v>
      </c>
      <c r="M22" s="15">
        <f t="shared" si="16"/>
        <v>40653</v>
      </c>
      <c r="N22" s="13"/>
      <c r="O22" s="14">
        <f t="shared" si="4"/>
        <v>40683</v>
      </c>
      <c r="P22" s="15">
        <f t="shared" si="17"/>
        <v>40683</v>
      </c>
      <c r="Q22" s="13"/>
      <c r="R22" s="14">
        <f t="shared" si="5"/>
        <v>40714</v>
      </c>
      <c r="S22" s="15">
        <f t="shared" si="18"/>
        <v>40714</v>
      </c>
      <c r="T22" s="13"/>
      <c r="U22" s="14">
        <f t="shared" si="6"/>
        <v>40744</v>
      </c>
      <c r="V22" s="15">
        <f t="shared" si="19"/>
        <v>40744</v>
      </c>
      <c r="W22" s="13"/>
      <c r="X22" s="14">
        <f t="shared" si="7"/>
        <v>40775</v>
      </c>
      <c r="Y22" s="15">
        <f t="shared" si="20"/>
        <v>40775</v>
      </c>
      <c r="Z22" s="13"/>
      <c r="AA22" s="14">
        <f t="shared" si="8"/>
        <v>40806</v>
      </c>
      <c r="AB22" s="15">
        <f t="shared" si="21"/>
        <v>40806</v>
      </c>
      <c r="AC22" s="13"/>
      <c r="AD22" s="14">
        <f t="shared" si="9"/>
        <v>40836</v>
      </c>
      <c r="AE22" s="15">
        <f t="shared" si="22"/>
        <v>40836</v>
      </c>
      <c r="AF22" s="13"/>
      <c r="AG22" s="14">
        <f t="shared" si="10"/>
        <v>40867</v>
      </c>
      <c r="AH22" s="15">
        <f t="shared" si="23"/>
        <v>40867</v>
      </c>
      <c r="AI22" s="13"/>
      <c r="AJ22" s="14">
        <f t="shared" si="11"/>
        <v>40897</v>
      </c>
      <c r="AK22" s="15">
        <f t="shared" si="24"/>
        <v>40897</v>
      </c>
      <c r="AL22" s="13"/>
      <c r="AM22" s="14">
        <f t="shared" si="12"/>
        <v>40928</v>
      </c>
      <c r="AN22" s="15">
        <f t="shared" si="25"/>
        <v>40928</v>
      </c>
      <c r="AO22" s="13"/>
    </row>
    <row r="23" spans="2:41">
      <c r="B23" s="1"/>
      <c r="C23" s="14">
        <f t="shared" si="0"/>
        <v>40564</v>
      </c>
      <c r="D23" s="15">
        <f t="shared" si="13"/>
        <v>40564</v>
      </c>
      <c r="E23" s="13"/>
      <c r="F23" s="14">
        <f t="shared" si="1"/>
        <v>40595</v>
      </c>
      <c r="G23" s="15">
        <f t="shared" si="14"/>
        <v>40595</v>
      </c>
      <c r="H23" s="13"/>
      <c r="I23" s="14">
        <f t="shared" si="2"/>
        <v>40623</v>
      </c>
      <c r="J23" s="15">
        <f t="shared" si="15"/>
        <v>40623</v>
      </c>
      <c r="K23" s="13"/>
      <c r="L23" s="14">
        <f t="shared" si="3"/>
        <v>40654</v>
      </c>
      <c r="M23" s="15">
        <f t="shared" si="16"/>
        <v>40654</v>
      </c>
      <c r="N23" s="13"/>
      <c r="O23" s="14">
        <f t="shared" si="4"/>
        <v>40684</v>
      </c>
      <c r="P23" s="15">
        <f t="shared" si="17"/>
        <v>40684</v>
      </c>
      <c r="Q23" s="13"/>
      <c r="R23" s="14">
        <f t="shared" si="5"/>
        <v>40715</v>
      </c>
      <c r="S23" s="15">
        <f t="shared" si="18"/>
        <v>40715</v>
      </c>
      <c r="T23" s="13"/>
      <c r="U23" s="14">
        <f t="shared" si="6"/>
        <v>40745</v>
      </c>
      <c r="V23" s="15">
        <f t="shared" si="19"/>
        <v>40745</v>
      </c>
      <c r="W23" s="13"/>
      <c r="X23" s="14">
        <f t="shared" si="7"/>
        <v>40776</v>
      </c>
      <c r="Y23" s="15">
        <f t="shared" si="20"/>
        <v>40776</v>
      </c>
      <c r="Z23" s="13"/>
      <c r="AA23" s="14">
        <f t="shared" si="8"/>
        <v>40807</v>
      </c>
      <c r="AB23" s="15">
        <f t="shared" si="21"/>
        <v>40807</v>
      </c>
      <c r="AC23" s="13"/>
      <c r="AD23" s="14">
        <f t="shared" si="9"/>
        <v>40837</v>
      </c>
      <c r="AE23" s="15">
        <f t="shared" si="22"/>
        <v>40837</v>
      </c>
      <c r="AF23" s="13"/>
      <c r="AG23" s="14">
        <f t="shared" si="10"/>
        <v>40868</v>
      </c>
      <c r="AH23" s="15">
        <f t="shared" si="23"/>
        <v>40868</v>
      </c>
      <c r="AI23" s="13"/>
      <c r="AJ23" s="14">
        <f t="shared" si="11"/>
        <v>40898</v>
      </c>
      <c r="AK23" s="15">
        <f t="shared" si="24"/>
        <v>40898</v>
      </c>
      <c r="AL23" s="13"/>
      <c r="AM23" s="14">
        <f t="shared" si="12"/>
        <v>40929</v>
      </c>
      <c r="AN23" s="15">
        <f t="shared" si="25"/>
        <v>40929</v>
      </c>
      <c r="AO23" s="13"/>
    </row>
    <row r="24" spans="2:41">
      <c r="B24" s="1"/>
      <c r="C24" s="14">
        <f t="shared" si="0"/>
        <v>40565</v>
      </c>
      <c r="D24" s="15">
        <f t="shared" si="13"/>
        <v>40565</v>
      </c>
      <c r="E24" s="13"/>
      <c r="F24" s="14">
        <f t="shared" si="1"/>
        <v>40596</v>
      </c>
      <c r="G24" s="15">
        <f t="shared" si="14"/>
        <v>40596</v>
      </c>
      <c r="H24" s="13"/>
      <c r="I24" s="14">
        <f t="shared" si="2"/>
        <v>40624</v>
      </c>
      <c r="J24" s="15">
        <f t="shared" si="15"/>
        <v>40624</v>
      </c>
      <c r="K24" s="13"/>
      <c r="L24" s="14">
        <f t="shared" si="3"/>
        <v>40655</v>
      </c>
      <c r="M24" s="15">
        <f t="shared" si="16"/>
        <v>40655</v>
      </c>
      <c r="N24" s="13"/>
      <c r="O24" s="14">
        <f t="shared" si="4"/>
        <v>40685</v>
      </c>
      <c r="P24" s="15">
        <f t="shared" si="17"/>
        <v>40685</v>
      </c>
      <c r="Q24" s="13"/>
      <c r="R24" s="14">
        <f t="shared" si="5"/>
        <v>40716</v>
      </c>
      <c r="S24" s="15">
        <f t="shared" si="18"/>
        <v>40716</v>
      </c>
      <c r="T24" s="13"/>
      <c r="U24" s="14">
        <f t="shared" si="6"/>
        <v>40746</v>
      </c>
      <c r="V24" s="15">
        <f t="shared" si="19"/>
        <v>40746</v>
      </c>
      <c r="W24" s="13"/>
      <c r="X24" s="14">
        <f t="shared" si="7"/>
        <v>40777</v>
      </c>
      <c r="Y24" s="15">
        <f t="shared" si="20"/>
        <v>40777</v>
      </c>
      <c r="Z24" s="13"/>
      <c r="AA24" s="14">
        <f t="shared" si="8"/>
        <v>40808</v>
      </c>
      <c r="AB24" s="15">
        <f t="shared" si="21"/>
        <v>40808</v>
      </c>
      <c r="AC24" s="13"/>
      <c r="AD24" s="14">
        <f t="shared" si="9"/>
        <v>40838</v>
      </c>
      <c r="AE24" s="15">
        <f t="shared" si="22"/>
        <v>40838</v>
      </c>
      <c r="AF24" s="13"/>
      <c r="AG24" s="14">
        <f t="shared" si="10"/>
        <v>40869</v>
      </c>
      <c r="AH24" s="15">
        <f t="shared" si="23"/>
        <v>40869</v>
      </c>
      <c r="AI24" s="13"/>
      <c r="AJ24" s="14">
        <f t="shared" si="11"/>
        <v>40899</v>
      </c>
      <c r="AK24" s="15">
        <f t="shared" si="24"/>
        <v>40899</v>
      </c>
      <c r="AL24" s="13"/>
      <c r="AM24" s="14">
        <f t="shared" si="12"/>
        <v>40930</v>
      </c>
      <c r="AN24" s="15">
        <f t="shared" si="25"/>
        <v>40930</v>
      </c>
      <c r="AO24" s="13"/>
    </row>
    <row r="25" spans="2:41">
      <c r="B25" s="1"/>
      <c r="C25" s="14">
        <f t="shared" si="0"/>
        <v>40566</v>
      </c>
      <c r="D25" s="15">
        <f t="shared" si="13"/>
        <v>40566</v>
      </c>
      <c r="E25" s="13"/>
      <c r="F25" s="14">
        <f t="shared" si="1"/>
        <v>40597</v>
      </c>
      <c r="G25" s="15">
        <f t="shared" si="14"/>
        <v>40597</v>
      </c>
      <c r="H25" s="13"/>
      <c r="I25" s="14">
        <f t="shared" si="2"/>
        <v>40625</v>
      </c>
      <c r="J25" s="15">
        <f t="shared" si="15"/>
        <v>40625</v>
      </c>
      <c r="K25" s="13"/>
      <c r="L25" s="14">
        <f t="shared" si="3"/>
        <v>40656</v>
      </c>
      <c r="M25" s="15">
        <f t="shared" si="16"/>
        <v>40656</v>
      </c>
      <c r="N25" s="13"/>
      <c r="O25" s="14">
        <f t="shared" si="4"/>
        <v>40686</v>
      </c>
      <c r="P25" s="15">
        <f t="shared" si="17"/>
        <v>40686</v>
      </c>
      <c r="Q25" s="13"/>
      <c r="R25" s="14">
        <f t="shared" si="5"/>
        <v>40717</v>
      </c>
      <c r="S25" s="15">
        <f t="shared" si="18"/>
        <v>40717</v>
      </c>
      <c r="T25" s="13"/>
      <c r="U25" s="14">
        <f t="shared" si="6"/>
        <v>40747</v>
      </c>
      <c r="V25" s="15">
        <f t="shared" si="19"/>
        <v>40747</v>
      </c>
      <c r="W25" s="13"/>
      <c r="X25" s="14">
        <f t="shared" si="7"/>
        <v>40778</v>
      </c>
      <c r="Y25" s="15">
        <f t="shared" si="20"/>
        <v>40778</v>
      </c>
      <c r="Z25" s="13"/>
      <c r="AA25" s="14">
        <f t="shared" si="8"/>
        <v>40809</v>
      </c>
      <c r="AB25" s="15">
        <f t="shared" si="21"/>
        <v>40809</v>
      </c>
      <c r="AC25" s="13"/>
      <c r="AD25" s="14">
        <f t="shared" si="9"/>
        <v>40839</v>
      </c>
      <c r="AE25" s="15">
        <f t="shared" si="22"/>
        <v>40839</v>
      </c>
      <c r="AF25" s="13"/>
      <c r="AG25" s="14">
        <f t="shared" si="10"/>
        <v>40870</v>
      </c>
      <c r="AH25" s="15">
        <f t="shared" si="23"/>
        <v>40870</v>
      </c>
      <c r="AI25" s="13"/>
      <c r="AJ25" s="14">
        <f t="shared" si="11"/>
        <v>40900</v>
      </c>
      <c r="AK25" s="15">
        <f t="shared" si="24"/>
        <v>40900</v>
      </c>
      <c r="AL25" s="13"/>
      <c r="AM25" s="14">
        <f t="shared" si="12"/>
        <v>40931</v>
      </c>
      <c r="AN25" s="15">
        <f t="shared" si="25"/>
        <v>40931</v>
      </c>
      <c r="AO25" s="13"/>
    </row>
    <row r="26" spans="2:41">
      <c r="B26" s="1"/>
      <c r="C26" s="14">
        <f t="shared" si="0"/>
        <v>40567</v>
      </c>
      <c r="D26" s="15">
        <f t="shared" si="13"/>
        <v>40567</v>
      </c>
      <c r="E26" s="13"/>
      <c r="F26" s="14">
        <f t="shared" si="1"/>
        <v>40598</v>
      </c>
      <c r="G26" s="15">
        <f t="shared" si="14"/>
        <v>40598</v>
      </c>
      <c r="H26" s="13"/>
      <c r="I26" s="14">
        <f t="shared" si="2"/>
        <v>40626</v>
      </c>
      <c r="J26" s="15">
        <f t="shared" si="15"/>
        <v>40626</v>
      </c>
      <c r="K26" s="13"/>
      <c r="L26" s="14">
        <f t="shared" si="3"/>
        <v>40657</v>
      </c>
      <c r="M26" s="15">
        <f t="shared" si="16"/>
        <v>40657</v>
      </c>
      <c r="N26" s="13"/>
      <c r="O26" s="14">
        <f t="shared" si="4"/>
        <v>40687</v>
      </c>
      <c r="P26" s="15">
        <f t="shared" si="17"/>
        <v>40687</v>
      </c>
      <c r="Q26" s="13"/>
      <c r="R26" s="14">
        <f t="shared" si="5"/>
        <v>40718</v>
      </c>
      <c r="S26" s="15">
        <f t="shared" si="18"/>
        <v>40718</v>
      </c>
      <c r="T26" s="13"/>
      <c r="U26" s="14">
        <f t="shared" si="6"/>
        <v>40748</v>
      </c>
      <c r="V26" s="15">
        <f t="shared" si="19"/>
        <v>40748</v>
      </c>
      <c r="W26" s="13"/>
      <c r="X26" s="14">
        <f t="shared" si="7"/>
        <v>40779</v>
      </c>
      <c r="Y26" s="15">
        <f t="shared" si="20"/>
        <v>40779</v>
      </c>
      <c r="Z26" s="13"/>
      <c r="AA26" s="14">
        <f t="shared" si="8"/>
        <v>40810</v>
      </c>
      <c r="AB26" s="15">
        <f t="shared" si="21"/>
        <v>40810</v>
      </c>
      <c r="AC26" s="13"/>
      <c r="AD26" s="14">
        <f t="shared" si="9"/>
        <v>40840</v>
      </c>
      <c r="AE26" s="15">
        <f t="shared" si="22"/>
        <v>40840</v>
      </c>
      <c r="AF26" s="13"/>
      <c r="AG26" s="14">
        <f t="shared" si="10"/>
        <v>40871</v>
      </c>
      <c r="AH26" s="15">
        <f t="shared" si="23"/>
        <v>40871</v>
      </c>
      <c r="AI26" s="13"/>
      <c r="AJ26" s="14">
        <f t="shared" si="11"/>
        <v>40901</v>
      </c>
      <c r="AK26" s="15">
        <f t="shared" si="24"/>
        <v>40901</v>
      </c>
      <c r="AL26" s="13"/>
      <c r="AM26" s="14">
        <f t="shared" si="12"/>
        <v>40932</v>
      </c>
      <c r="AN26" s="15">
        <f t="shared" si="25"/>
        <v>40932</v>
      </c>
      <c r="AO26" s="13"/>
    </row>
    <row r="27" spans="2:41">
      <c r="B27" s="1"/>
      <c r="C27" s="14">
        <f t="shared" si="0"/>
        <v>40568</v>
      </c>
      <c r="D27" s="15">
        <f t="shared" si="13"/>
        <v>40568</v>
      </c>
      <c r="E27" s="13"/>
      <c r="F27" s="14">
        <f t="shared" si="1"/>
        <v>40599</v>
      </c>
      <c r="G27" s="15">
        <f t="shared" si="14"/>
        <v>40599</v>
      </c>
      <c r="H27" s="13"/>
      <c r="I27" s="14">
        <f t="shared" si="2"/>
        <v>40627</v>
      </c>
      <c r="J27" s="15">
        <f t="shared" si="15"/>
        <v>40627</v>
      </c>
      <c r="K27" s="13"/>
      <c r="L27" s="14">
        <f t="shared" si="3"/>
        <v>40658</v>
      </c>
      <c r="M27" s="15">
        <f t="shared" si="16"/>
        <v>40658</v>
      </c>
      <c r="N27" s="13"/>
      <c r="O27" s="14">
        <f t="shared" si="4"/>
        <v>40688</v>
      </c>
      <c r="P27" s="15">
        <f t="shared" si="17"/>
        <v>40688</v>
      </c>
      <c r="Q27" s="13"/>
      <c r="R27" s="14">
        <f t="shared" si="5"/>
        <v>40719</v>
      </c>
      <c r="S27" s="15">
        <f t="shared" si="18"/>
        <v>40719</v>
      </c>
      <c r="T27" s="13"/>
      <c r="U27" s="14">
        <f t="shared" si="6"/>
        <v>40749</v>
      </c>
      <c r="V27" s="15">
        <f t="shared" si="19"/>
        <v>40749</v>
      </c>
      <c r="W27" s="13"/>
      <c r="X27" s="14">
        <f t="shared" si="7"/>
        <v>40780</v>
      </c>
      <c r="Y27" s="15">
        <f t="shared" si="20"/>
        <v>40780</v>
      </c>
      <c r="Z27" s="13"/>
      <c r="AA27" s="14">
        <f t="shared" si="8"/>
        <v>40811</v>
      </c>
      <c r="AB27" s="15">
        <f t="shared" si="21"/>
        <v>40811</v>
      </c>
      <c r="AC27" s="13"/>
      <c r="AD27" s="14">
        <f t="shared" si="9"/>
        <v>40841</v>
      </c>
      <c r="AE27" s="15">
        <f t="shared" si="22"/>
        <v>40841</v>
      </c>
      <c r="AF27" s="13"/>
      <c r="AG27" s="14">
        <f t="shared" si="10"/>
        <v>40872</v>
      </c>
      <c r="AH27" s="15">
        <f t="shared" si="23"/>
        <v>40872</v>
      </c>
      <c r="AI27" s="13"/>
      <c r="AJ27" s="14">
        <f t="shared" si="11"/>
        <v>40902</v>
      </c>
      <c r="AK27" s="15">
        <f t="shared" si="24"/>
        <v>40902</v>
      </c>
      <c r="AL27" s="13"/>
      <c r="AM27" s="14">
        <f t="shared" si="12"/>
        <v>40933</v>
      </c>
      <c r="AN27" s="15">
        <f t="shared" si="25"/>
        <v>40933</v>
      </c>
      <c r="AO27" s="13"/>
    </row>
    <row r="28" spans="2:41">
      <c r="B28" s="1"/>
      <c r="C28" s="14">
        <f t="shared" si="0"/>
        <v>40569</v>
      </c>
      <c r="D28" s="15">
        <f t="shared" si="13"/>
        <v>40569</v>
      </c>
      <c r="E28" s="13"/>
      <c r="F28" s="14">
        <f t="shared" si="1"/>
        <v>40600</v>
      </c>
      <c r="G28" s="15">
        <f t="shared" si="14"/>
        <v>40600</v>
      </c>
      <c r="H28" s="13"/>
      <c r="I28" s="14">
        <f t="shared" si="2"/>
        <v>40628</v>
      </c>
      <c r="J28" s="15">
        <f t="shared" si="15"/>
        <v>40628</v>
      </c>
      <c r="K28" s="13"/>
      <c r="L28" s="14">
        <f t="shared" si="3"/>
        <v>40659</v>
      </c>
      <c r="M28" s="15">
        <f t="shared" si="16"/>
        <v>40659</v>
      </c>
      <c r="N28" s="13"/>
      <c r="O28" s="14">
        <f t="shared" si="4"/>
        <v>40689</v>
      </c>
      <c r="P28" s="15">
        <f t="shared" si="17"/>
        <v>40689</v>
      </c>
      <c r="Q28" s="13"/>
      <c r="R28" s="14">
        <f t="shared" si="5"/>
        <v>40720</v>
      </c>
      <c r="S28" s="15">
        <f t="shared" si="18"/>
        <v>40720</v>
      </c>
      <c r="T28" s="13"/>
      <c r="U28" s="14">
        <f t="shared" si="6"/>
        <v>40750</v>
      </c>
      <c r="V28" s="15">
        <f t="shared" si="19"/>
        <v>40750</v>
      </c>
      <c r="W28" s="13"/>
      <c r="X28" s="14">
        <f t="shared" si="7"/>
        <v>40781</v>
      </c>
      <c r="Y28" s="15">
        <f t="shared" si="20"/>
        <v>40781</v>
      </c>
      <c r="Z28" s="13"/>
      <c r="AA28" s="14">
        <f t="shared" si="8"/>
        <v>40812</v>
      </c>
      <c r="AB28" s="15">
        <f t="shared" si="21"/>
        <v>40812</v>
      </c>
      <c r="AC28" s="13"/>
      <c r="AD28" s="14">
        <f t="shared" si="9"/>
        <v>40842</v>
      </c>
      <c r="AE28" s="15">
        <f t="shared" si="22"/>
        <v>40842</v>
      </c>
      <c r="AF28" s="13"/>
      <c r="AG28" s="14">
        <f t="shared" si="10"/>
        <v>40873</v>
      </c>
      <c r="AH28" s="15">
        <f t="shared" si="23"/>
        <v>40873</v>
      </c>
      <c r="AI28" s="13"/>
      <c r="AJ28" s="14">
        <f t="shared" si="11"/>
        <v>40903</v>
      </c>
      <c r="AK28" s="15">
        <f t="shared" si="24"/>
        <v>40903</v>
      </c>
      <c r="AL28" s="13"/>
      <c r="AM28" s="14">
        <f t="shared" si="12"/>
        <v>40934</v>
      </c>
      <c r="AN28" s="15">
        <f t="shared" si="25"/>
        <v>40934</v>
      </c>
      <c r="AO28" s="13"/>
    </row>
    <row r="29" spans="2:41">
      <c r="B29" s="1"/>
      <c r="C29" s="14">
        <f t="shared" si="0"/>
        <v>40570</v>
      </c>
      <c r="D29" s="15">
        <f t="shared" si="13"/>
        <v>40570</v>
      </c>
      <c r="E29" s="13"/>
      <c r="F29" s="14">
        <f t="shared" si="1"/>
        <v>40601</v>
      </c>
      <c r="G29" s="15">
        <f t="shared" si="14"/>
        <v>40601</v>
      </c>
      <c r="H29" s="13"/>
      <c r="I29" s="14">
        <f t="shared" si="2"/>
        <v>40629</v>
      </c>
      <c r="J29" s="15">
        <f t="shared" si="15"/>
        <v>40629</v>
      </c>
      <c r="K29" s="13"/>
      <c r="L29" s="14">
        <f t="shared" si="3"/>
        <v>40660</v>
      </c>
      <c r="M29" s="15">
        <f t="shared" si="16"/>
        <v>40660</v>
      </c>
      <c r="N29" s="13"/>
      <c r="O29" s="14">
        <f t="shared" si="4"/>
        <v>40690</v>
      </c>
      <c r="P29" s="15">
        <f t="shared" si="17"/>
        <v>40690</v>
      </c>
      <c r="Q29" s="13"/>
      <c r="R29" s="14">
        <f t="shared" si="5"/>
        <v>40721</v>
      </c>
      <c r="S29" s="15">
        <f t="shared" si="18"/>
        <v>40721</v>
      </c>
      <c r="T29" s="13"/>
      <c r="U29" s="14">
        <f t="shared" si="6"/>
        <v>40751</v>
      </c>
      <c r="V29" s="15">
        <f t="shared" si="19"/>
        <v>40751</v>
      </c>
      <c r="W29" s="13"/>
      <c r="X29" s="14">
        <f t="shared" si="7"/>
        <v>40782</v>
      </c>
      <c r="Y29" s="15">
        <f t="shared" si="20"/>
        <v>40782</v>
      </c>
      <c r="Z29" s="13"/>
      <c r="AA29" s="14">
        <f t="shared" si="8"/>
        <v>40813</v>
      </c>
      <c r="AB29" s="15">
        <f t="shared" si="21"/>
        <v>40813</v>
      </c>
      <c r="AC29" s="13"/>
      <c r="AD29" s="14">
        <f t="shared" si="9"/>
        <v>40843</v>
      </c>
      <c r="AE29" s="15">
        <f t="shared" si="22"/>
        <v>40843</v>
      </c>
      <c r="AF29" s="13"/>
      <c r="AG29" s="14">
        <f t="shared" si="10"/>
        <v>40874</v>
      </c>
      <c r="AH29" s="15">
        <f t="shared" si="23"/>
        <v>40874</v>
      </c>
      <c r="AI29" s="13"/>
      <c r="AJ29" s="14">
        <f t="shared" si="11"/>
        <v>40904</v>
      </c>
      <c r="AK29" s="15">
        <f t="shared" si="24"/>
        <v>40904</v>
      </c>
      <c r="AL29" s="13"/>
      <c r="AM29" s="14">
        <f t="shared" si="12"/>
        <v>40935</v>
      </c>
      <c r="AN29" s="15">
        <f t="shared" si="25"/>
        <v>40935</v>
      </c>
      <c r="AO29" s="13"/>
    </row>
    <row r="30" spans="2:41">
      <c r="B30" s="1"/>
      <c r="C30" s="14">
        <f t="shared" si="0"/>
        <v>40571</v>
      </c>
      <c r="D30" s="15">
        <f t="shared" si="13"/>
        <v>40571</v>
      </c>
      <c r="E30" s="13"/>
      <c r="F30" s="14">
        <f t="shared" si="1"/>
        <v>40602</v>
      </c>
      <c r="G30" s="15">
        <f t="shared" si="14"/>
        <v>40602</v>
      </c>
      <c r="H30" s="13"/>
      <c r="I30" s="14">
        <f t="shared" si="2"/>
        <v>40630</v>
      </c>
      <c r="J30" s="15">
        <f t="shared" si="15"/>
        <v>40630</v>
      </c>
      <c r="K30" s="13"/>
      <c r="L30" s="14">
        <f t="shared" si="3"/>
        <v>40661</v>
      </c>
      <c r="M30" s="15">
        <f t="shared" si="16"/>
        <v>40661</v>
      </c>
      <c r="N30" s="13"/>
      <c r="O30" s="14">
        <f t="shared" si="4"/>
        <v>40691</v>
      </c>
      <c r="P30" s="15">
        <f t="shared" si="17"/>
        <v>40691</v>
      </c>
      <c r="Q30" s="13"/>
      <c r="R30" s="14">
        <f t="shared" si="5"/>
        <v>40722</v>
      </c>
      <c r="S30" s="15">
        <f t="shared" si="18"/>
        <v>40722</v>
      </c>
      <c r="T30" s="13"/>
      <c r="U30" s="14">
        <f t="shared" si="6"/>
        <v>40752</v>
      </c>
      <c r="V30" s="15">
        <f t="shared" si="19"/>
        <v>40752</v>
      </c>
      <c r="W30" s="13"/>
      <c r="X30" s="14">
        <f t="shared" si="7"/>
        <v>40783</v>
      </c>
      <c r="Y30" s="15">
        <f t="shared" si="20"/>
        <v>40783</v>
      </c>
      <c r="Z30" s="13"/>
      <c r="AA30" s="14">
        <f t="shared" si="8"/>
        <v>40814</v>
      </c>
      <c r="AB30" s="15">
        <f t="shared" si="21"/>
        <v>40814</v>
      </c>
      <c r="AC30" s="13"/>
      <c r="AD30" s="14">
        <f t="shared" si="9"/>
        <v>40844</v>
      </c>
      <c r="AE30" s="15">
        <f t="shared" si="22"/>
        <v>40844</v>
      </c>
      <c r="AF30" s="13"/>
      <c r="AG30" s="14">
        <f t="shared" si="10"/>
        <v>40875</v>
      </c>
      <c r="AH30" s="15">
        <f t="shared" si="23"/>
        <v>40875</v>
      </c>
      <c r="AI30" s="13"/>
      <c r="AJ30" s="14">
        <f t="shared" si="11"/>
        <v>40905</v>
      </c>
      <c r="AK30" s="15">
        <f t="shared" si="24"/>
        <v>40905</v>
      </c>
      <c r="AL30" s="13"/>
      <c r="AM30" s="14">
        <f t="shared" si="12"/>
        <v>40936</v>
      </c>
      <c r="AN30" s="15">
        <f t="shared" si="25"/>
        <v>40936</v>
      </c>
      <c r="AO30" s="13"/>
    </row>
    <row r="31" spans="2:41">
      <c r="B31" s="1"/>
      <c r="C31" s="14">
        <f t="shared" si="0"/>
        <v>40572</v>
      </c>
      <c r="D31" s="15">
        <f>IFERROR(IF(OR(D30="",MONTH(D30+1)&gt;MONTH(D30)),"",D30+1),"")</f>
        <v>40572</v>
      </c>
      <c r="E31" s="13"/>
      <c r="F31" s="14" t="str">
        <f t="shared" si="1"/>
        <v/>
      </c>
      <c r="G31" s="15" t="str">
        <f t="shared" ref="G31:G33" si="26">IFERROR(IF(OR(G30="",MONTH(G30+1)&gt;MONTH(G30)),"",G30+1),"")</f>
        <v/>
      </c>
      <c r="H31" s="13"/>
      <c r="I31" s="14">
        <f t="shared" si="2"/>
        <v>40631</v>
      </c>
      <c r="J31" s="15">
        <f>IFERROR(IF(OR(J30="",MONTH(J30+1)&gt;MONTH(J30)),"",J30+1),"")</f>
        <v>40631</v>
      </c>
      <c r="K31" s="13"/>
      <c r="L31" s="14">
        <f t="shared" si="3"/>
        <v>40662</v>
      </c>
      <c r="M31" s="15">
        <f>IFERROR(IF(OR(M30="",MONTH(M30+1)&gt;MONTH(M30)),"",M30+1),"")</f>
        <v>40662</v>
      </c>
      <c r="N31" s="13"/>
      <c r="O31" s="14">
        <f t="shared" si="4"/>
        <v>40692</v>
      </c>
      <c r="P31" s="15">
        <f>IFERROR(IF(OR(P30="",MONTH(P30+1)&gt;MONTH(P30)),"",P30+1),"")</f>
        <v>40692</v>
      </c>
      <c r="Q31" s="13"/>
      <c r="R31" s="14">
        <f t="shared" si="5"/>
        <v>40723</v>
      </c>
      <c r="S31" s="15">
        <f>IFERROR(IF(OR(S30="",MONTH(S30+1)&gt;MONTH(S30)),"",S30+1),"")</f>
        <v>40723</v>
      </c>
      <c r="T31" s="13"/>
      <c r="U31" s="14">
        <f t="shared" si="6"/>
        <v>40753</v>
      </c>
      <c r="V31" s="15">
        <f>IFERROR(IF(OR(V30="",MONTH(V30+1)&gt;MONTH(V30)),"",V30+1),"")</f>
        <v>40753</v>
      </c>
      <c r="W31" s="13"/>
      <c r="X31" s="14">
        <f t="shared" si="7"/>
        <v>40784</v>
      </c>
      <c r="Y31" s="15">
        <f>IFERROR(IF(OR(Y30="",MONTH(Y30+1)&gt;MONTH(Y30)),"",Y30+1),"")</f>
        <v>40784</v>
      </c>
      <c r="Z31" s="13"/>
      <c r="AA31" s="14">
        <f t="shared" si="8"/>
        <v>40815</v>
      </c>
      <c r="AB31" s="15">
        <f>IFERROR(IF(OR(AB30="",MONTH(AB30+1)&gt;MONTH(AB30)),"",AB30+1),"")</f>
        <v>40815</v>
      </c>
      <c r="AC31" s="13"/>
      <c r="AD31" s="14">
        <f t="shared" si="9"/>
        <v>40845</v>
      </c>
      <c r="AE31" s="15">
        <f>IFERROR(IF(OR(AE30="",MONTH(AE30+1)&gt;MONTH(AE30)),"",AE30+1),"")</f>
        <v>40845</v>
      </c>
      <c r="AF31" s="13"/>
      <c r="AG31" s="14">
        <f t="shared" si="10"/>
        <v>40876</v>
      </c>
      <c r="AH31" s="15">
        <f>IFERROR(IF(OR(AH30="",MONTH(AH30+1)&gt;MONTH(AH30)),"",AH30+1),"")</f>
        <v>40876</v>
      </c>
      <c r="AI31" s="13"/>
      <c r="AJ31" s="14">
        <f t="shared" si="11"/>
        <v>40906</v>
      </c>
      <c r="AK31" s="15">
        <f>IFERROR(IF(OR(AK30="",MONTH(AK30+1)&gt;MONTH(AK30)),"",AK30+1),"")</f>
        <v>40906</v>
      </c>
      <c r="AL31" s="13"/>
      <c r="AM31" s="14">
        <f t="shared" si="12"/>
        <v>40937</v>
      </c>
      <c r="AN31" s="15">
        <f>IFERROR(IF(OR(AN30="",MONTH(AN30+1)&gt;MONTH(AN30)),"",AN30+1),"")</f>
        <v>40937</v>
      </c>
      <c r="AO31" s="13"/>
    </row>
    <row r="32" spans="2:41">
      <c r="B32" s="1"/>
      <c r="C32" s="14">
        <f t="shared" si="0"/>
        <v>40573</v>
      </c>
      <c r="D32" s="15">
        <f t="shared" ref="D32" si="27">IFERROR(IF(OR(D31="",MONTH(D31+1)&gt;MONTH(D31)),"",D31+1),"")</f>
        <v>40573</v>
      </c>
      <c r="E32" s="13"/>
      <c r="F32" s="14" t="str">
        <f t="shared" si="1"/>
        <v/>
      </c>
      <c r="G32" s="15" t="str">
        <f t="shared" si="26"/>
        <v/>
      </c>
      <c r="H32" s="13"/>
      <c r="I32" s="14">
        <f t="shared" si="2"/>
        <v>40632</v>
      </c>
      <c r="J32" s="15">
        <f t="shared" ref="J32:J33" si="28">IFERROR(IF(OR(J31="",MONTH(J31+1)&gt;MONTH(J31)),"",J31+1),"")</f>
        <v>40632</v>
      </c>
      <c r="K32" s="13"/>
      <c r="L32" s="14">
        <f t="shared" si="3"/>
        <v>40663</v>
      </c>
      <c r="M32" s="15">
        <f t="shared" ref="M32:M33" si="29">IFERROR(IF(OR(M31="",MONTH(M31+1)&gt;MONTH(M31)),"",M31+1),"")</f>
        <v>40663</v>
      </c>
      <c r="N32" s="13"/>
      <c r="O32" s="14">
        <f t="shared" si="4"/>
        <v>40693</v>
      </c>
      <c r="P32" s="15">
        <f t="shared" ref="P32:P33" si="30">IFERROR(IF(OR(P31="",MONTH(P31+1)&gt;MONTH(P31)),"",P31+1),"")</f>
        <v>40693</v>
      </c>
      <c r="Q32" s="13"/>
      <c r="R32" s="14">
        <f t="shared" si="5"/>
        <v>40724</v>
      </c>
      <c r="S32" s="15">
        <f t="shared" ref="S32:S33" si="31">IFERROR(IF(OR(S31="",MONTH(S31+1)&gt;MONTH(S31)),"",S31+1),"")</f>
        <v>40724</v>
      </c>
      <c r="T32" s="13"/>
      <c r="U32" s="14">
        <f t="shared" si="6"/>
        <v>40754</v>
      </c>
      <c r="V32" s="15">
        <f t="shared" ref="V32:V33" si="32">IFERROR(IF(OR(V31="",MONTH(V31+1)&gt;MONTH(V31)),"",V31+1),"")</f>
        <v>40754</v>
      </c>
      <c r="W32" s="13"/>
      <c r="X32" s="14">
        <f t="shared" si="7"/>
        <v>40785</v>
      </c>
      <c r="Y32" s="15">
        <f t="shared" ref="Y32:Y33" si="33">IFERROR(IF(OR(Y31="",MONTH(Y31+1)&gt;MONTH(Y31)),"",Y31+1),"")</f>
        <v>40785</v>
      </c>
      <c r="Z32" s="13"/>
      <c r="AA32" s="14">
        <f t="shared" si="8"/>
        <v>40816</v>
      </c>
      <c r="AB32" s="15">
        <f t="shared" ref="AB32:AB33" si="34">IFERROR(IF(OR(AB31="",MONTH(AB31+1)&gt;MONTH(AB31)),"",AB31+1),"")</f>
        <v>40816</v>
      </c>
      <c r="AC32" s="13"/>
      <c r="AD32" s="14">
        <f t="shared" si="9"/>
        <v>40846</v>
      </c>
      <c r="AE32" s="15">
        <f t="shared" ref="AE32:AE33" si="35">IFERROR(IF(OR(AE31="",MONTH(AE31+1)&gt;MONTH(AE31)),"",AE31+1),"")</f>
        <v>40846</v>
      </c>
      <c r="AF32" s="13"/>
      <c r="AG32" s="14">
        <f t="shared" si="10"/>
        <v>40877</v>
      </c>
      <c r="AH32" s="15">
        <f t="shared" ref="AH32:AH33" si="36">IFERROR(IF(OR(AH31="",MONTH(AH31+1)&gt;MONTH(AH31)),"",AH31+1),"")</f>
        <v>40877</v>
      </c>
      <c r="AI32" s="13"/>
      <c r="AJ32" s="14">
        <f t="shared" si="11"/>
        <v>40907</v>
      </c>
      <c r="AK32" s="15">
        <f t="shared" ref="AK32:AK33" si="37">IFERROR(IF(OR(AK31="",MONTH(AK31+1)&gt;MONTH(AK31)),"",AK31+1),"")</f>
        <v>40907</v>
      </c>
      <c r="AL32" s="13"/>
      <c r="AM32" s="14">
        <f t="shared" si="12"/>
        <v>40938</v>
      </c>
      <c r="AN32" s="15">
        <f t="shared" ref="AN32:AN33" si="38">IFERROR(IF(OR(AN31="",MONTH(AN31+1)&gt;MONTH(AN31)),"",AN31+1),"")</f>
        <v>40938</v>
      </c>
      <c r="AO32" s="13"/>
    </row>
    <row r="33" spans="2:41">
      <c r="B33" s="1"/>
      <c r="C33" s="14">
        <f t="shared" si="0"/>
        <v>40574</v>
      </c>
      <c r="D33" s="15">
        <f>IFERROR(IF(OR(D31="",D32="",MONTH(D32+1)&gt;MONTH(D32)),"",D32+1),"")</f>
        <v>40574</v>
      </c>
      <c r="E33" s="13"/>
      <c r="F33" s="14" t="str">
        <f t="shared" si="1"/>
        <v/>
      </c>
      <c r="G33" s="15" t="str">
        <f t="shared" si="26"/>
        <v/>
      </c>
      <c r="H33" s="13"/>
      <c r="I33" s="14">
        <f t="shared" si="2"/>
        <v>40633</v>
      </c>
      <c r="J33" s="15">
        <f t="shared" si="28"/>
        <v>40633</v>
      </c>
      <c r="K33" s="13"/>
      <c r="L33" s="14" t="str">
        <f t="shared" si="3"/>
        <v/>
      </c>
      <c r="M33" s="15" t="str">
        <f t="shared" si="29"/>
        <v/>
      </c>
      <c r="N33" s="13"/>
      <c r="O33" s="14">
        <f t="shared" si="4"/>
        <v>40694</v>
      </c>
      <c r="P33" s="15">
        <f t="shared" si="30"/>
        <v>40694</v>
      </c>
      <c r="Q33" s="13"/>
      <c r="R33" s="14" t="str">
        <f t="shared" si="5"/>
        <v/>
      </c>
      <c r="S33" s="15" t="str">
        <f t="shared" si="31"/>
        <v/>
      </c>
      <c r="T33" s="13"/>
      <c r="U33" s="14">
        <f t="shared" si="6"/>
        <v>40755</v>
      </c>
      <c r="V33" s="15">
        <f t="shared" si="32"/>
        <v>40755</v>
      </c>
      <c r="W33" s="13"/>
      <c r="X33" s="14">
        <f t="shared" si="7"/>
        <v>40786</v>
      </c>
      <c r="Y33" s="15">
        <f t="shared" si="33"/>
        <v>40786</v>
      </c>
      <c r="Z33" s="13"/>
      <c r="AA33" s="14" t="str">
        <f t="shared" si="8"/>
        <v/>
      </c>
      <c r="AB33" s="15" t="str">
        <f t="shared" si="34"/>
        <v/>
      </c>
      <c r="AC33" s="13"/>
      <c r="AD33" s="14">
        <f t="shared" si="9"/>
        <v>40847</v>
      </c>
      <c r="AE33" s="15">
        <f t="shared" si="35"/>
        <v>40847</v>
      </c>
      <c r="AF33" s="13"/>
      <c r="AG33" s="14" t="str">
        <f t="shared" si="10"/>
        <v/>
      </c>
      <c r="AH33" s="15" t="str">
        <f t="shared" si="36"/>
        <v/>
      </c>
      <c r="AI33" s="13"/>
      <c r="AJ33" s="14">
        <f t="shared" si="11"/>
        <v>40908</v>
      </c>
      <c r="AK33" s="15">
        <f t="shared" si="37"/>
        <v>40908</v>
      </c>
      <c r="AL33" s="13"/>
      <c r="AM33" s="14">
        <f t="shared" si="12"/>
        <v>40939</v>
      </c>
      <c r="AN33" s="15">
        <f t="shared" si="38"/>
        <v>40939</v>
      </c>
      <c r="AO33" s="13"/>
    </row>
    <row r="34" spans="2:41">
      <c r="B34" s="1"/>
      <c r="C34" s="14"/>
      <c r="D34" s="19"/>
      <c r="E34" s="19"/>
      <c r="F34" s="14"/>
      <c r="G34" s="19"/>
      <c r="H34" s="19"/>
      <c r="I34" s="14"/>
      <c r="J34" s="19"/>
      <c r="K34" s="19"/>
      <c r="L34" s="14"/>
      <c r="M34" s="19"/>
      <c r="N34" s="19"/>
      <c r="O34" s="1"/>
      <c r="P34" s="19"/>
      <c r="Q34" s="19"/>
      <c r="R34" s="14"/>
      <c r="S34" s="19"/>
      <c r="T34" s="19"/>
      <c r="U34" s="1"/>
      <c r="V34" s="19"/>
      <c r="W34" s="19"/>
      <c r="X34" s="14"/>
      <c r="Y34" s="19"/>
      <c r="Z34" s="19"/>
      <c r="AA34" s="14"/>
      <c r="AB34" s="19"/>
      <c r="AC34" s="19"/>
      <c r="AD34" s="14"/>
      <c r="AE34" s="19"/>
      <c r="AF34" s="19"/>
      <c r="AG34" s="14"/>
      <c r="AH34" s="19"/>
      <c r="AI34" s="19"/>
      <c r="AJ34" s="14"/>
      <c r="AK34" s="19"/>
      <c r="AL34" s="19"/>
      <c r="AM34" s="2"/>
      <c r="AN34" s="19"/>
      <c r="AO34" s="19"/>
    </row>
    <row r="35" spans="2:41">
      <c r="B35" s="1"/>
      <c r="C35" s="1"/>
      <c r="L35" s="14"/>
      <c r="M35" s="19"/>
      <c r="N35" s="19"/>
      <c r="O35" s="1"/>
      <c r="P35" s="19"/>
      <c r="Q35" s="19"/>
      <c r="R35" s="14"/>
      <c r="S35" s="19"/>
      <c r="T35" s="19"/>
      <c r="U35" s="1"/>
      <c r="V35" s="19"/>
      <c r="W35" s="19"/>
      <c r="X35" s="14"/>
      <c r="Y35" s="19"/>
      <c r="Z35" s="19"/>
      <c r="AA35" s="14"/>
      <c r="AB35" s="19"/>
      <c r="AC35" s="19"/>
      <c r="AD35" s="14"/>
      <c r="AE35" s="19"/>
      <c r="AF35" s="19"/>
      <c r="AG35" s="14"/>
      <c r="AH35" s="19"/>
      <c r="AI35" s="19"/>
      <c r="AJ35" s="14"/>
      <c r="AK35" s="19"/>
      <c r="AL35" s="19"/>
      <c r="AM35" s="2"/>
      <c r="AN35" s="19"/>
      <c r="AO35" s="19"/>
    </row>
    <row r="36" spans="2:41">
      <c r="B36" s="1"/>
      <c r="C36" s="1"/>
      <c r="L36" s="14"/>
      <c r="M36" s="19"/>
      <c r="N36" s="19"/>
      <c r="O36" s="1"/>
      <c r="P36" s="19"/>
      <c r="Q36" s="19"/>
      <c r="R36" s="14"/>
      <c r="S36" s="19"/>
      <c r="T36" s="19"/>
      <c r="U36" s="1"/>
      <c r="V36" s="19"/>
      <c r="W36" s="19"/>
      <c r="X36" s="14"/>
      <c r="Y36" s="19"/>
      <c r="Z36" s="19"/>
      <c r="AA36" s="14"/>
      <c r="AB36" s="19"/>
      <c r="AC36" s="19"/>
      <c r="AD36" s="14"/>
      <c r="AE36" s="19"/>
      <c r="AF36" s="19"/>
      <c r="AG36" s="14"/>
      <c r="AH36" s="19"/>
      <c r="AI36" s="19"/>
      <c r="AJ36" s="14"/>
      <c r="AK36" s="19"/>
      <c r="AL36" s="19"/>
      <c r="AM36" s="2"/>
      <c r="AN36" s="19"/>
      <c r="AO36" s="19"/>
    </row>
    <row r="37" spans="2:41">
      <c r="B37" s="1"/>
      <c r="C37" s="1"/>
      <c r="L37" s="14"/>
      <c r="M37" s="19"/>
      <c r="N37" s="19"/>
      <c r="O37" s="1"/>
      <c r="P37" s="19"/>
      <c r="Q37" s="19"/>
      <c r="R37" s="14"/>
      <c r="S37" s="19"/>
      <c r="T37" s="19"/>
      <c r="U37" s="1"/>
      <c r="V37" s="19"/>
      <c r="W37" s="19"/>
      <c r="X37" s="14"/>
      <c r="Y37" s="19"/>
      <c r="Z37" s="19"/>
      <c r="AA37" s="14"/>
      <c r="AB37" s="19"/>
      <c r="AC37" s="19"/>
      <c r="AD37" s="14"/>
      <c r="AE37" s="19"/>
      <c r="AF37" s="19"/>
      <c r="AG37" s="14"/>
      <c r="AH37" s="19"/>
      <c r="AI37" s="19"/>
      <c r="AJ37" s="14"/>
      <c r="AK37" s="19"/>
      <c r="AL37" s="19"/>
      <c r="AM37" s="2"/>
      <c r="AN37" s="19"/>
      <c r="AO37" s="19"/>
    </row>
    <row r="38" spans="2:41">
      <c r="B38" s="1"/>
      <c r="C38" s="1"/>
      <c r="L38" s="14"/>
      <c r="M38" s="19"/>
      <c r="N38" s="19"/>
      <c r="O38" s="1"/>
      <c r="P38" s="19"/>
      <c r="Q38" s="19"/>
      <c r="R38" s="14"/>
      <c r="S38" s="19"/>
      <c r="T38" s="19"/>
      <c r="U38" s="14"/>
      <c r="V38" s="19"/>
      <c r="W38" s="19"/>
      <c r="X38" s="14"/>
      <c r="Y38" s="19"/>
      <c r="Z38" s="19"/>
      <c r="AA38" s="14"/>
      <c r="AB38" s="19"/>
      <c r="AC38" s="19"/>
      <c r="AD38" s="14"/>
      <c r="AE38" s="19"/>
      <c r="AF38" s="19"/>
      <c r="AG38" s="14"/>
      <c r="AH38" s="19"/>
      <c r="AI38" s="19"/>
      <c r="AJ38" s="14"/>
      <c r="AK38" s="19"/>
      <c r="AL38" s="19"/>
      <c r="AM38" s="2"/>
      <c r="AN38" s="19"/>
      <c r="AO38" s="19"/>
    </row>
    <row r="39" spans="2:41">
      <c r="B39" s="1"/>
      <c r="C39" s="1"/>
      <c r="L39" s="14"/>
      <c r="M39" s="19"/>
      <c r="N39" s="19"/>
      <c r="O39" s="1"/>
      <c r="P39" s="19"/>
      <c r="Q39" s="19"/>
      <c r="R39" s="14"/>
      <c r="S39" s="19"/>
      <c r="T39" s="19"/>
      <c r="U39" s="14"/>
      <c r="V39" s="19"/>
      <c r="W39" s="19"/>
      <c r="X39" s="14"/>
      <c r="Y39" s="19"/>
      <c r="Z39" s="19"/>
      <c r="AA39" s="14"/>
      <c r="AB39" s="19"/>
      <c r="AC39" s="19"/>
      <c r="AD39" s="14"/>
      <c r="AE39" s="19"/>
      <c r="AF39" s="19"/>
      <c r="AG39" s="14"/>
      <c r="AH39" s="19"/>
      <c r="AI39" s="19"/>
      <c r="AJ39" s="14"/>
      <c r="AK39" s="19"/>
      <c r="AL39" s="19"/>
      <c r="AM39" s="2"/>
      <c r="AN39" s="19"/>
      <c r="AO39" s="19"/>
    </row>
    <row r="40" spans="2:41">
      <c r="B40" s="1"/>
      <c r="C40" s="1"/>
      <c r="D40" s="10"/>
      <c r="E40" s="10"/>
      <c r="F40" s="8"/>
      <c r="G40" s="9"/>
      <c r="H40" s="9"/>
      <c r="I40" s="1"/>
      <c r="J40" s="3"/>
      <c r="K40" s="3"/>
      <c r="L40" s="1"/>
      <c r="M40" s="3"/>
      <c r="N40" s="3"/>
      <c r="O40" s="1"/>
      <c r="P40" s="3"/>
      <c r="Q40" s="3"/>
      <c r="R40" s="1"/>
      <c r="S40" s="3"/>
      <c r="T40" s="3"/>
      <c r="U40" s="1"/>
      <c r="V40" s="3"/>
      <c r="W40" s="3"/>
      <c r="X40" s="1"/>
      <c r="Y40" s="3"/>
      <c r="Z40" s="3"/>
      <c r="AA40" s="1"/>
      <c r="AB40" s="3"/>
      <c r="AC40" s="3"/>
      <c r="AD40" s="1"/>
      <c r="AE40" s="3"/>
      <c r="AF40" s="3"/>
      <c r="AG40" s="1"/>
      <c r="AH40" s="3"/>
      <c r="AI40" s="3"/>
      <c r="AJ40" s="1"/>
      <c r="AK40" s="3"/>
      <c r="AL40" s="3"/>
      <c r="AM40" s="2"/>
      <c r="AN40" s="2"/>
      <c r="AO40" s="2"/>
    </row>
    <row r="41" spans="2:41"/>
  </sheetData>
  <mergeCells count="26">
    <mergeCell ref="AE2:AF2"/>
    <mergeCell ref="AH2:AI2"/>
    <mergeCell ref="AK2:AL2"/>
    <mergeCell ref="AN2:AO2"/>
    <mergeCell ref="AM1:AO1"/>
    <mergeCell ref="AD1:AF1"/>
    <mergeCell ref="AG1:AI1"/>
    <mergeCell ref="AJ1:AL1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U1:W1"/>
    <mergeCell ref="X1:Z1"/>
    <mergeCell ref="AA1:AC1"/>
    <mergeCell ref="R1:T1"/>
    <mergeCell ref="C1:E1"/>
    <mergeCell ref="F1:H1"/>
    <mergeCell ref="I1:K1"/>
    <mergeCell ref="L1:N1"/>
    <mergeCell ref="O1:Q1"/>
  </mergeCells>
  <conditionalFormatting sqref="C3:C34 R34:R39 U38:U39 AA34:AA39 AG34:AG39 X34:X39 AD34:AD39 AJ34:AJ39">
    <cfRule type="expression" dxfId="776" priority="110">
      <formula>SUMPRODUCT((D3&gt;=DVac)*(D3&lt;=FVac))&gt;0</formula>
    </cfRule>
    <cfRule type="expression" dxfId="775" priority="111" stopIfTrue="1">
      <formula>SUMPRODUCT((D3&gt;=DVac)*(D3&lt;=FVac))&lt;2</formula>
    </cfRule>
  </conditionalFormatting>
  <conditionalFormatting sqref="AN3:AO39 AK3:AL39 AH3:AI39 AE3:AF39 AB3:AC39 Y3:Z39 V3:W39 P3:Q39 M3:N39 J3:K34 G3:H34 D3:E34 S3:T39">
    <cfRule type="cellIs" dxfId="774" priority="109" operator="equal">
      <formula>TODAY()</formula>
    </cfRule>
  </conditionalFormatting>
  <conditionalFormatting sqref="F3:F34">
    <cfRule type="expression" dxfId="773" priority="107">
      <formula>SUMPRODUCT((G3&gt;=DVac)*(G3&lt;=FVac))&gt;0</formula>
    </cfRule>
    <cfRule type="expression" dxfId="772" priority="108" stopIfTrue="1">
      <formula>SUMPRODUCT((G3&gt;=DVac)*(G3&lt;=FVac))&lt;2</formula>
    </cfRule>
  </conditionalFormatting>
  <conditionalFormatting sqref="I3:I34">
    <cfRule type="expression" dxfId="771" priority="105">
      <formula>SUMPRODUCT((J3&gt;=DVac)*(J3&lt;=FVac))&gt;0</formula>
    </cfRule>
    <cfRule type="expression" dxfId="770" priority="106" stopIfTrue="1">
      <formula>SUMPRODUCT((J3&gt;=DVac)*(J3&lt;=FVac))&lt;2</formula>
    </cfRule>
  </conditionalFormatting>
  <conditionalFormatting sqref="L3:L39">
    <cfRule type="expression" dxfId="769" priority="103">
      <formula>SUMPRODUCT((M3&gt;=DVac)*(M3&lt;=FVac))&gt;0</formula>
    </cfRule>
    <cfRule type="expression" dxfId="768" priority="104">
      <formula>SUMPRODUCT((M3&gt;=DVac)*(M3&lt;=FVac))&lt;2</formula>
    </cfRule>
  </conditionalFormatting>
  <conditionalFormatting sqref="O3:O32">
    <cfRule type="expression" dxfId="767" priority="101">
      <formula>SUMPRODUCT((P3&gt;=DVac)*(P3&lt;=FVac))&gt;0</formula>
    </cfRule>
    <cfRule type="expression" dxfId="766" priority="102" stopIfTrue="1">
      <formula>SUMPRODUCT((P3&gt;=DVac)*(P3&lt;=FVac))&lt;2</formula>
    </cfRule>
  </conditionalFormatting>
  <conditionalFormatting sqref="R3:R32">
    <cfRule type="expression" dxfId="765" priority="99">
      <formula>SUMPRODUCT((S3&gt;=DVac)*(S3&lt;=FVac))&gt;0</formula>
    </cfRule>
    <cfRule type="expression" dxfId="764" priority="100" stopIfTrue="1">
      <formula>SUMPRODUCT((S3&gt;=DVac)*(S3&lt;=FVac))&lt;2</formula>
    </cfRule>
  </conditionalFormatting>
  <conditionalFormatting sqref="D3:E34">
    <cfRule type="expression" dxfId="763" priority="96">
      <formula>WEEKDAY($D3,2)=7</formula>
    </cfRule>
    <cfRule type="expression" dxfId="762" priority="97">
      <formula>WEEKDAY($D3,2)&gt;5</formula>
    </cfRule>
    <cfRule type="expression" dxfId="761" priority="98">
      <formula>COUNTIF(Fériés,$D3)=1</formula>
    </cfRule>
  </conditionalFormatting>
  <conditionalFormatting sqref="D31:E34">
    <cfRule type="expression" dxfId="760" priority="95">
      <formula>$D31=""</formula>
    </cfRule>
  </conditionalFormatting>
  <conditionalFormatting sqref="C31:C34">
    <cfRule type="expression" dxfId="759" priority="94">
      <formula>$D31=""</formula>
    </cfRule>
  </conditionalFormatting>
  <conditionalFormatting sqref="G31:H34">
    <cfRule type="expression" dxfId="758" priority="93">
      <formula>$G31=""</formula>
    </cfRule>
  </conditionalFormatting>
  <conditionalFormatting sqref="J31:K34">
    <cfRule type="expression" dxfId="757" priority="92">
      <formula>$J31=""</formula>
    </cfRule>
  </conditionalFormatting>
  <conditionalFormatting sqref="F31:F34">
    <cfRule type="expression" dxfId="756" priority="91">
      <formula>$G31=""</formula>
    </cfRule>
  </conditionalFormatting>
  <conditionalFormatting sqref="I31:I34">
    <cfRule type="expression" dxfId="755" priority="90">
      <formula>$J31=""</formula>
    </cfRule>
  </conditionalFormatting>
  <conditionalFormatting sqref="M31:N39">
    <cfRule type="expression" dxfId="754" priority="89">
      <formula>$M31=""</formula>
    </cfRule>
  </conditionalFormatting>
  <conditionalFormatting sqref="L31:L39">
    <cfRule type="expression" dxfId="753" priority="88">
      <formula>$M31=""</formula>
    </cfRule>
  </conditionalFormatting>
  <conditionalFormatting sqref="P31:Q39">
    <cfRule type="expression" dxfId="752" priority="87">
      <formula>$P31=""</formula>
    </cfRule>
  </conditionalFormatting>
  <conditionalFormatting sqref="S31:T39">
    <cfRule type="expression" dxfId="751" priority="86">
      <formula>$S31=""</formula>
    </cfRule>
  </conditionalFormatting>
  <conditionalFormatting sqref="S3:T39">
    <cfRule type="expression" dxfId="750" priority="83">
      <formula>WEEKDAY($S3,2)=6</formula>
    </cfRule>
    <cfRule type="expression" dxfId="749" priority="84">
      <formula>WEEKDAY($S3,2)=7</formula>
    </cfRule>
    <cfRule type="expression" dxfId="748" priority="85">
      <formula>COUNTIF(Fériés,$S3)=1</formula>
    </cfRule>
  </conditionalFormatting>
  <conditionalFormatting sqref="G3:H34">
    <cfRule type="expression" dxfId="747" priority="80">
      <formula>WEEKDAY($G3,2)=6</formula>
    </cfRule>
    <cfRule type="expression" dxfId="746" priority="81">
      <formula>WEEKDAY($G3,2)=7</formula>
    </cfRule>
    <cfRule type="expression" dxfId="745" priority="82">
      <formula>COUNTIF(Fériés,$G3)=1</formula>
    </cfRule>
  </conditionalFormatting>
  <conditionalFormatting sqref="J3:K34">
    <cfRule type="expression" dxfId="744" priority="77">
      <formula>WEEKDAY($J3,2)=6</formula>
    </cfRule>
    <cfRule type="expression" dxfId="743" priority="78">
      <formula>WEEKDAY($J3,2)=7</formula>
    </cfRule>
    <cfRule type="expression" dxfId="742" priority="79">
      <formula>COUNTIF(Fériés,$J3)=1</formula>
    </cfRule>
  </conditionalFormatting>
  <conditionalFormatting sqref="M3:N39">
    <cfRule type="expression" dxfId="741" priority="74">
      <formula>WEEKDAY($M3,2)=6</formula>
    </cfRule>
    <cfRule type="expression" dxfId="740" priority="75">
      <formula>WEEKDAY($M3,2)=7</formula>
    </cfRule>
    <cfRule type="expression" dxfId="739" priority="76">
      <formula>COUNTIF(Fériés,$M3)=1</formula>
    </cfRule>
  </conditionalFormatting>
  <conditionalFormatting sqref="P3:Q39">
    <cfRule type="expression" dxfId="738" priority="71">
      <formula>WEEKDAY($P3,2)=7</formula>
    </cfRule>
    <cfRule type="expression" dxfId="737" priority="72">
      <formula>WEEKDAY($P3,2)=6</formula>
    </cfRule>
    <cfRule type="expression" dxfId="736" priority="73">
      <formula>COUNTIF(Fériés,$P3)=1</formula>
    </cfRule>
  </conditionalFormatting>
  <conditionalFormatting sqref="U3:U30">
    <cfRule type="expression" dxfId="735" priority="69">
      <formula>SUMPRODUCT((V3&gt;=DVac)*(V3&lt;=FVac))&gt;0</formula>
    </cfRule>
    <cfRule type="expression" dxfId="734" priority="70" stopIfTrue="1">
      <formula>SUMPRODUCT((V3&gt;=DVac)*(V3&lt;=FVac))&lt;2</formula>
    </cfRule>
  </conditionalFormatting>
  <conditionalFormatting sqref="V31:W39">
    <cfRule type="expression" dxfId="733" priority="68">
      <formula>$V31=""</formula>
    </cfRule>
  </conditionalFormatting>
  <conditionalFormatting sqref="V3:W39">
    <cfRule type="expression" dxfId="732" priority="65">
      <formula>COUNTIF(Fériés,$V3)=1</formula>
    </cfRule>
    <cfRule type="expression" dxfId="731" priority="66">
      <formula>WEEKDAY($V3,2)=6</formula>
    </cfRule>
    <cfRule type="expression" dxfId="730" priority="67">
      <formula>WEEKDAY($V3,2)=7</formula>
    </cfRule>
  </conditionalFormatting>
  <conditionalFormatting sqref="X3:X31">
    <cfRule type="expression" dxfId="729" priority="63">
      <formula>SUMPRODUCT((Y3&gt;=DVac)*(Y3&lt;=FVac))&gt;0</formula>
    </cfRule>
    <cfRule type="expression" dxfId="728" priority="64" stopIfTrue="1">
      <formula>SUMPRODUCT((Y3&gt;=DVac)*(Y3&lt;=FVac))&lt;2</formula>
    </cfRule>
  </conditionalFormatting>
  <conditionalFormatting sqref="Y31:Z39">
    <cfRule type="expression" dxfId="727" priority="62">
      <formula>$Y31=""</formula>
    </cfRule>
  </conditionalFormatting>
  <conditionalFormatting sqref="Y3:Z39">
    <cfRule type="expression" dxfId="726" priority="59">
      <formula>COUNTIF(Fériés,$Y3)=1</formula>
    </cfRule>
    <cfRule type="expression" dxfId="725" priority="60">
      <formula>WEEKDAY($Y3,2)=6</formula>
    </cfRule>
    <cfRule type="expression" dxfId="724" priority="61">
      <formula>WEEKDAY($Y3,2)=7</formula>
    </cfRule>
  </conditionalFormatting>
  <conditionalFormatting sqref="AA3:AA32">
    <cfRule type="expression" dxfId="723" priority="57">
      <formula>SUMPRODUCT((AB3&gt;=DVac)*(AB3&lt;=FVac))&gt;0</formula>
    </cfRule>
    <cfRule type="expression" dxfId="722" priority="58" stopIfTrue="1">
      <formula>SUMPRODUCT((AB3&gt;=DVac)*(AB3&lt;=FVac))&lt;2</formula>
    </cfRule>
  </conditionalFormatting>
  <conditionalFormatting sqref="AB31:AC39">
    <cfRule type="expression" dxfId="721" priority="56">
      <formula>$AB31=""</formula>
    </cfRule>
  </conditionalFormatting>
  <conditionalFormatting sqref="AB3:AC39">
    <cfRule type="expression" dxfId="720" priority="53">
      <formula>COUNTIF(Fériés,$AB3)=1</formula>
    </cfRule>
    <cfRule type="expression" dxfId="719" priority="54">
      <formula>WEEKDAY($AB3,2)=6</formula>
    </cfRule>
    <cfRule type="expression" dxfId="718" priority="55">
      <formula>WEEKDAY($AB3,2)=7</formula>
    </cfRule>
  </conditionalFormatting>
  <conditionalFormatting sqref="AD3:AD30">
    <cfRule type="expression" dxfId="717" priority="51">
      <formula>SUMPRODUCT((AE3&gt;=DVac)*(AE3&lt;=FVac))&gt;0</formula>
    </cfRule>
    <cfRule type="expression" dxfId="716" priority="52" stopIfTrue="1">
      <formula>SUMPRODUCT((AE3&gt;=DVac)*(AE3&lt;=FVac))&lt;2</formula>
    </cfRule>
  </conditionalFormatting>
  <conditionalFormatting sqref="AE31:AF39">
    <cfRule type="expression" dxfId="715" priority="50">
      <formula>$AE31=""</formula>
    </cfRule>
  </conditionalFormatting>
  <conditionalFormatting sqref="AE3:AF39">
    <cfRule type="expression" dxfId="714" priority="47">
      <formula>COUNTIF(Fériés,$AE3)=1</formula>
    </cfRule>
    <cfRule type="expression" dxfId="713" priority="48">
      <formula>WEEKDAY($AE3,2)=6</formula>
    </cfRule>
    <cfRule type="expression" dxfId="712" priority="49">
      <formula>WEEKDAY($AE3,2)=7</formula>
    </cfRule>
  </conditionalFormatting>
  <conditionalFormatting sqref="AG3:AG32">
    <cfRule type="expression" dxfId="711" priority="45">
      <formula>SUMPRODUCT((AH3&gt;=DVac)*(AH3&lt;=FVac))&gt;0</formula>
    </cfRule>
    <cfRule type="expression" dxfId="710" priority="46" stopIfTrue="1">
      <formula>SUMPRODUCT((AH3&gt;=DVac)*(AH3&lt;=FVac))&lt;2</formula>
    </cfRule>
  </conditionalFormatting>
  <conditionalFormatting sqref="AH31:AI39">
    <cfRule type="expression" dxfId="709" priority="44">
      <formula>$AH31=""</formula>
    </cfRule>
  </conditionalFormatting>
  <conditionalFormatting sqref="AH3:AI39">
    <cfRule type="expression" dxfId="708" priority="41">
      <formula>WEEKDAY($AH3,2)=6</formula>
    </cfRule>
    <cfRule type="expression" dxfId="707" priority="42">
      <formula>WEEKDAY($AH3,2)=7</formula>
    </cfRule>
    <cfRule type="expression" dxfId="706" priority="43">
      <formula>COUNTIF(Fériés,$AH3)=1</formula>
    </cfRule>
  </conditionalFormatting>
  <conditionalFormatting sqref="AJ3:AJ32">
    <cfRule type="expression" dxfId="705" priority="39">
      <formula>SUMPRODUCT((AK3&gt;=DVac)*(AK3&lt;=FVac))&gt;0</formula>
    </cfRule>
    <cfRule type="expression" dxfId="704" priority="40" stopIfTrue="1">
      <formula>SUMPRODUCT((AK3&gt;=DVac)*(AK3&lt;=FVac))&lt;2</formula>
    </cfRule>
  </conditionalFormatting>
  <conditionalFormatting sqref="AK31:AL39">
    <cfRule type="expression" dxfId="703" priority="38">
      <formula>$AK31=""</formula>
    </cfRule>
  </conditionalFormatting>
  <conditionalFormatting sqref="AK3:AL39">
    <cfRule type="expression" dxfId="702" priority="35">
      <formula>WEEKDAY($AK3,2)=6</formula>
    </cfRule>
    <cfRule type="expression" dxfId="701" priority="36">
      <formula>WEEKDAY($AK3,2)=7</formula>
    </cfRule>
    <cfRule type="expression" dxfId="700" priority="37">
      <formula>COUNTIF(Fériés,$AK3)=1</formula>
    </cfRule>
  </conditionalFormatting>
  <conditionalFormatting sqref="AM3:AM33">
    <cfRule type="expression" dxfId="699" priority="33">
      <formula>SUMPRODUCT((AN3&gt;=DVac)*(AN3&lt;=FVac))&gt;0</formula>
    </cfRule>
    <cfRule type="expression" dxfId="698" priority="34" stopIfTrue="1">
      <formula>SUMPRODUCT((AN3&gt;=DVac)*(AN3&lt;=FVac))&lt;2</formula>
    </cfRule>
  </conditionalFormatting>
  <conditionalFormatting sqref="AN31:AO39">
    <cfRule type="expression" dxfId="697" priority="32">
      <formula>$AN31=""</formula>
    </cfRule>
  </conditionalFormatting>
  <conditionalFormatting sqref="U33">
    <cfRule type="expression" dxfId="696" priority="30">
      <formula>SUMPRODUCT((V33&gt;=DVac)*(V33&lt;=FVac))&gt;0</formula>
    </cfRule>
    <cfRule type="expression" dxfId="695" priority="31" stopIfTrue="1">
      <formula>SUMPRODUCT((V33&gt;=DVac)*(V33&lt;=FVac))&lt;2</formula>
    </cfRule>
  </conditionalFormatting>
  <conditionalFormatting sqref="U33 U38:U39">
    <cfRule type="expression" dxfId="694" priority="29">
      <formula>$V33=""</formula>
    </cfRule>
  </conditionalFormatting>
  <conditionalFormatting sqref="AA33">
    <cfRule type="expression" dxfId="693" priority="27">
      <formula>SUMPRODUCT((AB33&gt;=DVac)*(AB33&lt;=FVac))&gt;0</formula>
    </cfRule>
    <cfRule type="expression" dxfId="692" priority="28" stopIfTrue="1">
      <formula>SUMPRODUCT((AB33&gt;=DVac)*(AB33&lt;=FVac))&lt;2</formula>
    </cfRule>
  </conditionalFormatting>
  <conditionalFormatting sqref="AA33:AA39">
    <cfRule type="expression" dxfId="691" priority="26">
      <formula>$AB33=""</formula>
    </cfRule>
  </conditionalFormatting>
  <conditionalFormatting sqref="AG33">
    <cfRule type="expression" dxfId="690" priority="24">
      <formula>SUMPRODUCT((AH33&gt;=DVac)*(AH33&lt;=FVac))&gt;0</formula>
    </cfRule>
    <cfRule type="expression" dxfId="689" priority="25" stopIfTrue="1">
      <formula>SUMPRODUCT((AH33&gt;=DVac)*(AH33&lt;=FVac))&lt;2</formula>
    </cfRule>
  </conditionalFormatting>
  <conditionalFormatting sqref="AG33:AG39">
    <cfRule type="expression" dxfId="688" priority="23">
      <formula>$AH33=""</formula>
    </cfRule>
  </conditionalFormatting>
  <conditionalFormatting sqref="U31:U32">
    <cfRule type="expression" dxfId="687" priority="21">
      <formula>SUMPRODUCT((V31&gt;=DVac)*(V31&lt;=FVac))&gt;0</formula>
    </cfRule>
    <cfRule type="expression" dxfId="686" priority="22" stopIfTrue="1">
      <formula>SUMPRODUCT((V31&gt;=DVac)*(V31&lt;=FVac))&lt;2</formula>
    </cfRule>
  </conditionalFormatting>
  <conditionalFormatting sqref="U31:U32">
    <cfRule type="expression" dxfId="685" priority="20">
      <formula>$V31=""</formula>
    </cfRule>
  </conditionalFormatting>
  <conditionalFormatting sqref="X32:X33">
    <cfRule type="expression" dxfId="684" priority="18">
      <formula>SUMPRODUCT((Y32&gt;=DVac)*(Y32&lt;=FVac))&gt;0</formula>
    </cfRule>
    <cfRule type="expression" dxfId="683" priority="19" stopIfTrue="1">
      <formula>SUMPRODUCT((Y32&gt;=DVac)*(Y32&lt;=FVac))&lt;2</formula>
    </cfRule>
  </conditionalFormatting>
  <conditionalFormatting sqref="X31:X39">
    <cfRule type="expression" dxfId="682" priority="17">
      <formula>$Y31=""</formula>
    </cfRule>
  </conditionalFormatting>
  <conditionalFormatting sqref="AD31:AD33">
    <cfRule type="expression" dxfId="681" priority="15">
      <formula>SUMPRODUCT((AE31&gt;=DVac)*(AE31&lt;=FVac))&gt;0</formula>
    </cfRule>
    <cfRule type="expression" dxfId="680" priority="16" stopIfTrue="1">
      <formula>SUMPRODUCT((AE31&gt;=DVac)*(AE31&lt;=FVac))&lt;2</formula>
    </cfRule>
  </conditionalFormatting>
  <conditionalFormatting sqref="AD31:AD39">
    <cfRule type="expression" dxfId="679" priority="14">
      <formula>$AE31=""</formula>
    </cfRule>
  </conditionalFormatting>
  <conditionalFormatting sqref="AJ33">
    <cfRule type="expression" dxfId="678" priority="12">
      <formula>SUMPRODUCT((AK33&gt;=DVac)*(AK33&lt;=FVac))&gt;0</formula>
    </cfRule>
    <cfRule type="expression" dxfId="677" priority="13" stopIfTrue="1">
      <formula>SUMPRODUCT((AK33&gt;=DVac)*(AK33&lt;=FVac))&lt;2</formula>
    </cfRule>
  </conditionalFormatting>
  <conditionalFormatting sqref="AJ33:AJ39">
    <cfRule type="expression" dxfId="676" priority="11">
      <formula>$AK33=""</formula>
    </cfRule>
  </conditionalFormatting>
  <conditionalFormatting sqref="R33">
    <cfRule type="expression" dxfId="675" priority="9">
      <formula>SUMPRODUCT((S33&gt;=DVac)*(S33&lt;=FVac))&gt;0</formula>
    </cfRule>
    <cfRule type="expression" dxfId="674" priority="10" stopIfTrue="1">
      <formula>SUMPRODUCT((S33&gt;=DVac)*(S33&lt;=FVac))&lt;2</formula>
    </cfRule>
  </conditionalFormatting>
  <conditionalFormatting sqref="R31:R39">
    <cfRule type="expression" dxfId="673" priority="8">
      <formula>$S31=""</formula>
    </cfRule>
  </conditionalFormatting>
  <conditionalFormatting sqref="AN3:AO39">
    <cfRule type="expression" dxfId="672" priority="5">
      <formula>WEEKDAY($AN3,2)=6</formula>
    </cfRule>
    <cfRule type="expression" dxfId="671" priority="6">
      <formula>WEEKDAY($AN3,2)=7</formula>
    </cfRule>
    <cfRule type="expression" dxfId="670" priority="7">
      <formula>COUNTIF(Fériés,$AN3)=1</formula>
    </cfRule>
  </conditionalFormatting>
  <conditionalFormatting sqref="B3">
    <cfRule type="expression" dxfId="669" priority="4">
      <formula>#REF!=""</formula>
    </cfRule>
  </conditionalFormatting>
  <conditionalFormatting sqref="O33">
    <cfRule type="expression" dxfId="668" priority="2">
      <formula>SUMPRODUCT((P33&gt;=DVac)*(P33&lt;=FVac))&gt;0</formula>
    </cfRule>
    <cfRule type="expression" dxfId="667" priority="3" stopIfTrue="1">
      <formula>SUMPRODUCT((P33&gt;=DVac)*(P33&lt;=FVac))&lt;2</formula>
    </cfRule>
  </conditionalFormatting>
  <conditionalFormatting sqref="O33">
    <cfRule type="expression" dxfId="666" priority="1">
      <formula>$V33=""</formula>
    </cfRule>
  </conditionalFormatting>
  <dataValidations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">
      <formula1>onglets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CC41"/>
  <sheetViews>
    <sheetView workbookViewId="0">
      <selection activeCell="C1" sqref="C1:E1"/>
    </sheetView>
  </sheetViews>
  <sheetFormatPr baseColWidth="10" defaultColWidth="0" defaultRowHeight="15" zeroHeight="1"/>
  <cols>
    <col min="1" max="1" width="10.140625" style="6" customWidth="1"/>
    <col min="2" max="2" width="7" style="6" customWidth="1"/>
    <col min="3" max="3" width="1.28515625" style="6" customWidth="1"/>
    <col min="4" max="4" width="6.85546875" style="7" customWidth="1"/>
    <col min="5" max="5" width="20.7109375" style="7" customWidth="1"/>
    <col min="6" max="6" width="1.28515625" style="6" customWidth="1"/>
    <col min="7" max="7" width="6.85546875" style="7" customWidth="1"/>
    <col min="8" max="8" width="20.7109375" style="7" customWidth="1"/>
    <col min="9" max="9" width="1.28515625" style="6" customWidth="1"/>
    <col min="10" max="10" width="6.85546875" style="7" customWidth="1"/>
    <col min="11" max="11" width="20.7109375" style="7" customWidth="1"/>
    <col min="12" max="12" width="1.28515625" style="6" customWidth="1"/>
    <col min="13" max="13" width="6.85546875" style="7" customWidth="1"/>
    <col min="14" max="14" width="20.7109375" style="7" customWidth="1"/>
    <col min="15" max="15" width="1.28515625" style="6" customWidth="1"/>
    <col min="16" max="16" width="6.85546875" style="7" customWidth="1"/>
    <col min="17" max="17" width="20.7109375" style="7" customWidth="1"/>
    <col min="18" max="18" width="1.28515625" style="6" customWidth="1"/>
    <col min="19" max="19" width="6.85546875" style="7" customWidth="1"/>
    <col min="20" max="20" width="20.7109375" style="7" customWidth="1"/>
    <col min="21" max="21" width="1.28515625" style="6" customWidth="1"/>
    <col min="22" max="22" width="6.85546875" style="7" customWidth="1"/>
    <col min="23" max="23" width="20.7109375" style="7" customWidth="1"/>
    <col min="24" max="24" width="1.28515625" style="6" customWidth="1"/>
    <col min="25" max="25" width="6.85546875" style="7" customWidth="1"/>
    <col min="26" max="26" width="20.7109375" style="7" customWidth="1"/>
    <col min="27" max="27" width="1.28515625" style="6" customWidth="1"/>
    <col min="28" max="28" width="6.85546875" style="7" customWidth="1"/>
    <col min="29" max="29" width="20.7109375" style="7" customWidth="1"/>
    <col min="30" max="30" width="1.28515625" style="6" customWidth="1"/>
    <col min="31" max="31" width="6.85546875" style="7" customWidth="1"/>
    <col min="32" max="32" width="20.7109375" style="7" customWidth="1"/>
    <col min="33" max="33" width="1.28515625" style="6" customWidth="1"/>
    <col min="34" max="34" width="6.85546875" style="7" customWidth="1"/>
    <col min="35" max="35" width="20.7109375" style="7" customWidth="1"/>
    <col min="36" max="36" width="1.28515625" style="6" customWidth="1"/>
    <col min="37" max="37" width="6.85546875" style="7" customWidth="1"/>
    <col min="38" max="38" width="20.7109375" style="7" customWidth="1"/>
    <col min="39" max="39" width="1.28515625" style="5" customWidth="1"/>
    <col min="40" max="40" width="6.85546875" style="5" customWidth="1"/>
    <col min="41" max="41" width="20.7109375" style="5" customWidth="1"/>
    <col min="42" max="42" width="6.85546875" style="6" customWidth="1"/>
    <col min="43" max="81" width="0" style="6" hidden="1" customWidth="1"/>
    <col min="82" max="16384" width="6.85546875" style="6" hidden="1"/>
  </cols>
  <sheetData>
    <row r="1" spans="2:41" ht="24.75">
      <c r="B1" s="1"/>
      <c r="C1" s="61">
        <f>An</f>
        <v>2011</v>
      </c>
      <c r="D1" s="61"/>
      <c r="E1" s="61"/>
      <c r="F1" s="61" t="str">
        <f>IF(MONTH(1&amp;G2)=1,An+1,"")</f>
        <v/>
      </c>
      <c r="G1" s="61"/>
      <c r="H1" s="61"/>
      <c r="I1" s="61" t="str">
        <f>IF(MONTH(1&amp;J2)=1,An+1,"")</f>
        <v/>
      </c>
      <c r="J1" s="61"/>
      <c r="K1" s="61"/>
      <c r="L1" s="61" t="str">
        <f>IF(MONTH(1&amp;M2)=1,An+1,"")</f>
        <v/>
      </c>
      <c r="M1" s="61"/>
      <c r="N1" s="61"/>
      <c r="O1" s="61" t="str">
        <f>IF(MONTH(1&amp;P2)=1,An+1,"")</f>
        <v/>
      </c>
      <c r="P1" s="61"/>
      <c r="Q1" s="61"/>
      <c r="R1" s="61" t="str">
        <f>IF(MONTH(1&amp;S2)=1,An+1,"")</f>
        <v/>
      </c>
      <c r="S1" s="61"/>
      <c r="T1" s="61"/>
      <c r="U1" s="61" t="str">
        <f>IF(MONTH(1&amp;V2)=1,An+1,"")</f>
        <v/>
      </c>
      <c r="V1" s="61"/>
      <c r="W1" s="61"/>
      <c r="X1" s="61" t="str">
        <f>IF(MONTH(1&amp;Y2)=1,An+1,"")</f>
        <v/>
      </c>
      <c r="Y1" s="61"/>
      <c r="Z1" s="61"/>
      <c r="AA1" s="61" t="str">
        <f>IF(MONTH(1&amp;AB2)=1,An+1,"")</f>
        <v/>
      </c>
      <c r="AB1" s="61"/>
      <c r="AC1" s="61"/>
      <c r="AD1" s="61" t="str">
        <f>IF(MONTH(1&amp;AE2)=1,An+1,"")</f>
        <v/>
      </c>
      <c r="AE1" s="61"/>
      <c r="AF1" s="61"/>
      <c r="AG1" s="61" t="str">
        <f>IF(MONTH(1&amp;AH2)=1,An+1,"")</f>
        <v/>
      </c>
      <c r="AH1" s="61"/>
      <c r="AI1" s="61"/>
      <c r="AJ1" s="61" t="str">
        <f>IF(MONTH(1&amp;AK2)=1,An+1,"")</f>
        <v/>
      </c>
      <c r="AK1" s="61"/>
      <c r="AL1" s="61"/>
      <c r="AM1" s="61">
        <f>IF(MONTH(1&amp;AN2)=1,An+1,"")</f>
        <v>2012</v>
      </c>
      <c r="AN1" s="61"/>
      <c r="AO1" s="61"/>
    </row>
    <row r="2" spans="2:41" ht="20.25">
      <c r="C2" s="4">
        <f>MONTH(1&amp;D2)</f>
        <v>1</v>
      </c>
      <c r="D2" s="60" t="s">
        <v>0</v>
      </c>
      <c r="E2" s="60"/>
      <c r="F2" s="4">
        <f>MONTH(1&amp;G2)</f>
        <v>2</v>
      </c>
      <c r="G2" s="60" t="str">
        <f>CHOOSE(IF(MONTH(1&amp;D2)=12,1,MONTH(1&amp;D2)+1),"Janvier","Février","Mars","Avril","Mai","Juin","Juillet","Août","Septembre","Octobre","Novembre","Décembre")</f>
        <v>Février</v>
      </c>
      <c r="H2" s="60"/>
      <c r="I2" s="4">
        <f>MONTH(1&amp;J2)</f>
        <v>3</v>
      </c>
      <c r="J2" s="60" t="str">
        <f>CHOOSE(IF(MONTH(1&amp;G2)=12,1,MONTH(1&amp;G2)+1),"Janvier","Février","Mars","Avril","Mai","Juin","Juillet","Août","Septembre","Octobre","Novembre","Décembre")</f>
        <v>Mars</v>
      </c>
      <c r="K2" s="60"/>
      <c r="L2" s="4">
        <f>MONTH(1&amp;M2)</f>
        <v>4</v>
      </c>
      <c r="M2" s="60" t="str">
        <f>CHOOSE(IF(MONTH(1&amp;J2)=12,1,MONTH(1&amp;J2)+1),"Janvier","Février","Mars","Avril","Mai","Juin","Juillet","Août","Septembre","Octobre","Novembre","Décembre")</f>
        <v>Avril</v>
      </c>
      <c r="N2" s="60"/>
      <c r="O2" s="4">
        <f>MONTH(1&amp;P2)</f>
        <v>5</v>
      </c>
      <c r="P2" s="60" t="str">
        <f>CHOOSE(IF(MONTH(1&amp;M2)=12,1,MONTH(1&amp;M2)+1),"Janvier","Février","Mars","Avril","Mai","Juin","Juillet","Août","Septembre","Octobre","Novembre","Décembre")</f>
        <v>Mai</v>
      </c>
      <c r="Q2" s="60"/>
      <c r="R2" s="4">
        <f>MONTH(1&amp;S2)</f>
        <v>6</v>
      </c>
      <c r="S2" s="60" t="str">
        <f>CHOOSE(IF(MONTH(1&amp;P2)=12,1,MONTH(1&amp;P2)+1),"Janvier","Février","Mars","Avril","Mai","Juin","Juillet","Août","Septembre","Octobre","Novembre","Décembre")</f>
        <v>Juin</v>
      </c>
      <c r="T2" s="60"/>
      <c r="U2" s="4">
        <f>MONTH(1&amp;V2)</f>
        <v>7</v>
      </c>
      <c r="V2" s="60" t="str">
        <f>CHOOSE(IF(MONTH(1&amp;S2)=12,1,MONTH(1&amp;S2)+1),"Janvier","Février","Mars","Avril","Mai","Juin","Juillet","Août","Septembre","Octobre","Novembre","Décembre")</f>
        <v>Juillet</v>
      </c>
      <c r="W2" s="60"/>
      <c r="X2" s="4">
        <f>MONTH(1&amp;Y2)</f>
        <v>8</v>
      </c>
      <c r="Y2" s="60" t="str">
        <f>CHOOSE(IF(MONTH(1&amp;V2)=12,1,MONTH(1&amp;V2)+1),"Janvier","Février","Mars","Avril","Mai","Juin","Juillet","Août","Septembre","Octobre","Novembre","Décembre")</f>
        <v>Août</v>
      </c>
      <c r="Z2" s="60"/>
      <c r="AA2" s="4">
        <f>MONTH(1&amp;AB2)</f>
        <v>9</v>
      </c>
      <c r="AB2" s="60" t="str">
        <f>CHOOSE(IF(MONTH(1&amp;Y2)=12,1,MONTH(1&amp;Y2)+1),"Janvier","Février","Mars","Avril","Mai","Juin","Juillet","Août","Septembre","Octobre","Novembre","Décembre")</f>
        <v>Septembre</v>
      </c>
      <c r="AC2" s="60"/>
      <c r="AD2" s="4">
        <f>MONTH(1&amp;AE2)</f>
        <v>10</v>
      </c>
      <c r="AE2" s="60" t="str">
        <f>CHOOSE(IF(MONTH(1&amp;AB2)=12,1,MONTH(1&amp;AB2)+1),"Janvier","Février","Mars","Avril","Mai","Juin","Juillet","Août","Septembre","Octobre","Novembre","Décembre")</f>
        <v>Octobre</v>
      </c>
      <c r="AF2" s="60"/>
      <c r="AG2" s="4">
        <f>MONTH(1&amp;AH2)</f>
        <v>11</v>
      </c>
      <c r="AH2" s="60" t="str">
        <f>CHOOSE(IF(MONTH(1&amp;AE2)=12,1,MONTH(1&amp;AE2)+1),"Janvier","Février","Mars","Avril","Mai","Juin","Juillet","Août","Septembre","Octobre","Novembre","Décembre")</f>
        <v>Novembre</v>
      </c>
      <c r="AI2" s="60"/>
      <c r="AJ2" s="4">
        <f>MONTH(1&amp;AK2)</f>
        <v>12</v>
      </c>
      <c r="AK2" s="60" t="str">
        <f>CHOOSE(IF(MONTH(1&amp;AH2)=12,1,MONTH(1&amp;AH2)+1),"Janvier","Février","Mars","Avril","Mai","Juin","Juillet","Août","Septembre","Octobre","Novembre","Décembre")</f>
        <v>Décembre</v>
      </c>
      <c r="AL2" s="60"/>
      <c r="AM2" s="4">
        <f>MONTH(1&amp;AN2)</f>
        <v>1</v>
      </c>
      <c r="AN2" s="60" t="str">
        <f>CHOOSE(IF(MONTH(1&amp;AK2)=12,1,MONTH(1&amp;AK2)+1),"Janvier","Février","Mars","Avril","Mai","Juin","Juillet","Août","Septembre","Octobre","Novembre","Décembre")</f>
        <v>Janvier</v>
      </c>
      <c r="AO2" s="60"/>
    </row>
    <row r="3" spans="2:41">
      <c r="B3" s="16"/>
      <c r="C3" s="14">
        <f>D3</f>
        <v>40544</v>
      </c>
      <c r="D3" s="13">
        <f>DATE(An,MONTH(1&amp;D$2),1)</f>
        <v>40544</v>
      </c>
      <c r="E3" s="13"/>
      <c r="F3" s="14">
        <f>G3</f>
        <v>40575</v>
      </c>
      <c r="G3" s="13">
        <f>DATE(IF(MONTH(1&amp;G$2)=1,An+1,An),MONTH(1&amp;G$2),1)</f>
        <v>40575</v>
      </c>
      <c r="H3" s="13"/>
      <c r="I3" s="14">
        <f>J3</f>
        <v>40603</v>
      </c>
      <c r="J3" s="13">
        <f>DATE(IF(MONTH(1&amp;G$2)&lt;MONTH(1&amp;J$2),YEAR(G3),An+1),MONTH(1&amp;J$2),1)</f>
        <v>40603</v>
      </c>
      <c r="K3" s="13"/>
      <c r="L3" s="14">
        <f>M3</f>
        <v>40634</v>
      </c>
      <c r="M3" s="13">
        <f>DATE(IF(MONTH(1&amp;J$2)&lt;MONTH(1&amp;M$2),YEAR(J3),An+1),MONTH(1&amp;M$2),1)</f>
        <v>40634</v>
      </c>
      <c r="N3" s="13"/>
      <c r="O3" s="14">
        <f>P3</f>
        <v>40664</v>
      </c>
      <c r="P3" s="13">
        <f>DATE(IF(MONTH(1&amp;M$2)&lt;MONTH(1&amp;P$2),YEAR(M3),An+1),MONTH(1&amp;P$2),1)</f>
        <v>40664</v>
      </c>
      <c r="Q3" s="13"/>
      <c r="R3" s="14">
        <f>S3</f>
        <v>40695</v>
      </c>
      <c r="S3" s="13">
        <f>DATE(IF(MONTH(1&amp;P$2)&lt;MONTH(1&amp;S$2),YEAR(P3),An+1),MONTH(1&amp;S$2),1)</f>
        <v>40695</v>
      </c>
      <c r="T3" s="13"/>
      <c r="U3" s="14">
        <f>V3</f>
        <v>40725</v>
      </c>
      <c r="V3" s="13">
        <f>DATE(IF(MONTH(1&amp;S$2)&lt;MONTH(1&amp;V$2),YEAR(S3),An+1),MONTH(1&amp;V$2),1)</f>
        <v>40725</v>
      </c>
      <c r="W3" s="13"/>
      <c r="X3" s="14">
        <f>Y3</f>
        <v>40756</v>
      </c>
      <c r="Y3" s="13">
        <f>DATE(IF(MONTH(1&amp;V$2)&lt;MONTH(1&amp;Y$2),YEAR(V3),An+1),MONTH(1&amp;Y$2),1)</f>
        <v>40756</v>
      </c>
      <c r="Z3" s="13"/>
      <c r="AA3" s="14">
        <f>AB3</f>
        <v>40787</v>
      </c>
      <c r="AB3" s="13">
        <f>DATE(IF(MONTH(1&amp;Y$2)&lt;MONTH(1&amp;AB$2),YEAR(Y3),An+1),MONTH(1&amp;AB$2),1)</f>
        <v>40787</v>
      </c>
      <c r="AC3" s="13"/>
      <c r="AD3" s="14">
        <f>AE3</f>
        <v>40817</v>
      </c>
      <c r="AE3" s="13">
        <f>DATE(IF(MONTH(1&amp;AB$2)&lt;MONTH(1&amp;AE$2),YEAR(AB3),An+1),MONTH(1&amp;AE$2),1)</f>
        <v>40817</v>
      </c>
      <c r="AF3" s="13"/>
      <c r="AG3" s="14">
        <f>AH3</f>
        <v>40848</v>
      </c>
      <c r="AH3" s="13">
        <f>DATE(IF(MONTH(1&amp;AE$2)&lt;MONTH(1&amp;AH$2),YEAR(AE3),An+1),MONTH(1&amp;AH$2),1)</f>
        <v>40848</v>
      </c>
      <c r="AI3" s="13"/>
      <c r="AJ3" s="14">
        <f>AK3</f>
        <v>40878</v>
      </c>
      <c r="AK3" s="13">
        <f>DATE(IF(MONTH(1&amp;AH$2)&lt;MONTH(1&amp;AK$2),YEAR(AH3),An+1),MONTH(1&amp;AK$2),1)</f>
        <v>40878</v>
      </c>
      <c r="AL3" s="13"/>
      <c r="AM3" s="14">
        <f>AN3</f>
        <v>40909</v>
      </c>
      <c r="AN3" s="13">
        <f>DATE(IF(MONTH(1&amp;AK$2)&lt;MONTH(1&amp;AN$2),YEAR(AK3),YEAR(AK3)+1),MONTH(1&amp;AN$2),1)</f>
        <v>40909</v>
      </c>
      <c r="AO3" s="13"/>
    </row>
    <row r="4" spans="2:41">
      <c r="B4" s="17"/>
      <c r="C4" s="14">
        <f t="shared" ref="C4:C33" si="0">D4</f>
        <v>40545</v>
      </c>
      <c r="D4" s="15">
        <f>D3+1</f>
        <v>40545</v>
      </c>
      <c r="E4" s="13"/>
      <c r="F4" s="14">
        <f t="shared" ref="F4:F33" si="1">G4</f>
        <v>40576</v>
      </c>
      <c r="G4" s="15">
        <f>G3+1</f>
        <v>40576</v>
      </c>
      <c r="H4" s="13"/>
      <c r="I4" s="14">
        <f t="shared" ref="I4:I33" si="2">J4</f>
        <v>40604</v>
      </c>
      <c r="J4" s="15">
        <f>J3+1</f>
        <v>40604</v>
      </c>
      <c r="K4" s="13"/>
      <c r="L4" s="14">
        <f t="shared" ref="L4:L33" si="3">M4</f>
        <v>40635</v>
      </c>
      <c r="M4" s="15">
        <f>M3+1</f>
        <v>40635</v>
      </c>
      <c r="N4" s="13"/>
      <c r="O4" s="14">
        <f t="shared" ref="O4:O33" si="4">P4</f>
        <v>40665</v>
      </c>
      <c r="P4" s="15">
        <f>P3+1</f>
        <v>40665</v>
      </c>
      <c r="Q4" s="13"/>
      <c r="R4" s="14">
        <f t="shared" ref="R4:R33" si="5">S4</f>
        <v>40696</v>
      </c>
      <c r="S4" s="15">
        <f>S3+1</f>
        <v>40696</v>
      </c>
      <c r="T4" s="13"/>
      <c r="U4" s="14">
        <f t="shared" ref="U4:U33" si="6">V4</f>
        <v>40726</v>
      </c>
      <c r="V4" s="15">
        <f>V3+1</f>
        <v>40726</v>
      </c>
      <c r="W4" s="13"/>
      <c r="X4" s="14">
        <f t="shared" ref="X4:X33" si="7">Y4</f>
        <v>40757</v>
      </c>
      <c r="Y4" s="15">
        <f>Y3+1</f>
        <v>40757</v>
      </c>
      <c r="Z4" s="13"/>
      <c r="AA4" s="14">
        <f t="shared" ref="AA4:AA33" si="8">AB4</f>
        <v>40788</v>
      </c>
      <c r="AB4" s="15">
        <f>AB3+1</f>
        <v>40788</v>
      </c>
      <c r="AC4" s="13"/>
      <c r="AD4" s="14">
        <f t="shared" ref="AD4:AD33" si="9">AE4</f>
        <v>40818</v>
      </c>
      <c r="AE4" s="15">
        <f>AE3+1</f>
        <v>40818</v>
      </c>
      <c r="AF4" s="13"/>
      <c r="AG4" s="14">
        <f t="shared" ref="AG4:AG33" si="10">AH4</f>
        <v>40849</v>
      </c>
      <c r="AH4" s="15">
        <f>AH3+1</f>
        <v>40849</v>
      </c>
      <c r="AI4" s="13"/>
      <c r="AJ4" s="14">
        <f t="shared" ref="AJ4:AJ33" si="11">AK4</f>
        <v>40879</v>
      </c>
      <c r="AK4" s="15">
        <f>AK3+1</f>
        <v>40879</v>
      </c>
      <c r="AL4" s="13"/>
      <c r="AM4" s="14">
        <f t="shared" ref="AM4:AM33" si="12">AN4</f>
        <v>40910</v>
      </c>
      <c r="AN4" s="15">
        <f>AN3+1</f>
        <v>40910</v>
      </c>
      <c r="AO4" s="13"/>
    </row>
    <row r="5" spans="2:41">
      <c r="B5" s="18"/>
      <c r="C5" s="14">
        <f t="shared" si="0"/>
        <v>40546</v>
      </c>
      <c r="D5" s="15">
        <f t="shared" ref="D5:D30" si="13">D4+1</f>
        <v>40546</v>
      </c>
      <c r="E5" s="13"/>
      <c r="F5" s="14">
        <f t="shared" si="1"/>
        <v>40577</v>
      </c>
      <c r="G5" s="15">
        <f t="shared" ref="G5:G30" si="14">G4+1</f>
        <v>40577</v>
      </c>
      <c r="H5" s="13"/>
      <c r="I5" s="14">
        <f t="shared" si="2"/>
        <v>40605</v>
      </c>
      <c r="J5" s="15">
        <f t="shared" ref="J5:J30" si="15">J4+1</f>
        <v>40605</v>
      </c>
      <c r="K5" s="13"/>
      <c r="L5" s="14">
        <f t="shared" si="3"/>
        <v>40636</v>
      </c>
      <c r="M5" s="15">
        <f t="shared" ref="M5:M30" si="16">M4+1</f>
        <v>40636</v>
      </c>
      <c r="N5" s="13"/>
      <c r="O5" s="14">
        <f t="shared" si="4"/>
        <v>40666</v>
      </c>
      <c r="P5" s="15">
        <f t="shared" ref="P5:P30" si="17">P4+1</f>
        <v>40666</v>
      </c>
      <c r="Q5" s="13"/>
      <c r="R5" s="14">
        <f t="shared" si="5"/>
        <v>40697</v>
      </c>
      <c r="S5" s="15">
        <f t="shared" ref="S5:S30" si="18">S4+1</f>
        <v>40697</v>
      </c>
      <c r="T5" s="13"/>
      <c r="U5" s="14">
        <f t="shared" si="6"/>
        <v>40727</v>
      </c>
      <c r="V5" s="15">
        <f t="shared" ref="V5:V30" si="19">V4+1</f>
        <v>40727</v>
      </c>
      <c r="W5" s="13"/>
      <c r="X5" s="14">
        <f t="shared" si="7"/>
        <v>40758</v>
      </c>
      <c r="Y5" s="15">
        <f t="shared" ref="Y5:Y30" si="20">Y4+1</f>
        <v>40758</v>
      </c>
      <c r="Z5" s="13"/>
      <c r="AA5" s="14">
        <f t="shared" si="8"/>
        <v>40789</v>
      </c>
      <c r="AB5" s="15">
        <f t="shared" ref="AB5:AB30" si="21">AB4+1</f>
        <v>40789</v>
      </c>
      <c r="AC5" s="13"/>
      <c r="AD5" s="14">
        <f t="shared" si="9"/>
        <v>40819</v>
      </c>
      <c r="AE5" s="15">
        <f t="shared" ref="AE5:AE30" si="22">AE4+1</f>
        <v>40819</v>
      </c>
      <c r="AF5" s="13"/>
      <c r="AG5" s="14">
        <f t="shared" si="10"/>
        <v>40850</v>
      </c>
      <c r="AH5" s="15">
        <f t="shared" ref="AH5:AH30" si="23">AH4+1</f>
        <v>40850</v>
      </c>
      <c r="AI5" s="13"/>
      <c r="AJ5" s="14">
        <f t="shared" si="11"/>
        <v>40880</v>
      </c>
      <c r="AK5" s="15">
        <f t="shared" ref="AK5:AK30" si="24">AK4+1</f>
        <v>40880</v>
      </c>
      <c r="AL5" s="13"/>
      <c r="AM5" s="14">
        <f t="shared" si="12"/>
        <v>40911</v>
      </c>
      <c r="AN5" s="15">
        <f t="shared" ref="AN5:AN30" si="25">AN4+1</f>
        <v>40911</v>
      </c>
      <c r="AO5" s="13"/>
    </row>
    <row r="6" spans="2:41">
      <c r="C6" s="14">
        <f t="shared" si="0"/>
        <v>40547</v>
      </c>
      <c r="D6" s="15">
        <f t="shared" si="13"/>
        <v>40547</v>
      </c>
      <c r="E6" s="13"/>
      <c r="F6" s="14">
        <f t="shared" si="1"/>
        <v>40578</v>
      </c>
      <c r="G6" s="15">
        <f t="shared" si="14"/>
        <v>40578</v>
      </c>
      <c r="H6" s="13"/>
      <c r="I6" s="14">
        <f t="shared" si="2"/>
        <v>40606</v>
      </c>
      <c r="J6" s="15">
        <f t="shared" si="15"/>
        <v>40606</v>
      </c>
      <c r="K6" s="13"/>
      <c r="L6" s="14">
        <f t="shared" si="3"/>
        <v>40637</v>
      </c>
      <c r="M6" s="15">
        <f t="shared" si="16"/>
        <v>40637</v>
      </c>
      <c r="N6" s="13"/>
      <c r="O6" s="14">
        <f t="shared" si="4"/>
        <v>40667</v>
      </c>
      <c r="P6" s="15">
        <f t="shared" si="17"/>
        <v>40667</v>
      </c>
      <c r="Q6" s="13"/>
      <c r="R6" s="14">
        <f t="shared" si="5"/>
        <v>40698</v>
      </c>
      <c r="S6" s="15">
        <f t="shared" si="18"/>
        <v>40698</v>
      </c>
      <c r="T6" s="13"/>
      <c r="U6" s="14">
        <f t="shared" si="6"/>
        <v>40728</v>
      </c>
      <c r="V6" s="15">
        <f t="shared" si="19"/>
        <v>40728</v>
      </c>
      <c r="W6" s="13"/>
      <c r="X6" s="14">
        <f t="shared" si="7"/>
        <v>40759</v>
      </c>
      <c r="Y6" s="15">
        <f t="shared" si="20"/>
        <v>40759</v>
      </c>
      <c r="Z6" s="13"/>
      <c r="AA6" s="14">
        <f t="shared" si="8"/>
        <v>40790</v>
      </c>
      <c r="AB6" s="15">
        <f t="shared" si="21"/>
        <v>40790</v>
      </c>
      <c r="AC6" s="13"/>
      <c r="AD6" s="14">
        <f t="shared" si="9"/>
        <v>40820</v>
      </c>
      <c r="AE6" s="15">
        <f t="shared" si="22"/>
        <v>40820</v>
      </c>
      <c r="AF6" s="13"/>
      <c r="AG6" s="14">
        <f t="shared" si="10"/>
        <v>40851</v>
      </c>
      <c r="AH6" s="15">
        <f t="shared" si="23"/>
        <v>40851</v>
      </c>
      <c r="AI6" s="13"/>
      <c r="AJ6" s="14">
        <f t="shared" si="11"/>
        <v>40881</v>
      </c>
      <c r="AK6" s="15">
        <f t="shared" si="24"/>
        <v>40881</v>
      </c>
      <c r="AL6" s="13"/>
      <c r="AM6" s="14">
        <f t="shared" si="12"/>
        <v>40912</v>
      </c>
      <c r="AN6" s="15">
        <f t="shared" si="25"/>
        <v>40912</v>
      </c>
      <c r="AO6" s="13"/>
    </row>
    <row r="7" spans="2:41">
      <c r="B7" s="1"/>
      <c r="C7" s="14">
        <f t="shared" si="0"/>
        <v>40548</v>
      </c>
      <c r="D7" s="15">
        <f t="shared" si="13"/>
        <v>40548</v>
      </c>
      <c r="E7" s="13"/>
      <c r="F7" s="14">
        <f t="shared" si="1"/>
        <v>40579</v>
      </c>
      <c r="G7" s="15">
        <f t="shared" si="14"/>
        <v>40579</v>
      </c>
      <c r="H7" s="13"/>
      <c r="I7" s="14">
        <f t="shared" si="2"/>
        <v>40607</v>
      </c>
      <c r="J7" s="15">
        <f t="shared" si="15"/>
        <v>40607</v>
      </c>
      <c r="K7" s="13"/>
      <c r="L7" s="14">
        <f t="shared" si="3"/>
        <v>40638</v>
      </c>
      <c r="M7" s="15">
        <f t="shared" si="16"/>
        <v>40638</v>
      </c>
      <c r="N7" s="13"/>
      <c r="O7" s="14">
        <f t="shared" si="4"/>
        <v>40668</v>
      </c>
      <c r="P7" s="15">
        <f t="shared" si="17"/>
        <v>40668</v>
      </c>
      <c r="Q7" s="13"/>
      <c r="R7" s="14">
        <f t="shared" si="5"/>
        <v>40699</v>
      </c>
      <c r="S7" s="15">
        <f t="shared" si="18"/>
        <v>40699</v>
      </c>
      <c r="T7" s="13"/>
      <c r="U7" s="14">
        <f t="shared" si="6"/>
        <v>40729</v>
      </c>
      <c r="V7" s="15">
        <f t="shared" si="19"/>
        <v>40729</v>
      </c>
      <c r="W7" s="13"/>
      <c r="X7" s="14">
        <f t="shared" si="7"/>
        <v>40760</v>
      </c>
      <c r="Y7" s="15">
        <f t="shared" si="20"/>
        <v>40760</v>
      </c>
      <c r="Z7" s="13"/>
      <c r="AA7" s="14">
        <f t="shared" si="8"/>
        <v>40791</v>
      </c>
      <c r="AB7" s="15">
        <f t="shared" si="21"/>
        <v>40791</v>
      </c>
      <c r="AC7" s="13"/>
      <c r="AD7" s="14">
        <f t="shared" si="9"/>
        <v>40821</v>
      </c>
      <c r="AE7" s="15">
        <f t="shared" si="22"/>
        <v>40821</v>
      </c>
      <c r="AF7" s="13"/>
      <c r="AG7" s="14">
        <f t="shared" si="10"/>
        <v>40852</v>
      </c>
      <c r="AH7" s="15">
        <f t="shared" si="23"/>
        <v>40852</v>
      </c>
      <c r="AI7" s="13"/>
      <c r="AJ7" s="14">
        <f t="shared" si="11"/>
        <v>40882</v>
      </c>
      <c r="AK7" s="15">
        <f t="shared" si="24"/>
        <v>40882</v>
      </c>
      <c r="AL7" s="13"/>
      <c r="AM7" s="14">
        <f t="shared" si="12"/>
        <v>40913</v>
      </c>
      <c r="AN7" s="15">
        <f t="shared" si="25"/>
        <v>40913</v>
      </c>
      <c r="AO7" s="13"/>
    </row>
    <row r="8" spans="2:41">
      <c r="B8" s="1"/>
      <c r="C8" s="14">
        <f t="shared" si="0"/>
        <v>40549</v>
      </c>
      <c r="D8" s="15">
        <f t="shared" si="13"/>
        <v>40549</v>
      </c>
      <c r="E8" s="13"/>
      <c r="F8" s="14">
        <f t="shared" si="1"/>
        <v>40580</v>
      </c>
      <c r="G8" s="15">
        <f t="shared" si="14"/>
        <v>40580</v>
      </c>
      <c r="H8" s="13"/>
      <c r="I8" s="14">
        <f t="shared" si="2"/>
        <v>40608</v>
      </c>
      <c r="J8" s="15">
        <f t="shared" si="15"/>
        <v>40608</v>
      </c>
      <c r="K8" s="13"/>
      <c r="L8" s="14">
        <f t="shared" si="3"/>
        <v>40639</v>
      </c>
      <c r="M8" s="15">
        <f t="shared" si="16"/>
        <v>40639</v>
      </c>
      <c r="N8" s="13"/>
      <c r="O8" s="14">
        <f t="shared" si="4"/>
        <v>40669</v>
      </c>
      <c r="P8" s="15">
        <f t="shared" si="17"/>
        <v>40669</v>
      </c>
      <c r="Q8" s="13"/>
      <c r="R8" s="14">
        <f t="shared" si="5"/>
        <v>40700</v>
      </c>
      <c r="S8" s="15">
        <f t="shared" si="18"/>
        <v>40700</v>
      </c>
      <c r="T8" s="13"/>
      <c r="U8" s="14">
        <f t="shared" si="6"/>
        <v>40730</v>
      </c>
      <c r="V8" s="15">
        <f t="shared" si="19"/>
        <v>40730</v>
      </c>
      <c r="W8" s="13"/>
      <c r="X8" s="14">
        <f t="shared" si="7"/>
        <v>40761</v>
      </c>
      <c r="Y8" s="15">
        <f t="shared" si="20"/>
        <v>40761</v>
      </c>
      <c r="Z8" s="13"/>
      <c r="AA8" s="14">
        <f t="shared" si="8"/>
        <v>40792</v>
      </c>
      <c r="AB8" s="15">
        <f t="shared" si="21"/>
        <v>40792</v>
      </c>
      <c r="AC8" s="13"/>
      <c r="AD8" s="14">
        <f t="shared" si="9"/>
        <v>40822</v>
      </c>
      <c r="AE8" s="15">
        <f t="shared" si="22"/>
        <v>40822</v>
      </c>
      <c r="AF8" s="13"/>
      <c r="AG8" s="14">
        <f t="shared" si="10"/>
        <v>40853</v>
      </c>
      <c r="AH8" s="15">
        <f t="shared" si="23"/>
        <v>40853</v>
      </c>
      <c r="AI8" s="13"/>
      <c r="AJ8" s="14">
        <f t="shared" si="11"/>
        <v>40883</v>
      </c>
      <c r="AK8" s="15">
        <f t="shared" si="24"/>
        <v>40883</v>
      </c>
      <c r="AL8" s="13"/>
      <c r="AM8" s="14">
        <f t="shared" si="12"/>
        <v>40914</v>
      </c>
      <c r="AN8" s="15">
        <f t="shared" si="25"/>
        <v>40914</v>
      </c>
      <c r="AO8" s="13"/>
    </row>
    <row r="9" spans="2:41">
      <c r="B9" s="1"/>
      <c r="C9" s="14">
        <f t="shared" si="0"/>
        <v>40550</v>
      </c>
      <c r="D9" s="15">
        <f t="shared" si="13"/>
        <v>40550</v>
      </c>
      <c r="E9" s="13"/>
      <c r="F9" s="14">
        <f t="shared" si="1"/>
        <v>40581</v>
      </c>
      <c r="G9" s="15">
        <f t="shared" si="14"/>
        <v>40581</v>
      </c>
      <c r="H9" s="13"/>
      <c r="I9" s="14">
        <f t="shared" si="2"/>
        <v>40609</v>
      </c>
      <c r="J9" s="15">
        <f t="shared" si="15"/>
        <v>40609</v>
      </c>
      <c r="K9" s="13"/>
      <c r="L9" s="14">
        <f t="shared" si="3"/>
        <v>40640</v>
      </c>
      <c r="M9" s="15">
        <f t="shared" si="16"/>
        <v>40640</v>
      </c>
      <c r="N9" s="13"/>
      <c r="O9" s="14">
        <f t="shared" si="4"/>
        <v>40670</v>
      </c>
      <c r="P9" s="15">
        <f t="shared" si="17"/>
        <v>40670</v>
      </c>
      <c r="Q9" s="13"/>
      <c r="R9" s="14">
        <f t="shared" si="5"/>
        <v>40701</v>
      </c>
      <c r="S9" s="15">
        <f t="shared" si="18"/>
        <v>40701</v>
      </c>
      <c r="T9" s="13"/>
      <c r="U9" s="14">
        <f t="shared" si="6"/>
        <v>40731</v>
      </c>
      <c r="V9" s="15">
        <f t="shared" si="19"/>
        <v>40731</v>
      </c>
      <c r="W9" s="13"/>
      <c r="X9" s="14">
        <f t="shared" si="7"/>
        <v>40762</v>
      </c>
      <c r="Y9" s="15">
        <f t="shared" si="20"/>
        <v>40762</v>
      </c>
      <c r="Z9" s="13"/>
      <c r="AA9" s="14">
        <f t="shared" si="8"/>
        <v>40793</v>
      </c>
      <c r="AB9" s="15">
        <f t="shared" si="21"/>
        <v>40793</v>
      </c>
      <c r="AC9" s="13"/>
      <c r="AD9" s="14">
        <f t="shared" si="9"/>
        <v>40823</v>
      </c>
      <c r="AE9" s="15">
        <f t="shared" si="22"/>
        <v>40823</v>
      </c>
      <c r="AF9" s="13"/>
      <c r="AG9" s="14">
        <f t="shared" si="10"/>
        <v>40854</v>
      </c>
      <c r="AH9" s="15">
        <f t="shared" si="23"/>
        <v>40854</v>
      </c>
      <c r="AI9" s="13"/>
      <c r="AJ9" s="14">
        <f t="shared" si="11"/>
        <v>40884</v>
      </c>
      <c r="AK9" s="15">
        <f t="shared" si="24"/>
        <v>40884</v>
      </c>
      <c r="AL9" s="13"/>
      <c r="AM9" s="14">
        <f t="shared" si="12"/>
        <v>40915</v>
      </c>
      <c r="AN9" s="15">
        <f t="shared" si="25"/>
        <v>40915</v>
      </c>
      <c r="AO9" s="13"/>
    </row>
    <row r="10" spans="2:41">
      <c r="B10" s="1"/>
      <c r="C10" s="14">
        <f t="shared" si="0"/>
        <v>40551</v>
      </c>
      <c r="D10" s="15">
        <f t="shared" si="13"/>
        <v>40551</v>
      </c>
      <c r="E10" s="13"/>
      <c r="F10" s="14">
        <f t="shared" si="1"/>
        <v>40582</v>
      </c>
      <c r="G10" s="15">
        <f t="shared" si="14"/>
        <v>40582</v>
      </c>
      <c r="H10" s="13"/>
      <c r="I10" s="14">
        <f t="shared" si="2"/>
        <v>40610</v>
      </c>
      <c r="J10" s="15">
        <f t="shared" si="15"/>
        <v>40610</v>
      </c>
      <c r="K10" s="13"/>
      <c r="L10" s="14">
        <f t="shared" si="3"/>
        <v>40641</v>
      </c>
      <c r="M10" s="15">
        <f t="shared" si="16"/>
        <v>40641</v>
      </c>
      <c r="N10" s="13"/>
      <c r="O10" s="14">
        <f t="shared" si="4"/>
        <v>40671</v>
      </c>
      <c r="P10" s="15">
        <f t="shared" si="17"/>
        <v>40671</v>
      </c>
      <c r="Q10" s="13"/>
      <c r="R10" s="14">
        <f t="shared" si="5"/>
        <v>40702</v>
      </c>
      <c r="S10" s="15">
        <f t="shared" si="18"/>
        <v>40702</v>
      </c>
      <c r="T10" s="13"/>
      <c r="U10" s="14">
        <f t="shared" si="6"/>
        <v>40732</v>
      </c>
      <c r="V10" s="15">
        <f t="shared" si="19"/>
        <v>40732</v>
      </c>
      <c r="W10" s="13"/>
      <c r="X10" s="14">
        <f t="shared" si="7"/>
        <v>40763</v>
      </c>
      <c r="Y10" s="15">
        <f t="shared" si="20"/>
        <v>40763</v>
      </c>
      <c r="Z10" s="13"/>
      <c r="AA10" s="14">
        <f t="shared" si="8"/>
        <v>40794</v>
      </c>
      <c r="AB10" s="15">
        <f t="shared" si="21"/>
        <v>40794</v>
      </c>
      <c r="AC10" s="13"/>
      <c r="AD10" s="14">
        <f t="shared" si="9"/>
        <v>40824</v>
      </c>
      <c r="AE10" s="15">
        <f t="shared" si="22"/>
        <v>40824</v>
      </c>
      <c r="AF10" s="13"/>
      <c r="AG10" s="14">
        <f t="shared" si="10"/>
        <v>40855</v>
      </c>
      <c r="AH10" s="15">
        <f t="shared" si="23"/>
        <v>40855</v>
      </c>
      <c r="AI10" s="13"/>
      <c r="AJ10" s="14">
        <f t="shared" si="11"/>
        <v>40885</v>
      </c>
      <c r="AK10" s="15">
        <f t="shared" si="24"/>
        <v>40885</v>
      </c>
      <c r="AL10" s="13"/>
      <c r="AM10" s="14">
        <f t="shared" si="12"/>
        <v>40916</v>
      </c>
      <c r="AN10" s="15">
        <f t="shared" si="25"/>
        <v>40916</v>
      </c>
      <c r="AO10" s="13"/>
    </row>
    <row r="11" spans="2:41">
      <c r="B11" s="1"/>
      <c r="C11" s="14">
        <f t="shared" si="0"/>
        <v>40552</v>
      </c>
      <c r="D11" s="15">
        <f t="shared" si="13"/>
        <v>40552</v>
      </c>
      <c r="E11" s="13"/>
      <c r="F11" s="14">
        <f t="shared" si="1"/>
        <v>40583</v>
      </c>
      <c r="G11" s="15">
        <f t="shared" si="14"/>
        <v>40583</v>
      </c>
      <c r="H11" s="13"/>
      <c r="I11" s="14">
        <f t="shared" si="2"/>
        <v>40611</v>
      </c>
      <c r="J11" s="15">
        <f t="shared" si="15"/>
        <v>40611</v>
      </c>
      <c r="K11" s="13"/>
      <c r="L11" s="14">
        <f t="shared" si="3"/>
        <v>40642</v>
      </c>
      <c r="M11" s="15">
        <f t="shared" si="16"/>
        <v>40642</v>
      </c>
      <c r="N11" s="13"/>
      <c r="O11" s="14">
        <f t="shared" si="4"/>
        <v>40672</v>
      </c>
      <c r="P11" s="15">
        <f t="shared" si="17"/>
        <v>40672</v>
      </c>
      <c r="Q11" s="13"/>
      <c r="R11" s="14">
        <f t="shared" si="5"/>
        <v>40703</v>
      </c>
      <c r="S11" s="15">
        <f t="shared" si="18"/>
        <v>40703</v>
      </c>
      <c r="T11" s="13"/>
      <c r="U11" s="14">
        <f t="shared" si="6"/>
        <v>40733</v>
      </c>
      <c r="V11" s="15">
        <f t="shared" si="19"/>
        <v>40733</v>
      </c>
      <c r="W11" s="13"/>
      <c r="X11" s="14">
        <f t="shared" si="7"/>
        <v>40764</v>
      </c>
      <c r="Y11" s="15">
        <f t="shared" si="20"/>
        <v>40764</v>
      </c>
      <c r="Z11" s="13"/>
      <c r="AA11" s="14">
        <f t="shared" si="8"/>
        <v>40795</v>
      </c>
      <c r="AB11" s="15">
        <f t="shared" si="21"/>
        <v>40795</v>
      </c>
      <c r="AC11" s="13"/>
      <c r="AD11" s="14">
        <f t="shared" si="9"/>
        <v>40825</v>
      </c>
      <c r="AE11" s="15">
        <f t="shared" si="22"/>
        <v>40825</v>
      </c>
      <c r="AF11" s="13"/>
      <c r="AG11" s="14">
        <f t="shared" si="10"/>
        <v>40856</v>
      </c>
      <c r="AH11" s="15">
        <f t="shared" si="23"/>
        <v>40856</v>
      </c>
      <c r="AI11" s="13"/>
      <c r="AJ11" s="14">
        <f t="shared" si="11"/>
        <v>40886</v>
      </c>
      <c r="AK11" s="15">
        <f t="shared" si="24"/>
        <v>40886</v>
      </c>
      <c r="AL11" s="13"/>
      <c r="AM11" s="14">
        <f t="shared" si="12"/>
        <v>40917</v>
      </c>
      <c r="AN11" s="15">
        <f t="shared" si="25"/>
        <v>40917</v>
      </c>
      <c r="AO11" s="13"/>
    </row>
    <row r="12" spans="2:41">
      <c r="B12" s="1"/>
      <c r="C12" s="14">
        <f t="shared" si="0"/>
        <v>40553</v>
      </c>
      <c r="D12" s="15">
        <f t="shared" si="13"/>
        <v>40553</v>
      </c>
      <c r="E12" s="13"/>
      <c r="F12" s="14">
        <f t="shared" si="1"/>
        <v>40584</v>
      </c>
      <c r="G12" s="15">
        <f t="shared" si="14"/>
        <v>40584</v>
      </c>
      <c r="H12" s="13"/>
      <c r="I12" s="14">
        <f t="shared" si="2"/>
        <v>40612</v>
      </c>
      <c r="J12" s="15">
        <f t="shared" si="15"/>
        <v>40612</v>
      </c>
      <c r="K12" s="13"/>
      <c r="L12" s="14">
        <f t="shared" si="3"/>
        <v>40643</v>
      </c>
      <c r="M12" s="15">
        <f t="shared" si="16"/>
        <v>40643</v>
      </c>
      <c r="N12" s="13"/>
      <c r="O12" s="14">
        <f t="shared" si="4"/>
        <v>40673</v>
      </c>
      <c r="P12" s="15">
        <f t="shared" si="17"/>
        <v>40673</v>
      </c>
      <c r="Q12" s="13"/>
      <c r="R12" s="14">
        <f t="shared" si="5"/>
        <v>40704</v>
      </c>
      <c r="S12" s="15">
        <f t="shared" si="18"/>
        <v>40704</v>
      </c>
      <c r="T12" s="13"/>
      <c r="U12" s="14">
        <f t="shared" si="6"/>
        <v>40734</v>
      </c>
      <c r="V12" s="15">
        <f t="shared" si="19"/>
        <v>40734</v>
      </c>
      <c r="W12" s="13"/>
      <c r="X12" s="14">
        <f t="shared" si="7"/>
        <v>40765</v>
      </c>
      <c r="Y12" s="15">
        <f t="shared" si="20"/>
        <v>40765</v>
      </c>
      <c r="Z12" s="13"/>
      <c r="AA12" s="14">
        <f t="shared" si="8"/>
        <v>40796</v>
      </c>
      <c r="AB12" s="15">
        <f t="shared" si="21"/>
        <v>40796</v>
      </c>
      <c r="AC12" s="13"/>
      <c r="AD12" s="14">
        <f t="shared" si="9"/>
        <v>40826</v>
      </c>
      <c r="AE12" s="15">
        <f t="shared" si="22"/>
        <v>40826</v>
      </c>
      <c r="AF12" s="13"/>
      <c r="AG12" s="14">
        <f t="shared" si="10"/>
        <v>40857</v>
      </c>
      <c r="AH12" s="15">
        <f t="shared" si="23"/>
        <v>40857</v>
      </c>
      <c r="AI12" s="13"/>
      <c r="AJ12" s="14">
        <f t="shared" si="11"/>
        <v>40887</v>
      </c>
      <c r="AK12" s="15">
        <f t="shared" si="24"/>
        <v>40887</v>
      </c>
      <c r="AL12" s="13"/>
      <c r="AM12" s="14">
        <f t="shared" si="12"/>
        <v>40918</v>
      </c>
      <c r="AN12" s="15">
        <f t="shared" si="25"/>
        <v>40918</v>
      </c>
      <c r="AO12" s="13"/>
    </row>
    <row r="13" spans="2:41">
      <c r="B13" s="1"/>
      <c r="C13" s="14">
        <f t="shared" si="0"/>
        <v>40554</v>
      </c>
      <c r="D13" s="15">
        <f t="shared" si="13"/>
        <v>40554</v>
      </c>
      <c r="E13" s="13"/>
      <c r="F13" s="14">
        <f t="shared" si="1"/>
        <v>40585</v>
      </c>
      <c r="G13" s="15">
        <f t="shared" si="14"/>
        <v>40585</v>
      </c>
      <c r="H13" s="13"/>
      <c r="I13" s="14">
        <f t="shared" si="2"/>
        <v>40613</v>
      </c>
      <c r="J13" s="15">
        <f t="shared" si="15"/>
        <v>40613</v>
      </c>
      <c r="K13" s="13"/>
      <c r="L13" s="14">
        <f t="shared" si="3"/>
        <v>40644</v>
      </c>
      <c r="M13" s="15">
        <f t="shared" si="16"/>
        <v>40644</v>
      </c>
      <c r="N13" s="13"/>
      <c r="O13" s="14">
        <f t="shared" si="4"/>
        <v>40674</v>
      </c>
      <c r="P13" s="15">
        <f t="shared" si="17"/>
        <v>40674</v>
      </c>
      <c r="Q13" s="13"/>
      <c r="R13" s="14">
        <f t="shared" si="5"/>
        <v>40705</v>
      </c>
      <c r="S13" s="15">
        <f t="shared" si="18"/>
        <v>40705</v>
      </c>
      <c r="T13" s="13"/>
      <c r="U13" s="14">
        <f t="shared" si="6"/>
        <v>40735</v>
      </c>
      <c r="V13" s="15">
        <f t="shared" si="19"/>
        <v>40735</v>
      </c>
      <c r="W13" s="13"/>
      <c r="X13" s="14">
        <f t="shared" si="7"/>
        <v>40766</v>
      </c>
      <c r="Y13" s="15">
        <f t="shared" si="20"/>
        <v>40766</v>
      </c>
      <c r="Z13" s="13"/>
      <c r="AA13" s="14">
        <f t="shared" si="8"/>
        <v>40797</v>
      </c>
      <c r="AB13" s="15">
        <f t="shared" si="21"/>
        <v>40797</v>
      </c>
      <c r="AC13" s="13"/>
      <c r="AD13" s="14">
        <f t="shared" si="9"/>
        <v>40827</v>
      </c>
      <c r="AE13" s="15">
        <f t="shared" si="22"/>
        <v>40827</v>
      </c>
      <c r="AF13" s="13"/>
      <c r="AG13" s="14">
        <f t="shared" si="10"/>
        <v>40858</v>
      </c>
      <c r="AH13" s="15">
        <f t="shared" si="23"/>
        <v>40858</v>
      </c>
      <c r="AI13" s="13"/>
      <c r="AJ13" s="14">
        <f t="shared" si="11"/>
        <v>40888</v>
      </c>
      <c r="AK13" s="15">
        <f t="shared" si="24"/>
        <v>40888</v>
      </c>
      <c r="AL13" s="13"/>
      <c r="AM13" s="14">
        <f t="shared" si="12"/>
        <v>40919</v>
      </c>
      <c r="AN13" s="15">
        <f t="shared" si="25"/>
        <v>40919</v>
      </c>
      <c r="AO13" s="13"/>
    </row>
    <row r="14" spans="2:41">
      <c r="B14" s="1"/>
      <c r="C14" s="14">
        <f t="shared" si="0"/>
        <v>40555</v>
      </c>
      <c r="D14" s="15">
        <f t="shared" si="13"/>
        <v>40555</v>
      </c>
      <c r="E14" s="13"/>
      <c r="F14" s="14">
        <f t="shared" si="1"/>
        <v>40586</v>
      </c>
      <c r="G14" s="15">
        <f t="shared" si="14"/>
        <v>40586</v>
      </c>
      <c r="H14" s="13"/>
      <c r="I14" s="14">
        <f t="shared" si="2"/>
        <v>40614</v>
      </c>
      <c r="J14" s="15">
        <f t="shared" si="15"/>
        <v>40614</v>
      </c>
      <c r="K14" s="13"/>
      <c r="L14" s="14">
        <f t="shared" si="3"/>
        <v>40645</v>
      </c>
      <c r="M14" s="15">
        <f t="shared" si="16"/>
        <v>40645</v>
      </c>
      <c r="N14" s="13"/>
      <c r="O14" s="14">
        <f t="shared" si="4"/>
        <v>40675</v>
      </c>
      <c r="P14" s="15">
        <f t="shared" si="17"/>
        <v>40675</v>
      </c>
      <c r="Q14" s="13"/>
      <c r="R14" s="14">
        <f t="shared" si="5"/>
        <v>40706</v>
      </c>
      <c r="S14" s="15">
        <f t="shared" si="18"/>
        <v>40706</v>
      </c>
      <c r="T14" s="13"/>
      <c r="U14" s="14">
        <f t="shared" si="6"/>
        <v>40736</v>
      </c>
      <c r="V14" s="15">
        <f t="shared" si="19"/>
        <v>40736</v>
      </c>
      <c r="W14" s="13"/>
      <c r="X14" s="14">
        <f t="shared" si="7"/>
        <v>40767</v>
      </c>
      <c r="Y14" s="15">
        <f t="shared" si="20"/>
        <v>40767</v>
      </c>
      <c r="Z14" s="13"/>
      <c r="AA14" s="14">
        <f t="shared" si="8"/>
        <v>40798</v>
      </c>
      <c r="AB14" s="15">
        <f t="shared" si="21"/>
        <v>40798</v>
      </c>
      <c r="AC14" s="13"/>
      <c r="AD14" s="14">
        <f t="shared" si="9"/>
        <v>40828</v>
      </c>
      <c r="AE14" s="15">
        <f t="shared" si="22"/>
        <v>40828</v>
      </c>
      <c r="AF14" s="13"/>
      <c r="AG14" s="14">
        <f t="shared" si="10"/>
        <v>40859</v>
      </c>
      <c r="AH14" s="15">
        <f t="shared" si="23"/>
        <v>40859</v>
      </c>
      <c r="AI14" s="13"/>
      <c r="AJ14" s="14">
        <f t="shared" si="11"/>
        <v>40889</v>
      </c>
      <c r="AK14" s="15">
        <f t="shared" si="24"/>
        <v>40889</v>
      </c>
      <c r="AL14" s="13"/>
      <c r="AM14" s="14">
        <f t="shared" si="12"/>
        <v>40920</v>
      </c>
      <c r="AN14" s="15">
        <f t="shared" si="25"/>
        <v>40920</v>
      </c>
      <c r="AO14" s="13"/>
    </row>
    <row r="15" spans="2:41">
      <c r="B15" s="1"/>
      <c r="C15" s="14">
        <f t="shared" si="0"/>
        <v>40556</v>
      </c>
      <c r="D15" s="15">
        <f t="shared" si="13"/>
        <v>40556</v>
      </c>
      <c r="E15" s="13"/>
      <c r="F15" s="14">
        <f t="shared" si="1"/>
        <v>40587</v>
      </c>
      <c r="G15" s="15">
        <f t="shared" si="14"/>
        <v>40587</v>
      </c>
      <c r="H15" s="13"/>
      <c r="I15" s="14">
        <f t="shared" si="2"/>
        <v>40615</v>
      </c>
      <c r="J15" s="15">
        <f t="shared" si="15"/>
        <v>40615</v>
      </c>
      <c r="K15" s="13"/>
      <c r="L15" s="14">
        <f t="shared" si="3"/>
        <v>40646</v>
      </c>
      <c r="M15" s="15">
        <f t="shared" si="16"/>
        <v>40646</v>
      </c>
      <c r="N15" s="13"/>
      <c r="O15" s="14">
        <f t="shared" si="4"/>
        <v>40676</v>
      </c>
      <c r="P15" s="15">
        <f t="shared" si="17"/>
        <v>40676</v>
      </c>
      <c r="Q15" s="13"/>
      <c r="R15" s="14">
        <f t="shared" si="5"/>
        <v>40707</v>
      </c>
      <c r="S15" s="15">
        <f t="shared" si="18"/>
        <v>40707</v>
      </c>
      <c r="T15" s="13"/>
      <c r="U15" s="14">
        <f t="shared" si="6"/>
        <v>40737</v>
      </c>
      <c r="V15" s="15">
        <f t="shared" si="19"/>
        <v>40737</v>
      </c>
      <c r="W15" s="13"/>
      <c r="X15" s="14">
        <f t="shared" si="7"/>
        <v>40768</v>
      </c>
      <c r="Y15" s="15">
        <f t="shared" si="20"/>
        <v>40768</v>
      </c>
      <c r="Z15" s="13"/>
      <c r="AA15" s="14">
        <f t="shared" si="8"/>
        <v>40799</v>
      </c>
      <c r="AB15" s="15">
        <f t="shared" si="21"/>
        <v>40799</v>
      </c>
      <c r="AC15" s="13"/>
      <c r="AD15" s="14">
        <f t="shared" si="9"/>
        <v>40829</v>
      </c>
      <c r="AE15" s="15">
        <f t="shared" si="22"/>
        <v>40829</v>
      </c>
      <c r="AF15" s="13"/>
      <c r="AG15" s="14">
        <f t="shared" si="10"/>
        <v>40860</v>
      </c>
      <c r="AH15" s="15">
        <f t="shared" si="23"/>
        <v>40860</v>
      </c>
      <c r="AI15" s="13"/>
      <c r="AJ15" s="14">
        <f t="shared" si="11"/>
        <v>40890</v>
      </c>
      <c r="AK15" s="15">
        <f t="shared" si="24"/>
        <v>40890</v>
      </c>
      <c r="AL15" s="13"/>
      <c r="AM15" s="14">
        <f t="shared" si="12"/>
        <v>40921</v>
      </c>
      <c r="AN15" s="15">
        <f t="shared" si="25"/>
        <v>40921</v>
      </c>
      <c r="AO15" s="13"/>
    </row>
    <row r="16" spans="2:41">
      <c r="B16" s="1"/>
      <c r="C16" s="14">
        <f t="shared" si="0"/>
        <v>40557</v>
      </c>
      <c r="D16" s="15">
        <f t="shared" si="13"/>
        <v>40557</v>
      </c>
      <c r="E16" s="13"/>
      <c r="F16" s="14">
        <f t="shared" si="1"/>
        <v>40588</v>
      </c>
      <c r="G16" s="15">
        <f t="shared" si="14"/>
        <v>40588</v>
      </c>
      <c r="H16" s="13"/>
      <c r="I16" s="14">
        <f t="shared" si="2"/>
        <v>40616</v>
      </c>
      <c r="J16" s="15">
        <f t="shared" si="15"/>
        <v>40616</v>
      </c>
      <c r="K16" s="13"/>
      <c r="L16" s="14">
        <f t="shared" si="3"/>
        <v>40647</v>
      </c>
      <c r="M16" s="15">
        <f t="shared" si="16"/>
        <v>40647</v>
      </c>
      <c r="N16" s="13"/>
      <c r="O16" s="14">
        <f t="shared" si="4"/>
        <v>40677</v>
      </c>
      <c r="P16" s="15">
        <f t="shared" si="17"/>
        <v>40677</v>
      </c>
      <c r="Q16" s="13"/>
      <c r="R16" s="14">
        <f t="shared" si="5"/>
        <v>40708</v>
      </c>
      <c r="S16" s="15">
        <f t="shared" si="18"/>
        <v>40708</v>
      </c>
      <c r="T16" s="13"/>
      <c r="U16" s="14">
        <f t="shared" si="6"/>
        <v>40738</v>
      </c>
      <c r="V16" s="15">
        <f t="shared" si="19"/>
        <v>40738</v>
      </c>
      <c r="W16" s="13"/>
      <c r="X16" s="14">
        <f t="shared" si="7"/>
        <v>40769</v>
      </c>
      <c r="Y16" s="15">
        <f t="shared" si="20"/>
        <v>40769</v>
      </c>
      <c r="Z16" s="13"/>
      <c r="AA16" s="14">
        <f t="shared" si="8"/>
        <v>40800</v>
      </c>
      <c r="AB16" s="15">
        <f t="shared" si="21"/>
        <v>40800</v>
      </c>
      <c r="AC16" s="13"/>
      <c r="AD16" s="14">
        <f t="shared" si="9"/>
        <v>40830</v>
      </c>
      <c r="AE16" s="15">
        <f t="shared" si="22"/>
        <v>40830</v>
      </c>
      <c r="AF16" s="13"/>
      <c r="AG16" s="14">
        <f t="shared" si="10"/>
        <v>40861</v>
      </c>
      <c r="AH16" s="15">
        <f t="shared" si="23"/>
        <v>40861</v>
      </c>
      <c r="AI16" s="13"/>
      <c r="AJ16" s="14">
        <f t="shared" si="11"/>
        <v>40891</v>
      </c>
      <c r="AK16" s="15">
        <f t="shared" si="24"/>
        <v>40891</v>
      </c>
      <c r="AL16" s="13"/>
      <c r="AM16" s="14">
        <f t="shared" si="12"/>
        <v>40922</v>
      </c>
      <c r="AN16" s="15">
        <f t="shared" si="25"/>
        <v>40922</v>
      </c>
      <c r="AO16" s="13"/>
    </row>
    <row r="17" spans="2:41">
      <c r="B17" s="1"/>
      <c r="C17" s="14">
        <f t="shared" si="0"/>
        <v>40558</v>
      </c>
      <c r="D17" s="15">
        <f t="shared" si="13"/>
        <v>40558</v>
      </c>
      <c r="E17" s="13"/>
      <c r="F17" s="14">
        <f t="shared" si="1"/>
        <v>40589</v>
      </c>
      <c r="G17" s="15">
        <f t="shared" si="14"/>
        <v>40589</v>
      </c>
      <c r="H17" s="13"/>
      <c r="I17" s="14">
        <f t="shared" si="2"/>
        <v>40617</v>
      </c>
      <c r="J17" s="15">
        <f t="shared" si="15"/>
        <v>40617</v>
      </c>
      <c r="K17" s="13"/>
      <c r="L17" s="14">
        <f t="shared" si="3"/>
        <v>40648</v>
      </c>
      <c r="M17" s="15">
        <f t="shared" si="16"/>
        <v>40648</v>
      </c>
      <c r="N17" s="13"/>
      <c r="O17" s="14">
        <f t="shared" si="4"/>
        <v>40678</v>
      </c>
      <c r="P17" s="15">
        <f t="shared" si="17"/>
        <v>40678</v>
      </c>
      <c r="Q17" s="13"/>
      <c r="R17" s="14">
        <f t="shared" si="5"/>
        <v>40709</v>
      </c>
      <c r="S17" s="15">
        <f t="shared" si="18"/>
        <v>40709</v>
      </c>
      <c r="T17" s="13"/>
      <c r="U17" s="14">
        <f t="shared" si="6"/>
        <v>40739</v>
      </c>
      <c r="V17" s="15">
        <f t="shared" si="19"/>
        <v>40739</v>
      </c>
      <c r="W17" s="13"/>
      <c r="X17" s="14">
        <f t="shared" si="7"/>
        <v>40770</v>
      </c>
      <c r="Y17" s="15">
        <f t="shared" si="20"/>
        <v>40770</v>
      </c>
      <c r="Z17" s="13"/>
      <c r="AA17" s="14">
        <f t="shared" si="8"/>
        <v>40801</v>
      </c>
      <c r="AB17" s="15">
        <f t="shared" si="21"/>
        <v>40801</v>
      </c>
      <c r="AC17" s="13"/>
      <c r="AD17" s="14">
        <f t="shared" si="9"/>
        <v>40831</v>
      </c>
      <c r="AE17" s="15">
        <f t="shared" si="22"/>
        <v>40831</v>
      </c>
      <c r="AF17" s="13"/>
      <c r="AG17" s="14">
        <f t="shared" si="10"/>
        <v>40862</v>
      </c>
      <c r="AH17" s="15">
        <f t="shared" si="23"/>
        <v>40862</v>
      </c>
      <c r="AI17" s="13"/>
      <c r="AJ17" s="14">
        <f t="shared" si="11"/>
        <v>40892</v>
      </c>
      <c r="AK17" s="15">
        <f t="shared" si="24"/>
        <v>40892</v>
      </c>
      <c r="AL17" s="13"/>
      <c r="AM17" s="14">
        <f t="shared" si="12"/>
        <v>40923</v>
      </c>
      <c r="AN17" s="15">
        <f t="shared" si="25"/>
        <v>40923</v>
      </c>
      <c r="AO17" s="13"/>
    </row>
    <row r="18" spans="2:41">
      <c r="B18" s="1"/>
      <c r="C18" s="14">
        <f t="shared" si="0"/>
        <v>40559</v>
      </c>
      <c r="D18" s="15">
        <f t="shared" si="13"/>
        <v>40559</v>
      </c>
      <c r="E18" s="13"/>
      <c r="F18" s="14">
        <f t="shared" si="1"/>
        <v>40590</v>
      </c>
      <c r="G18" s="15">
        <f t="shared" si="14"/>
        <v>40590</v>
      </c>
      <c r="H18" s="13"/>
      <c r="I18" s="14">
        <f t="shared" si="2"/>
        <v>40618</v>
      </c>
      <c r="J18" s="15">
        <f t="shared" si="15"/>
        <v>40618</v>
      </c>
      <c r="K18" s="13"/>
      <c r="L18" s="14">
        <f t="shared" si="3"/>
        <v>40649</v>
      </c>
      <c r="M18" s="15">
        <f t="shared" si="16"/>
        <v>40649</v>
      </c>
      <c r="N18" s="13"/>
      <c r="O18" s="14">
        <f t="shared" si="4"/>
        <v>40679</v>
      </c>
      <c r="P18" s="15">
        <f t="shared" si="17"/>
        <v>40679</v>
      </c>
      <c r="Q18" s="13"/>
      <c r="R18" s="14">
        <f t="shared" si="5"/>
        <v>40710</v>
      </c>
      <c r="S18" s="15">
        <f t="shared" si="18"/>
        <v>40710</v>
      </c>
      <c r="T18" s="13"/>
      <c r="U18" s="14">
        <f t="shared" si="6"/>
        <v>40740</v>
      </c>
      <c r="V18" s="15">
        <f t="shared" si="19"/>
        <v>40740</v>
      </c>
      <c r="W18" s="13"/>
      <c r="X18" s="14">
        <f t="shared" si="7"/>
        <v>40771</v>
      </c>
      <c r="Y18" s="15">
        <f t="shared" si="20"/>
        <v>40771</v>
      </c>
      <c r="Z18" s="13"/>
      <c r="AA18" s="14">
        <f t="shared" si="8"/>
        <v>40802</v>
      </c>
      <c r="AB18" s="15">
        <f t="shared" si="21"/>
        <v>40802</v>
      </c>
      <c r="AC18" s="13"/>
      <c r="AD18" s="14">
        <f t="shared" si="9"/>
        <v>40832</v>
      </c>
      <c r="AE18" s="15">
        <f t="shared" si="22"/>
        <v>40832</v>
      </c>
      <c r="AF18" s="13"/>
      <c r="AG18" s="14">
        <f t="shared" si="10"/>
        <v>40863</v>
      </c>
      <c r="AH18" s="15">
        <f t="shared" si="23"/>
        <v>40863</v>
      </c>
      <c r="AI18" s="13"/>
      <c r="AJ18" s="14">
        <f t="shared" si="11"/>
        <v>40893</v>
      </c>
      <c r="AK18" s="15">
        <f t="shared" si="24"/>
        <v>40893</v>
      </c>
      <c r="AL18" s="13"/>
      <c r="AM18" s="14">
        <f t="shared" si="12"/>
        <v>40924</v>
      </c>
      <c r="AN18" s="15">
        <f t="shared" si="25"/>
        <v>40924</v>
      </c>
      <c r="AO18" s="13"/>
    </row>
    <row r="19" spans="2:41">
      <c r="B19" s="1"/>
      <c r="C19" s="14">
        <f t="shared" si="0"/>
        <v>40560</v>
      </c>
      <c r="D19" s="15">
        <f t="shared" si="13"/>
        <v>40560</v>
      </c>
      <c r="E19" s="13"/>
      <c r="F19" s="14">
        <f t="shared" si="1"/>
        <v>40591</v>
      </c>
      <c r="G19" s="15">
        <f t="shared" si="14"/>
        <v>40591</v>
      </c>
      <c r="H19" s="13"/>
      <c r="I19" s="14">
        <f t="shared" si="2"/>
        <v>40619</v>
      </c>
      <c r="J19" s="15">
        <f t="shared" si="15"/>
        <v>40619</v>
      </c>
      <c r="K19" s="13"/>
      <c r="L19" s="14">
        <f t="shared" si="3"/>
        <v>40650</v>
      </c>
      <c r="M19" s="15">
        <f t="shared" si="16"/>
        <v>40650</v>
      </c>
      <c r="N19" s="13"/>
      <c r="O19" s="14">
        <f t="shared" si="4"/>
        <v>40680</v>
      </c>
      <c r="P19" s="15">
        <f t="shared" si="17"/>
        <v>40680</v>
      </c>
      <c r="Q19" s="13"/>
      <c r="R19" s="14">
        <f t="shared" si="5"/>
        <v>40711</v>
      </c>
      <c r="S19" s="15">
        <f t="shared" si="18"/>
        <v>40711</v>
      </c>
      <c r="T19" s="13"/>
      <c r="U19" s="14">
        <f t="shared" si="6"/>
        <v>40741</v>
      </c>
      <c r="V19" s="15">
        <f t="shared" si="19"/>
        <v>40741</v>
      </c>
      <c r="W19" s="13"/>
      <c r="X19" s="14">
        <f t="shared" si="7"/>
        <v>40772</v>
      </c>
      <c r="Y19" s="15">
        <f t="shared" si="20"/>
        <v>40772</v>
      </c>
      <c r="Z19" s="13"/>
      <c r="AA19" s="14">
        <f t="shared" si="8"/>
        <v>40803</v>
      </c>
      <c r="AB19" s="15">
        <f t="shared" si="21"/>
        <v>40803</v>
      </c>
      <c r="AC19" s="13"/>
      <c r="AD19" s="14">
        <f t="shared" si="9"/>
        <v>40833</v>
      </c>
      <c r="AE19" s="15">
        <f t="shared" si="22"/>
        <v>40833</v>
      </c>
      <c r="AF19" s="13"/>
      <c r="AG19" s="14">
        <f t="shared" si="10"/>
        <v>40864</v>
      </c>
      <c r="AH19" s="15">
        <f t="shared" si="23"/>
        <v>40864</v>
      </c>
      <c r="AI19" s="13"/>
      <c r="AJ19" s="14">
        <f t="shared" si="11"/>
        <v>40894</v>
      </c>
      <c r="AK19" s="15">
        <f t="shared" si="24"/>
        <v>40894</v>
      </c>
      <c r="AL19" s="13"/>
      <c r="AM19" s="14">
        <f t="shared" si="12"/>
        <v>40925</v>
      </c>
      <c r="AN19" s="15">
        <f t="shared" si="25"/>
        <v>40925</v>
      </c>
      <c r="AO19" s="13"/>
    </row>
    <row r="20" spans="2:41">
      <c r="B20" s="1"/>
      <c r="C20" s="14">
        <f t="shared" si="0"/>
        <v>40561</v>
      </c>
      <c r="D20" s="15">
        <f t="shared" si="13"/>
        <v>40561</v>
      </c>
      <c r="E20" s="13"/>
      <c r="F20" s="14">
        <f t="shared" si="1"/>
        <v>40592</v>
      </c>
      <c r="G20" s="15">
        <f t="shared" si="14"/>
        <v>40592</v>
      </c>
      <c r="H20" s="13"/>
      <c r="I20" s="14">
        <f t="shared" si="2"/>
        <v>40620</v>
      </c>
      <c r="J20" s="15">
        <f t="shared" si="15"/>
        <v>40620</v>
      </c>
      <c r="K20" s="13"/>
      <c r="L20" s="14">
        <f t="shared" si="3"/>
        <v>40651</v>
      </c>
      <c r="M20" s="15">
        <f t="shared" si="16"/>
        <v>40651</v>
      </c>
      <c r="N20" s="13"/>
      <c r="O20" s="14">
        <f t="shared" si="4"/>
        <v>40681</v>
      </c>
      <c r="P20" s="15">
        <f t="shared" si="17"/>
        <v>40681</v>
      </c>
      <c r="Q20" s="13"/>
      <c r="R20" s="14">
        <f t="shared" si="5"/>
        <v>40712</v>
      </c>
      <c r="S20" s="15">
        <f t="shared" si="18"/>
        <v>40712</v>
      </c>
      <c r="T20" s="13"/>
      <c r="U20" s="14">
        <f t="shared" si="6"/>
        <v>40742</v>
      </c>
      <c r="V20" s="15">
        <f t="shared" si="19"/>
        <v>40742</v>
      </c>
      <c r="W20" s="13"/>
      <c r="X20" s="14">
        <f t="shared" si="7"/>
        <v>40773</v>
      </c>
      <c r="Y20" s="15">
        <f t="shared" si="20"/>
        <v>40773</v>
      </c>
      <c r="Z20" s="13"/>
      <c r="AA20" s="14">
        <f t="shared" si="8"/>
        <v>40804</v>
      </c>
      <c r="AB20" s="15">
        <f t="shared" si="21"/>
        <v>40804</v>
      </c>
      <c r="AC20" s="13"/>
      <c r="AD20" s="14">
        <f t="shared" si="9"/>
        <v>40834</v>
      </c>
      <c r="AE20" s="15">
        <f t="shared" si="22"/>
        <v>40834</v>
      </c>
      <c r="AF20" s="13"/>
      <c r="AG20" s="14">
        <f t="shared" si="10"/>
        <v>40865</v>
      </c>
      <c r="AH20" s="15">
        <f t="shared" si="23"/>
        <v>40865</v>
      </c>
      <c r="AI20" s="13"/>
      <c r="AJ20" s="14">
        <f t="shared" si="11"/>
        <v>40895</v>
      </c>
      <c r="AK20" s="15">
        <f t="shared" si="24"/>
        <v>40895</v>
      </c>
      <c r="AL20" s="13"/>
      <c r="AM20" s="14">
        <f t="shared" si="12"/>
        <v>40926</v>
      </c>
      <c r="AN20" s="15">
        <f t="shared" si="25"/>
        <v>40926</v>
      </c>
      <c r="AO20" s="13"/>
    </row>
    <row r="21" spans="2:41">
      <c r="B21" s="1"/>
      <c r="C21" s="14">
        <f t="shared" si="0"/>
        <v>40562</v>
      </c>
      <c r="D21" s="15">
        <f t="shared" si="13"/>
        <v>40562</v>
      </c>
      <c r="E21" s="13"/>
      <c r="F21" s="14">
        <f t="shared" si="1"/>
        <v>40593</v>
      </c>
      <c r="G21" s="15">
        <f t="shared" si="14"/>
        <v>40593</v>
      </c>
      <c r="H21" s="13"/>
      <c r="I21" s="14">
        <f t="shared" si="2"/>
        <v>40621</v>
      </c>
      <c r="J21" s="15">
        <f t="shared" si="15"/>
        <v>40621</v>
      </c>
      <c r="K21" s="13"/>
      <c r="L21" s="14">
        <f t="shared" si="3"/>
        <v>40652</v>
      </c>
      <c r="M21" s="15">
        <f t="shared" si="16"/>
        <v>40652</v>
      </c>
      <c r="N21" s="13"/>
      <c r="O21" s="14">
        <f t="shared" si="4"/>
        <v>40682</v>
      </c>
      <c r="P21" s="15">
        <f t="shared" si="17"/>
        <v>40682</v>
      </c>
      <c r="Q21" s="13"/>
      <c r="R21" s="14">
        <f t="shared" si="5"/>
        <v>40713</v>
      </c>
      <c r="S21" s="15">
        <f t="shared" si="18"/>
        <v>40713</v>
      </c>
      <c r="T21" s="13"/>
      <c r="U21" s="14">
        <f t="shared" si="6"/>
        <v>40743</v>
      </c>
      <c r="V21" s="15">
        <f t="shared" si="19"/>
        <v>40743</v>
      </c>
      <c r="W21" s="13"/>
      <c r="X21" s="14">
        <f t="shared" si="7"/>
        <v>40774</v>
      </c>
      <c r="Y21" s="15">
        <f t="shared" si="20"/>
        <v>40774</v>
      </c>
      <c r="Z21" s="13"/>
      <c r="AA21" s="14">
        <f t="shared" si="8"/>
        <v>40805</v>
      </c>
      <c r="AB21" s="15">
        <f t="shared" si="21"/>
        <v>40805</v>
      </c>
      <c r="AC21" s="13"/>
      <c r="AD21" s="14">
        <f t="shared" si="9"/>
        <v>40835</v>
      </c>
      <c r="AE21" s="15">
        <f t="shared" si="22"/>
        <v>40835</v>
      </c>
      <c r="AF21" s="13"/>
      <c r="AG21" s="14">
        <f t="shared" si="10"/>
        <v>40866</v>
      </c>
      <c r="AH21" s="15">
        <f t="shared" si="23"/>
        <v>40866</v>
      </c>
      <c r="AI21" s="13"/>
      <c r="AJ21" s="14">
        <f t="shared" si="11"/>
        <v>40896</v>
      </c>
      <c r="AK21" s="15">
        <f t="shared" si="24"/>
        <v>40896</v>
      </c>
      <c r="AL21" s="13"/>
      <c r="AM21" s="14">
        <f t="shared" si="12"/>
        <v>40927</v>
      </c>
      <c r="AN21" s="15">
        <f t="shared" si="25"/>
        <v>40927</v>
      </c>
      <c r="AO21" s="13"/>
    </row>
    <row r="22" spans="2:41">
      <c r="B22" s="1"/>
      <c r="C22" s="14">
        <f t="shared" si="0"/>
        <v>40563</v>
      </c>
      <c r="D22" s="15">
        <f t="shared" si="13"/>
        <v>40563</v>
      </c>
      <c r="E22" s="13"/>
      <c r="F22" s="14">
        <f t="shared" si="1"/>
        <v>40594</v>
      </c>
      <c r="G22" s="15">
        <f t="shared" si="14"/>
        <v>40594</v>
      </c>
      <c r="H22" s="13"/>
      <c r="I22" s="14">
        <f t="shared" si="2"/>
        <v>40622</v>
      </c>
      <c r="J22" s="15">
        <f t="shared" si="15"/>
        <v>40622</v>
      </c>
      <c r="K22" s="13"/>
      <c r="L22" s="14">
        <f t="shared" si="3"/>
        <v>40653</v>
      </c>
      <c r="M22" s="15">
        <f t="shared" si="16"/>
        <v>40653</v>
      </c>
      <c r="N22" s="13"/>
      <c r="O22" s="14">
        <f t="shared" si="4"/>
        <v>40683</v>
      </c>
      <c r="P22" s="15">
        <f t="shared" si="17"/>
        <v>40683</v>
      </c>
      <c r="Q22" s="13"/>
      <c r="R22" s="14">
        <f t="shared" si="5"/>
        <v>40714</v>
      </c>
      <c r="S22" s="15">
        <f t="shared" si="18"/>
        <v>40714</v>
      </c>
      <c r="T22" s="13"/>
      <c r="U22" s="14">
        <f t="shared" si="6"/>
        <v>40744</v>
      </c>
      <c r="V22" s="15">
        <f t="shared" si="19"/>
        <v>40744</v>
      </c>
      <c r="W22" s="13"/>
      <c r="X22" s="14">
        <f t="shared" si="7"/>
        <v>40775</v>
      </c>
      <c r="Y22" s="15">
        <f t="shared" si="20"/>
        <v>40775</v>
      </c>
      <c r="Z22" s="13"/>
      <c r="AA22" s="14">
        <f t="shared" si="8"/>
        <v>40806</v>
      </c>
      <c r="AB22" s="15">
        <f t="shared" si="21"/>
        <v>40806</v>
      </c>
      <c r="AC22" s="13"/>
      <c r="AD22" s="14">
        <f t="shared" si="9"/>
        <v>40836</v>
      </c>
      <c r="AE22" s="15">
        <f t="shared" si="22"/>
        <v>40836</v>
      </c>
      <c r="AF22" s="13"/>
      <c r="AG22" s="14">
        <f t="shared" si="10"/>
        <v>40867</v>
      </c>
      <c r="AH22" s="15">
        <f t="shared" si="23"/>
        <v>40867</v>
      </c>
      <c r="AI22" s="13"/>
      <c r="AJ22" s="14">
        <f t="shared" si="11"/>
        <v>40897</v>
      </c>
      <c r="AK22" s="15">
        <f t="shared" si="24"/>
        <v>40897</v>
      </c>
      <c r="AL22" s="13"/>
      <c r="AM22" s="14">
        <f t="shared" si="12"/>
        <v>40928</v>
      </c>
      <c r="AN22" s="15">
        <f t="shared" si="25"/>
        <v>40928</v>
      </c>
      <c r="AO22" s="13"/>
    </row>
    <row r="23" spans="2:41">
      <c r="B23" s="1"/>
      <c r="C23" s="14">
        <f t="shared" si="0"/>
        <v>40564</v>
      </c>
      <c r="D23" s="15">
        <f t="shared" si="13"/>
        <v>40564</v>
      </c>
      <c r="E23" s="13"/>
      <c r="F23" s="14">
        <f t="shared" si="1"/>
        <v>40595</v>
      </c>
      <c r="G23" s="15">
        <f t="shared" si="14"/>
        <v>40595</v>
      </c>
      <c r="H23" s="13"/>
      <c r="I23" s="14">
        <f t="shared" si="2"/>
        <v>40623</v>
      </c>
      <c r="J23" s="15">
        <f t="shared" si="15"/>
        <v>40623</v>
      </c>
      <c r="K23" s="13"/>
      <c r="L23" s="14">
        <f t="shared" si="3"/>
        <v>40654</v>
      </c>
      <c r="M23" s="15">
        <f t="shared" si="16"/>
        <v>40654</v>
      </c>
      <c r="N23" s="13"/>
      <c r="O23" s="14">
        <f t="shared" si="4"/>
        <v>40684</v>
      </c>
      <c r="P23" s="15">
        <f t="shared" si="17"/>
        <v>40684</v>
      </c>
      <c r="Q23" s="13"/>
      <c r="R23" s="14">
        <f t="shared" si="5"/>
        <v>40715</v>
      </c>
      <c r="S23" s="15">
        <f t="shared" si="18"/>
        <v>40715</v>
      </c>
      <c r="T23" s="13"/>
      <c r="U23" s="14">
        <f t="shared" si="6"/>
        <v>40745</v>
      </c>
      <c r="V23" s="15">
        <f t="shared" si="19"/>
        <v>40745</v>
      </c>
      <c r="W23" s="13"/>
      <c r="X23" s="14">
        <f t="shared" si="7"/>
        <v>40776</v>
      </c>
      <c r="Y23" s="15">
        <f t="shared" si="20"/>
        <v>40776</v>
      </c>
      <c r="Z23" s="13"/>
      <c r="AA23" s="14">
        <f t="shared" si="8"/>
        <v>40807</v>
      </c>
      <c r="AB23" s="15">
        <f t="shared" si="21"/>
        <v>40807</v>
      </c>
      <c r="AC23" s="13"/>
      <c r="AD23" s="14">
        <f t="shared" si="9"/>
        <v>40837</v>
      </c>
      <c r="AE23" s="15">
        <f t="shared" si="22"/>
        <v>40837</v>
      </c>
      <c r="AF23" s="13"/>
      <c r="AG23" s="14">
        <f t="shared" si="10"/>
        <v>40868</v>
      </c>
      <c r="AH23" s="15">
        <f t="shared" si="23"/>
        <v>40868</v>
      </c>
      <c r="AI23" s="13"/>
      <c r="AJ23" s="14">
        <f t="shared" si="11"/>
        <v>40898</v>
      </c>
      <c r="AK23" s="15">
        <f t="shared" si="24"/>
        <v>40898</v>
      </c>
      <c r="AL23" s="13"/>
      <c r="AM23" s="14">
        <f t="shared" si="12"/>
        <v>40929</v>
      </c>
      <c r="AN23" s="15">
        <f t="shared" si="25"/>
        <v>40929</v>
      </c>
      <c r="AO23" s="13"/>
    </row>
    <row r="24" spans="2:41">
      <c r="B24" s="1"/>
      <c r="C24" s="14">
        <f t="shared" si="0"/>
        <v>40565</v>
      </c>
      <c r="D24" s="15">
        <f t="shared" si="13"/>
        <v>40565</v>
      </c>
      <c r="E24" s="13"/>
      <c r="F24" s="14">
        <f t="shared" si="1"/>
        <v>40596</v>
      </c>
      <c r="G24" s="15">
        <f t="shared" si="14"/>
        <v>40596</v>
      </c>
      <c r="H24" s="13"/>
      <c r="I24" s="14">
        <f t="shared" si="2"/>
        <v>40624</v>
      </c>
      <c r="J24" s="15">
        <f t="shared" si="15"/>
        <v>40624</v>
      </c>
      <c r="K24" s="13"/>
      <c r="L24" s="14">
        <f t="shared" si="3"/>
        <v>40655</v>
      </c>
      <c r="M24" s="15">
        <f t="shared" si="16"/>
        <v>40655</v>
      </c>
      <c r="N24" s="13"/>
      <c r="O24" s="14">
        <f t="shared" si="4"/>
        <v>40685</v>
      </c>
      <c r="P24" s="15">
        <f t="shared" si="17"/>
        <v>40685</v>
      </c>
      <c r="Q24" s="13"/>
      <c r="R24" s="14">
        <f t="shared" si="5"/>
        <v>40716</v>
      </c>
      <c r="S24" s="15">
        <f t="shared" si="18"/>
        <v>40716</v>
      </c>
      <c r="T24" s="13"/>
      <c r="U24" s="14">
        <f t="shared" si="6"/>
        <v>40746</v>
      </c>
      <c r="V24" s="15">
        <f t="shared" si="19"/>
        <v>40746</v>
      </c>
      <c r="W24" s="13"/>
      <c r="X24" s="14">
        <f t="shared" si="7"/>
        <v>40777</v>
      </c>
      <c r="Y24" s="15">
        <f t="shared" si="20"/>
        <v>40777</v>
      </c>
      <c r="Z24" s="13"/>
      <c r="AA24" s="14">
        <f t="shared" si="8"/>
        <v>40808</v>
      </c>
      <c r="AB24" s="15">
        <f t="shared" si="21"/>
        <v>40808</v>
      </c>
      <c r="AC24" s="13"/>
      <c r="AD24" s="14">
        <f t="shared" si="9"/>
        <v>40838</v>
      </c>
      <c r="AE24" s="15">
        <f t="shared" si="22"/>
        <v>40838</v>
      </c>
      <c r="AF24" s="13"/>
      <c r="AG24" s="14">
        <f t="shared" si="10"/>
        <v>40869</v>
      </c>
      <c r="AH24" s="15">
        <f t="shared" si="23"/>
        <v>40869</v>
      </c>
      <c r="AI24" s="13"/>
      <c r="AJ24" s="14">
        <f t="shared" si="11"/>
        <v>40899</v>
      </c>
      <c r="AK24" s="15">
        <f t="shared" si="24"/>
        <v>40899</v>
      </c>
      <c r="AL24" s="13"/>
      <c r="AM24" s="14">
        <f t="shared" si="12"/>
        <v>40930</v>
      </c>
      <c r="AN24" s="15">
        <f t="shared" si="25"/>
        <v>40930</v>
      </c>
      <c r="AO24" s="13"/>
    </row>
    <row r="25" spans="2:41">
      <c r="B25" s="1"/>
      <c r="C25" s="14">
        <f t="shared" si="0"/>
        <v>40566</v>
      </c>
      <c r="D25" s="15">
        <f t="shared" si="13"/>
        <v>40566</v>
      </c>
      <c r="E25" s="13"/>
      <c r="F25" s="14">
        <f t="shared" si="1"/>
        <v>40597</v>
      </c>
      <c r="G25" s="15">
        <f t="shared" si="14"/>
        <v>40597</v>
      </c>
      <c r="H25" s="13"/>
      <c r="I25" s="14">
        <f t="shared" si="2"/>
        <v>40625</v>
      </c>
      <c r="J25" s="15">
        <f t="shared" si="15"/>
        <v>40625</v>
      </c>
      <c r="K25" s="13"/>
      <c r="L25" s="14">
        <f t="shared" si="3"/>
        <v>40656</v>
      </c>
      <c r="M25" s="15">
        <f t="shared" si="16"/>
        <v>40656</v>
      </c>
      <c r="N25" s="13"/>
      <c r="O25" s="14">
        <f t="shared" si="4"/>
        <v>40686</v>
      </c>
      <c r="P25" s="15">
        <f t="shared" si="17"/>
        <v>40686</v>
      </c>
      <c r="Q25" s="13"/>
      <c r="R25" s="14">
        <f t="shared" si="5"/>
        <v>40717</v>
      </c>
      <c r="S25" s="15">
        <f t="shared" si="18"/>
        <v>40717</v>
      </c>
      <c r="T25" s="13"/>
      <c r="U25" s="14">
        <f t="shared" si="6"/>
        <v>40747</v>
      </c>
      <c r="V25" s="15">
        <f t="shared" si="19"/>
        <v>40747</v>
      </c>
      <c r="W25" s="13"/>
      <c r="X25" s="14">
        <f t="shared" si="7"/>
        <v>40778</v>
      </c>
      <c r="Y25" s="15">
        <f t="shared" si="20"/>
        <v>40778</v>
      </c>
      <c r="Z25" s="13"/>
      <c r="AA25" s="14">
        <f t="shared" si="8"/>
        <v>40809</v>
      </c>
      <c r="AB25" s="15">
        <f t="shared" si="21"/>
        <v>40809</v>
      </c>
      <c r="AC25" s="13"/>
      <c r="AD25" s="14">
        <f t="shared" si="9"/>
        <v>40839</v>
      </c>
      <c r="AE25" s="15">
        <f t="shared" si="22"/>
        <v>40839</v>
      </c>
      <c r="AF25" s="13"/>
      <c r="AG25" s="14">
        <f t="shared" si="10"/>
        <v>40870</v>
      </c>
      <c r="AH25" s="15">
        <f t="shared" si="23"/>
        <v>40870</v>
      </c>
      <c r="AI25" s="13"/>
      <c r="AJ25" s="14">
        <f t="shared" si="11"/>
        <v>40900</v>
      </c>
      <c r="AK25" s="15">
        <f t="shared" si="24"/>
        <v>40900</v>
      </c>
      <c r="AL25" s="13"/>
      <c r="AM25" s="14">
        <f t="shared" si="12"/>
        <v>40931</v>
      </c>
      <c r="AN25" s="15">
        <f t="shared" si="25"/>
        <v>40931</v>
      </c>
      <c r="AO25" s="13"/>
    </row>
    <row r="26" spans="2:41">
      <c r="B26" s="1"/>
      <c r="C26" s="14">
        <f t="shared" si="0"/>
        <v>40567</v>
      </c>
      <c r="D26" s="15">
        <f t="shared" si="13"/>
        <v>40567</v>
      </c>
      <c r="E26" s="13"/>
      <c r="F26" s="14">
        <f t="shared" si="1"/>
        <v>40598</v>
      </c>
      <c r="G26" s="15">
        <f t="shared" si="14"/>
        <v>40598</v>
      </c>
      <c r="H26" s="13"/>
      <c r="I26" s="14">
        <f t="shared" si="2"/>
        <v>40626</v>
      </c>
      <c r="J26" s="15">
        <f t="shared" si="15"/>
        <v>40626</v>
      </c>
      <c r="K26" s="13"/>
      <c r="L26" s="14">
        <f t="shared" si="3"/>
        <v>40657</v>
      </c>
      <c r="M26" s="15">
        <f t="shared" si="16"/>
        <v>40657</v>
      </c>
      <c r="N26" s="13"/>
      <c r="O26" s="14">
        <f t="shared" si="4"/>
        <v>40687</v>
      </c>
      <c r="P26" s="15">
        <f t="shared" si="17"/>
        <v>40687</v>
      </c>
      <c r="Q26" s="13"/>
      <c r="R26" s="14">
        <f t="shared" si="5"/>
        <v>40718</v>
      </c>
      <c r="S26" s="15">
        <f t="shared" si="18"/>
        <v>40718</v>
      </c>
      <c r="T26" s="13"/>
      <c r="U26" s="14">
        <f t="shared" si="6"/>
        <v>40748</v>
      </c>
      <c r="V26" s="15">
        <f t="shared" si="19"/>
        <v>40748</v>
      </c>
      <c r="W26" s="13"/>
      <c r="X26" s="14">
        <f t="shared" si="7"/>
        <v>40779</v>
      </c>
      <c r="Y26" s="15">
        <f t="shared" si="20"/>
        <v>40779</v>
      </c>
      <c r="Z26" s="13"/>
      <c r="AA26" s="14">
        <f t="shared" si="8"/>
        <v>40810</v>
      </c>
      <c r="AB26" s="15">
        <f t="shared" si="21"/>
        <v>40810</v>
      </c>
      <c r="AC26" s="13"/>
      <c r="AD26" s="14">
        <f t="shared" si="9"/>
        <v>40840</v>
      </c>
      <c r="AE26" s="15">
        <f t="shared" si="22"/>
        <v>40840</v>
      </c>
      <c r="AF26" s="13"/>
      <c r="AG26" s="14">
        <f t="shared" si="10"/>
        <v>40871</v>
      </c>
      <c r="AH26" s="15">
        <f t="shared" si="23"/>
        <v>40871</v>
      </c>
      <c r="AI26" s="13"/>
      <c r="AJ26" s="14">
        <f t="shared" si="11"/>
        <v>40901</v>
      </c>
      <c r="AK26" s="15">
        <f t="shared" si="24"/>
        <v>40901</v>
      </c>
      <c r="AL26" s="13"/>
      <c r="AM26" s="14">
        <f t="shared" si="12"/>
        <v>40932</v>
      </c>
      <c r="AN26" s="15">
        <f t="shared" si="25"/>
        <v>40932</v>
      </c>
      <c r="AO26" s="13"/>
    </row>
    <row r="27" spans="2:41">
      <c r="B27" s="1"/>
      <c r="C27" s="14">
        <f t="shared" si="0"/>
        <v>40568</v>
      </c>
      <c r="D27" s="15">
        <f t="shared" si="13"/>
        <v>40568</v>
      </c>
      <c r="E27" s="13"/>
      <c r="F27" s="14">
        <f t="shared" si="1"/>
        <v>40599</v>
      </c>
      <c r="G27" s="15">
        <f t="shared" si="14"/>
        <v>40599</v>
      </c>
      <c r="H27" s="13"/>
      <c r="I27" s="14">
        <f t="shared" si="2"/>
        <v>40627</v>
      </c>
      <c r="J27" s="15">
        <f t="shared" si="15"/>
        <v>40627</v>
      </c>
      <c r="K27" s="13"/>
      <c r="L27" s="14">
        <f t="shared" si="3"/>
        <v>40658</v>
      </c>
      <c r="M27" s="15">
        <f t="shared" si="16"/>
        <v>40658</v>
      </c>
      <c r="N27" s="13"/>
      <c r="O27" s="14">
        <f t="shared" si="4"/>
        <v>40688</v>
      </c>
      <c r="P27" s="15">
        <f t="shared" si="17"/>
        <v>40688</v>
      </c>
      <c r="Q27" s="13"/>
      <c r="R27" s="14">
        <f t="shared" si="5"/>
        <v>40719</v>
      </c>
      <c r="S27" s="15">
        <f t="shared" si="18"/>
        <v>40719</v>
      </c>
      <c r="T27" s="13"/>
      <c r="U27" s="14">
        <f t="shared" si="6"/>
        <v>40749</v>
      </c>
      <c r="V27" s="15">
        <f t="shared" si="19"/>
        <v>40749</v>
      </c>
      <c r="W27" s="13"/>
      <c r="X27" s="14">
        <f t="shared" si="7"/>
        <v>40780</v>
      </c>
      <c r="Y27" s="15">
        <f t="shared" si="20"/>
        <v>40780</v>
      </c>
      <c r="Z27" s="13"/>
      <c r="AA27" s="14">
        <f t="shared" si="8"/>
        <v>40811</v>
      </c>
      <c r="AB27" s="15">
        <f t="shared" si="21"/>
        <v>40811</v>
      </c>
      <c r="AC27" s="13"/>
      <c r="AD27" s="14">
        <f t="shared" si="9"/>
        <v>40841</v>
      </c>
      <c r="AE27" s="15">
        <f t="shared" si="22"/>
        <v>40841</v>
      </c>
      <c r="AF27" s="13"/>
      <c r="AG27" s="14">
        <f t="shared" si="10"/>
        <v>40872</v>
      </c>
      <c r="AH27" s="15">
        <f t="shared" si="23"/>
        <v>40872</v>
      </c>
      <c r="AI27" s="13"/>
      <c r="AJ27" s="14">
        <f t="shared" si="11"/>
        <v>40902</v>
      </c>
      <c r="AK27" s="15">
        <f t="shared" si="24"/>
        <v>40902</v>
      </c>
      <c r="AL27" s="13"/>
      <c r="AM27" s="14">
        <f t="shared" si="12"/>
        <v>40933</v>
      </c>
      <c r="AN27" s="15">
        <f t="shared" si="25"/>
        <v>40933</v>
      </c>
      <c r="AO27" s="13"/>
    </row>
    <row r="28" spans="2:41">
      <c r="B28" s="1"/>
      <c r="C28" s="14">
        <f t="shared" si="0"/>
        <v>40569</v>
      </c>
      <c r="D28" s="15">
        <f t="shared" si="13"/>
        <v>40569</v>
      </c>
      <c r="E28" s="13"/>
      <c r="F28" s="14">
        <f t="shared" si="1"/>
        <v>40600</v>
      </c>
      <c r="G28" s="15">
        <f t="shared" si="14"/>
        <v>40600</v>
      </c>
      <c r="H28" s="13"/>
      <c r="I28" s="14">
        <f t="shared" si="2"/>
        <v>40628</v>
      </c>
      <c r="J28" s="15">
        <f t="shared" si="15"/>
        <v>40628</v>
      </c>
      <c r="K28" s="13"/>
      <c r="L28" s="14">
        <f t="shared" si="3"/>
        <v>40659</v>
      </c>
      <c r="M28" s="15">
        <f t="shared" si="16"/>
        <v>40659</v>
      </c>
      <c r="N28" s="13"/>
      <c r="O28" s="14">
        <f t="shared" si="4"/>
        <v>40689</v>
      </c>
      <c r="P28" s="15">
        <f t="shared" si="17"/>
        <v>40689</v>
      </c>
      <c r="Q28" s="13"/>
      <c r="R28" s="14">
        <f t="shared" si="5"/>
        <v>40720</v>
      </c>
      <c r="S28" s="15">
        <f t="shared" si="18"/>
        <v>40720</v>
      </c>
      <c r="T28" s="13"/>
      <c r="U28" s="14">
        <f t="shared" si="6"/>
        <v>40750</v>
      </c>
      <c r="V28" s="15">
        <f t="shared" si="19"/>
        <v>40750</v>
      </c>
      <c r="W28" s="13"/>
      <c r="X28" s="14">
        <f t="shared" si="7"/>
        <v>40781</v>
      </c>
      <c r="Y28" s="15">
        <f t="shared" si="20"/>
        <v>40781</v>
      </c>
      <c r="Z28" s="13"/>
      <c r="AA28" s="14">
        <f t="shared" si="8"/>
        <v>40812</v>
      </c>
      <c r="AB28" s="15">
        <f t="shared" si="21"/>
        <v>40812</v>
      </c>
      <c r="AC28" s="13"/>
      <c r="AD28" s="14">
        <f t="shared" si="9"/>
        <v>40842</v>
      </c>
      <c r="AE28" s="15">
        <f t="shared" si="22"/>
        <v>40842</v>
      </c>
      <c r="AF28" s="13"/>
      <c r="AG28" s="14">
        <f t="shared" si="10"/>
        <v>40873</v>
      </c>
      <c r="AH28" s="15">
        <f t="shared" si="23"/>
        <v>40873</v>
      </c>
      <c r="AI28" s="13"/>
      <c r="AJ28" s="14">
        <f t="shared" si="11"/>
        <v>40903</v>
      </c>
      <c r="AK28" s="15">
        <f t="shared" si="24"/>
        <v>40903</v>
      </c>
      <c r="AL28" s="13"/>
      <c r="AM28" s="14">
        <f t="shared" si="12"/>
        <v>40934</v>
      </c>
      <c r="AN28" s="15">
        <f t="shared" si="25"/>
        <v>40934</v>
      </c>
      <c r="AO28" s="13"/>
    </row>
    <row r="29" spans="2:41">
      <c r="B29" s="1"/>
      <c r="C29" s="14">
        <f t="shared" si="0"/>
        <v>40570</v>
      </c>
      <c r="D29" s="15">
        <f t="shared" si="13"/>
        <v>40570</v>
      </c>
      <c r="E29" s="13"/>
      <c r="F29" s="14">
        <f t="shared" si="1"/>
        <v>40601</v>
      </c>
      <c r="G29" s="15">
        <f t="shared" si="14"/>
        <v>40601</v>
      </c>
      <c r="H29" s="13"/>
      <c r="I29" s="14">
        <f t="shared" si="2"/>
        <v>40629</v>
      </c>
      <c r="J29" s="15">
        <f t="shared" si="15"/>
        <v>40629</v>
      </c>
      <c r="K29" s="13"/>
      <c r="L29" s="14">
        <f t="shared" si="3"/>
        <v>40660</v>
      </c>
      <c r="M29" s="15">
        <f t="shared" si="16"/>
        <v>40660</v>
      </c>
      <c r="N29" s="13"/>
      <c r="O29" s="14">
        <f t="shared" si="4"/>
        <v>40690</v>
      </c>
      <c r="P29" s="15">
        <f t="shared" si="17"/>
        <v>40690</v>
      </c>
      <c r="Q29" s="13"/>
      <c r="R29" s="14">
        <f t="shared" si="5"/>
        <v>40721</v>
      </c>
      <c r="S29" s="15">
        <f t="shared" si="18"/>
        <v>40721</v>
      </c>
      <c r="T29" s="13"/>
      <c r="U29" s="14">
        <f t="shared" si="6"/>
        <v>40751</v>
      </c>
      <c r="V29" s="15">
        <f t="shared" si="19"/>
        <v>40751</v>
      </c>
      <c r="W29" s="13"/>
      <c r="X29" s="14">
        <f t="shared" si="7"/>
        <v>40782</v>
      </c>
      <c r="Y29" s="15">
        <f t="shared" si="20"/>
        <v>40782</v>
      </c>
      <c r="Z29" s="13"/>
      <c r="AA29" s="14">
        <f t="shared" si="8"/>
        <v>40813</v>
      </c>
      <c r="AB29" s="15">
        <f t="shared" si="21"/>
        <v>40813</v>
      </c>
      <c r="AC29" s="13"/>
      <c r="AD29" s="14">
        <f t="shared" si="9"/>
        <v>40843</v>
      </c>
      <c r="AE29" s="15">
        <f t="shared" si="22"/>
        <v>40843</v>
      </c>
      <c r="AF29" s="13"/>
      <c r="AG29" s="14">
        <f t="shared" si="10"/>
        <v>40874</v>
      </c>
      <c r="AH29" s="15">
        <f t="shared" si="23"/>
        <v>40874</v>
      </c>
      <c r="AI29" s="13"/>
      <c r="AJ29" s="14">
        <f t="shared" si="11"/>
        <v>40904</v>
      </c>
      <c r="AK29" s="15">
        <f t="shared" si="24"/>
        <v>40904</v>
      </c>
      <c r="AL29" s="13"/>
      <c r="AM29" s="14">
        <f t="shared" si="12"/>
        <v>40935</v>
      </c>
      <c r="AN29" s="15">
        <f t="shared" si="25"/>
        <v>40935</v>
      </c>
      <c r="AO29" s="13"/>
    </row>
    <row r="30" spans="2:41">
      <c r="B30" s="1"/>
      <c r="C30" s="14">
        <f t="shared" si="0"/>
        <v>40571</v>
      </c>
      <c r="D30" s="15">
        <f t="shared" si="13"/>
        <v>40571</v>
      </c>
      <c r="E30" s="13"/>
      <c r="F30" s="14">
        <f t="shared" si="1"/>
        <v>40602</v>
      </c>
      <c r="G30" s="15">
        <f t="shared" si="14"/>
        <v>40602</v>
      </c>
      <c r="H30" s="13"/>
      <c r="I30" s="14">
        <f t="shared" si="2"/>
        <v>40630</v>
      </c>
      <c r="J30" s="15">
        <f t="shared" si="15"/>
        <v>40630</v>
      </c>
      <c r="K30" s="13"/>
      <c r="L30" s="14">
        <f t="shared" si="3"/>
        <v>40661</v>
      </c>
      <c r="M30" s="15">
        <f t="shared" si="16"/>
        <v>40661</v>
      </c>
      <c r="N30" s="13"/>
      <c r="O30" s="14">
        <f t="shared" si="4"/>
        <v>40691</v>
      </c>
      <c r="P30" s="15">
        <f t="shared" si="17"/>
        <v>40691</v>
      </c>
      <c r="Q30" s="13"/>
      <c r="R30" s="14">
        <f t="shared" si="5"/>
        <v>40722</v>
      </c>
      <c r="S30" s="15">
        <f t="shared" si="18"/>
        <v>40722</v>
      </c>
      <c r="T30" s="13"/>
      <c r="U30" s="14">
        <f t="shared" si="6"/>
        <v>40752</v>
      </c>
      <c r="V30" s="15">
        <f t="shared" si="19"/>
        <v>40752</v>
      </c>
      <c r="W30" s="13"/>
      <c r="X30" s="14">
        <f t="shared" si="7"/>
        <v>40783</v>
      </c>
      <c r="Y30" s="15">
        <f t="shared" si="20"/>
        <v>40783</v>
      </c>
      <c r="Z30" s="13"/>
      <c r="AA30" s="14">
        <f t="shared" si="8"/>
        <v>40814</v>
      </c>
      <c r="AB30" s="15">
        <f t="shared" si="21"/>
        <v>40814</v>
      </c>
      <c r="AC30" s="13"/>
      <c r="AD30" s="14">
        <f t="shared" si="9"/>
        <v>40844</v>
      </c>
      <c r="AE30" s="15">
        <f t="shared" si="22"/>
        <v>40844</v>
      </c>
      <c r="AF30" s="13"/>
      <c r="AG30" s="14">
        <f t="shared" si="10"/>
        <v>40875</v>
      </c>
      <c r="AH30" s="15">
        <f t="shared" si="23"/>
        <v>40875</v>
      </c>
      <c r="AI30" s="13"/>
      <c r="AJ30" s="14">
        <f t="shared" si="11"/>
        <v>40905</v>
      </c>
      <c r="AK30" s="15">
        <f t="shared" si="24"/>
        <v>40905</v>
      </c>
      <c r="AL30" s="13"/>
      <c r="AM30" s="14">
        <f t="shared" si="12"/>
        <v>40936</v>
      </c>
      <c r="AN30" s="15">
        <f t="shared" si="25"/>
        <v>40936</v>
      </c>
      <c r="AO30" s="13"/>
    </row>
    <row r="31" spans="2:41">
      <c r="B31" s="1"/>
      <c r="C31" s="14">
        <f t="shared" si="0"/>
        <v>40572</v>
      </c>
      <c r="D31" s="15">
        <f>IFERROR(IF(OR(D30="",MONTH(D30+1)&gt;MONTH(D30)),"",D30+1),"")</f>
        <v>40572</v>
      </c>
      <c r="E31" s="13"/>
      <c r="F31" s="14" t="str">
        <f t="shared" si="1"/>
        <v/>
      </c>
      <c r="G31" s="15" t="str">
        <f t="shared" ref="G31:G33" si="26">IFERROR(IF(OR(G30="",MONTH(G30+1)&gt;MONTH(G30)),"",G30+1),"")</f>
        <v/>
      </c>
      <c r="H31" s="13"/>
      <c r="I31" s="14">
        <f t="shared" si="2"/>
        <v>40631</v>
      </c>
      <c r="J31" s="15">
        <f>IFERROR(IF(OR(J30="",MONTH(J30+1)&gt;MONTH(J30)),"",J30+1),"")</f>
        <v>40631</v>
      </c>
      <c r="K31" s="13"/>
      <c r="L31" s="14">
        <f t="shared" si="3"/>
        <v>40662</v>
      </c>
      <c r="M31" s="15">
        <f>IFERROR(IF(OR(M30="",MONTH(M30+1)&gt;MONTH(M30)),"",M30+1),"")</f>
        <v>40662</v>
      </c>
      <c r="N31" s="13"/>
      <c r="O31" s="14">
        <f t="shared" si="4"/>
        <v>40692</v>
      </c>
      <c r="P31" s="15">
        <f>IFERROR(IF(OR(P30="",MONTH(P30+1)&gt;MONTH(P30)),"",P30+1),"")</f>
        <v>40692</v>
      </c>
      <c r="Q31" s="13"/>
      <c r="R31" s="14">
        <f t="shared" si="5"/>
        <v>40723</v>
      </c>
      <c r="S31" s="15">
        <f>IFERROR(IF(OR(S30="",MONTH(S30+1)&gt;MONTH(S30)),"",S30+1),"")</f>
        <v>40723</v>
      </c>
      <c r="T31" s="13"/>
      <c r="U31" s="14">
        <f t="shared" si="6"/>
        <v>40753</v>
      </c>
      <c r="V31" s="15">
        <f>IFERROR(IF(OR(V30="",MONTH(V30+1)&gt;MONTH(V30)),"",V30+1),"")</f>
        <v>40753</v>
      </c>
      <c r="W31" s="13"/>
      <c r="X31" s="14">
        <f t="shared" si="7"/>
        <v>40784</v>
      </c>
      <c r="Y31" s="15">
        <f>IFERROR(IF(OR(Y30="",MONTH(Y30+1)&gt;MONTH(Y30)),"",Y30+1),"")</f>
        <v>40784</v>
      </c>
      <c r="Z31" s="13"/>
      <c r="AA31" s="14">
        <f t="shared" si="8"/>
        <v>40815</v>
      </c>
      <c r="AB31" s="15">
        <f>IFERROR(IF(OR(AB30="",MONTH(AB30+1)&gt;MONTH(AB30)),"",AB30+1),"")</f>
        <v>40815</v>
      </c>
      <c r="AC31" s="13"/>
      <c r="AD31" s="14">
        <f t="shared" si="9"/>
        <v>40845</v>
      </c>
      <c r="AE31" s="15">
        <f>IFERROR(IF(OR(AE30="",MONTH(AE30+1)&gt;MONTH(AE30)),"",AE30+1),"")</f>
        <v>40845</v>
      </c>
      <c r="AF31" s="13"/>
      <c r="AG31" s="14">
        <f t="shared" si="10"/>
        <v>40876</v>
      </c>
      <c r="AH31" s="15">
        <f>IFERROR(IF(OR(AH30="",MONTH(AH30+1)&gt;MONTH(AH30)),"",AH30+1),"")</f>
        <v>40876</v>
      </c>
      <c r="AI31" s="13"/>
      <c r="AJ31" s="14">
        <f t="shared" si="11"/>
        <v>40906</v>
      </c>
      <c r="AK31" s="15">
        <f>IFERROR(IF(OR(AK30="",MONTH(AK30+1)&gt;MONTH(AK30)),"",AK30+1),"")</f>
        <v>40906</v>
      </c>
      <c r="AL31" s="13"/>
      <c r="AM31" s="14">
        <f t="shared" si="12"/>
        <v>40937</v>
      </c>
      <c r="AN31" s="15">
        <f>IFERROR(IF(OR(AN30="",MONTH(AN30+1)&gt;MONTH(AN30)),"",AN30+1),"")</f>
        <v>40937</v>
      </c>
      <c r="AO31" s="13"/>
    </row>
    <row r="32" spans="2:41">
      <c r="B32" s="1"/>
      <c r="C32" s="14">
        <f t="shared" si="0"/>
        <v>40573</v>
      </c>
      <c r="D32" s="15">
        <f t="shared" ref="D32" si="27">IFERROR(IF(OR(D31="",MONTH(D31+1)&gt;MONTH(D31)),"",D31+1),"")</f>
        <v>40573</v>
      </c>
      <c r="E32" s="13"/>
      <c r="F32" s="14" t="str">
        <f t="shared" si="1"/>
        <v/>
      </c>
      <c r="G32" s="15" t="str">
        <f t="shared" si="26"/>
        <v/>
      </c>
      <c r="H32" s="13"/>
      <c r="I32" s="14">
        <f t="shared" si="2"/>
        <v>40632</v>
      </c>
      <c r="J32" s="15">
        <f t="shared" ref="J32:J33" si="28">IFERROR(IF(OR(J31="",MONTH(J31+1)&gt;MONTH(J31)),"",J31+1),"")</f>
        <v>40632</v>
      </c>
      <c r="K32" s="13"/>
      <c r="L32" s="14">
        <f t="shared" si="3"/>
        <v>40663</v>
      </c>
      <c r="M32" s="15">
        <f t="shared" ref="M32:M33" si="29">IFERROR(IF(OR(M31="",MONTH(M31+1)&gt;MONTH(M31)),"",M31+1),"")</f>
        <v>40663</v>
      </c>
      <c r="N32" s="13"/>
      <c r="O32" s="14">
        <f t="shared" si="4"/>
        <v>40693</v>
      </c>
      <c r="P32" s="15">
        <f t="shared" ref="P32:P33" si="30">IFERROR(IF(OR(P31="",MONTH(P31+1)&gt;MONTH(P31)),"",P31+1),"")</f>
        <v>40693</v>
      </c>
      <c r="Q32" s="13"/>
      <c r="R32" s="14">
        <f t="shared" si="5"/>
        <v>40724</v>
      </c>
      <c r="S32" s="15">
        <f t="shared" ref="S32:S33" si="31">IFERROR(IF(OR(S31="",MONTH(S31+1)&gt;MONTH(S31)),"",S31+1),"")</f>
        <v>40724</v>
      </c>
      <c r="T32" s="13"/>
      <c r="U32" s="14">
        <f t="shared" si="6"/>
        <v>40754</v>
      </c>
      <c r="V32" s="15">
        <f t="shared" ref="V32:V33" si="32">IFERROR(IF(OR(V31="",MONTH(V31+1)&gt;MONTH(V31)),"",V31+1),"")</f>
        <v>40754</v>
      </c>
      <c r="W32" s="13"/>
      <c r="X32" s="14">
        <f t="shared" si="7"/>
        <v>40785</v>
      </c>
      <c r="Y32" s="15">
        <f t="shared" ref="Y32:Y33" si="33">IFERROR(IF(OR(Y31="",MONTH(Y31+1)&gt;MONTH(Y31)),"",Y31+1),"")</f>
        <v>40785</v>
      </c>
      <c r="Z32" s="13"/>
      <c r="AA32" s="14">
        <f t="shared" si="8"/>
        <v>40816</v>
      </c>
      <c r="AB32" s="15">
        <f t="shared" ref="AB32:AB33" si="34">IFERROR(IF(OR(AB31="",MONTH(AB31+1)&gt;MONTH(AB31)),"",AB31+1),"")</f>
        <v>40816</v>
      </c>
      <c r="AC32" s="13"/>
      <c r="AD32" s="14">
        <f t="shared" si="9"/>
        <v>40846</v>
      </c>
      <c r="AE32" s="15">
        <f t="shared" ref="AE32:AE33" si="35">IFERROR(IF(OR(AE31="",MONTH(AE31+1)&gt;MONTH(AE31)),"",AE31+1),"")</f>
        <v>40846</v>
      </c>
      <c r="AF32" s="13"/>
      <c r="AG32" s="14">
        <f t="shared" si="10"/>
        <v>40877</v>
      </c>
      <c r="AH32" s="15">
        <f t="shared" ref="AH32:AH33" si="36">IFERROR(IF(OR(AH31="",MONTH(AH31+1)&gt;MONTH(AH31)),"",AH31+1),"")</f>
        <v>40877</v>
      </c>
      <c r="AI32" s="13"/>
      <c r="AJ32" s="14">
        <f t="shared" si="11"/>
        <v>40907</v>
      </c>
      <c r="AK32" s="15">
        <f t="shared" ref="AK32:AK33" si="37">IFERROR(IF(OR(AK31="",MONTH(AK31+1)&gt;MONTH(AK31)),"",AK31+1),"")</f>
        <v>40907</v>
      </c>
      <c r="AL32" s="13"/>
      <c r="AM32" s="14">
        <f t="shared" si="12"/>
        <v>40938</v>
      </c>
      <c r="AN32" s="15">
        <f t="shared" ref="AN32:AN33" si="38">IFERROR(IF(OR(AN31="",MONTH(AN31+1)&gt;MONTH(AN31)),"",AN31+1),"")</f>
        <v>40938</v>
      </c>
      <c r="AO32" s="13"/>
    </row>
    <row r="33" spans="2:41">
      <c r="B33" s="1"/>
      <c r="C33" s="14">
        <f t="shared" si="0"/>
        <v>40574</v>
      </c>
      <c r="D33" s="15">
        <f>IFERROR(IF(OR(D31="",D32="",MONTH(D32+1)&gt;MONTH(D32)),"",D32+1),"")</f>
        <v>40574</v>
      </c>
      <c r="E33" s="13"/>
      <c r="F33" s="14" t="str">
        <f t="shared" si="1"/>
        <v/>
      </c>
      <c r="G33" s="15" t="str">
        <f t="shared" si="26"/>
        <v/>
      </c>
      <c r="H33" s="13"/>
      <c r="I33" s="14">
        <f t="shared" si="2"/>
        <v>40633</v>
      </c>
      <c r="J33" s="15">
        <f t="shared" si="28"/>
        <v>40633</v>
      </c>
      <c r="K33" s="13"/>
      <c r="L33" s="14" t="str">
        <f t="shared" si="3"/>
        <v/>
      </c>
      <c r="M33" s="15" t="str">
        <f t="shared" si="29"/>
        <v/>
      </c>
      <c r="N33" s="13"/>
      <c r="O33" s="14">
        <f t="shared" si="4"/>
        <v>40694</v>
      </c>
      <c r="P33" s="15">
        <f t="shared" si="30"/>
        <v>40694</v>
      </c>
      <c r="Q33" s="13"/>
      <c r="R33" s="14" t="str">
        <f t="shared" si="5"/>
        <v/>
      </c>
      <c r="S33" s="15" t="str">
        <f t="shared" si="31"/>
        <v/>
      </c>
      <c r="T33" s="13"/>
      <c r="U33" s="14">
        <f t="shared" si="6"/>
        <v>40755</v>
      </c>
      <c r="V33" s="15">
        <f t="shared" si="32"/>
        <v>40755</v>
      </c>
      <c r="W33" s="13"/>
      <c r="X33" s="14">
        <f t="shared" si="7"/>
        <v>40786</v>
      </c>
      <c r="Y33" s="15">
        <f t="shared" si="33"/>
        <v>40786</v>
      </c>
      <c r="Z33" s="13"/>
      <c r="AA33" s="14" t="str">
        <f t="shared" si="8"/>
        <v/>
      </c>
      <c r="AB33" s="15" t="str">
        <f t="shared" si="34"/>
        <v/>
      </c>
      <c r="AC33" s="13"/>
      <c r="AD33" s="14">
        <f t="shared" si="9"/>
        <v>40847</v>
      </c>
      <c r="AE33" s="15">
        <f t="shared" si="35"/>
        <v>40847</v>
      </c>
      <c r="AF33" s="13"/>
      <c r="AG33" s="14" t="str">
        <f t="shared" si="10"/>
        <v/>
      </c>
      <c r="AH33" s="15" t="str">
        <f t="shared" si="36"/>
        <v/>
      </c>
      <c r="AI33" s="13"/>
      <c r="AJ33" s="14">
        <f t="shared" si="11"/>
        <v>40908</v>
      </c>
      <c r="AK33" s="15">
        <f t="shared" si="37"/>
        <v>40908</v>
      </c>
      <c r="AL33" s="13"/>
      <c r="AM33" s="14">
        <f t="shared" si="12"/>
        <v>40939</v>
      </c>
      <c r="AN33" s="15">
        <f t="shared" si="38"/>
        <v>40939</v>
      </c>
      <c r="AO33" s="13"/>
    </row>
    <row r="34" spans="2:41">
      <c r="B34" s="1"/>
      <c r="C34" s="14"/>
      <c r="D34" s="19"/>
      <c r="E34" s="19"/>
      <c r="F34" s="14"/>
      <c r="G34" s="19"/>
      <c r="H34" s="19"/>
      <c r="I34" s="14"/>
      <c r="J34" s="19"/>
      <c r="K34" s="19"/>
      <c r="L34" s="14"/>
      <c r="M34" s="19"/>
      <c r="N34" s="19"/>
      <c r="O34" s="1"/>
      <c r="P34" s="19"/>
      <c r="Q34" s="19"/>
      <c r="R34" s="14"/>
      <c r="S34" s="19"/>
      <c r="T34" s="19"/>
      <c r="U34" s="1"/>
      <c r="V34" s="19"/>
      <c r="W34" s="19"/>
      <c r="X34" s="14"/>
      <c r="Y34" s="19"/>
      <c r="Z34" s="19"/>
      <c r="AA34" s="14"/>
      <c r="AB34" s="19"/>
      <c r="AC34" s="19"/>
      <c r="AD34" s="14"/>
      <c r="AE34" s="19"/>
      <c r="AF34" s="19"/>
      <c r="AG34" s="14"/>
      <c r="AH34" s="19"/>
      <c r="AI34" s="19"/>
      <c r="AJ34" s="14"/>
      <c r="AK34" s="19"/>
      <c r="AL34" s="19"/>
      <c r="AM34" s="2"/>
      <c r="AN34" s="19"/>
      <c r="AO34" s="19"/>
    </row>
    <row r="35" spans="2:41">
      <c r="B35" s="1"/>
      <c r="C35" s="1"/>
      <c r="L35" s="14"/>
      <c r="M35" s="19"/>
      <c r="N35" s="19"/>
      <c r="O35" s="1"/>
      <c r="P35" s="19"/>
      <c r="Q35" s="19"/>
      <c r="R35" s="14"/>
      <c r="S35" s="19"/>
      <c r="T35" s="19"/>
      <c r="U35" s="1"/>
      <c r="V35" s="19"/>
      <c r="W35" s="19"/>
      <c r="X35" s="14"/>
      <c r="Y35" s="19"/>
      <c r="Z35" s="19"/>
      <c r="AA35" s="14"/>
      <c r="AB35" s="19"/>
      <c r="AC35" s="19"/>
      <c r="AD35" s="14"/>
      <c r="AE35" s="19"/>
      <c r="AF35" s="19"/>
      <c r="AG35" s="14"/>
      <c r="AH35" s="19"/>
      <c r="AI35" s="19"/>
      <c r="AJ35" s="14"/>
      <c r="AK35" s="19"/>
      <c r="AL35" s="19"/>
      <c r="AM35" s="2"/>
      <c r="AN35" s="19"/>
      <c r="AO35" s="19"/>
    </row>
    <row r="36" spans="2:41">
      <c r="B36" s="1"/>
      <c r="C36" s="1"/>
      <c r="L36" s="14"/>
      <c r="M36" s="19"/>
      <c r="N36" s="19"/>
      <c r="O36" s="1"/>
      <c r="P36" s="19"/>
      <c r="Q36" s="19"/>
      <c r="R36" s="14"/>
      <c r="S36" s="19"/>
      <c r="T36" s="19"/>
      <c r="U36" s="1"/>
      <c r="V36" s="19"/>
      <c r="W36" s="19"/>
      <c r="X36" s="14"/>
      <c r="Y36" s="19"/>
      <c r="Z36" s="19"/>
      <c r="AA36" s="14"/>
      <c r="AB36" s="19"/>
      <c r="AC36" s="19"/>
      <c r="AD36" s="14"/>
      <c r="AE36" s="19"/>
      <c r="AF36" s="19"/>
      <c r="AG36" s="14"/>
      <c r="AH36" s="19"/>
      <c r="AI36" s="19"/>
      <c r="AJ36" s="14"/>
      <c r="AK36" s="19"/>
      <c r="AL36" s="19"/>
      <c r="AM36" s="2"/>
      <c r="AN36" s="19"/>
      <c r="AO36" s="19"/>
    </row>
    <row r="37" spans="2:41">
      <c r="B37" s="1"/>
      <c r="C37" s="1"/>
      <c r="L37" s="14"/>
      <c r="M37" s="19"/>
      <c r="N37" s="19"/>
      <c r="O37" s="1"/>
      <c r="P37" s="19"/>
      <c r="Q37" s="19"/>
      <c r="R37" s="14"/>
      <c r="S37" s="19"/>
      <c r="T37" s="19"/>
      <c r="U37" s="1"/>
      <c r="V37" s="19"/>
      <c r="W37" s="19"/>
      <c r="X37" s="14"/>
      <c r="Y37" s="19"/>
      <c r="Z37" s="19"/>
      <c r="AA37" s="14"/>
      <c r="AB37" s="19"/>
      <c r="AC37" s="19"/>
      <c r="AD37" s="14"/>
      <c r="AE37" s="19"/>
      <c r="AF37" s="19"/>
      <c r="AG37" s="14"/>
      <c r="AH37" s="19"/>
      <c r="AI37" s="19"/>
      <c r="AJ37" s="14"/>
      <c r="AK37" s="19"/>
      <c r="AL37" s="19"/>
      <c r="AM37" s="2"/>
      <c r="AN37" s="19"/>
      <c r="AO37" s="19"/>
    </row>
    <row r="38" spans="2:41">
      <c r="B38" s="1"/>
      <c r="C38" s="1"/>
      <c r="L38" s="14"/>
      <c r="M38" s="19"/>
      <c r="N38" s="19"/>
      <c r="O38" s="1"/>
      <c r="P38" s="19"/>
      <c r="Q38" s="19"/>
      <c r="R38" s="14"/>
      <c r="S38" s="19"/>
      <c r="T38" s="19"/>
      <c r="U38" s="14"/>
      <c r="V38" s="19"/>
      <c r="W38" s="19"/>
      <c r="X38" s="14"/>
      <c r="Y38" s="19"/>
      <c r="Z38" s="19"/>
      <c r="AA38" s="14"/>
      <c r="AB38" s="19"/>
      <c r="AC38" s="19"/>
      <c r="AD38" s="14"/>
      <c r="AE38" s="19"/>
      <c r="AF38" s="19"/>
      <c r="AG38" s="14"/>
      <c r="AH38" s="19"/>
      <c r="AI38" s="19"/>
      <c r="AJ38" s="14"/>
      <c r="AK38" s="19"/>
      <c r="AL38" s="19"/>
      <c r="AM38" s="2"/>
      <c r="AN38" s="19"/>
      <c r="AO38" s="19"/>
    </row>
    <row r="39" spans="2:41">
      <c r="B39" s="1"/>
      <c r="C39" s="1"/>
      <c r="L39" s="14"/>
      <c r="M39" s="19"/>
      <c r="N39" s="19"/>
      <c r="O39" s="1"/>
      <c r="P39" s="19"/>
      <c r="Q39" s="19"/>
      <c r="R39" s="14"/>
      <c r="S39" s="19"/>
      <c r="T39" s="19"/>
      <c r="U39" s="14"/>
      <c r="V39" s="19"/>
      <c r="W39" s="19"/>
      <c r="X39" s="14"/>
      <c r="Y39" s="19"/>
      <c r="Z39" s="19"/>
      <c r="AA39" s="14"/>
      <c r="AB39" s="19"/>
      <c r="AC39" s="19"/>
      <c r="AD39" s="14"/>
      <c r="AE39" s="19"/>
      <c r="AF39" s="19"/>
      <c r="AG39" s="14"/>
      <c r="AH39" s="19"/>
      <c r="AI39" s="19"/>
      <c r="AJ39" s="14"/>
      <c r="AK39" s="19"/>
      <c r="AL39" s="19"/>
      <c r="AM39" s="2"/>
      <c r="AN39" s="19"/>
      <c r="AO39" s="19"/>
    </row>
    <row r="40" spans="2:41">
      <c r="B40" s="1"/>
      <c r="C40" s="1"/>
      <c r="D40" s="10"/>
      <c r="E40" s="10"/>
      <c r="F40" s="8"/>
      <c r="G40" s="9"/>
      <c r="H40" s="9"/>
      <c r="I40" s="1"/>
      <c r="J40" s="3"/>
      <c r="K40" s="3"/>
      <c r="L40" s="1"/>
      <c r="M40" s="3"/>
      <c r="N40" s="3"/>
      <c r="O40" s="1"/>
      <c r="P40" s="3"/>
      <c r="Q40" s="3"/>
      <c r="R40" s="1"/>
      <c r="S40" s="3"/>
      <c r="T40" s="3"/>
      <c r="U40" s="1"/>
      <c r="V40" s="3"/>
      <c r="W40" s="3"/>
      <c r="X40" s="1"/>
      <c r="Y40" s="3"/>
      <c r="Z40" s="3"/>
      <c r="AA40" s="1"/>
      <c r="AB40" s="3"/>
      <c r="AC40" s="3"/>
      <c r="AD40" s="1"/>
      <c r="AE40" s="3"/>
      <c r="AF40" s="3"/>
      <c r="AG40" s="1"/>
      <c r="AH40" s="3"/>
      <c r="AI40" s="3"/>
      <c r="AJ40" s="1"/>
      <c r="AK40" s="3"/>
      <c r="AL40" s="3"/>
      <c r="AM40" s="2"/>
      <c r="AN40" s="2"/>
      <c r="AO40" s="2"/>
    </row>
    <row r="41" spans="2:41"/>
  </sheetData>
  <mergeCells count="26">
    <mergeCell ref="AE2:AF2"/>
    <mergeCell ref="AH2:AI2"/>
    <mergeCell ref="AK2:AL2"/>
    <mergeCell ref="AN2:AO2"/>
    <mergeCell ref="AM1:AO1"/>
    <mergeCell ref="AD1:AF1"/>
    <mergeCell ref="AG1:AI1"/>
    <mergeCell ref="AJ1:AL1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U1:W1"/>
    <mergeCell ref="X1:Z1"/>
    <mergeCell ref="AA1:AC1"/>
    <mergeCell ref="R1:T1"/>
    <mergeCell ref="C1:E1"/>
    <mergeCell ref="F1:H1"/>
    <mergeCell ref="I1:K1"/>
    <mergeCell ref="L1:N1"/>
    <mergeCell ref="O1:Q1"/>
  </mergeCells>
  <conditionalFormatting sqref="C3:C34 R34:R39 U38:U39 AA34:AA39 AG34:AG39 X34:X39 AD34:AD39 AJ34:AJ39">
    <cfRule type="expression" dxfId="665" priority="110">
      <formula>SUMPRODUCT((D3&gt;=DVac)*(D3&lt;=FVac))&gt;0</formula>
    </cfRule>
    <cfRule type="expression" dxfId="664" priority="111" stopIfTrue="1">
      <formula>SUMPRODUCT((D3&gt;=DVac)*(D3&lt;=FVac))&lt;2</formula>
    </cfRule>
  </conditionalFormatting>
  <conditionalFormatting sqref="AN3:AO39 AK3:AL39 AH3:AI39 AE3:AF39 AB3:AC39 Y3:Z39 V3:W39 P3:Q39 M3:N39 J3:K34 G3:H34 D3:E34 S3:T39">
    <cfRule type="cellIs" dxfId="663" priority="109" operator="equal">
      <formula>TODAY()</formula>
    </cfRule>
  </conditionalFormatting>
  <conditionalFormatting sqref="F3:F34">
    <cfRule type="expression" dxfId="662" priority="107">
      <formula>SUMPRODUCT((G3&gt;=DVac)*(G3&lt;=FVac))&gt;0</formula>
    </cfRule>
    <cfRule type="expression" dxfId="661" priority="108" stopIfTrue="1">
      <formula>SUMPRODUCT((G3&gt;=DVac)*(G3&lt;=FVac))&lt;2</formula>
    </cfRule>
  </conditionalFormatting>
  <conditionalFormatting sqref="I3:I34">
    <cfRule type="expression" dxfId="660" priority="105">
      <formula>SUMPRODUCT((J3&gt;=DVac)*(J3&lt;=FVac))&gt;0</formula>
    </cfRule>
    <cfRule type="expression" dxfId="659" priority="106" stopIfTrue="1">
      <formula>SUMPRODUCT((J3&gt;=DVac)*(J3&lt;=FVac))&lt;2</formula>
    </cfRule>
  </conditionalFormatting>
  <conditionalFormatting sqref="L3:L39">
    <cfRule type="expression" dxfId="658" priority="103">
      <formula>SUMPRODUCT((M3&gt;=DVac)*(M3&lt;=FVac))&gt;0</formula>
    </cfRule>
    <cfRule type="expression" dxfId="657" priority="104">
      <formula>SUMPRODUCT((M3&gt;=DVac)*(M3&lt;=FVac))&lt;2</formula>
    </cfRule>
  </conditionalFormatting>
  <conditionalFormatting sqref="O3:O32">
    <cfRule type="expression" dxfId="656" priority="101">
      <formula>SUMPRODUCT((P3&gt;=DVac)*(P3&lt;=FVac))&gt;0</formula>
    </cfRule>
    <cfRule type="expression" dxfId="655" priority="102" stopIfTrue="1">
      <formula>SUMPRODUCT((P3&gt;=DVac)*(P3&lt;=FVac))&lt;2</formula>
    </cfRule>
  </conditionalFormatting>
  <conditionalFormatting sqref="R3:R32">
    <cfRule type="expression" dxfId="654" priority="99">
      <formula>SUMPRODUCT((S3&gt;=DVac)*(S3&lt;=FVac))&gt;0</formula>
    </cfRule>
    <cfRule type="expression" dxfId="653" priority="100" stopIfTrue="1">
      <formula>SUMPRODUCT((S3&gt;=DVac)*(S3&lt;=FVac))&lt;2</formula>
    </cfRule>
  </conditionalFormatting>
  <conditionalFormatting sqref="D3:E34">
    <cfRule type="expression" dxfId="652" priority="96">
      <formula>WEEKDAY($D3,2)=7</formula>
    </cfRule>
    <cfRule type="expression" dxfId="651" priority="97">
      <formula>WEEKDAY($D3,2)&gt;5</formula>
    </cfRule>
    <cfRule type="expression" dxfId="650" priority="98">
      <formula>COUNTIF(Fériés,$D3)=1</formula>
    </cfRule>
  </conditionalFormatting>
  <conditionalFormatting sqref="D31:E34">
    <cfRule type="expression" dxfId="649" priority="95">
      <formula>$D31=""</formula>
    </cfRule>
  </conditionalFormatting>
  <conditionalFormatting sqref="C31:C34">
    <cfRule type="expression" dxfId="648" priority="94">
      <formula>$D31=""</formula>
    </cfRule>
  </conditionalFormatting>
  <conditionalFormatting sqref="G31:H34">
    <cfRule type="expression" dxfId="647" priority="93">
      <formula>$G31=""</formula>
    </cfRule>
  </conditionalFormatting>
  <conditionalFormatting sqref="J31:K34">
    <cfRule type="expression" dxfId="646" priority="92">
      <formula>$J31=""</formula>
    </cfRule>
  </conditionalFormatting>
  <conditionalFormatting sqref="F31:F34">
    <cfRule type="expression" dxfId="645" priority="91">
      <formula>$G31=""</formula>
    </cfRule>
  </conditionalFormatting>
  <conditionalFormatting sqref="I31:I34">
    <cfRule type="expression" dxfId="644" priority="90">
      <formula>$J31=""</formula>
    </cfRule>
  </conditionalFormatting>
  <conditionalFormatting sqref="M31:N39">
    <cfRule type="expression" dxfId="643" priority="89">
      <formula>$M31=""</formula>
    </cfRule>
  </conditionalFormatting>
  <conditionalFormatting sqref="L31:L39">
    <cfRule type="expression" dxfId="642" priority="88">
      <formula>$M31=""</formula>
    </cfRule>
  </conditionalFormatting>
  <conditionalFormatting sqref="P31:Q39">
    <cfRule type="expression" dxfId="641" priority="87">
      <formula>$P31=""</formula>
    </cfRule>
  </conditionalFormatting>
  <conditionalFormatting sqref="S31:T39">
    <cfRule type="expression" dxfId="640" priority="86">
      <formula>$S31=""</formula>
    </cfRule>
  </conditionalFormatting>
  <conditionalFormatting sqref="S3:T39">
    <cfRule type="expression" dxfId="639" priority="83">
      <formula>WEEKDAY($S3,2)=6</formula>
    </cfRule>
    <cfRule type="expression" dxfId="638" priority="84">
      <formula>WEEKDAY($S3,2)=7</formula>
    </cfRule>
    <cfRule type="expression" dxfId="637" priority="85">
      <formula>COUNTIF(Fériés,$S3)=1</formula>
    </cfRule>
  </conditionalFormatting>
  <conditionalFormatting sqref="G3:H34">
    <cfRule type="expression" dxfId="636" priority="80">
      <formula>WEEKDAY($G3,2)=6</formula>
    </cfRule>
    <cfRule type="expression" dxfId="635" priority="81">
      <formula>WEEKDAY($G3,2)=7</formula>
    </cfRule>
    <cfRule type="expression" dxfId="634" priority="82">
      <formula>COUNTIF(Fériés,$G3)=1</formula>
    </cfRule>
  </conditionalFormatting>
  <conditionalFormatting sqref="J3:K34">
    <cfRule type="expression" dxfId="633" priority="77">
      <formula>WEEKDAY($J3,2)=6</formula>
    </cfRule>
    <cfRule type="expression" dxfId="632" priority="78">
      <formula>WEEKDAY($J3,2)=7</formula>
    </cfRule>
    <cfRule type="expression" dxfId="631" priority="79">
      <formula>COUNTIF(Fériés,$J3)=1</formula>
    </cfRule>
  </conditionalFormatting>
  <conditionalFormatting sqref="M3:N39">
    <cfRule type="expression" dxfId="630" priority="74">
      <formula>WEEKDAY($M3,2)=6</formula>
    </cfRule>
    <cfRule type="expression" dxfId="629" priority="75">
      <formula>WEEKDAY($M3,2)=7</formula>
    </cfRule>
    <cfRule type="expression" dxfId="628" priority="76">
      <formula>COUNTIF(Fériés,$M3)=1</formula>
    </cfRule>
  </conditionalFormatting>
  <conditionalFormatting sqref="P3:Q39">
    <cfRule type="expression" dxfId="627" priority="71">
      <formula>WEEKDAY($P3,2)=7</formula>
    </cfRule>
    <cfRule type="expression" dxfId="626" priority="72">
      <formula>WEEKDAY($P3,2)=6</formula>
    </cfRule>
    <cfRule type="expression" dxfId="625" priority="73">
      <formula>COUNTIF(Fériés,$P3)=1</formula>
    </cfRule>
  </conditionalFormatting>
  <conditionalFormatting sqref="U3:U30">
    <cfRule type="expression" dxfId="624" priority="69">
      <formula>SUMPRODUCT((V3&gt;=DVac)*(V3&lt;=FVac))&gt;0</formula>
    </cfRule>
    <cfRule type="expression" dxfId="623" priority="70" stopIfTrue="1">
      <formula>SUMPRODUCT((V3&gt;=DVac)*(V3&lt;=FVac))&lt;2</formula>
    </cfRule>
  </conditionalFormatting>
  <conditionalFormatting sqref="V31:W39">
    <cfRule type="expression" dxfId="622" priority="68">
      <formula>$V31=""</formula>
    </cfRule>
  </conditionalFormatting>
  <conditionalFormatting sqref="V3:W39">
    <cfRule type="expression" dxfId="621" priority="65">
      <formula>COUNTIF(Fériés,$V3)=1</formula>
    </cfRule>
    <cfRule type="expression" dxfId="620" priority="66">
      <formula>WEEKDAY($V3,2)=6</formula>
    </cfRule>
    <cfRule type="expression" dxfId="619" priority="67">
      <formula>WEEKDAY($V3,2)=7</formula>
    </cfRule>
  </conditionalFormatting>
  <conditionalFormatting sqref="X3:X31">
    <cfRule type="expression" dxfId="618" priority="63">
      <formula>SUMPRODUCT((Y3&gt;=DVac)*(Y3&lt;=FVac))&gt;0</formula>
    </cfRule>
    <cfRule type="expression" dxfId="617" priority="64" stopIfTrue="1">
      <formula>SUMPRODUCT((Y3&gt;=DVac)*(Y3&lt;=FVac))&lt;2</formula>
    </cfRule>
  </conditionalFormatting>
  <conditionalFormatting sqref="Y31:Z39">
    <cfRule type="expression" dxfId="616" priority="62">
      <formula>$Y31=""</formula>
    </cfRule>
  </conditionalFormatting>
  <conditionalFormatting sqref="Y3:Z39">
    <cfRule type="expression" dxfId="615" priority="59">
      <formula>COUNTIF(Fériés,$Y3)=1</formula>
    </cfRule>
    <cfRule type="expression" dxfId="614" priority="60">
      <formula>WEEKDAY($Y3,2)=6</formula>
    </cfRule>
    <cfRule type="expression" dxfId="613" priority="61">
      <formula>WEEKDAY($Y3,2)=7</formula>
    </cfRule>
  </conditionalFormatting>
  <conditionalFormatting sqref="AA3:AA32">
    <cfRule type="expression" dxfId="612" priority="57">
      <formula>SUMPRODUCT((AB3&gt;=DVac)*(AB3&lt;=FVac))&gt;0</formula>
    </cfRule>
    <cfRule type="expression" dxfId="611" priority="58" stopIfTrue="1">
      <formula>SUMPRODUCT((AB3&gt;=DVac)*(AB3&lt;=FVac))&lt;2</formula>
    </cfRule>
  </conditionalFormatting>
  <conditionalFormatting sqref="AB31:AC39">
    <cfRule type="expression" dxfId="610" priority="56">
      <formula>$AB31=""</formula>
    </cfRule>
  </conditionalFormatting>
  <conditionalFormatting sqref="AB3:AC39">
    <cfRule type="expression" dxfId="609" priority="53">
      <formula>COUNTIF(Fériés,$AB3)=1</formula>
    </cfRule>
    <cfRule type="expression" dxfId="608" priority="54">
      <formula>WEEKDAY($AB3,2)=6</formula>
    </cfRule>
    <cfRule type="expression" dxfId="607" priority="55">
      <formula>WEEKDAY($AB3,2)=7</formula>
    </cfRule>
  </conditionalFormatting>
  <conditionalFormatting sqref="AD3:AD30">
    <cfRule type="expression" dxfId="606" priority="51">
      <formula>SUMPRODUCT((AE3&gt;=DVac)*(AE3&lt;=FVac))&gt;0</formula>
    </cfRule>
    <cfRule type="expression" dxfId="605" priority="52" stopIfTrue="1">
      <formula>SUMPRODUCT((AE3&gt;=DVac)*(AE3&lt;=FVac))&lt;2</formula>
    </cfRule>
  </conditionalFormatting>
  <conditionalFormatting sqref="AE31:AF39">
    <cfRule type="expression" dxfId="604" priority="50">
      <formula>$AE31=""</formula>
    </cfRule>
  </conditionalFormatting>
  <conditionalFormatting sqref="AE3:AF39">
    <cfRule type="expression" dxfId="603" priority="47">
      <formula>COUNTIF(Fériés,$AE3)=1</formula>
    </cfRule>
    <cfRule type="expression" dxfId="602" priority="48">
      <formula>WEEKDAY($AE3,2)=6</formula>
    </cfRule>
    <cfRule type="expression" dxfId="601" priority="49">
      <formula>WEEKDAY($AE3,2)=7</formula>
    </cfRule>
  </conditionalFormatting>
  <conditionalFormatting sqref="AG3:AG32">
    <cfRule type="expression" dxfId="600" priority="45">
      <formula>SUMPRODUCT((AH3&gt;=DVac)*(AH3&lt;=FVac))&gt;0</formula>
    </cfRule>
    <cfRule type="expression" dxfId="599" priority="46" stopIfTrue="1">
      <formula>SUMPRODUCT((AH3&gt;=DVac)*(AH3&lt;=FVac))&lt;2</formula>
    </cfRule>
  </conditionalFormatting>
  <conditionalFormatting sqref="AH31:AI39">
    <cfRule type="expression" dxfId="598" priority="44">
      <formula>$AH31=""</formula>
    </cfRule>
  </conditionalFormatting>
  <conditionalFormatting sqref="AH3:AI39">
    <cfRule type="expression" dxfId="597" priority="41">
      <formula>WEEKDAY($AH3,2)=6</formula>
    </cfRule>
    <cfRule type="expression" dxfId="596" priority="42">
      <formula>WEEKDAY($AH3,2)=7</formula>
    </cfRule>
    <cfRule type="expression" dxfId="595" priority="43">
      <formula>COUNTIF(Fériés,$AH3)=1</formula>
    </cfRule>
  </conditionalFormatting>
  <conditionalFormatting sqref="AJ3:AJ32">
    <cfRule type="expression" dxfId="594" priority="39">
      <formula>SUMPRODUCT((AK3&gt;=DVac)*(AK3&lt;=FVac))&gt;0</formula>
    </cfRule>
    <cfRule type="expression" dxfId="593" priority="40" stopIfTrue="1">
      <formula>SUMPRODUCT((AK3&gt;=DVac)*(AK3&lt;=FVac))&lt;2</formula>
    </cfRule>
  </conditionalFormatting>
  <conditionalFormatting sqref="AK31:AL39">
    <cfRule type="expression" dxfId="592" priority="38">
      <formula>$AK31=""</formula>
    </cfRule>
  </conditionalFormatting>
  <conditionalFormatting sqref="AK3:AL39">
    <cfRule type="expression" dxfId="591" priority="35">
      <formula>WEEKDAY($AK3,2)=6</formula>
    </cfRule>
    <cfRule type="expression" dxfId="590" priority="36">
      <formula>WEEKDAY($AK3,2)=7</formula>
    </cfRule>
    <cfRule type="expression" dxfId="589" priority="37">
      <formula>COUNTIF(Fériés,$AK3)=1</formula>
    </cfRule>
  </conditionalFormatting>
  <conditionalFormatting sqref="AM3:AM33">
    <cfRule type="expression" dxfId="588" priority="33">
      <formula>SUMPRODUCT((AN3&gt;=DVac)*(AN3&lt;=FVac))&gt;0</formula>
    </cfRule>
    <cfRule type="expression" dxfId="587" priority="34" stopIfTrue="1">
      <formula>SUMPRODUCT((AN3&gt;=DVac)*(AN3&lt;=FVac))&lt;2</formula>
    </cfRule>
  </conditionalFormatting>
  <conditionalFormatting sqref="AN31:AO39">
    <cfRule type="expression" dxfId="586" priority="32">
      <formula>$AN31=""</formula>
    </cfRule>
  </conditionalFormatting>
  <conditionalFormatting sqref="U33">
    <cfRule type="expression" dxfId="585" priority="30">
      <formula>SUMPRODUCT((V33&gt;=DVac)*(V33&lt;=FVac))&gt;0</formula>
    </cfRule>
    <cfRule type="expression" dxfId="584" priority="31" stopIfTrue="1">
      <formula>SUMPRODUCT((V33&gt;=DVac)*(V33&lt;=FVac))&lt;2</formula>
    </cfRule>
  </conditionalFormatting>
  <conditionalFormatting sqref="U33 U38:U39">
    <cfRule type="expression" dxfId="583" priority="29">
      <formula>$V33=""</formula>
    </cfRule>
  </conditionalFormatting>
  <conditionalFormatting sqref="AA33">
    <cfRule type="expression" dxfId="582" priority="27">
      <formula>SUMPRODUCT((AB33&gt;=DVac)*(AB33&lt;=FVac))&gt;0</formula>
    </cfRule>
    <cfRule type="expression" dxfId="581" priority="28" stopIfTrue="1">
      <formula>SUMPRODUCT((AB33&gt;=DVac)*(AB33&lt;=FVac))&lt;2</formula>
    </cfRule>
  </conditionalFormatting>
  <conditionalFormatting sqref="AA33:AA39">
    <cfRule type="expression" dxfId="580" priority="26">
      <formula>$AB33=""</formula>
    </cfRule>
  </conditionalFormatting>
  <conditionalFormatting sqref="AG33">
    <cfRule type="expression" dxfId="579" priority="24">
      <formula>SUMPRODUCT((AH33&gt;=DVac)*(AH33&lt;=FVac))&gt;0</formula>
    </cfRule>
    <cfRule type="expression" dxfId="578" priority="25" stopIfTrue="1">
      <formula>SUMPRODUCT((AH33&gt;=DVac)*(AH33&lt;=FVac))&lt;2</formula>
    </cfRule>
  </conditionalFormatting>
  <conditionalFormatting sqref="AG33:AG39">
    <cfRule type="expression" dxfId="577" priority="23">
      <formula>$AH33=""</formula>
    </cfRule>
  </conditionalFormatting>
  <conditionalFormatting sqref="U31:U32">
    <cfRule type="expression" dxfId="576" priority="21">
      <formula>SUMPRODUCT((V31&gt;=DVac)*(V31&lt;=FVac))&gt;0</formula>
    </cfRule>
    <cfRule type="expression" dxfId="575" priority="22" stopIfTrue="1">
      <formula>SUMPRODUCT((V31&gt;=DVac)*(V31&lt;=FVac))&lt;2</formula>
    </cfRule>
  </conditionalFormatting>
  <conditionalFormatting sqref="U31:U32">
    <cfRule type="expression" dxfId="574" priority="20">
      <formula>$V31=""</formula>
    </cfRule>
  </conditionalFormatting>
  <conditionalFormatting sqref="X32:X33">
    <cfRule type="expression" dxfId="573" priority="18">
      <formula>SUMPRODUCT((Y32&gt;=DVac)*(Y32&lt;=FVac))&gt;0</formula>
    </cfRule>
    <cfRule type="expression" dxfId="572" priority="19" stopIfTrue="1">
      <formula>SUMPRODUCT((Y32&gt;=DVac)*(Y32&lt;=FVac))&lt;2</formula>
    </cfRule>
  </conditionalFormatting>
  <conditionalFormatting sqref="X31:X39">
    <cfRule type="expression" dxfId="571" priority="17">
      <formula>$Y31=""</formula>
    </cfRule>
  </conditionalFormatting>
  <conditionalFormatting sqref="AD31:AD33">
    <cfRule type="expression" dxfId="570" priority="15">
      <formula>SUMPRODUCT((AE31&gt;=DVac)*(AE31&lt;=FVac))&gt;0</formula>
    </cfRule>
    <cfRule type="expression" dxfId="569" priority="16" stopIfTrue="1">
      <formula>SUMPRODUCT((AE31&gt;=DVac)*(AE31&lt;=FVac))&lt;2</formula>
    </cfRule>
  </conditionalFormatting>
  <conditionalFormatting sqref="AD31:AD39">
    <cfRule type="expression" dxfId="568" priority="14">
      <formula>$AE31=""</formula>
    </cfRule>
  </conditionalFormatting>
  <conditionalFormatting sqref="AJ33">
    <cfRule type="expression" dxfId="567" priority="12">
      <formula>SUMPRODUCT((AK33&gt;=DVac)*(AK33&lt;=FVac))&gt;0</formula>
    </cfRule>
    <cfRule type="expression" dxfId="566" priority="13" stopIfTrue="1">
      <formula>SUMPRODUCT((AK33&gt;=DVac)*(AK33&lt;=FVac))&lt;2</formula>
    </cfRule>
  </conditionalFormatting>
  <conditionalFormatting sqref="AJ33:AJ39">
    <cfRule type="expression" dxfId="565" priority="11">
      <formula>$AK33=""</formula>
    </cfRule>
  </conditionalFormatting>
  <conditionalFormatting sqref="R33">
    <cfRule type="expression" dxfId="564" priority="9">
      <formula>SUMPRODUCT((S33&gt;=DVac)*(S33&lt;=FVac))&gt;0</formula>
    </cfRule>
    <cfRule type="expression" dxfId="563" priority="10" stopIfTrue="1">
      <formula>SUMPRODUCT((S33&gt;=DVac)*(S33&lt;=FVac))&lt;2</formula>
    </cfRule>
  </conditionalFormatting>
  <conditionalFormatting sqref="R31:R39">
    <cfRule type="expression" dxfId="562" priority="8">
      <formula>$S31=""</formula>
    </cfRule>
  </conditionalFormatting>
  <conditionalFormatting sqref="AN3:AO39">
    <cfRule type="expression" dxfId="561" priority="5">
      <formula>WEEKDAY($AN3,2)=6</formula>
    </cfRule>
    <cfRule type="expression" dxfId="560" priority="6">
      <formula>WEEKDAY($AN3,2)=7</formula>
    </cfRule>
    <cfRule type="expression" dxfId="559" priority="7">
      <formula>COUNTIF(Fériés,$AN3)=1</formula>
    </cfRule>
  </conditionalFormatting>
  <conditionalFormatting sqref="B3">
    <cfRule type="expression" dxfId="558" priority="4">
      <formula>#REF!=""</formula>
    </cfRule>
  </conditionalFormatting>
  <conditionalFormatting sqref="O33">
    <cfRule type="expression" dxfId="557" priority="2">
      <formula>SUMPRODUCT((P33&gt;=DVac)*(P33&lt;=FVac))&gt;0</formula>
    </cfRule>
    <cfRule type="expression" dxfId="556" priority="3" stopIfTrue="1">
      <formula>SUMPRODUCT((P33&gt;=DVac)*(P33&lt;=FVac))&lt;2</formula>
    </cfRule>
  </conditionalFormatting>
  <conditionalFormatting sqref="O33">
    <cfRule type="expression" dxfId="555" priority="1">
      <formula>$V33=""</formula>
    </cfRule>
  </conditionalFormatting>
  <dataValidations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">
      <formula1>onglets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CC41"/>
  <sheetViews>
    <sheetView workbookViewId="0">
      <selection activeCell="C1" sqref="C1:E1"/>
    </sheetView>
  </sheetViews>
  <sheetFormatPr baseColWidth="10" defaultColWidth="0" defaultRowHeight="15" zeroHeight="1"/>
  <cols>
    <col min="1" max="1" width="10.140625" style="6" customWidth="1"/>
    <col min="2" max="2" width="7" style="6" customWidth="1"/>
    <col min="3" max="3" width="1.28515625" style="6" customWidth="1"/>
    <col min="4" max="4" width="6.85546875" style="7" customWidth="1"/>
    <col min="5" max="5" width="20.7109375" style="7" customWidth="1"/>
    <col min="6" max="6" width="1.28515625" style="6" customWidth="1"/>
    <col min="7" max="7" width="6.85546875" style="7" customWidth="1"/>
    <col min="8" max="8" width="20.7109375" style="7" customWidth="1"/>
    <col min="9" max="9" width="1.28515625" style="6" customWidth="1"/>
    <col min="10" max="10" width="6.85546875" style="7" customWidth="1"/>
    <col min="11" max="11" width="20.7109375" style="7" customWidth="1"/>
    <col min="12" max="12" width="1.28515625" style="6" customWidth="1"/>
    <col min="13" max="13" width="6.85546875" style="7" customWidth="1"/>
    <col min="14" max="14" width="20.7109375" style="7" customWidth="1"/>
    <col min="15" max="15" width="1.28515625" style="6" customWidth="1"/>
    <col min="16" max="16" width="6.85546875" style="7" customWidth="1"/>
    <col min="17" max="17" width="20.7109375" style="7" customWidth="1"/>
    <col min="18" max="18" width="1.28515625" style="6" customWidth="1"/>
    <col min="19" max="19" width="6.85546875" style="7" customWidth="1"/>
    <col min="20" max="20" width="20.7109375" style="7" customWidth="1"/>
    <col min="21" max="21" width="1.28515625" style="6" customWidth="1"/>
    <col min="22" max="22" width="6.85546875" style="7" customWidth="1"/>
    <col min="23" max="23" width="20.7109375" style="7" customWidth="1"/>
    <col min="24" max="24" width="1.28515625" style="6" customWidth="1"/>
    <col min="25" max="25" width="6.85546875" style="7" customWidth="1"/>
    <col min="26" max="26" width="20.7109375" style="7" customWidth="1"/>
    <col min="27" max="27" width="1.28515625" style="6" customWidth="1"/>
    <col min="28" max="28" width="6.85546875" style="7" customWidth="1"/>
    <col min="29" max="29" width="20.7109375" style="7" customWidth="1"/>
    <col min="30" max="30" width="1.28515625" style="6" customWidth="1"/>
    <col min="31" max="31" width="6.85546875" style="7" customWidth="1"/>
    <col min="32" max="32" width="20.7109375" style="7" customWidth="1"/>
    <col min="33" max="33" width="1.28515625" style="6" customWidth="1"/>
    <col min="34" max="34" width="6.85546875" style="7" customWidth="1"/>
    <col min="35" max="35" width="20.7109375" style="7" customWidth="1"/>
    <col min="36" max="36" width="1.28515625" style="6" customWidth="1"/>
    <col min="37" max="37" width="6.85546875" style="7" customWidth="1"/>
    <col min="38" max="38" width="20.7109375" style="7" customWidth="1"/>
    <col min="39" max="39" width="1.28515625" style="5" customWidth="1"/>
    <col min="40" max="40" width="6.85546875" style="5" customWidth="1"/>
    <col min="41" max="41" width="20.7109375" style="5" customWidth="1"/>
    <col min="42" max="42" width="6.85546875" style="6" customWidth="1"/>
    <col min="43" max="81" width="0" style="6" hidden="1" customWidth="1"/>
    <col min="82" max="16384" width="6.85546875" style="6" hidden="1"/>
  </cols>
  <sheetData>
    <row r="1" spans="2:41" ht="24.75">
      <c r="B1" s="1"/>
      <c r="C1" s="61">
        <f>An</f>
        <v>2011</v>
      </c>
      <c r="D1" s="61"/>
      <c r="E1" s="61"/>
      <c r="F1" s="61" t="str">
        <f>IF(MONTH(1&amp;G2)=1,An+1,"")</f>
        <v/>
      </c>
      <c r="G1" s="61"/>
      <c r="H1" s="61"/>
      <c r="I1" s="61" t="str">
        <f>IF(MONTH(1&amp;J2)=1,An+1,"")</f>
        <v/>
      </c>
      <c r="J1" s="61"/>
      <c r="K1" s="61"/>
      <c r="L1" s="61" t="str">
        <f>IF(MONTH(1&amp;M2)=1,An+1,"")</f>
        <v/>
      </c>
      <c r="M1" s="61"/>
      <c r="N1" s="61"/>
      <c r="O1" s="61" t="str">
        <f>IF(MONTH(1&amp;P2)=1,An+1,"")</f>
        <v/>
      </c>
      <c r="P1" s="61"/>
      <c r="Q1" s="61"/>
      <c r="R1" s="61" t="str">
        <f>IF(MONTH(1&amp;S2)=1,An+1,"")</f>
        <v/>
      </c>
      <c r="S1" s="61"/>
      <c r="T1" s="61"/>
      <c r="U1" s="61" t="str">
        <f>IF(MONTH(1&amp;V2)=1,An+1,"")</f>
        <v/>
      </c>
      <c r="V1" s="61"/>
      <c r="W1" s="61"/>
      <c r="X1" s="61" t="str">
        <f>IF(MONTH(1&amp;Y2)=1,An+1,"")</f>
        <v/>
      </c>
      <c r="Y1" s="61"/>
      <c r="Z1" s="61"/>
      <c r="AA1" s="61" t="str">
        <f>IF(MONTH(1&amp;AB2)=1,An+1,"")</f>
        <v/>
      </c>
      <c r="AB1" s="61"/>
      <c r="AC1" s="61"/>
      <c r="AD1" s="61" t="str">
        <f>IF(MONTH(1&amp;AE2)=1,An+1,"")</f>
        <v/>
      </c>
      <c r="AE1" s="61"/>
      <c r="AF1" s="61"/>
      <c r="AG1" s="61" t="str">
        <f>IF(MONTH(1&amp;AH2)=1,An+1,"")</f>
        <v/>
      </c>
      <c r="AH1" s="61"/>
      <c r="AI1" s="61"/>
      <c r="AJ1" s="61" t="str">
        <f>IF(MONTH(1&amp;AK2)=1,An+1,"")</f>
        <v/>
      </c>
      <c r="AK1" s="61"/>
      <c r="AL1" s="61"/>
      <c r="AM1" s="61">
        <f>IF(MONTH(1&amp;AN2)=1,An+1,"")</f>
        <v>2012</v>
      </c>
      <c r="AN1" s="61"/>
      <c r="AO1" s="61"/>
    </row>
    <row r="2" spans="2:41" ht="20.25">
      <c r="C2" s="4">
        <f>MONTH(1&amp;D2)</f>
        <v>1</v>
      </c>
      <c r="D2" s="60" t="s">
        <v>0</v>
      </c>
      <c r="E2" s="60"/>
      <c r="F2" s="4">
        <f>MONTH(1&amp;G2)</f>
        <v>2</v>
      </c>
      <c r="G2" s="60" t="str">
        <f>CHOOSE(IF(MONTH(1&amp;D2)=12,1,MONTH(1&amp;D2)+1),"Janvier","Février","Mars","Avril","Mai","Juin","Juillet","Août","Septembre","Octobre","Novembre","Décembre")</f>
        <v>Février</v>
      </c>
      <c r="H2" s="60"/>
      <c r="I2" s="4">
        <f>MONTH(1&amp;J2)</f>
        <v>3</v>
      </c>
      <c r="J2" s="60" t="str">
        <f>CHOOSE(IF(MONTH(1&amp;G2)=12,1,MONTH(1&amp;G2)+1),"Janvier","Février","Mars","Avril","Mai","Juin","Juillet","Août","Septembre","Octobre","Novembre","Décembre")</f>
        <v>Mars</v>
      </c>
      <c r="K2" s="60"/>
      <c r="L2" s="4">
        <f>MONTH(1&amp;M2)</f>
        <v>4</v>
      </c>
      <c r="M2" s="60" t="str">
        <f>CHOOSE(IF(MONTH(1&amp;J2)=12,1,MONTH(1&amp;J2)+1),"Janvier","Février","Mars","Avril","Mai","Juin","Juillet","Août","Septembre","Octobre","Novembre","Décembre")</f>
        <v>Avril</v>
      </c>
      <c r="N2" s="60"/>
      <c r="O2" s="4">
        <f>MONTH(1&amp;P2)</f>
        <v>5</v>
      </c>
      <c r="P2" s="60" t="str">
        <f>CHOOSE(IF(MONTH(1&amp;M2)=12,1,MONTH(1&amp;M2)+1),"Janvier","Février","Mars","Avril","Mai","Juin","Juillet","Août","Septembre","Octobre","Novembre","Décembre")</f>
        <v>Mai</v>
      </c>
      <c r="Q2" s="60"/>
      <c r="R2" s="4">
        <f>MONTH(1&amp;S2)</f>
        <v>6</v>
      </c>
      <c r="S2" s="60" t="str">
        <f>CHOOSE(IF(MONTH(1&amp;P2)=12,1,MONTH(1&amp;P2)+1),"Janvier","Février","Mars","Avril","Mai","Juin","Juillet","Août","Septembre","Octobre","Novembre","Décembre")</f>
        <v>Juin</v>
      </c>
      <c r="T2" s="60"/>
      <c r="U2" s="4">
        <f>MONTH(1&amp;V2)</f>
        <v>7</v>
      </c>
      <c r="V2" s="60" t="str">
        <f>CHOOSE(IF(MONTH(1&amp;S2)=12,1,MONTH(1&amp;S2)+1),"Janvier","Février","Mars","Avril","Mai","Juin","Juillet","Août","Septembre","Octobre","Novembre","Décembre")</f>
        <v>Juillet</v>
      </c>
      <c r="W2" s="60"/>
      <c r="X2" s="4">
        <f>MONTH(1&amp;Y2)</f>
        <v>8</v>
      </c>
      <c r="Y2" s="60" t="str">
        <f>CHOOSE(IF(MONTH(1&amp;V2)=12,1,MONTH(1&amp;V2)+1),"Janvier","Février","Mars","Avril","Mai","Juin","Juillet","Août","Septembre","Octobre","Novembre","Décembre")</f>
        <v>Août</v>
      </c>
      <c r="Z2" s="60"/>
      <c r="AA2" s="4">
        <f>MONTH(1&amp;AB2)</f>
        <v>9</v>
      </c>
      <c r="AB2" s="60" t="str">
        <f>CHOOSE(IF(MONTH(1&amp;Y2)=12,1,MONTH(1&amp;Y2)+1),"Janvier","Février","Mars","Avril","Mai","Juin","Juillet","Août","Septembre","Octobre","Novembre","Décembre")</f>
        <v>Septembre</v>
      </c>
      <c r="AC2" s="60"/>
      <c r="AD2" s="4">
        <f>MONTH(1&amp;AE2)</f>
        <v>10</v>
      </c>
      <c r="AE2" s="60" t="str">
        <f>CHOOSE(IF(MONTH(1&amp;AB2)=12,1,MONTH(1&amp;AB2)+1),"Janvier","Février","Mars","Avril","Mai","Juin","Juillet","Août","Septembre","Octobre","Novembre","Décembre")</f>
        <v>Octobre</v>
      </c>
      <c r="AF2" s="60"/>
      <c r="AG2" s="4">
        <f>MONTH(1&amp;AH2)</f>
        <v>11</v>
      </c>
      <c r="AH2" s="60" t="str">
        <f>CHOOSE(IF(MONTH(1&amp;AE2)=12,1,MONTH(1&amp;AE2)+1),"Janvier","Février","Mars","Avril","Mai","Juin","Juillet","Août","Septembre","Octobre","Novembre","Décembre")</f>
        <v>Novembre</v>
      </c>
      <c r="AI2" s="60"/>
      <c r="AJ2" s="4">
        <f>MONTH(1&amp;AK2)</f>
        <v>12</v>
      </c>
      <c r="AK2" s="60" t="str">
        <f>CHOOSE(IF(MONTH(1&amp;AH2)=12,1,MONTH(1&amp;AH2)+1),"Janvier","Février","Mars","Avril","Mai","Juin","Juillet","Août","Septembre","Octobre","Novembre","Décembre")</f>
        <v>Décembre</v>
      </c>
      <c r="AL2" s="60"/>
      <c r="AM2" s="4">
        <f>MONTH(1&amp;AN2)</f>
        <v>1</v>
      </c>
      <c r="AN2" s="60" t="str">
        <f>CHOOSE(IF(MONTH(1&amp;AK2)=12,1,MONTH(1&amp;AK2)+1),"Janvier","Février","Mars","Avril","Mai","Juin","Juillet","Août","Septembre","Octobre","Novembre","Décembre")</f>
        <v>Janvier</v>
      </c>
      <c r="AO2" s="60"/>
    </row>
    <row r="3" spans="2:41">
      <c r="B3" s="16"/>
      <c r="C3" s="14">
        <f>D3</f>
        <v>40544</v>
      </c>
      <c r="D3" s="13">
        <f>DATE(An,MONTH(1&amp;D$2),1)</f>
        <v>40544</v>
      </c>
      <c r="E3" s="13"/>
      <c r="F3" s="14">
        <f>G3</f>
        <v>40575</v>
      </c>
      <c r="G3" s="13">
        <f>DATE(IF(MONTH(1&amp;G$2)=1,An+1,An),MONTH(1&amp;G$2),1)</f>
        <v>40575</v>
      </c>
      <c r="H3" s="13"/>
      <c r="I3" s="14">
        <f>J3</f>
        <v>40603</v>
      </c>
      <c r="J3" s="13">
        <f>DATE(IF(MONTH(1&amp;G$2)&lt;MONTH(1&amp;J$2),YEAR(G3),An+1),MONTH(1&amp;J$2),1)</f>
        <v>40603</v>
      </c>
      <c r="K3" s="13"/>
      <c r="L3" s="14">
        <f>M3</f>
        <v>40634</v>
      </c>
      <c r="M3" s="13">
        <f>DATE(IF(MONTH(1&amp;J$2)&lt;MONTH(1&amp;M$2),YEAR(J3),An+1),MONTH(1&amp;M$2),1)</f>
        <v>40634</v>
      </c>
      <c r="N3" s="13"/>
      <c r="O3" s="14">
        <f>P3</f>
        <v>40664</v>
      </c>
      <c r="P3" s="13">
        <f>DATE(IF(MONTH(1&amp;M$2)&lt;MONTH(1&amp;P$2),YEAR(M3),An+1),MONTH(1&amp;P$2),1)</f>
        <v>40664</v>
      </c>
      <c r="Q3" s="13"/>
      <c r="R3" s="14">
        <f>S3</f>
        <v>40695</v>
      </c>
      <c r="S3" s="13">
        <f>DATE(IF(MONTH(1&amp;P$2)&lt;MONTH(1&amp;S$2),YEAR(P3),An+1),MONTH(1&amp;S$2),1)</f>
        <v>40695</v>
      </c>
      <c r="T3" s="13"/>
      <c r="U3" s="14">
        <f>V3</f>
        <v>40725</v>
      </c>
      <c r="V3" s="13">
        <f>DATE(IF(MONTH(1&amp;S$2)&lt;MONTH(1&amp;V$2),YEAR(S3),An+1),MONTH(1&amp;V$2),1)</f>
        <v>40725</v>
      </c>
      <c r="W3" s="13"/>
      <c r="X3" s="14">
        <f>Y3</f>
        <v>40756</v>
      </c>
      <c r="Y3" s="13">
        <f>DATE(IF(MONTH(1&amp;V$2)&lt;MONTH(1&amp;Y$2),YEAR(V3),An+1),MONTH(1&amp;Y$2),1)</f>
        <v>40756</v>
      </c>
      <c r="Z3" s="13"/>
      <c r="AA3" s="14">
        <f>AB3</f>
        <v>40787</v>
      </c>
      <c r="AB3" s="13">
        <f>DATE(IF(MONTH(1&amp;Y$2)&lt;MONTH(1&amp;AB$2),YEAR(Y3),An+1),MONTH(1&amp;AB$2),1)</f>
        <v>40787</v>
      </c>
      <c r="AC3" s="13"/>
      <c r="AD3" s="14">
        <f>AE3</f>
        <v>40817</v>
      </c>
      <c r="AE3" s="13">
        <f>DATE(IF(MONTH(1&amp;AB$2)&lt;MONTH(1&amp;AE$2),YEAR(AB3),An+1),MONTH(1&amp;AE$2),1)</f>
        <v>40817</v>
      </c>
      <c r="AF3" s="13"/>
      <c r="AG3" s="14">
        <f>AH3</f>
        <v>40848</v>
      </c>
      <c r="AH3" s="13">
        <f>DATE(IF(MONTH(1&amp;AE$2)&lt;MONTH(1&amp;AH$2),YEAR(AE3),An+1),MONTH(1&amp;AH$2),1)</f>
        <v>40848</v>
      </c>
      <c r="AI3" s="13"/>
      <c r="AJ3" s="14">
        <f>AK3</f>
        <v>40878</v>
      </c>
      <c r="AK3" s="13">
        <f>DATE(IF(MONTH(1&amp;AH$2)&lt;MONTH(1&amp;AK$2),YEAR(AH3),An+1),MONTH(1&amp;AK$2),1)</f>
        <v>40878</v>
      </c>
      <c r="AL3" s="13"/>
      <c r="AM3" s="14">
        <f>AN3</f>
        <v>40909</v>
      </c>
      <c r="AN3" s="13">
        <f>DATE(IF(MONTH(1&amp;AK$2)&lt;MONTH(1&amp;AN$2),YEAR(AK3),YEAR(AK3)+1),MONTH(1&amp;AN$2),1)</f>
        <v>40909</v>
      </c>
      <c r="AO3" s="13"/>
    </row>
    <row r="4" spans="2:41">
      <c r="B4" s="17"/>
      <c r="C4" s="14">
        <f t="shared" ref="C4:C33" si="0">D4</f>
        <v>40545</v>
      </c>
      <c r="D4" s="15">
        <f>D3+1</f>
        <v>40545</v>
      </c>
      <c r="E4" s="13"/>
      <c r="F4" s="14">
        <f t="shared" ref="F4:F33" si="1">G4</f>
        <v>40576</v>
      </c>
      <c r="G4" s="15">
        <f>G3+1</f>
        <v>40576</v>
      </c>
      <c r="H4" s="13"/>
      <c r="I4" s="14">
        <f t="shared" ref="I4:I33" si="2">J4</f>
        <v>40604</v>
      </c>
      <c r="J4" s="15">
        <f>J3+1</f>
        <v>40604</v>
      </c>
      <c r="K4" s="13"/>
      <c r="L4" s="14">
        <f t="shared" ref="L4:L33" si="3">M4</f>
        <v>40635</v>
      </c>
      <c r="M4" s="15">
        <f>M3+1</f>
        <v>40635</v>
      </c>
      <c r="N4" s="13"/>
      <c r="O4" s="14">
        <f t="shared" ref="O4:O33" si="4">P4</f>
        <v>40665</v>
      </c>
      <c r="P4" s="15">
        <f>P3+1</f>
        <v>40665</v>
      </c>
      <c r="Q4" s="13"/>
      <c r="R4" s="14">
        <f t="shared" ref="R4:R33" si="5">S4</f>
        <v>40696</v>
      </c>
      <c r="S4" s="15">
        <f>S3+1</f>
        <v>40696</v>
      </c>
      <c r="T4" s="13"/>
      <c r="U4" s="14">
        <f t="shared" ref="U4:U33" si="6">V4</f>
        <v>40726</v>
      </c>
      <c r="V4" s="15">
        <f>V3+1</f>
        <v>40726</v>
      </c>
      <c r="W4" s="13"/>
      <c r="X4" s="14">
        <f t="shared" ref="X4:X33" si="7">Y4</f>
        <v>40757</v>
      </c>
      <c r="Y4" s="15">
        <f>Y3+1</f>
        <v>40757</v>
      </c>
      <c r="Z4" s="13"/>
      <c r="AA4" s="14">
        <f t="shared" ref="AA4:AA33" si="8">AB4</f>
        <v>40788</v>
      </c>
      <c r="AB4" s="15">
        <f>AB3+1</f>
        <v>40788</v>
      </c>
      <c r="AC4" s="13"/>
      <c r="AD4" s="14">
        <f t="shared" ref="AD4:AD33" si="9">AE4</f>
        <v>40818</v>
      </c>
      <c r="AE4" s="15">
        <f>AE3+1</f>
        <v>40818</v>
      </c>
      <c r="AF4" s="13"/>
      <c r="AG4" s="14">
        <f t="shared" ref="AG4:AG33" si="10">AH4</f>
        <v>40849</v>
      </c>
      <c r="AH4" s="15">
        <f>AH3+1</f>
        <v>40849</v>
      </c>
      <c r="AI4" s="13"/>
      <c r="AJ4" s="14">
        <f t="shared" ref="AJ4:AJ33" si="11">AK4</f>
        <v>40879</v>
      </c>
      <c r="AK4" s="15">
        <f>AK3+1</f>
        <v>40879</v>
      </c>
      <c r="AL4" s="13"/>
      <c r="AM4" s="14">
        <f t="shared" ref="AM4:AM33" si="12">AN4</f>
        <v>40910</v>
      </c>
      <c r="AN4" s="15">
        <f>AN3+1</f>
        <v>40910</v>
      </c>
      <c r="AO4" s="13"/>
    </row>
    <row r="5" spans="2:41">
      <c r="B5" s="18"/>
      <c r="C5" s="14">
        <f t="shared" si="0"/>
        <v>40546</v>
      </c>
      <c r="D5" s="15">
        <f t="shared" ref="D5:D30" si="13">D4+1</f>
        <v>40546</v>
      </c>
      <c r="E5" s="13"/>
      <c r="F5" s="14">
        <f t="shared" si="1"/>
        <v>40577</v>
      </c>
      <c r="G5" s="15">
        <f t="shared" ref="G5:G30" si="14">G4+1</f>
        <v>40577</v>
      </c>
      <c r="H5" s="13"/>
      <c r="I5" s="14">
        <f t="shared" si="2"/>
        <v>40605</v>
      </c>
      <c r="J5" s="15">
        <f t="shared" ref="J5:J30" si="15">J4+1</f>
        <v>40605</v>
      </c>
      <c r="K5" s="13"/>
      <c r="L5" s="14">
        <f t="shared" si="3"/>
        <v>40636</v>
      </c>
      <c r="M5" s="15">
        <f t="shared" ref="M5:M30" si="16">M4+1</f>
        <v>40636</v>
      </c>
      <c r="N5" s="13"/>
      <c r="O5" s="14">
        <f t="shared" si="4"/>
        <v>40666</v>
      </c>
      <c r="P5" s="15">
        <f t="shared" ref="P5:P30" si="17">P4+1</f>
        <v>40666</v>
      </c>
      <c r="Q5" s="13"/>
      <c r="R5" s="14">
        <f t="shared" si="5"/>
        <v>40697</v>
      </c>
      <c r="S5" s="15">
        <f t="shared" ref="S5:S30" si="18">S4+1</f>
        <v>40697</v>
      </c>
      <c r="T5" s="13"/>
      <c r="U5" s="14">
        <f t="shared" si="6"/>
        <v>40727</v>
      </c>
      <c r="V5" s="15">
        <f t="shared" ref="V5:V30" si="19">V4+1</f>
        <v>40727</v>
      </c>
      <c r="W5" s="13"/>
      <c r="X5" s="14">
        <f t="shared" si="7"/>
        <v>40758</v>
      </c>
      <c r="Y5" s="15">
        <f t="shared" ref="Y5:Y30" si="20">Y4+1</f>
        <v>40758</v>
      </c>
      <c r="Z5" s="13"/>
      <c r="AA5" s="14">
        <f t="shared" si="8"/>
        <v>40789</v>
      </c>
      <c r="AB5" s="15">
        <f t="shared" ref="AB5:AB30" si="21">AB4+1</f>
        <v>40789</v>
      </c>
      <c r="AC5" s="13"/>
      <c r="AD5" s="14">
        <f t="shared" si="9"/>
        <v>40819</v>
      </c>
      <c r="AE5" s="15">
        <f t="shared" ref="AE5:AE30" si="22">AE4+1</f>
        <v>40819</v>
      </c>
      <c r="AF5" s="13"/>
      <c r="AG5" s="14">
        <f t="shared" si="10"/>
        <v>40850</v>
      </c>
      <c r="AH5" s="15">
        <f t="shared" ref="AH5:AH30" si="23">AH4+1</f>
        <v>40850</v>
      </c>
      <c r="AI5" s="13"/>
      <c r="AJ5" s="14">
        <f t="shared" si="11"/>
        <v>40880</v>
      </c>
      <c r="AK5" s="15">
        <f t="shared" ref="AK5:AK30" si="24">AK4+1</f>
        <v>40880</v>
      </c>
      <c r="AL5" s="13"/>
      <c r="AM5" s="14">
        <f t="shared" si="12"/>
        <v>40911</v>
      </c>
      <c r="AN5" s="15">
        <f t="shared" ref="AN5:AN30" si="25">AN4+1</f>
        <v>40911</v>
      </c>
      <c r="AO5" s="13"/>
    </row>
    <row r="6" spans="2:41">
      <c r="C6" s="14">
        <f t="shared" si="0"/>
        <v>40547</v>
      </c>
      <c r="D6" s="15">
        <f t="shared" si="13"/>
        <v>40547</v>
      </c>
      <c r="E6" s="13"/>
      <c r="F6" s="14">
        <f t="shared" si="1"/>
        <v>40578</v>
      </c>
      <c r="G6" s="15">
        <f t="shared" si="14"/>
        <v>40578</v>
      </c>
      <c r="H6" s="13"/>
      <c r="I6" s="14">
        <f t="shared" si="2"/>
        <v>40606</v>
      </c>
      <c r="J6" s="15">
        <f t="shared" si="15"/>
        <v>40606</v>
      </c>
      <c r="K6" s="13"/>
      <c r="L6" s="14">
        <f t="shared" si="3"/>
        <v>40637</v>
      </c>
      <c r="M6" s="15">
        <f t="shared" si="16"/>
        <v>40637</v>
      </c>
      <c r="N6" s="13"/>
      <c r="O6" s="14">
        <f t="shared" si="4"/>
        <v>40667</v>
      </c>
      <c r="P6" s="15">
        <f t="shared" si="17"/>
        <v>40667</v>
      </c>
      <c r="Q6" s="13"/>
      <c r="R6" s="14">
        <f t="shared" si="5"/>
        <v>40698</v>
      </c>
      <c r="S6" s="15">
        <f t="shared" si="18"/>
        <v>40698</v>
      </c>
      <c r="T6" s="13"/>
      <c r="U6" s="14">
        <f t="shared" si="6"/>
        <v>40728</v>
      </c>
      <c r="V6" s="15">
        <f t="shared" si="19"/>
        <v>40728</v>
      </c>
      <c r="W6" s="13"/>
      <c r="X6" s="14">
        <f t="shared" si="7"/>
        <v>40759</v>
      </c>
      <c r="Y6" s="15">
        <f t="shared" si="20"/>
        <v>40759</v>
      </c>
      <c r="Z6" s="13"/>
      <c r="AA6" s="14">
        <f t="shared" si="8"/>
        <v>40790</v>
      </c>
      <c r="AB6" s="15">
        <f t="shared" si="21"/>
        <v>40790</v>
      </c>
      <c r="AC6" s="13"/>
      <c r="AD6" s="14">
        <f t="shared" si="9"/>
        <v>40820</v>
      </c>
      <c r="AE6" s="15">
        <f t="shared" si="22"/>
        <v>40820</v>
      </c>
      <c r="AF6" s="13"/>
      <c r="AG6" s="14">
        <f t="shared" si="10"/>
        <v>40851</v>
      </c>
      <c r="AH6" s="15">
        <f t="shared" si="23"/>
        <v>40851</v>
      </c>
      <c r="AI6" s="13"/>
      <c r="AJ6" s="14">
        <f t="shared" si="11"/>
        <v>40881</v>
      </c>
      <c r="AK6" s="15">
        <f t="shared" si="24"/>
        <v>40881</v>
      </c>
      <c r="AL6" s="13"/>
      <c r="AM6" s="14">
        <f t="shared" si="12"/>
        <v>40912</v>
      </c>
      <c r="AN6" s="15">
        <f t="shared" si="25"/>
        <v>40912</v>
      </c>
      <c r="AO6" s="13"/>
    </row>
    <row r="7" spans="2:41">
      <c r="B7" s="1"/>
      <c r="C7" s="14">
        <f t="shared" si="0"/>
        <v>40548</v>
      </c>
      <c r="D7" s="15">
        <f t="shared" si="13"/>
        <v>40548</v>
      </c>
      <c r="E7" s="13"/>
      <c r="F7" s="14">
        <f t="shared" si="1"/>
        <v>40579</v>
      </c>
      <c r="G7" s="15">
        <f t="shared" si="14"/>
        <v>40579</v>
      </c>
      <c r="H7" s="13"/>
      <c r="I7" s="14">
        <f t="shared" si="2"/>
        <v>40607</v>
      </c>
      <c r="J7" s="15">
        <f t="shared" si="15"/>
        <v>40607</v>
      </c>
      <c r="K7" s="13"/>
      <c r="L7" s="14">
        <f t="shared" si="3"/>
        <v>40638</v>
      </c>
      <c r="M7" s="15">
        <f t="shared" si="16"/>
        <v>40638</v>
      </c>
      <c r="N7" s="13"/>
      <c r="O7" s="14">
        <f t="shared" si="4"/>
        <v>40668</v>
      </c>
      <c r="P7" s="15">
        <f t="shared" si="17"/>
        <v>40668</v>
      </c>
      <c r="Q7" s="13"/>
      <c r="R7" s="14">
        <f t="shared" si="5"/>
        <v>40699</v>
      </c>
      <c r="S7" s="15">
        <f t="shared" si="18"/>
        <v>40699</v>
      </c>
      <c r="T7" s="13"/>
      <c r="U7" s="14">
        <f t="shared" si="6"/>
        <v>40729</v>
      </c>
      <c r="V7" s="15">
        <f t="shared" si="19"/>
        <v>40729</v>
      </c>
      <c r="W7" s="13"/>
      <c r="X7" s="14">
        <f t="shared" si="7"/>
        <v>40760</v>
      </c>
      <c r="Y7" s="15">
        <f t="shared" si="20"/>
        <v>40760</v>
      </c>
      <c r="Z7" s="13"/>
      <c r="AA7" s="14">
        <f t="shared" si="8"/>
        <v>40791</v>
      </c>
      <c r="AB7" s="15">
        <f t="shared" si="21"/>
        <v>40791</v>
      </c>
      <c r="AC7" s="13"/>
      <c r="AD7" s="14">
        <f t="shared" si="9"/>
        <v>40821</v>
      </c>
      <c r="AE7" s="15">
        <f t="shared" si="22"/>
        <v>40821</v>
      </c>
      <c r="AF7" s="13"/>
      <c r="AG7" s="14">
        <f t="shared" si="10"/>
        <v>40852</v>
      </c>
      <c r="AH7" s="15">
        <f t="shared" si="23"/>
        <v>40852</v>
      </c>
      <c r="AI7" s="13"/>
      <c r="AJ7" s="14">
        <f t="shared" si="11"/>
        <v>40882</v>
      </c>
      <c r="AK7" s="15">
        <f t="shared" si="24"/>
        <v>40882</v>
      </c>
      <c r="AL7" s="13"/>
      <c r="AM7" s="14">
        <f t="shared" si="12"/>
        <v>40913</v>
      </c>
      <c r="AN7" s="15">
        <f t="shared" si="25"/>
        <v>40913</v>
      </c>
      <c r="AO7" s="13"/>
    </row>
    <row r="8" spans="2:41">
      <c r="B8" s="1"/>
      <c r="C8" s="14">
        <f t="shared" si="0"/>
        <v>40549</v>
      </c>
      <c r="D8" s="15">
        <f t="shared" si="13"/>
        <v>40549</v>
      </c>
      <c r="E8" s="13"/>
      <c r="F8" s="14">
        <f t="shared" si="1"/>
        <v>40580</v>
      </c>
      <c r="G8" s="15">
        <f t="shared" si="14"/>
        <v>40580</v>
      </c>
      <c r="H8" s="13"/>
      <c r="I8" s="14">
        <f t="shared" si="2"/>
        <v>40608</v>
      </c>
      <c r="J8" s="15">
        <f t="shared" si="15"/>
        <v>40608</v>
      </c>
      <c r="K8" s="13"/>
      <c r="L8" s="14">
        <f t="shared" si="3"/>
        <v>40639</v>
      </c>
      <c r="M8" s="15">
        <f t="shared" si="16"/>
        <v>40639</v>
      </c>
      <c r="N8" s="13"/>
      <c r="O8" s="14">
        <f t="shared" si="4"/>
        <v>40669</v>
      </c>
      <c r="P8" s="15">
        <f t="shared" si="17"/>
        <v>40669</v>
      </c>
      <c r="Q8" s="13"/>
      <c r="R8" s="14">
        <f t="shared" si="5"/>
        <v>40700</v>
      </c>
      <c r="S8" s="15">
        <f t="shared" si="18"/>
        <v>40700</v>
      </c>
      <c r="T8" s="13"/>
      <c r="U8" s="14">
        <f t="shared" si="6"/>
        <v>40730</v>
      </c>
      <c r="V8" s="15">
        <f t="shared" si="19"/>
        <v>40730</v>
      </c>
      <c r="W8" s="13"/>
      <c r="X8" s="14">
        <f t="shared" si="7"/>
        <v>40761</v>
      </c>
      <c r="Y8" s="15">
        <f t="shared" si="20"/>
        <v>40761</v>
      </c>
      <c r="Z8" s="13"/>
      <c r="AA8" s="14">
        <f t="shared" si="8"/>
        <v>40792</v>
      </c>
      <c r="AB8" s="15">
        <f t="shared" si="21"/>
        <v>40792</v>
      </c>
      <c r="AC8" s="13"/>
      <c r="AD8" s="14">
        <f t="shared" si="9"/>
        <v>40822</v>
      </c>
      <c r="AE8" s="15">
        <f t="shared" si="22"/>
        <v>40822</v>
      </c>
      <c r="AF8" s="13"/>
      <c r="AG8" s="14">
        <f t="shared" si="10"/>
        <v>40853</v>
      </c>
      <c r="AH8" s="15">
        <f t="shared" si="23"/>
        <v>40853</v>
      </c>
      <c r="AI8" s="13"/>
      <c r="AJ8" s="14">
        <f t="shared" si="11"/>
        <v>40883</v>
      </c>
      <c r="AK8" s="15">
        <f t="shared" si="24"/>
        <v>40883</v>
      </c>
      <c r="AL8" s="13"/>
      <c r="AM8" s="14">
        <f t="shared" si="12"/>
        <v>40914</v>
      </c>
      <c r="AN8" s="15">
        <f t="shared" si="25"/>
        <v>40914</v>
      </c>
      <c r="AO8" s="13"/>
    </row>
    <row r="9" spans="2:41">
      <c r="B9" s="1"/>
      <c r="C9" s="14">
        <f t="shared" si="0"/>
        <v>40550</v>
      </c>
      <c r="D9" s="15">
        <f t="shared" si="13"/>
        <v>40550</v>
      </c>
      <c r="E9" s="13"/>
      <c r="F9" s="14">
        <f t="shared" si="1"/>
        <v>40581</v>
      </c>
      <c r="G9" s="15">
        <f t="shared" si="14"/>
        <v>40581</v>
      </c>
      <c r="H9" s="13"/>
      <c r="I9" s="14">
        <f t="shared" si="2"/>
        <v>40609</v>
      </c>
      <c r="J9" s="15">
        <f t="shared" si="15"/>
        <v>40609</v>
      </c>
      <c r="K9" s="13"/>
      <c r="L9" s="14">
        <f t="shared" si="3"/>
        <v>40640</v>
      </c>
      <c r="M9" s="15">
        <f t="shared" si="16"/>
        <v>40640</v>
      </c>
      <c r="N9" s="13"/>
      <c r="O9" s="14">
        <f t="shared" si="4"/>
        <v>40670</v>
      </c>
      <c r="P9" s="15">
        <f t="shared" si="17"/>
        <v>40670</v>
      </c>
      <c r="Q9" s="13"/>
      <c r="R9" s="14">
        <f t="shared" si="5"/>
        <v>40701</v>
      </c>
      <c r="S9" s="15">
        <f t="shared" si="18"/>
        <v>40701</v>
      </c>
      <c r="T9" s="13"/>
      <c r="U9" s="14">
        <f t="shared" si="6"/>
        <v>40731</v>
      </c>
      <c r="V9" s="15">
        <f t="shared" si="19"/>
        <v>40731</v>
      </c>
      <c r="W9" s="13"/>
      <c r="X9" s="14">
        <f t="shared" si="7"/>
        <v>40762</v>
      </c>
      <c r="Y9" s="15">
        <f t="shared" si="20"/>
        <v>40762</v>
      </c>
      <c r="Z9" s="13"/>
      <c r="AA9" s="14">
        <f t="shared" si="8"/>
        <v>40793</v>
      </c>
      <c r="AB9" s="15">
        <f t="shared" si="21"/>
        <v>40793</v>
      </c>
      <c r="AC9" s="13"/>
      <c r="AD9" s="14">
        <f t="shared" si="9"/>
        <v>40823</v>
      </c>
      <c r="AE9" s="15">
        <f t="shared" si="22"/>
        <v>40823</v>
      </c>
      <c r="AF9" s="13"/>
      <c r="AG9" s="14">
        <f t="shared" si="10"/>
        <v>40854</v>
      </c>
      <c r="AH9" s="15">
        <f t="shared" si="23"/>
        <v>40854</v>
      </c>
      <c r="AI9" s="13"/>
      <c r="AJ9" s="14">
        <f t="shared" si="11"/>
        <v>40884</v>
      </c>
      <c r="AK9" s="15">
        <f t="shared" si="24"/>
        <v>40884</v>
      </c>
      <c r="AL9" s="13"/>
      <c r="AM9" s="14">
        <f t="shared" si="12"/>
        <v>40915</v>
      </c>
      <c r="AN9" s="15">
        <f t="shared" si="25"/>
        <v>40915</v>
      </c>
      <c r="AO9" s="13"/>
    </row>
    <row r="10" spans="2:41">
      <c r="B10" s="1"/>
      <c r="C10" s="14">
        <f t="shared" si="0"/>
        <v>40551</v>
      </c>
      <c r="D10" s="15">
        <f t="shared" si="13"/>
        <v>40551</v>
      </c>
      <c r="E10" s="13"/>
      <c r="F10" s="14">
        <f t="shared" si="1"/>
        <v>40582</v>
      </c>
      <c r="G10" s="15">
        <f t="shared" si="14"/>
        <v>40582</v>
      </c>
      <c r="H10" s="13"/>
      <c r="I10" s="14">
        <f t="shared" si="2"/>
        <v>40610</v>
      </c>
      <c r="J10" s="15">
        <f t="shared" si="15"/>
        <v>40610</v>
      </c>
      <c r="K10" s="13"/>
      <c r="L10" s="14">
        <f t="shared" si="3"/>
        <v>40641</v>
      </c>
      <c r="M10" s="15">
        <f t="shared" si="16"/>
        <v>40641</v>
      </c>
      <c r="N10" s="13"/>
      <c r="O10" s="14">
        <f t="shared" si="4"/>
        <v>40671</v>
      </c>
      <c r="P10" s="15">
        <f t="shared" si="17"/>
        <v>40671</v>
      </c>
      <c r="Q10" s="13"/>
      <c r="R10" s="14">
        <f t="shared" si="5"/>
        <v>40702</v>
      </c>
      <c r="S10" s="15">
        <f t="shared" si="18"/>
        <v>40702</v>
      </c>
      <c r="T10" s="13"/>
      <c r="U10" s="14">
        <f t="shared" si="6"/>
        <v>40732</v>
      </c>
      <c r="V10" s="15">
        <f t="shared" si="19"/>
        <v>40732</v>
      </c>
      <c r="W10" s="13"/>
      <c r="X10" s="14">
        <f t="shared" si="7"/>
        <v>40763</v>
      </c>
      <c r="Y10" s="15">
        <f t="shared" si="20"/>
        <v>40763</v>
      </c>
      <c r="Z10" s="13"/>
      <c r="AA10" s="14">
        <f t="shared" si="8"/>
        <v>40794</v>
      </c>
      <c r="AB10" s="15">
        <f t="shared" si="21"/>
        <v>40794</v>
      </c>
      <c r="AC10" s="13"/>
      <c r="AD10" s="14">
        <f t="shared" si="9"/>
        <v>40824</v>
      </c>
      <c r="AE10" s="15">
        <f t="shared" si="22"/>
        <v>40824</v>
      </c>
      <c r="AF10" s="13"/>
      <c r="AG10" s="14">
        <f t="shared" si="10"/>
        <v>40855</v>
      </c>
      <c r="AH10" s="15">
        <f t="shared" si="23"/>
        <v>40855</v>
      </c>
      <c r="AI10" s="13"/>
      <c r="AJ10" s="14">
        <f t="shared" si="11"/>
        <v>40885</v>
      </c>
      <c r="AK10" s="15">
        <f t="shared" si="24"/>
        <v>40885</v>
      </c>
      <c r="AL10" s="13"/>
      <c r="AM10" s="14">
        <f t="shared" si="12"/>
        <v>40916</v>
      </c>
      <c r="AN10" s="15">
        <f t="shared" si="25"/>
        <v>40916</v>
      </c>
      <c r="AO10" s="13"/>
    </row>
    <row r="11" spans="2:41">
      <c r="B11" s="1"/>
      <c r="C11" s="14">
        <f t="shared" si="0"/>
        <v>40552</v>
      </c>
      <c r="D11" s="15">
        <f t="shared" si="13"/>
        <v>40552</v>
      </c>
      <c r="E11" s="13"/>
      <c r="F11" s="14">
        <f t="shared" si="1"/>
        <v>40583</v>
      </c>
      <c r="G11" s="15">
        <f t="shared" si="14"/>
        <v>40583</v>
      </c>
      <c r="H11" s="13"/>
      <c r="I11" s="14">
        <f t="shared" si="2"/>
        <v>40611</v>
      </c>
      <c r="J11" s="15">
        <f t="shared" si="15"/>
        <v>40611</v>
      </c>
      <c r="K11" s="13"/>
      <c r="L11" s="14">
        <f t="shared" si="3"/>
        <v>40642</v>
      </c>
      <c r="M11" s="15">
        <f t="shared" si="16"/>
        <v>40642</v>
      </c>
      <c r="N11" s="13"/>
      <c r="O11" s="14">
        <f t="shared" si="4"/>
        <v>40672</v>
      </c>
      <c r="P11" s="15">
        <f t="shared" si="17"/>
        <v>40672</v>
      </c>
      <c r="Q11" s="13"/>
      <c r="R11" s="14">
        <f t="shared" si="5"/>
        <v>40703</v>
      </c>
      <c r="S11" s="15">
        <f t="shared" si="18"/>
        <v>40703</v>
      </c>
      <c r="T11" s="13"/>
      <c r="U11" s="14">
        <f t="shared" si="6"/>
        <v>40733</v>
      </c>
      <c r="V11" s="15">
        <f t="shared" si="19"/>
        <v>40733</v>
      </c>
      <c r="W11" s="13"/>
      <c r="X11" s="14">
        <f t="shared" si="7"/>
        <v>40764</v>
      </c>
      <c r="Y11" s="15">
        <f t="shared" si="20"/>
        <v>40764</v>
      </c>
      <c r="Z11" s="13"/>
      <c r="AA11" s="14">
        <f t="shared" si="8"/>
        <v>40795</v>
      </c>
      <c r="AB11" s="15">
        <f t="shared" si="21"/>
        <v>40795</v>
      </c>
      <c r="AC11" s="13"/>
      <c r="AD11" s="14">
        <f t="shared" si="9"/>
        <v>40825</v>
      </c>
      <c r="AE11" s="15">
        <f t="shared" si="22"/>
        <v>40825</v>
      </c>
      <c r="AF11" s="13"/>
      <c r="AG11" s="14">
        <f t="shared" si="10"/>
        <v>40856</v>
      </c>
      <c r="AH11" s="15">
        <f t="shared" si="23"/>
        <v>40856</v>
      </c>
      <c r="AI11" s="13"/>
      <c r="AJ11" s="14">
        <f t="shared" si="11"/>
        <v>40886</v>
      </c>
      <c r="AK11" s="15">
        <f t="shared" si="24"/>
        <v>40886</v>
      </c>
      <c r="AL11" s="13"/>
      <c r="AM11" s="14">
        <f t="shared" si="12"/>
        <v>40917</v>
      </c>
      <c r="AN11" s="15">
        <f t="shared" si="25"/>
        <v>40917</v>
      </c>
      <c r="AO11" s="13"/>
    </row>
    <row r="12" spans="2:41">
      <c r="B12" s="1"/>
      <c r="C12" s="14">
        <f t="shared" si="0"/>
        <v>40553</v>
      </c>
      <c r="D12" s="15">
        <f t="shared" si="13"/>
        <v>40553</v>
      </c>
      <c r="E12" s="13"/>
      <c r="F12" s="14">
        <f t="shared" si="1"/>
        <v>40584</v>
      </c>
      <c r="G12" s="15">
        <f t="shared" si="14"/>
        <v>40584</v>
      </c>
      <c r="H12" s="13"/>
      <c r="I12" s="14">
        <f t="shared" si="2"/>
        <v>40612</v>
      </c>
      <c r="J12" s="15">
        <f t="shared" si="15"/>
        <v>40612</v>
      </c>
      <c r="K12" s="13"/>
      <c r="L12" s="14">
        <f t="shared" si="3"/>
        <v>40643</v>
      </c>
      <c r="M12" s="15">
        <f t="shared" si="16"/>
        <v>40643</v>
      </c>
      <c r="N12" s="13"/>
      <c r="O12" s="14">
        <f t="shared" si="4"/>
        <v>40673</v>
      </c>
      <c r="P12" s="15">
        <f t="shared" si="17"/>
        <v>40673</v>
      </c>
      <c r="Q12" s="13"/>
      <c r="R12" s="14">
        <f t="shared" si="5"/>
        <v>40704</v>
      </c>
      <c r="S12" s="15">
        <f t="shared" si="18"/>
        <v>40704</v>
      </c>
      <c r="T12" s="13"/>
      <c r="U12" s="14">
        <f t="shared" si="6"/>
        <v>40734</v>
      </c>
      <c r="V12" s="15">
        <f t="shared" si="19"/>
        <v>40734</v>
      </c>
      <c r="W12" s="13"/>
      <c r="X12" s="14">
        <f t="shared" si="7"/>
        <v>40765</v>
      </c>
      <c r="Y12" s="15">
        <f t="shared" si="20"/>
        <v>40765</v>
      </c>
      <c r="Z12" s="13"/>
      <c r="AA12" s="14">
        <f t="shared" si="8"/>
        <v>40796</v>
      </c>
      <c r="AB12" s="15">
        <f t="shared" si="21"/>
        <v>40796</v>
      </c>
      <c r="AC12" s="13"/>
      <c r="AD12" s="14">
        <f t="shared" si="9"/>
        <v>40826</v>
      </c>
      <c r="AE12" s="15">
        <f t="shared" si="22"/>
        <v>40826</v>
      </c>
      <c r="AF12" s="13"/>
      <c r="AG12" s="14">
        <f t="shared" si="10"/>
        <v>40857</v>
      </c>
      <c r="AH12" s="15">
        <f t="shared" si="23"/>
        <v>40857</v>
      </c>
      <c r="AI12" s="13"/>
      <c r="AJ12" s="14">
        <f t="shared" si="11"/>
        <v>40887</v>
      </c>
      <c r="AK12" s="15">
        <f t="shared" si="24"/>
        <v>40887</v>
      </c>
      <c r="AL12" s="13"/>
      <c r="AM12" s="14">
        <f t="shared" si="12"/>
        <v>40918</v>
      </c>
      <c r="AN12" s="15">
        <f t="shared" si="25"/>
        <v>40918</v>
      </c>
      <c r="AO12" s="13"/>
    </row>
    <row r="13" spans="2:41">
      <c r="B13" s="1"/>
      <c r="C13" s="14">
        <f t="shared" si="0"/>
        <v>40554</v>
      </c>
      <c r="D13" s="15">
        <f t="shared" si="13"/>
        <v>40554</v>
      </c>
      <c r="E13" s="13"/>
      <c r="F13" s="14">
        <f t="shared" si="1"/>
        <v>40585</v>
      </c>
      <c r="G13" s="15">
        <f t="shared" si="14"/>
        <v>40585</v>
      </c>
      <c r="H13" s="13"/>
      <c r="I13" s="14">
        <f t="shared" si="2"/>
        <v>40613</v>
      </c>
      <c r="J13" s="15">
        <f t="shared" si="15"/>
        <v>40613</v>
      </c>
      <c r="K13" s="13"/>
      <c r="L13" s="14">
        <f t="shared" si="3"/>
        <v>40644</v>
      </c>
      <c r="M13" s="15">
        <f t="shared" si="16"/>
        <v>40644</v>
      </c>
      <c r="N13" s="13"/>
      <c r="O13" s="14">
        <f t="shared" si="4"/>
        <v>40674</v>
      </c>
      <c r="P13" s="15">
        <f t="shared" si="17"/>
        <v>40674</v>
      </c>
      <c r="Q13" s="13"/>
      <c r="R13" s="14">
        <f t="shared" si="5"/>
        <v>40705</v>
      </c>
      <c r="S13" s="15">
        <f t="shared" si="18"/>
        <v>40705</v>
      </c>
      <c r="T13" s="13"/>
      <c r="U13" s="14">
        <f t="shared" si="6"/>
        <v>40735</v>
      </c>
      <c r="V13" s="15">
        <f t="shared" si="19"/>
        <v>40735</v>
      </c>
      <c r="W13" s="13"/>
      <c r="X13" s="14">
        <f t="shared" si="7"/>
        <v>40766</v>
      </c>
      <c r="Y13" s="15">
        <f t="shared" si="20"/>
        <v>40766</v>
      </c>
      <c r="Z13" s="13"/>
      <c r="AA13" s="14">
        <f t="shared" si="8"/>
        <v>40797</v>
      </c>
      <c r="AB13" s="15">
        <f t="shared" si="21"/>
        <v>40797</v>
      </c>
      <c r="AC13" s="13"/>
      <c r="AD13" s="14">
        <f t="shared" si="9"/>
        <v>40827</v>
      </c>
      <c r="AE13" s="15">
        <f t="shared" si="22"/>
        <v>40827</v>
      </c>
      <c r="AF13" s="13"/>
      <c r="AG13" s="14">
        <f t="shared" si="10"/>
        <v>40858</v>
      </c>
      <c r="AH13" s="15">
        <f t="shared" si="23"/>
        <v>40858</v>
      </c>
      <c r="AI13" s="13"/>
      <c r="AJ13" s="14">
        <f t="shared" si="11"/>
        <v>40888</v>
      </c>
      <c r="AK13" s="15">
        <f t="shared" si="24"/>
        <v>40888</v>
      </c>
      <c r="AL13" s="13"/>
      <c r="AM13" s="14">
        <f t="shared" si="12"/>
        <v>40919</v>
      </c>
      <c r="AN13" s="15">
        <f t="shared" si="25"/>
        <v>40919</v>
      </c>
      <c r="AO13" s="13"/>
    </row>
    <row r="14" spans="2:41">
      <c r="B14" s="1"/>
      <c r="C14" s="14">
        <f t="shared" si="0"/>
        <v>40555</v>
      </c>
      <c r="D14" s="15">
        <f t="shared" si="13"/>
        <v>40555</v>
      </c>
      <c r="E14" s="13"/>
      <c r="F14" s="14">
        <f t="shared" si="1"/>
        <v>40586</v>
      </c>
      <c r="G14" s="15">
        <f t="shared" si="14"/>
        <v>40586</v>
      </c>
      <c r="H14" s="13"/>
      <c r="I14" s="14">
        <f t="shared" si="2"/>
        <v>40614</v>
      </c>
      <c r="J14" s="15">
        <f t="shared" si="15"/>
        <v>40614</v>
      </c>
      <c r="K14" s="13"/>
      <c r="L14" s="14">
        <f t="shared" si="3"/>
        <v>40645</v>
      </c>
      <c r="M14" s="15">
        <f t="shared" si="16"/>
        <v>40645</v>
      </c>
      <c r="N14" s="13"/>
      <c r="O14" s="14">
        <f t="shared" si="4"/>
        <v>40675</v>
      </c>
      <c r="P14" s="15">
        <f t="shared" si="17"/>
        <v>40675</v>
      </c>
      <c r="Q14" s="13"/>
      <c r="R14" s="14">
        <f t="shared" si="5"/>
        <v>40706</v>
      </c>
      <c r="S14" s="15">
        <f t="shared" si="18"/>
        <v>40706</v>
      </c>
      <c r="T14" s="13"/>
      <c r="U14" s="14">
        <f t="shared" si="6"/>
        <v>40736</v>
      </c>
      <c r="V14" s="15">
        <f t="shared" si="19"/>
        <v>40736</v>
      </c>
      <c r="W14" s="13"/>
      <c r="X14" s="14">
        <f t="shared" si="7"/>
        <v>40767</v>
      </c>
      <c r="Y14" s="15">
        <f t="shared" si="20"/>
        <v>40767</v>
      </c>
      <c r="Z14" s="13"/>
      <c r="AA14" s="14">
        <f t="shared" si="8"/>
        <v>40798</v>
      </c>
      <c r="AB14" s="15">
        <f t="shared" si="21"/>
        <v>40798</v>
      </c>
      <c r="AC14" s="13"/>
      <c r="AD14" s="14">
        <f t="shared" si="9"/>
        <v>40828</v>
      </c>
      <c r="AE14" s="15">
        <f t="shared" si="22"/>
        <v>40828</v>
      </c>
      <c r="AF14" s="13"/>
      <c r="AG14" s="14">
        <f t="shared" si="10"/>
        <v>40859</v>
      </c>
      <c r="AH14" s="15">
        <f t="shared" si="23"/>
        <v>40859</v>
      </c>
      <c r="AI14" s="13"/>
      <c r="AJ14" s="14">
        <f t="shared" si="11"/>
        <v>40889</v>
      </c>
      <c r="AK14" s="15">
        <f t="shared" si="24"/>
        <v>40889</v>
      </c>
      <c r="AL14" s="13"/>
      <c r="AM14" s="14">
        <f t="shared" si="12"/>
        <v>40920</v>
      </c>
      <c r="AN14" s="15">
        <f t="shared" si="25"/>
        <v>40920</v>
      </c>
      <c r="AO14" s="13"/>
    </row>
    <row r="15" spans="2:41">
      <c r="B15" s="1"/>
      <c r="C15" s="14">
        <f t="shared" si="0"/>
        <v>40556</v>
      </c>
      <c r="D15" s="15">
        <f t="shared" si="13"/>
        <v>40556</v>
      </c>
      <c r="E15" s="13"/>
      <c r="F15" s="14">
        <f t="shared" si="1"/>
        <v>40587</v>
      </c>
      <c r="G15" s="15">
        <f t="shared" si="14"/>
        <v>40587</v>
      </c>
      <c r="H15" s="13"/>
      <c r="I15" s="14">
        <f t="shared" si="2"/>
        <v>40615</v>
      </c>
      <c r="J15" s="15">
        <f t="shared" si="15"/>
        <v>40615</v>
      </c>
      <c r="K15" s="13"/>
      <c r="L15" s="14">
        <f t="shared" si="3"/>
        <v>40646</v>
      </c>
      <c r="M15" s="15">
        <f t="shared" si="16"/>
        <v>40646</v>
      </c>
      <c r="N15" s="13"/>
      <c r="O15" s="14">
        <f t="shared" si="4"/>
        <v>40676</v>
      </c>
      <c r="P15" s="15">
        <f t="shared" si="17"/>
        <v>40676</v>
      </c>
      <c r="Q15" s="13"/>
      <c r="R15" s="14">
        <f t="shared" si="5"/>
        <v>40707</v>
      </c>
      <c r="S15" s="15">
        <f t="shared" si="18"/>
        <v>40707</v>
      </c>
      <c r="T15" s="13"/>
      <c r="U15" s="14">
        <f t="shared" si="6"/>
        <v>40737</v>
      </c>
      <c r="V15" s="15">
        <f t="shared" si="19"/>
        <v>40737</v>
      </c>
      <c r="W15" s="13"/>
      <c r="X15" s="14">
        <f t="shared" si="7"/>
        <v>40768</v>
      </c>
      <c r="Y15" s="15">
        <f t="shared" si="20"/>
        <v>40768</v>
      </c>
      <c r="Z15" s="13"/>
      <c r="AA15" s="14">
        <f t="shared" si="8"/>
        <v>40799</v>
      </c>
      <c r="AB15" s="15">
        <f t="shared" si="21"/>
        <v>40799</v>
      </c>
      <c r="AC15" s="13"/>
      <c r="AD15" s="14">
        <f t="shared" si="9"/>
        <v>40829</v>
      </c>
      <c r="AE15" s="15">
        <f t="shared" si="22"/>
        <v>40829</v>
      </c>
      <c r="AF15" s="13"/>
      <c r="AG15" s="14">
        <f t="shared" si="10"/>
        <v>40860</v>
      </c>
      <c r="AH15" s="15">
        <f t="shared" si="23"/>
        <v>40860</v>
      </c>
      <c r="AI15" s="13"/>
      <c r="AJ15" s="14">
        <f t="shared" si="11"/>
        <v>40890</v>
      </c>
      <c r="AK15" s="15">
        <f t="shared" si="24"/>
        <v>40890</v>
      </c>
      <c r="AL15" s="13"/>
      <c r="AM15" s="14">
        <f t="shared" si="12"/>
        <v>40921</v>
      </c>
      <c r="AN15" s="15">
        <f t="shared" si="25"/>
        <v>40921</v>
      </c>
      <c r="AO15" s="13"/>
    </row>
    <row r="16" spans="2:41">
      <c r="B16" s="1"/>
      <c r="C16" s="14">
        <f t="shared" si="0"/>
        <v>40557</v>
      </c>
      <c r="D16" s="15">
        <f t="shared" si="13"/>
        <v>40557</v>
      </c>
      <c r="E16" s="13"/>
      <c r="F16" s="14">
        <f t="shared" si="1"/>
        <v>40588</v>
      </c>
      <c r="G16" s="15">
        <f t="shared" si="14"/>
        <v>40588</v>
      </c>
      <c r="H16" s="13"/>
      <c r="I16" s="14">
        <f t="shared" si="2"/>
        <v>40616</v>
      </c>
      <c r="J16" s="15">
        <f t="shared" si="15"/>
        <v>40616</v>
      </c>
      <c r="K16" s="13"/>
      <c r="L16" s="14">
        <f t="shared" si="3"/>
        <v>40647</v>
      </c>
      <c r="M16" s="15">
        <f t="shared" si="16"/>
        <v>40647</v>
      </c>
      <c r="N16" s="13"/>
      <c r="O16" s="14">
        <f t="shared" si="4"/>
        <v>40677</v>
      </c>
      <c r="P16" s="15">
        <f t="shared" si="17"/>
        <v>40677</v>
      </c>
      <c r="Q16" s="13"/>
      <c r="R16" s="14">
        <f t="shared" si="5"/>
        <v>40708</v>
      </c>
      <c r="S16" s="15">
        <f t="shared" si="18"/>
        <v>40708</v>
      </c>
      <c r="T16" s="13"/>
      <c r="U16" s="14">
        <f t="shared" si="6"/>
        <v>40738</v>
      </c>
      <c r="V16" s="15">
        <f t="shared" si="19"/>
        <v>40738</v>
      </c>
      <c r="W16" s="13"/>
      <c r="X16" s="14">
        <f t="shared" si="7"/>
        <v>40769</v>
      </c>
      <c r="Y16" s="15">
        <f t="shared" si="20"/>
        <v>40769</v>
      </c>
      <c r="Z16" s="13"/>
      <c r="AA16" s="14">
        <f t="shared" si="8"/>
        <v>40800</v>
      </c>
      <c r="AB16" s="15">
        <f t="shared" si="21"/>
        <v>40800</v>
      </c>
      <c r="AC16" s="13"/>
      <c r="AD16" s="14">
        <f t="shared" si="9"/>
        <v>40830</v>
      </c>
      <c r="AE16" s="15">
        <f t="shared" si="22"/>
        <v>40830</v>
      </c>
      <c r="AF16" s="13"/>
      <c r="AG16" s="14">
        <f t="shared" si="10"/>
        <v>40861</v>
      </c>
      <c r="AH16" s="15">
        <f t="shared" si="23"/>
        <v>40861</v>
      </c>
      <c r="AI16" s="13"/>
      <c r="AJ16" s="14">
        <f t="shared" si="11"/>
        <v>40891</v>
      </c>
      <c r="AK16" s="15">
        <f t="shared" si="24"/>
        <v>40891</v>
      </c>
      <c r="AL16" s="13"/>
      <c r="AM16" s="14">
        <f t="shared" si="12"/>
        <v>40922</v>
      </c>
      <c r="AN16" s="15">
        <f t="shared" si="25"/>
        <v>40922</v>
      </c>
      <c r="AO16" s="13"/>
    </row>
    <row r="17" spans="2:41">
      <c r="B17" s="1"/>
      <c r="C17" s="14">
        <f t="shared" si="0"/>
        <v>40558</v>
      </c>
      <c r="D17" s="15">
        <f t="shared" si="13"/>
        <v>40558</v>
      </c>
      <c r="E17" s="13"/>
      <c r="F17" s="14">
        <f t="shared" si="1"/>
        <v>40589</v>
      </c>
      <c r="G17" s="15">
        <f t="shared" si="14"/>
        <v>40589</v>
      </c>
      <c r="H17" s="13"/>
      <c r="I17" s="14">
        <f t="shared" si="2"/>
        <v>40617</v>
      </c>
      <c r="J17" s="15">
        <f t="shared" si="15"/>
        <v>40617</v>
      </c>
      <c r="K17" s="13"/>
      <c r="L17" s="14">
        <f t="shared" si="3"/>
        <v>40648</v>
      </c>
      <c r="M17" s="15">
        <f t="shared" si="16"/>
        <v>40648</v>
      </c>
      <c r="N17" s="13"/>
      <c r="O17" s="14">
        <f t="shared" si="4"/>
        <v>40678</v>
      </c>
      <c r="P17" s="15">
        <f t="shared" si="17"/>
        <v>40678</v>
      </c>
      <c r="Q17" s="13"/>
      <c r="R17" s="14">
        <f t="shared" si="5"/>
        <v>40709</v>
      </c>
      <c r="S17" s="15">
        <f t="shared" si="18"/>
        <v>40709</v>
      </c>
      <c r="T17" s="13"/>
      <c r="U17" s="14">
        <f t="shared" si="6"/>
        <v>40739</v>
      </c>
      <c r="V17" s="15">
        <f t="shared" si="19"/>
        <v>40739</v>
      </c>
      <c r="W17" s="13"/>
      <c r="X17" s="14">
        <f t="shared" si="7"/>
        <v>40770</v>
      </c>
      <c r="Y17" s="15">
        <f t="shared" si="20"/>
        <v>40770</v>
      </c>
      <c r="Z17" s="13"/>
      <c r="AA17" s="14">
        <f t="shared" si="8"/>
        <v>40801</v>
      </c>
      <c r="AB17" s="15">
        <f t="shared" si="21"/>
        <v>40801</v>
      </c>
      <c r="AC17" s="13"/>
      <c r="AD17" s="14">
        <f t="shared" si="9"/>
        <v>40831</v>
      </c>
      <c r="AE17" s="15">
        <f t="shared" si="22"/>
        <v>40831</v>
      </c>
      <c r="AF17" s="13"/>
      <c r="AG17" s="14">
        <f t="shared" si="10"/>
        <v>40862</v>
      </c>
      <c r="AH17" s="15">
        <f t="shared" si="23"/>
        <v>40862</v>
      </c>
      <c r="AI17" s="13"/>
      <c r="AJ17" s="14">
        <f t="shared" si="11"/>
        <v>40892</v>
      </c>
      <c r="AK17" s="15">
        <f t="shared" si="24"/>
        <v>40892</v>
      </c>
      <c r="AL17" s="13"/>
      <c r="AM17" s="14">
        <f t="shared" si="12"/>
        <v>40923</v>
      </c>
      <c r="AN17" s="15">
        <f t="shared" si="25"/>
        <v>40923</v>
      </c>
      <c r="AO17" s="13"/>
    </row>
    <row r="18" spans="2:41">
      <c r="B18" s="1"/>
      <c r="C18" s="14">
        <f t="shared" si="0"/>
        <v>40559</v>
      </c>
      <c r="D18" s="15">
        <f t="shared" si="13"/>
        <v>40559</v>
      </c>
      <c r="E18" s="13"/>
      <c r="F18" s="14">
        <f t="shared" si="1"/>
        <v>40590</v>
      </c>
      <c r="G18" s="15">
        <f t="shared" si="14"/>
        <v>40590</v>
      </c>
      <c r="H18" s="13"/>
      <c r="I18" s="14">
        <f t="shared" si="2"/>
        <v>40618</v>
      </c>
      <c r="J18" s="15">
        <f t="shared" si="15"/>
        <v>40618</v>
      </c>
      <c r="K18" s="13"/>
      <c r="L18" s="14">
        <f t="shared" si="3"/>
        <v>40649</v>
      </c>
      <c r="M18" s="15">
        <f t="shared" si="16"/>
        <v>40649</v>
      </c>
      <c r="N18" s="13"/>
      <c r="O18" s="14">
        <f t="shared" si="4"/>
        <v>40679</v>
      </c>
      <c r="P18" s="15">
        <f t="shared" si="17"/>
        <v>40679</v>
      </c>
      <c r="Q18" s="13"/>
      <c r="R18" s="14">
        <f t="shared" si="5"/>
        <v>40710</v>
      </c>
      <c r="S18" s="15">
        <f t="shared" si="18"/>
        <v>40710</v>
      </c>
      <c r="T18" s="13"/>
      <c r="U18" s="14">
        <f t="shared" si="6"/>
        <v>40740</v>
      </c>
      <c r="V18" s="15">
        <f t="shared" si="19"/>
        <v>40740</v>
      </c>
      <c r="W18" s="13"/>
      <c r="X18" s="14">
        <f t="shared" si="7"/>
        <v>40771</v>
      </c>
      <c r="Y18" s="15">
        <f t="shared" si="20"/>
        <v>40771</v>
      </c>
      <c r="Z18" s="13"/>
      <c r="AA18" s="14">
        <f t="shared" si="8"/>
        <v>40802</v>
      </c>
      <c r="AB18" s="15">
        <f t="shared" si="21"/>
        <v>40802</v>
      </c>
      <c r="AC18" s="13"/>
      <c r="AD18" s="14">
        <f t="shared" si="9"/>
        <v>40832</v>
      </c>
      <c r="AE18" s="15">
        <f t="shared" si="22"/>
        <v>40832</v>
      </c>
      <c r="AF18" s="13"/>
      <c r="AG18" s="14">
        <f t="shared" si="10"/>
        <v>40863</v>
      </c>
      <c r="AH18" s="15">
        <f t="shared" si="23"/>
        <v>40863</v>
      </c>
      <c r="AI18" s="13"/>
      <c r="AJ18" s="14">
        <f t="shared" si="11"/>
        <v>40893</v>
      </c>
      <c r="AK18" s="15">
        <f t="shared" si="24"/>
        <v>40893</v>
      </c>
      <c r="AL18" s="13"/>
      <c r="AM18" s="14">
        <f t="shared" si="12"/>
        <v>40924</v>
      </c>
      <c r="AN18" s="15">
        <f t="shared" si="25"/>
        <v>40924</v>
      </c>
      <c r="AO18" s="13"/>
    </row>
    <row r="19" spans="2:41">
      <c r="B19" s="1"/>
      <c r="C19" s="14">
        <f t="shared" si="0"/>
        <v>40560</v>
      </c>
      <c r="D19" s="15">
        <f t="shared" si="13"/>
        <v>40560</v>
      </c>
      <c r="E19" s="13"/>
      <c r="F19" s="14">
        <f t="shared" si="1"/>
        <v>40591</v>
      </c>
      <c r="G19" s="15">
        <f t="shared" si="14"/>
        <v>40591</v>
      </c>
      <c r="H19" s="13"/>
      <c r="I19" s="14">
        <f t="shared" si="2"/>
        <v>40619</v>
      </c>
      <c r="J19" s="15">
        <f t="shared" si="15"/>
        <v>40619</v>
      </c>
      <c r="K19" s="13"/>
      <c r="L19" s="14">
        <f t="shared" si="3"/>
        <v>40650</v>
      </c>
      <c r="M19" s="15">
        <f t="shared" si="16"/>
        <v>40650</v>
      </c>
      <c r="N19" s="13"/>
      <c r="O19" s="14">
        <f t="shared" si="4"/>
        <v>40680</v>
      </c>
      <c r="P19" s="15">
        <f t="shared" si="17"/>
        <v>40680</v>
      </c>
      <c r="Q19" s="13"/>
      <c r="R19" s="14">
        <f t="shared" si="5"/>
        <v>40711</v>
      </c>
      <c r="S19" s="15">
        <f t="shared" si="18"/>
        <v>40711</v>
      </c>
      <c r="T19" s="13"/>
      <c r="U19" s="14">
        <f t="shared" si="6"/>
        <v>40741</v>
      </c>
      <c r="V19" s="15">
        <f t="shared" si="19"/>
        <v>40741</v>
      </c>
      <c r="W19" s="13"/>
      <c r="X19" s="14">
        <f t="shared" si="7"/>
        <v>40772</v>
      </c>
      <c r="Y19" s="15">
        <f t="shared" si="20"/>
        <v>40772</v>
      </c>
      <c r="Z19" s="13"/>
      <c r="AA19" s="14">
        <f t="shared" si="8"/>
        <v>40803</v>
      </c>
      <c r="AB19" s="15">
        <f t="shared" si="21"/>
        <v>40803</v>
      </c>
      <c r="AC19" s="13"/>
      <c r="AD19" s="14">
        <f t="shared" si="9"/>
        <v>40833</v>
      </c>
      <c r="AE19" s="15">
        <f t="shared" si="22"/>
        <v>40833</v>
      </c>
      <c r="AF19" s="13"/>
      <c r="AG19" s="14">
        <f t="shared" si="10"/>
        <v>40864</v>
      </c>
      <c r="AH19" s="15">
        <f t="shared" si="23"/>
        <v>40864</v>
      </c>
      <c r="AI19" s="13"/>
      <c r="AJ19" s="14">
        <f t="shared" si="11"/>
        <v>40894</v>
      </c>
      <c r="AK19" s="15">
        <f t="shared" si="24"/>
        <v>40894</v>
      </c>
      <c r="AL19" s="13"/>
      <c r="AM19" s="14">
        <f t="shared" si="12"/>
        <v>40925</v>
      </c>
      <c r="AN19" s="15">
        <f t="shared" si="25"/>
        <v>40925</v>
      </c>
      <c r="AO19" s="13"/>
    </row>
    <row r="20" spans="2:41">
      <c r="B20" s="1"/>
      <c r="C20" s="14">
        <f t="shared" si="0"/>
        <v>40561</v>
      </c>
      <c r="D20" s="15">
        <f t="shared" si="13"/>
        <v>40561</v>
      </c>
      <c r="E20" s="13"/>
      <c r="F20" s="14">
        <f t="shared" si="1"/>
        <v>40592</v>
      </c>
      <c r="G20" s="15">
        <f t="shared" si="14"/>
        <v>40592</v>
      </c>
      <c r="H20" s="13"/>
      <c r="I20" s="14">
        <f t="shared" si="2"/>
        <v>40620</v>
      </c>
      <c r="J20" s="15">
        <f t="shared" si="15"/>
        <v>40620</v>
      </c>
      <c r="K20" s="13"/>
      <c r="L20" s="14">
        <f t="shared" si="3"/>
        <v>40651</v>
      </c>
      <c r="M20" s="15">
        <f t="shared" si="16"/>
        <v>40651</v>
      </c>
      <c r="N20" s="13"/>
      <c r="O20" s="14">
        <f t="shared" si="4"/>
        <v>40681</v>
      </c>
      <c r="P20" s="15">
        <f t="shared" si="17"/>
        <v>40681</v>
      </c>
      <c r="Q20" s="13"/>
      <c r="R20" s="14">
        <f t="shared" si="5"/>
        <v>40712</v>
      </c>
      <c r="S20" s="15">
        <f t="shared" si="18"/>
        <v>40712</v>
      </c>
      <c r="T20" s="13"/>
      <c r="U20" s="14">
        <f t="shared" si="6"/>
        <v>40742</v>
      </c>
      <c r="V20" s="15">
        <f t="shared" si="19"/>
        <v>40742</v>
      </c>
      <c r="W20" s="13"/>
      <c r="X20" s="14">
        <f t="shared" si="7"/>
        <v>40773</v>
      </c>
      <c r="Y20" s="15">
        <f t="shared" si="20"/>
        <v>40773</v>
      </c>
      <c r="Z20" s="13"/>
      <c r="AA20" s="14">
        <f t="shared" si="8"/>
        <v>40804</v>
      </c>
      <c r="AB20" s="15">
        <f t="shared" si="21"/>
        <v>40804</v>
      </c>
      <c r="AC20" s="13"/>
      <c r="AD20" s="14">
        <f t="shared" si="9"/>
        <v>40834</v>
      </c>
      <c r="AE20" s="15">
        <f t="shared" si="22"/>
        <v>40834</v>
      </c>
      <c r="AF20" s="13"/>
      <c r="AG20" s="14">
        <f t="shared" si="10"/>
        <v>40865</v>
      </c>
      <c r="AH20" s="15">
        <f t="shared" si="23"/>
        <v>40865</v>
      </c>
      <c r="AI20" s="13"/>
      <c r="AJ20" s="14">
        <f t="shared" si="11"/>
        <v>40895</v>
      </c>
      <c r="AK20" s="15">
        <f t="shared" si="24"/>
        <v>40895</v>
      </c>
      <c r="AL20" s="13"/>
      <c r="AM20" s="14">
        <f t="shared" si="12"/>
        <v>40926</v>
      </c>
      <c r="AN20" s="15">
        <f t="shared" si="25"/>
        <v>40926</v>
      </c>
      <c r="AO20" s="13"/>
    </row>
    <row r="21" spans="2:41">
      <c r="B21" s="1"/>
      <c r="C21" s="14">
        <f t="shared" si="0"/>
        <v>40562</v>
      </c>
      <c r="D21" s="15">
        <f t="shared" si="13"/>
        <v>40562</v>
      </c>
      <c r="E21" s="13"/>
      <c r="F21" s="14">
        <f t="shared" si="1"/>
        <v>40593</v>
      </c>
      <c r="G21" s="15">
        <f t="shared" si="14"/>
        <v>40593</v>
      </c>
      <c r="H21" s="13"/>
      <c r="I21" s="14">
        <f t="shared" si="2"/>
        <v>40621</v>
      </c>
      <c r="J21" s="15">
        <f t="shared" si="15"/>
        <v>40621</v>
      </c>
      <c r="K21" s="13"/>
      <c r="L21" s="14">
        <f t="shared" si="3"/>
        <v>40652</v>
      </c>
      <c r="M21" s="15">
        <f t="shared" si="16"/>
        <v>40652</v>
      </c>
      <c r="N21" s="13"/>
      <c r="O21" s="14">
        <f t="shared" si="4"/>
        <v>40682</v>
      </c>
      <c r="P21" s="15">
        <f t="shared" si="17"/>
        <v>40682</v>
      </c>
      <c r="Q21" s="13"/>
      <c r="R21" s="14">
        <f t="shared" si="5"/>
        <v>40713</v>
      </c>
      <c r="S21" s="15">
        <f t="shared" si="18"/>
        <v>40713</v>
      </c>
      <c r="T21" s="13"/>
      <c r="U21" s="14">
        <f t="shared" si="6"/>
        <v>40743</v>
      </c>
      <c r="V21" s="15">
        <f t="shared" si="19"/>
        <v>40743</v>
      </c>
      <c r="W21" s="13"/>
      <c r="X21" s="14">
        <f t="shared" si="7"/>
        <v>40774</v>
      </c>
      <c r="Y21" s="15">
        <f t="shared" si="20"/>
        <v>40774</v>
      </c>
      <c r="Z21" s="13"/>
      <c r="AA21" s="14">
        <f t="shared" si="8"/>
        <v>40805</v>
      </c>
      <c r="AB21" s="15">
        <f t="shared" si="21"/>
        <v>40805</v>
      </c>
      <c r="AC21" s="13"/>
      <c r="AD21" s="14">
        <f t="shared" si="9"/>
        <v>40835</v>
      </c>
      <c r="AE21" s="15">
        <f t="shared" si="22"/>
        <v>40835</v>
      </c>
      <c r="AF21" s="13"/>
      <c r="AG21" s="14">
        <f t="shared" si="10"/>
        <v>40866</v>
      </c>
      <c r="AH21" s="15">
        <f t="shared" si="23"/>
        <v>40866</v>
      </c>
      <c r="AI21" s="13"/>
      <c r="AJ21" s="14">
        <f t="shared" si="11"/>
        <v>40896</v>
      </c>
      <c r="AK21" s="15">
        <f t="shared" si="24"/>
        <v>40896</v>
      </c>
      <c r="AL21" s="13"/>
      <c r="AM21" s="14">
        <f t="shared" si="12"/>
        <v>40927</v>
      </c>
      <c r="AN21" s="15">
        <f t="shared" si="25"/>
        <v>40927</v>
      </c>
      <c r="AO21" s="13"/>
    </row>
    <row r="22" spans="2:41">
      <c r="B22" s="1"/>
      <c r="C22" s="14">
        <f t="shared" si="0"/>
        <v>40563</v>
      </c>
      <c r="D22" s="15">
        <f t="shared" si="13"/>
        <v>40563</v>
      </c>
      <c r="E22" s="13"/>
      <c r="F22" s="14">
        <f t="shared" si="1"/>
        <v>40594</v>
      </c>
      <c r="G22" s="15">
        <f t="shared" si="14"/>
        <v>40594</v>
      </c>
      <c r="H22" s="13"/>
      <c r="I22" s="14">
        <f t="shared" si="2"/>
        <v>40622</v>
      </c>
      <c r="J22" s="15">
        <f t="shared" si="15"/>
        <v>40622</v>
      </c>
      <c r="K22" s="13"/>
      <c r="L22" s="14">
        <f t="shared" si="3"/>
        <v>40653</v>
      </c>
      <c r="M22" s="15">
        <f t="shared" si="16"/>
        <v>40653</v>
      </c>
      <c r="N22" s="13"/>
      <c r="O22" s="14">
        <f t="shared" si="4"/>
        <v>40683</v>
      </c>
      <c r="P22" s="15">
        <f t="shared" si="17"/>
        <v>40683</v>
      </c>
      <c r="Q22" s="13"/>
      <c r="R22" s="14">
        <f t="shared" si="5"/>
        <v>40714</v>
      </c>
      <c r="S22" s="15">
        <f t="shared" si="18"/>
        <v>40714</v>
      </c>
      <c r="T22" s="13"/>
      <c r="U22" s="14">
        <f t="shared" si="6"/>
        <v>40744</v>
      </c>
      <c r="V22" s="15">
        <f t="shared" si="19"/>
        <v>40744</v>
      </c>
      <c r="W22" s="13"/>
      <c r="X22" s="14">
        <f t="shared" si="7"/>
        <v>40775</v>
      </c>
      <c r="Y22" s="15">
        <f t="shared" si="20"/>
        <v>40775</v>
      </c>
      <c r="Z22" s="13"/>
      <c r="AA22" s="14">
        <f t="shared" si="8"/>
        <v>40806</v>
      </c>
      <c r="AB22" s="15">
        <f t="shared" si="21"/>
        <v>40806</v>
      </c>
      <c r="AC22" s="13"/>
      <c r="AD22" s="14">
        <f t="shared" si="9"/>
        <v>40836</v>
      </c>
      <c r="AE22" s="15">
        <f t="shared" si="22"/>
        <v>40836</v>
      </c>
      <c r="AF22" s="13"/>
      <c r="AG22" s="14">
        <f t="shared" si="10"/>
        <v>40867</v>
      </c>
      <c r="AH22" s="15">
        <f t="shared" si="23"/>
        <v>40867</v>
      </c>
      <c r="AI22" s="13"/>
      <c r="AJ22" s="14">
        <f t="shared" si="11"/>
        <v>40897</v>
      </c>
      <c r="AK22" s="15">
        <f t="shared" si="24"/>
        <v>40897</v>
      </c>
      <c r="AL22" s="13"/>
      <c r="AM22" s="14">
        <f t="shared" si="12"/>
        <v>40928</v>
      </c>
      <c r="AN22" s="15">
        <f t="shared" si="25"/>
        <v>40928</v>
      </c>
      <c r="AO22" s="13"/>
    </row>
    <row r="23" spans="2:41">
      <c r="B23" s="1"/>
      <c r="C23" s="14">
        <f t="shared" si="0"/>
        <v>40564</v>
      </c>
      <c r="D23" s="15">
        <f t="shared" si="13"/>
        <v>40564</v>
      </c>
      <c r="E23" s="13"/>
      <c r="F23" s="14">
        <f t="shared" si="1"/>
        <v>40595</v>
      </c>
      <c r="G23" s="15">
        <f t="shared" si="14"/>
        <v>40595</v>
      </c>
      <c r="H23" s="13"/>
      <c r="I23" s="14">
        <f t="shared" si="2"/>
        <v>40623</v>
      </c>
      <c r="J23" s="15">
        <f t="shared" si="15"/>
        <v>40623</v>
      </c>
      <c r="K23" s="13"/>
      <c r="L23" s="14">
        <f t="shared" si="3"/>
        <v>40654</v>
      </c>
      <c r="M23" s="15">
        <f t="shared" si="16"/>
        <v>40654</v>
      </c>
      <c r="N23" s="13"/>
      <c r="O23" s="14">
        <f t="shared" si="4"/>
        <v>40684</v>
      </c>
      <c r="P23" s="15">
        <f t="shared" si="17"/>
        <v>40684</v>
      </c>
      <c r="Q23" s="13"/>
      <c r="R23" s="14">
        <f t="shared" si="5"/>
        <v>40715</v>
      </c>
      <c r="S23" s="15">
        <f t="shared" si="18"/>
        <v>40715</v>
      </c>
      <c r="T23" s="13"/>
      <c r="U23" s="14">
        <f t="shared" si="6"/>
        <v>40745</v>
      </c>
      <c r="V23" s="15">
        <f t="shared" si="19"/>
        <v>40745</v>
      </c>
      <c r="W23" s="13"/>
      <c r="X23" s="14">
        <f t="shared" si="7"/>
        <v>40776</v>
      </c>
      <c r="Y23" s="15">
        <f t="shared" si="20"/>
        <v>40776</v>
      </c>
      <c r="Z23" s="13"/>
      <c r="AA23" s="14">
        <f t="shared" si="8"/>
        <v>40807</v>
      </c>
      <c r="AB23" s="15">
        <f t="shared" si="21"/>
        <v>40807</v>
      </c>
      <c r="AC23" s="13"/>
      <c r="AD23" s="14">
        <f t="shared" si="9"/>
        <v>40837</v>
      </c>
      <c r="AE23" s="15">
        <f t="shared" si="22"/>
        <v>40837</v>
      </c>
      <c r="AF23" s="13"/>
      <c r="AG23" s="14">
        <f t="shared" si="10"/>
        <v>40868</v>
      </c>
      <c r="AH23" s="15">
        <f t="shared" si="23"/>
        <v>40868</v>
      </c>
      <c r="AI23" s="13"/>
      <c r="AJ23" s="14">
        <f t="shared" si="11"/>
        <v>40898</v>
      </c>
      <c r="AK23" s="15">
        <f t="shared" si="24"/>
        <v>40898</v>
      </c>
      <c r="AL23" s="13"/>
      <c r="AM23" s="14">
        <f t="shared" si="12"/>
        <v>40929</v>
      </c>
      <c r="AN23" s="15">
        <f t="shared" si="25"/>
        <v>40929</v>
      </c>
      <c r="AO23" s="13"/>
    </row>
    <row r="24" spans="2:41">
      <c r="B24" s="1"/>
      <c r="C24" s="14">
        <f t="shared" si="0"/>
        <v>40565</v>
      </c>
      <c r="D24" s="15">
        <f t="shared" si="13"/>
        <v>40565</v>
      </c>
      <c r="E24" s="13"/>
      <c r="F24" s="14">
        <f t="shared" si="1"/>
        <v>40596</v>
      </c>
      <c r="G24" s="15">
        <f t="shared" si="14"/>
        <v>40596</v>
      </c>
      <c r="H24" s="13"/>
      <c r="I24" s="14">
        <f t="shared" si="2"/>
        <v>40624</v>
      </c>
      <c r="J24" s="15">
        <f t="shared" si="15"/>
        <v>40624</v>
      </c>
      <c r="K24" s="13"/>
      <c r="L24" s="14">
        <f t="shared" si="3"/>
        <v>40655</v>
      </c>
      <c r="M24" s="15">
        <f t="shared" si="16"/>
        <v>40655</v>
      </c>
      <c r="N24" s="13"/>
      <c r="O24" s="14">
        <f t="shared" si="4"/>
        <v>40685</v>
      </c>
      <c r="P24" s="15">
        <f t="shared" si="17"/>
        <v>40685</v>
      </c>
      <c r="Q24" s="13"/>
      <c r="R24" s="14">
        <f t="shared" si="5"/>
        <v>40716</v>
      </c>
      <c r="S24" s="15">
        <f t="shared" si="18"/>
        <v>40716</v>
      </c>
      <c r="T24" s="13"/>
      <c r="U24" s="14">
        <f t="shared" si="6"/>
        <v>40746</v>
      </c>
      <c r="V24" s="15">
        <f t="shared" si="19"/>
        <v>40746</v>
      </c>
      <c r="W24" s="13"/>
      <c r="X24" s="14">
        <f t="shared" si="7"/>
        <v>40777</v>
      </c>
      <c r="Y24" s="15">
        <f t="shared" si="20"/>
        <v>40777</v>
      </c>
      <c r="Z24" s="13"/>
      <c r="AA24" s="14">
        <f t="shared" si="8"/>
        <v>40808</v>
      </c>
      <c r="AB24" s="15">
        <f t="shared" si="21"/>
        <v>40808</v>
      </c>
      <c r="AC24" s="13"/>
      <c r="AD24" s="14">
        <f t="shared" si="9"/>
        <v>40838</v>
      </c>
      <c r="AE24" s="15">
        <f t="shared" si="22"/>
        <v>40838</v>
      </c>
      <c r="AF24" s="13"/>
      <c r="AG24" s="14">
        <f t="shared" si="10"/>
        <v>40869</v>
      </c>
      <c r="AH24" s="15">
        <f t="shared" si="23"/>
        <v>40869</v>
      </c>
      <c r="AI24" s="13"/>
      <c r="AJ24" s="14">
        <f t="shared" si="11"/>
        <v>40899</v>
      </c>
      <c r="AK24" s="15">
        <f t="shared" si="24"/>
        <v>40899</v>
      </c>
      <c r="AL24" s="13"/>
      <c r="AM24" s="14">
        <f t="shared" si="12"/>
        <v>40930</v>
      </c>
      <c r="AN24" s="15">
        <f t="shared" si="25"/>
        <v>40930</v>
      </c>
      <c r="AO24" s="13"/>
    </row>
    <row r="25" spans="2:41">
      <c r="B25" s="1"/>
      <c r="C25" s="14">
        <f t="shared" si="0"/>
        <v>40566</v>
      </c>
      <c r="D25" s="15">
        <f t="shared" si="13"/>
        <v>40566</v>
      </c>
      <c r="E25" s="13"/>
      <c r="F25" s="14">
        <f t="shared" si="1"/>
        <v>40597</v>
      </c>
      <c r="G25" s="15">
        <f t="shared" si="14"/>
        <v>40597</v>
      </c>
      <c r="H25" s="13"/>
      <c r="I25" s="14">
        <f t="shared" si="2"/>
        <v>40625</v>
      </c>
      <c r="J25" s="15">
        <f t="shared" si="15"/>
        <v>40625</v>
      </c>
      <c r="K25" s="13"/>
      <c r="L25" s="14">
        <f t="shared" si="3"/>
        <v>40656</v>
      </c>
      <c r="M25" s="15">
        <f t="shared" si="16"/>
        <v>40656</v>
      </c>
      <c r="N25" s="13"/>
      <c r="O25" s="14">
        <f t="shared" si="4"/>
        <v>40686</v>
      </c>
      <c r="P25" s="15">
        <f t="shared" si="17"/>
        <v>40686</v>
      </c>
      <c r="Q25" s="13"/>
      <c r="R25" s="14">
        <f t="shared" si="5"/>
        <v>40717</v>
      </c>
      <c r="S25" s="15">
        <f t="shared" si="18"/>
        <v>40717</v>
      </c>
      <c r="T25" s="13"/>
      <c r="U25" s="14">
        <f t="shared" si="6"/>
        <v>40747</v>
      </c>
      <c r="V25" s="15">
        <f t="shared" si="19"/>
        <v>40747</v>
      </c>
      <c r="W25" s="13"/>
      <c r="X25" s="14">
        <f t="shared" si="7"/>
        <v>40778</v>
      </c>
      <c r="Y25" s="15">
        <f t="shared" si="20"/>
        <v>40778</v>
      </c>
      <c r="Z25" s="13"/>
      <c r="AA25" s="14">
        <f t="shared" si="8"/>
        <v>40809</v>
      </c>
      <c r="AB25" s="15">
        <f t="shared" si="21"/>
        <v>40809</v>
      </c>
      <c r="AC25" s="13"/>
      <c r="AD25" s="14">
        <f t="shared" si="9"/>
        <v>40839</v>
      </c>
      <c r="AE25" s="15">
        <f t="shared" si="22"/>
        <v>40839</v>
      </c>
      <c r="AF25" s="13"/>
      <c r="AG25" s="14">
        <f t="shared" si="10"/>
        <v>40870</v>
      </c>
      <c r="AH25" s="15">
        <f t="shared" si="23"/>
        <v>40870</v>
      </c>
      <c r="AI25" s="13"/>
      <c r="AJ25" s="14">
        <f t="shared" si="11"/>
        <v>40900</v>
      </c>
      <c r="AK25" s="15">
        <f t="shared" si="24"/>
        <v>40900</v>
      </c>
      <c r="AL25" s="13"/>
      <c r="AM25" s="14">
        <f t="shared" si="12"/>
        <v>40931</v>
      </c>
      <c r="AN25" s="15">
        <f t="shared" si="25"/>
        <v>40931</v>
      </c>
      <c r="AO25" s="13"/>
    </row>
    <row r="26" spans="2:41">
      <c r="B26" s="1"/>
      <c r="C26" s="14">
        <f t="shared" si="0"/>
        <v>40567</v>
      </c>
      <c r="D26" s="15">
        <f t="shared" si="13"/>
        <v>40567</v>
      </c>
      <c r="E26" s="13"/>
      <c r="F26" s="14">
        <f t="shared" si="1"/>
        <v>40598</v>
      </c>
      <c r="G26" s="15">
        <f t="shared" si="14"/>
        <v>40598</v>
      </c>
      <c r="H26" s="13"/>
      <c r="I26" s="14">
        <f t="shared" si="2"/>
        <v>40626</v>
      </c>
      <c r="J26" s="15">
        <f t="shared" si="15"/>
        <v>40626</v>
      </c>
      <c r="K26" s="13"/>
      <c r="L26" s="14">
        <f t="shared" si="3"/>
        <v>40657</v>
      </c>
      <c r="M26" s="15">
        <f t="shared" si="16"/>
        <v>40657</v>
      </c>
      <c r="N26" s="13"/>
      <c r="O26" s="14">
        <f t="shared" si="4"/>
        <v>40687</v>
      </c>
      <c r="P26" s="15">
        <f t="shared" si="17"/>
        <v>40687</v>
      </c>
      <c r="Q26" s="13"/>
      <c r="R26" s="14">
        <f t="shared" si="5"/>
        <v>40718</v>
      </c>
      <c r="S26" s="15">
        <f t="shared" si="18"/>
        <v>40718</v>
      </c>
      <c r="T26" s="13"/>
      <c r="U26" s="14">
        <f t="shared" si="6"/>
        <v>40748</v>
      </c>
      <c r="V26" s="15">
        <f t="shared" si="19"/>
        <v>40748</v>
      </c>
      <c r="W26" s="13"/>
      <c r="X26" s="14">
        <f t="shared" si="7"/>
        <v>40779</v>
      </c>
      <c r="Y26" s="15">
        <f t="shared" si="20"/>
        <v>40779</v>
      </c>
      <c r="Z26" s="13"/>
      <c r="AA26" s="14">
        <f t="shared" si="8"/>
        <v>40810</v>
      </c>
      <c r="AB26" s="15">
        <f t="shared" si="21"/>
        <v>40810</v>
      </c>
      <c r="AC26" s="13"/>
      <c r="AD26" s="14">
        <f t="shared" si="9"/>
        <v>40840</v>
      </c>
      <c r="AE26" s="15">
        <f t="shared" si="22"/>
        <v>40840</v>
      </c>
      <c r="AF26" s="13"/>
      <c r="AG26" s="14">
        <f t="shared" si="10"/>
        <v>40871</v>
      </c>
      <c r="AH26" s="15">
        <f t="shared" si="23"/>
        <v>40871</v>
      </c>
      <c r="AI26" s="13"/>
      <c r="AJ26" s="14">
        <f t="shared" si="11"/>
        <v>40901</v>
      </c>
      <c r="AK26" s="15">
        <f t="shared" si="24"/>
        <v>40901</v>
      </c>
      <c r="AL26" s="13"/>
      <c r="AM26" s="14">
        <f t="shared" si="12"/>
        <v>40932</v>
      </c>
      <c r="AN26" s="15">
        <f t="shared" si="25"/>
        <v>40932</v>
      </c>
      <c r="AO26" s="13"/>
    </row>
    <row r="27" spans="2:41">
      <c r="B27" s="1"/>
      <c r="C27" s="14">
        <f t="shared" si="0"/>
        <v>40568</v>
      </c>
      <c r="D27" s="15">
        <f t="shared" si="13"/>
        <v>40568</v>
      </c>
      <c r="E27" s="13"/>
      <c r="F27" s="14">
        <f t="shared" si="1"/>
        <v>40599</v>
      </c>
      <c r="G27" s="15">
        <f t="shared" si="14"/>
        <v>40599</v>
      </c>
      <c r="H27" s="13"/>
      <c r="I27" s="14">
        <f t="shared" si="2"/>
        <v>40627</v>
      </c>
      <c r="J27" s="15">
        <f t="shared" si="15"/>
        <v>40627</v>
      </c>
      <c r="K27" s="13"/>
      <c r="L27" s="14">
        <f t="shared" si="3"/>
        <v>40658</v>
      </c>
      <c r="M27" s="15">
        <f t="shared" si="16"/>
        <v>40658</v>
      </c>
      <c r="N27" s="13"/>
      <c r="O27" s="14">
        <f t="shared" si="4"/>
        <v>40688</v>
      </c>
      <c r="P27" s="15">
        <f t="shared" si="17"/>
        <v>40688</v>
      </c>
      <c r="Q27" s="13"/>
      <c r="R27" s="14">
        <f t="shared" si="5"/>
        <v>40719</v>
      </c>
      <c r="S27" s="15">
        <f t="shared" si="18"/>
        <v>40719</v>
      </c>
      <c r="T27" s="13"/>
      <c r="U27" s="14">
        <f t="shared" si="6"/>
        <v>40749</v>
      </c>
      <c r="V27" s="15">
        <f t="shared" si="19"/>
        <v>40749</v>
      </c>
      <c r="W27" s="13"/>
      <c r="X27" s="14">
        <f t="shared" si="7"/>
        <v>40780</v>
      </c>
      <c r="Y27" s="15">
        <f t="shared" si="20"/>
        <v>40780</v>
      </c>
      <c r="Z27" s="13"/>
      <c r="AA27" s="14">
        <f t="shared" si="8"/>
        <v>40811</v>
      </c>
      <c r="AB27" s="15">
        <f t="shared" si="21"/>
        <v>40811</v>
      </c>
      <c r="AC27" s="13"/>
      <c r="AD27" s="14">
        <f t="shared" si="9"/>
        <v>40841</v>
      </c>
      <c r="AE27" s="15">
        <f t="shared" si="22"/>
        <v>40841</v>
      </c>
      <c r="AF27" s="13"/>
      <c r="AG27" s="14">
        <f t="shared" si="10"/>
        <v>40872</v>
      </c>
      <c r="AH27" s="15">
        <f t="shared" si="23"/>
        <v>40872</v>
      </c>
      <c r="AI27" s="13"/>
      <c r="AJ27" s="14">
        <f t="shared" si="11"/>
        <v>40902</v>
      </c>
      <c r="AK27" s="15">
        <f t="shared" si="24"/>
        <v>40902</v>
      </c>
      <c r="AL27" s="13"/>
      <c r="AM27" s="14">
        <f t="shared" si="12"/>
        <v>40933</v>
      </c>
      <c r="AN27" s="15">
        <f t="shared" si="25"/>
        <v>40933</v>
      </c>
      <c r="AO27" s="13"/>
    </row>
    <row r="28" spans="2:41">
      <c r="B28" s="1"/>
      <c r="C28" s="14">
        <f t="shared" si="0"/>
        <v>40569</v>
      </c>
      <c r="D28" s="15">
        <f t="shared" si="13"/>
        <v>40569</v>
      </c>
      <c r="E28" s="13"/>
      <c r="F28" s="14">
        <f t="shared" si="1"/>
        <v>40600</v>
      </c>
      <c r="G28" s="15">
        <f t="shared" si="14"/>
        <v>40600</v>
      </c>
      <c r="H28" s="13"/>
      <c r="I28" s="14">
        <f t="shared" si="2"/>
        <v>40628</v>
      </c>
      <c r="J28" s="15">
        <f t="shared" si="15"/>
        <v>40628</v>
      </c>
      <c r="K28" s="13"/>
      <c r="L28" s="14">
        <f t="shared" si="3"/>
        <v>40659</v>
      </c>
      <c r="M28" s="15">
        <f t="shared" si="16"/>
        <v>40659</v>
      </c>
      <c r="N28" s="13"/>
      <c r="O28" s="14">
        <f t="shared" si="4"/>
        <v>40689</v>
      </c>
      <c r="P28" s="15">
        <f t="shared" si="17"/>
        <v>40689</v>
      </c>
      <c r="Q28" s="13"/>
      <c r="R28" s="14">
        <f t="shared" si="5"/>
        <v>40720</v>
      </c>
      <c r="S28" s="15">
        <f t="shared" si="18"/>
        <v>40720</v>
      </c>
      <c r="T28" s="13"/>
      <c r="U28" s="14">
        <f t="shared" si="6"/>
        <v>40750</v>
      </c>
      <c r="V28" s="15">
        <f t="shared" si="19"/>
        <v>40750</v>
      </c>
      <c r="W28" s="13"/>
      <c r="X28" s="14">
        <f t="shared" si="7"/>
        <v>40781</v>
      </c>
      <c r="Y28" s="15">
        <f t="shared" si="20"/>
        <v>40781</v>
      </c>
      <c r="Z28" s="13"/>
      <c r="AA28" s="14">
        <f t="shared" si="8"/>
        <v>40812</v>
      </c>
      <c r="AB28" s="15">
        <f t="shared" si="21"/>
        <v>40812</v>
      </c>
      <c r="AC28" s="13"/>
      <c r="AD28" s="14">
        <f t="shared" si="9"/>
        <v>40842</v>
      </c>
      <c r="AE28" s="15">
        <f t="shared" si="22"/>
        <v>40842</v>
      </c>
      <c r="AF28" s="13"/>
      <c r="AG28" s="14">
        <f t="shared" si="10"/>
        <v>40873</v>
      </c>
      <c r="AH28" s="15">
        <f t="shared" si="23"/>
        <v>40873</v>
      </c>
      <c r="AI28" s="13"/>
      <c r="AJ28" s="14">
        <f t="shared" si="11"/>
        <v>40903</v>
      </c>
      <c r="AK28" s="15">
        <f t="shared" si="24"/>
        <v>40903</v>
      </c>
      <c r="AL28" s="13"/>
      <c r="AM28" s="14">
        <f t="shared" si="12"/>
        <v>40934</v>
      </c>
      <c r="AN28" s="15">
        <f t="shared" si="25"/>
        <v>40934</v>
      </c>
      <c r="AO28" s="13"/>
    </row>
    <row r="29" spans="2:41">
      <c r="B29" s="1"/>
      <c r="C29" s="14">
        <f t="shared" si="0"/>
        <v>40570</v>
      </c>
      <c r="D29" s="15">
        <f t="shared" si="13"/>
        <v>40570</v>
      </c>
      <c r="E29" s="13"/>
      <c r="F29" s="14">
        <f t="shared" si="1"/>
        <v>40601</v>
      </c>
      <c r="G29" s="15">
        <f t="shared" si="14"/>
        <v>40601</v>
      </c>
      <c r="H29" s="13"/>
      <c r="I29" s="14">
        <f t="shared" si="2"/>
        <v>40629</v>
      </c>
      <c r="J29" s="15">
        <f t="shared" si="15"/>
        <v>40629</v>
      </c>
      <c r="K29" s="13"/>
      <c r="L29" s="14">
        <f t="shared" si="3"/>
        <v>40660</v>
      </c>
      <c r="M29" s="15">
        <f t="shared" si="16"/>
        <v>40660</v>
      </c>
      <c r="N29" s="13"/>
      <c r="O29" s="14">
        <f t="shared" si="4"/>
        <v>40690</v>
      </c>
      <c r="P29" s="15">
        <f t="shared" si="17"/>
        <v>40690</v>
      </c>
      <c r="Q29" s="13"/>
      <c r="R29" s="14">
        <f t="shared" si="5"/>
        <v>40721</v>
      </c>
      <c r="S29" s="15">
        <f t="shared" si="18"/>
        <v>40721</v>
      </c>
      <c r="T29" s="13"/>
      <c r="U29" s="14">
        <f t="shared" si="6"/>
        <v>40751</v>
      </c>
      <c r="V29" s="15">
        <f t="shared" si="19"/>
        <v>40751</v>
      </c>
      <c r="W29" s="13"/>
      <c r="X29" s="14">
        <f t="shared" si="7"/>
        <v>40782</v>
      </c>
      <c r="Y29" s="15">
        <f t="shared" si="20"/>
        <v>40782</v>
      </c>
      <c r="Z29" s="13"/>
      <c r="AA29" s="14">
        <f t="shared" si="8"/>
        <v>40813</v>
      </c>
      <c r="AB29" s="15">
        <f t="shared" si="21"/>
        <v>40813</v>
      </c>
      <c r="AC29" s="13"/>
      <c r="AD29" s="14">
        <f t="shared" si="9"/>
        <v>40843</v>
      </c>
      <c r="AE29" s="15">
        <f t="shared" si="22"/>
        <v>40843</v>
      </c>
      <c r="AF29" s="13"/>
      <c r="AG29" s="14">
        <f t="shared" si="10"/>
        <v>40874</v>
      </c>
      <c r="AH29" s="15">
        <f t="shared" si="23"/>
        <v>40874</v>
      </c>
      <c r="AI29" s="13"/>
      <c r="AJ29" s="14">
        <f t="shared" si="11"/>
        <v>40904</v>
      </c>
      <c r="AK29" s="15">
        <f t="shared" si="24"/>
        <v>40904</v>
      </c>
      <c r="AL29" s="13"/>
      <c r="AM29" s="14">
        <f t="shared" si="12"/>
        <v>40935</v>
      </c>
      <c r="AN29" s="15">
        <f t="shared" si="25"/>
        <v>40935</v>
      </c>
      <c r="AO29" s="13"/>
    </row>
    <row r="30" spans="2:41">
      <c r="B30" s="1"/>
      <c r="C30" s="14">
        <f t="shared" si="0"/>
        <v>40571</v>
      </c>
      <c r="D30" s="15">
        <f t="shared" si="13"/>
        <v>40571</v>
      </c>
      <c r="E30" s="13"/>
      <c r="F30" s="14">
        <f t="shared" si="1"/>
        <v>40602</v>
      </c>
      <c r="G30" s="15">
        <f t="shared" si="14"/>
        <v>40602</v>
      </c>
      <c r="H30" s="13"/>
      <c r="I30" s="14">
        <f t="shared" si="2"/>
        <v>40630</v>
      </c>
      <c r="J30" s="15">
        <f t="shared" si="15"/>
        <v>40630</v>
      </c>
      <c r="K30" s="13"/>
      <c r="L30" s="14">
        <f t="shared" si="3"/>
        <v>40661</v>
      </c>
      <c r="M30" s="15">
        <f t="shared" si="16"/>
        <v>40661</v>
      </c>
      <c r="N30" s="13"/>
      <c r="O30" s="14">
        <f t="shared" si="4"/>
        <v>40691</v>
      </c>
      <c r="P30" s="15">
        <f t="shared" si="17"/>
        <v>40691</v>
      </c>
      <c r="Q30" s="13"/>
      <c r="R30" s="14">
        <f t="shared" si="5"/>
        <v>40722</v>
      </c>
      <c r="S30" s="15">
        <f t="shared" si="18"/>
        <v>40722</v>
      </c>
      <c r="T30" s="13"/>
      <c r="U30" s="14">
        <f t="shared" si="6"/>
        <v>40752</v>
      </c>
      <c r="V30" s="15">
        <f t="shared" si="19"/>
        <v>40752</v>
      </c>
      <c r="W30" s="13"/>
      <c r="X30" s="14">
        <f t="shared" si="7"/>
        <v>40783</v>
      </c>
      <c r="Y30" s="15">
        <f t="shared" si="20"/>
        <v>40783</v>
      </c>
      <c r="Z30" s="13"/>
      <c r="AA30" s="14">
        <f t="shared" si="8"/>
        <v>40814</v>
      </c>
      <c r="AB30" s="15">
        <f t="shared" si="21"/>
        <v>40814</v>
      </c>
      <c r="AC30" s="13"/>
      <c r="AD30" s="14">
        <f t="shared" si="9"/>
        <v>40844</v>
      </c>
      <c r="AE30" s="15">
        <f t="shared" si="22"/>
        <v>40844</v>
      </c>
      <c r="AF30" s="13"/>
      <c r="AG30" s="14">
        <f t="shared" si="10"/>
        <v>40875</v>
      </c>
      <c r="AH30" s="15">
        <f t="shared" si="23"/>
        <v>40875</v>
      </c>
      <c r="AI30" s="13"/>
      <c r="AJ30" s="14">
        <f t="shared" si="11"/>
        <v>40905</v>
      </c>
      <c r="AK30" s="15">
        <f t="shared" si="24"/>
        <v>40905</v>
      </c>
      <c r="AL30" s="13"/>
      <c r="AM30" s="14">
        <f t="shared" si="12"/>
        <v>40936</v>
      </c>
      <c r="AN30" s="15">
        <f t="shared" si="25"/>
        <v>40936</v>
      </c>
      <c r="AO30" s="13"/>
    </row>
    <row r="31" spans="2:41">
      <c r="B31" s="1"/>
      <c r="C31" s="14">
        <f t="shared" si="0"/>
        <v>40572</v>
      </c>
      <c r="D31" s="15">
        <f>IFERROR(IF(OR(D30="",MONTH(D30+1)&gt;MONTH(D30)),"",D30+1),"")</f>
        <v>40572</v>
      </c>
      <c r="E31" s="13"/>
      <c r="F31" s="14" t="str">
        <f t="shared" si="1"/>
        <v/>
      </c>
      <c r="G31" s="15" t="str">
        <f t="shared" ref="G31:G33" si="26">IFERROR(IF(OR(G30="",MONTH(G30+1)&gt;MONTH(G30)),"",G30+1),"")</f>
        <v/>
      </c>
      <c r="H31" s="13"/>
      <c r="I31" s="14">
        <f t="shared" si="2"/>
        <v>40631</v>
      </c>
      <c r="J31" s="15">
        <f>IFERROR(IF(OR(J30="",MONTH(J30+1)&gt;MONTH(J30)),"",J30+1),"")</f>
        <v>40631</v>
      </c>
      <c r="K31" s="13"/>
      <c r="L31" s="14">
        <f t="shared" si="3"/>
        <v>40662</v>
      </c>
      <c r="M31" s="15">
        <f>IFERROR(IF(OR(M30="",MONTH(M30+1)&gt;MONTH(M30)),"",M30+1),"")</f>
        <v>40662</v>
      </c>
      <c r="N31" s="13"/>
      <c r="O31" s="14">
        <f t="shared" si="4"/>
        <v>40692</v>
      </c>
      <c r="P31" s="15">
        <f>IFERROR(IF(OR(P30="",MONTH(P30+1)&gt;MONTH(P30)),"",P30+1),"")</f>
        <v>40692</v>
      </c>
      <c r="Q31" s="13"/>
      <c r="R31" s="14">
        <f t="shared" si="5"/>
        <v>40723</v>
      </c>
      <c r="S31" s="15">
        <f>IFERROR(IF(OR(S30="",MONTH(S30+1)&gt;MONTH(S30)),"",S30+1),"")</f>
        <v>40723</v>
      </c>
      <c r="T31" s="13"/>
      <c r="U31" s="14">
        <f t="shared" si="6"/>
        <v>40753</v>
      </c>
      <c r="V31" s="15">
        <f>IFERROR(IF(OR(V30="",MONTH(V30+1)&gt;MONTH(V30)),"",V30+1),"")</f>
        <v>40753</v>
      </c>
      <c r="W31" s="13"/>
      <c r="X31" s="14">
        <f t="shared" si="7"/>
        <v>40784</v>
      </c>
      <c r="Y31" s="15">
        <f>IFERROR(IF(OR(Y30="",MONTH(Y30+1)&gt;MONTH(Y30)),"",Y30+1),"")</f>
        <v>40784</v>
      </c>
      <c r="Z31" s="13"/>
      <c r="AA31" s="14">
        <f t="shared" si="8"/>
        <v>40815</v>
      </c>
      <c r="AB31" s="15">
        <f>IFERROR(IF(OR(AB30="",MONTH(AB30+1)&gt;MONTH(AB30)),"",AB30+1),"")</f>
        <v>40815</v>
      </c>
      <c r="AC31" s="13"/>
      <c r="AD31" s="14">
        <f t="shared" si="9"/>
        <v>40845</v>
      </c>
      <c r="AE31" s="15">
        <f>IFERROR(IF(OR(AE30="",MONTH(AE30+1)&gt;MONTH(AE30)),"",AE30+1),"")</f>
        <v>40845</v>
      </c>
      <c r="AF31" s="13"/>
      <c r="AG31" s="14">
        <f t="shared" si="10"/>
        <v>40876</v>
      </c>
      <c r="AH31" s="15">
        <f>IFERROR(IF(OR(AH30="",MONTH(AH30+1)&gt;MONTH(AH30)),"",AH30+1),"")</f>
        <v>40876</v>
      </c>
      <c r="AI31" s="13"/>
      <c r="AJ31" s="14">
        <f t="shared" si="11"/>
        <v>40906</v>
      </c>
      <c r="AK31" s="15">
        <f>IFERROR(IF(OR(AK30="",MONTH(AK30+1)&gt;MONTH(AK30)),"",AK30+1),"")</f>
        <v>40906</v>
      </c>
      <c r="AL31" s="13"/>
      <c r="AM31" s="14">
        <f t="shared" si="12"/>
        <v>40937</v>
      </c>
      <c r="AN31" s="15">
        <f>IFERROR(IF(OR(AN30="",MONTH(AN30+1)&gt;MONTH(AN30)),"",AN30+1),"")</f>
        <v>40937</v>
      </c>
      <c r="AO31" s="13"/>
    </row>
    <row r="32" spans="2:41">
      <c r="B32" s="1"/>
      <c r="C32" s="14">
        <f t="shared" si="0"/>
        <v>40573</v>
      </c>
      <c r="D32" s="15">
        <f t="shared" ref="D32" si="27">IFERROR(IF(OR(D31="",MONTH(D31+1)&gt;MONTH(D31)),"",D31+1),"")</f>
        <v>40573</v>
      </c>
      <c r="E32" s="13"/>
      <c r="F32" s="14" t="str">
        <f t="shared" si="1"/>
        <v/>
      </c>
      <c r="G32" s="15" t="str">
        <f t="shared" si="26"/>
        <v/>
      </c>
      <c r="H32" s="13"/>
      <c r="I32" s="14">
        <f t="shared" si="2"/>
        <v>40632</v>
      </c>
      <c r="J32" s="15">
        <f t="shared" ref="J32:J33" si="28">IFERROR(IF(OR(J31="",MONTH(J31+1)&gt;MONTH(J31)),"",J31+1),"")</f>
        <v>40632</v>
      </c>
      <c r="K32" s="13"/>
      <c r="L32" s="14">
        <f t="shared" si="3"/>
        <v>40663</v>
      </c>
      <c r="M32" s="15">
        <f t="shared" ref="M32:M33" si="29">IFERROR(IF(OR(M31="",MONTH(M31+1)&gt;MONTH(M31)),"",M31+1),"")</f>
        <v>40663</v>
      </c>
      <c r="N32" s="13"/>
      <c r="O32" s="14">
        <f t="shared" si="4"/>
        <v>40693</v>
      </c>
      <c r="P32" s="15">
        <f t="shared" ref="P32:P33" si="30">IFERROR(IF(OR(P31="",MONTH(P31+1)&gt;MONTH(P31)),"",P31+1),"")</f>
        <v>40693</v>
      </c>
      <c r="Q32" s="13"/>
      <c r="R32" s="14">
        <f t="shared" si="5"/>
        <v>40724</v>
      </c>
      <c r="S32" s="15">
        <f t="shared" ref="S32:S33" si="31">IFERROR(IF(OR(S31="",MONTH(S31+1)&gt;MONTH(S31)),"",S31+1),"")</f>
        <v>40724</v>
      </c>
      <c r="T32" s="13"/>
      <c r="U32" s="14">
        <f t="shared" si="6"/>
        <v>40754</v>
      </c>
      <c r="V32" s="15">
        <f t="shared" ref="V32:V33" si="32">IFERROR(IF(OR(V31="",MONTH(V31+1)&gt;MONTH(V31)),"",V31+1),"")</f>
        <v>40754</v>
      </c>
      <c r="W32" s="13"/>
      <c r="X32" s="14">
        <f t="shared" si="7"/>
        <v>40785</v>
      </c>
      <c r="Y32" s="15">
        <f t="shared" ref="Y32:Y33" si="33">IFERROR(IF(OR(Y31="",MONTH(Y31+1)&gt;MONTH(Y31)),"",Y31+1),"")</f>
        <v>40785</v>
      </c>
      <c r="Z32" s="13"/>
      <c r="AA32" s="14">
        <f t="shared" si="8"/>
        <v>40816</v>
      </c>
      <c r="AB32" s="15">
        <f t="shared" ref="AB32:AB33" si="34">IFERROR(IF(OR(AB31="",MONTH(AB31+1)&gt;MONTH(AB31)),"",AB31+1),"")</f>
        <v>40816</v>
      </c>
      <c r="AC32" s="13"/>
      <c r="AD32" s="14">
        <f t="shared" si="9"/>
        <v>40846</v>
      </c>
      <c r="AE32" s="15">
        <f t="shared" ref="AE32:AE33" si="35">IFERROR(IF(OR(AE31="",MONTH(AE31+1)&gt;MONTH(AE31)),"",AE31+1),"")</f>
        <v>40846</v>
      </c>
      <c r="AF32" s="13"/>
      <c r="AG32" s="14">
        <f t="shared" si="10"/>
        <v>40877</v>
      </c>
      <c r="AH32" s="15">
        <f t="shared" ref="AH32:AH33" si="36">IFERROR(IF(OR(AH31="",MONTH(AH31+1)&gt;MONTH(AH31)),"",AH31+1),"")</f>
        <v>40877</v>
      </c>
      <c r="AI32" s="13"/>
      <c r="AJ32" s="14">
        <f t="shared" si="11"/>
        <v>40907</v>
      </c>
      <c r="AK32" s="15">
        <f t="shared" ref="AK32:AK33" si="37">IFERROR(IF(OR(AK31="",MONTH(AK31+1)&gt;MONTH(AK31)),"",AK31+1),"")</f>
        <v>40907</v>
      </c>
      <c r="AL32" s="13"/>
      <c r="AM32" s="14">
        <f t="shared" si="12"/>
        <v>40938</v>
      </c>
      <c r="AN32" s="15">
        <f t="shared" ref="AN32:AN33" si="38">IFERROR(IF(OR(AN31="",MONTH(AN31+1)&gt;MONTH(AN31)),"",AN31+1),"")</f>
        <v>40938</v>
      </c>
      <c r="AO32" s="13"/>
    </row>
    <row r="33" spans="2:41">
      <c r="B33" s="1"/>
      <c r="C33" s="14">
        <f t="shared" si="0"/>
        <v>40574</v>
      </c>
      <c r="D33" s="15">
        <f>IFERROR(IF(OR(D31="",D32="",MONTH(D32+1)&gt;MONTH(D32)),"",D32+1),"")</f>
        <v>40574</v>
      </c>
      <c r="E33" s="13"/>
      <c r="F33" s="14" t="str">
        <f t="shared" si="1"/>
        <v/>
      </c>
      <c r="G33" s="15" t="str">
        <f t="shared" si="26"/>
        <v/>
      </c>
      <c r="H33" s="13"/>
      <c r="I33" s="14">
        <f t="shared" si="2"/>
        <v>40633</v>
      </c>
      <c r="J33" s="15">
        <f t="shared" si="28"/>
        <v>40633</v>
      </c>
      <c r="K33" s="13"/>
      <c r="L33" s="14" t="str">
        <f t="shared" si="3"/>
        <v/>
      </c>
      <c r="M33" s="15" t="str">
        <f t="shared" si="29"/>
        <v/>
      </c>
      <c r="N33" s="13"/>
      <c r="O33" s="14">
        <f t="shared" si="4"/>
        <v>40694</v>
      </c>
      <c r="P33" s="15">
        <f t="shared" si="30"/>
        <v>40694</v>
      </c>
      <c r="Q33" s="13"/>
      <c r="R33" s="14" t="str">
        <f t="shared" si="5"/>
        <v/>
      </c>
      <c r="S33" s="15" t="str">
        <f t="shared" si="31"/>
        <v/>
      </c>
      <c r="T33" s="13"/>
      <c r="U33" s="14">
        <f t="shared" si="6"/>
        <v>40755</v>
      </c>
      <c r="V33" s="15">
        <f t="shared" si="32"/>
        <v>40755</v>
      </c>
      <c r="W33" s="13"/>
      <c r="X33" s="14">
        <f t="shared" si="7"/>
        <v>40786</v>
      </c>
      <c r="Y33" s="15">
        <f t="shared" si="33"/>
        <v>40786</v>
      </c>
      <c r="Z33" s="13"/>
      <c r="AA33" s="14" t="str">
        <f t="shared" si="8"/>
        <v/>
      </c>
      <c r="AB33" s="15" t="str">
        <f t="shared" si="34"/>
        <v/>
      </c>
      <c r="AC33" s="13"/>
      <c r="AD33" s="14">
        <f t="shared" si="9"/>
        <v>40847</v>
      </c>
      <c r="AE33" s="15">
        <f t="shared" si="35"/>
        <v>40847</v>
      </c>
      <c r="AF33" s="13"/>
      <c r="AG33" s="14" t="str">
        <f t="shared" si="10"/>
        <v/>
      </c>
      <c r="AH33" s="15" t="str">
        <f t="shared" si="36"/>
        <v/>
      </c>
      <c r="AI33" s="13"/>
      <c r="AJ33" s="14">
        <f t="shared" si="11"/>
        <v>40908</v>
      </c>
      <c r="AK33" s="15">
        <f t="shared" si="37"/>
        <v>40908</v>
      </c>
      <c r="AL33" s="13"/>
      <c r="AM33" s="14">
        <f t="shared" si="12"/>
        <v>40939</v>
      </c>
      <c r="AN33" s="15">
        <f t="shared" si="38"/>
        <v>40939</v>
      </c>
      <c r="AO33" s="13"/>
    </row>
    <row r="34" spans="2:41">
      <c r="B34" s="1"/>
      <c r="C34" s="14"/>
      <c r="D34" s="19"/>
      <c r="E34" s="19"/>
      <c r="F34" s="14"/>
      <c r="G34" s="19"/>
      <c r="H34" s="19"/>
      <c r="I34" s="14"/>
      <c r="J34" s="19"/>
      <c r="K34" s="19"/>
      <c r="L34" s="14"/>
      <c r="M34" s="19"/>
      <c r="N34" s="19"/>
      <c r="O34" s="1"/>
      <c r="P34" s="19"/>
      <c r="Q34" s="19"/>
      <c r="R34" s="14"/>
      <c r="S34" s="19"/>
      <c r="T34" s="19"/>
      <c r="U34" s="1"/>
      <c r="V34" s="19"/>
      <c r="W34" s="19"/>
      <c r="X34" s="14"/>
      <c r="Y34" s="19"/>
      <c r="Z34" s="19"/>
      <c r="AA34" s="14"/>
      <c r="AB34" s="19"/>
      <c r="AC34" s="19"/>
      <c r="AD34" s="14"/>
      <c r="AE34" s="19"/>
      <c r="AF34" s="19"/>
      <c r="AG34" s="14"/>
      <c r="AH34" s="19"/>
      <c r="AI34" s="19"/>
      <c r="AJ34" s="14"/>
      <c r="AK34" s="19"/>
      <c r="AL34" s="19"/>
      <c r="AM34" s="2"/>
      <c r="AN34" s="19"/>
      <c r="AO34" s="19"/>
    </row>
    <row r="35" spans="2:41">
      <c r="B35" s="1"/>
      <c r="C35" s="1"/>
      <c r="L35" s="14"/>
      <c r="M35" s="19"/>
      <c r="N35" s="19"/>
      <c r="O35" s="1"/>
      <c r="P35" s="19"/>
      <c r="Q35" s="19"/>
      <c r="R35" s="14"/>
      <c r="S35" s="19"/>
      <c r="T35" s="19"/>
      <c r="U35" s="1"/>
      <c r="V35" s="19"/>
      <c r="W35" s="19"/>
      <c r="X35" s="14"/>
      <c r="Y35" s="19"/>
      <c r="Z35" s="19"/>
      <c r="AA35" s="14"/>
      <c r="AB35" s="19"/>
      <c r="AC35" s="19"/>
      <c r="AD35" s="14"/>
      <c r="AE35" s="19"/>
      <c r="AF35" s="19"/>
      <c r="AG35" s="14"/>
      <c r="AH35" s="19"/>
      <c r="AI35" s="19"/>
      <c r="AJ35" s="14"/>
      <c r="AK35" s="19"/>
      <c r="AL35" s="19"/>
      <c r="AM35" s="2"/>
      <c r="AN35" s="19"/>
      <c r="AO35" s="19"/>
    </row>
    <row r="36" spans="2:41">
      <c r="B36" s="1"/>
      <c r="C36" s="1"/>
      <c r="L36" s="14"/>
      <c r="M36" s="19"/>
      <c r="N36" s="19"/>
      <c r="O36" s="1"/>
      <c r="P36" s="19"/>
      <c r="Q36" s="19"/>
      <c r="R36" s="14"/>
      <c r="S36" s="19"/>
      <c r="T36" s="19"/>
      <c r="U36" s="1"/>
      <c r="V36" s="19"/>
      <c r="W36" s="19"/>
      <c r="X36" s="14"/>
      <c r="Y36" s="19"/>
      <c r="Z36" s="19"/>
      <c r="AA36" s="14"/>
      <c r="AB36" s="19"/>
      <c r="AC36" s="19"/>
      <c r="AD36" s="14"/>
      <c r="AE36" s="19"/>
      <c r="AF36" s="19"/>
      <c r="AG36" s="14"/>
      <c r="AH36" s="19"/>
      <c r="AI36" s="19"/>
      <c r="AJ36" s="14"/>
      <c r="AK36" s="19"/>
      <c r="AL36" s="19"/>
      <c r="AM36" s="2"/>
      <c r="AN36" s="19"/>
      <c r="AO36" s="19"/>
    </row>
    <row r="37" spans="2:41">
      <c r="B37" s="1"/>
      <c r="C37" s="1"/>
      <c r="L37" s="14"/>
      <c r="M37" s="19"/>
      <c r="N37" s="19"/>
      <c r="O37" s="1"/>
      <c r="P37" s="19"/>
      <c r="Q37" s="19"/>
      <c r="R37" s="14"/>
      <c r="S37" s="19"/>
      <c r="T37" s="19"/>
      <c r="U37" s="1"/>
      <c r="V37" s="19"/>
      <c r="W37" s="19"/>
      <c r="X37" s="14"/>
      <c r="Y37" s="19"/>
      <c r="Z37" s="19"/>
      <c r="AA37" s="14"/>
      <c r="AB37" s="19"/>
      <c r="AC37" s="19"/>
      <c r="AD37" s="14"/>
      <c r="AE37" s="19"/>
      <c r="AF37" s="19"/>
      <c r="AG37" s="14"/>
      <c r="AH37" s="19"/>
      <c r="AI37" s="19"/>
      <c r="AJ37" s="14"/>
      <c r="AK37" s="19"/>
      <c r="AL37" s="19"/>
      <c r="AM37" s="2"/>
      <c r="AN37" s="19"/>
      <c r="AO37" s="19"/>
    </row>
    <row r="38" spans="2:41">
      <c r="B38" s="1"/>
      <c r="C38" s="1"/>
      <c r="L38" s="14"/>
      <c r="M38" s="19"/>
      <c r="N38" s="19"/>
      <c r="O38" s="1"/>
      <c r="P38" s="19"/>
      <c r="Q38" s="19"/>
      <c r="R38" s="14"/>
      <c r="S38" s="19"/>
      <c r="T38" s="19"/>
      <c r="U38" s="14"/>
      <c r="V38" s="19"/>
      <c r="W38" s="19"/>
      <c r="X38" s="14"/>
      <c r="Y38" s="19"/>
      <c r="Z38" s="19"/>
      <c r="AA38" s="14"/>
      <c r="AB38" s="19"/>
      <c r="AC38" s="19"/>
      <c r="AD38" s="14"/>
      <c r="AE38" s="19"/>
      <c r="AF38" s="19"/>
      <c r="AG38" s="14"/>
      <c r="AH38" s="19"/>
      <c r="AI38" s="19"/>
      <c r="AJ38" s="14"/>
      <c r="AK38" s="19"/>
      <c r="AL38" s="19"/>
      <c r="AM38" s="2"/>
      <c r="AN38" s="19"/>
      <c r="AO38" s="19"/>
    </row>
    <row r="39" spans="2:41">
      <c r="B39" s="1"/>
      <c r="C39" s="1"/>
      <c r="L39" s="14"/>
      <c r="M39" s="19"/>
      <c r="N39" s="19"/>
      <c r="O39" s="1"/>
      <c r="P39" s="19"/>
      <c r="Q39" s="19"/>
      <c r="R39" s="14"/>
      <c r="S39" s="19"/>
      <c r="T39" s="19"/>
      <c r="U39" s="14"/>
      <c r="V39" s="19"/>
      <c r="W39" s="19"/>
      <c r="X39" s="14"/>
      <c r="Y39" s="19"/>
      <c r="Z39" s="19"/>
      <c r="AA39" s="14"/>
      <c r="AB39" s="19"/>
      <c r="AC39" s="19"/>
      <c r="AD39" s="14"/>
      <c r="AE39" s="19"/>
      <c r="AF39" s="19"/>
      <c r="AG39" s="14"/>
      <c r="AH39" s="19"/>
      <c r="AI39" s="19"/>
      <c r="AJ39" s="14"/>
      <c r="AK39" s="19"/>
      <c r="AL39" s="19"/>
      <c r="AM39" s="2"/>
      <c r="AN39" s="19"/>
      <c r="AO39" s="19"/>
    </row>
    <row r="40" spans="2:41">
      <c r="B40" s="1"/>
      <c r="C40" s="1"/>
      <c r="D40" s="10"/>
      <c r="E40" s="10"/>
      <c r="F40" s="8"/>
      <c r="G40" s="9"/>
      <c r="H40" s="9"/>
      <c r="I40" s="1"/>
      <c r="J40" s="3"/>
      <c r="K40" s="3"/>
      <c r="L40" s="1"/>
      <c r="M40" s="3"/>
      <c r="N40" s="3"/>
      <c r="O40" s="1"/>
      <c r="P40" s="3"/>
      <c r="Q40" s="3"/>
      <c r="R40" s="1"/>
      <c r="S40" s="3"/>
      <c r="T40" s="3"/>
      <c r="U40" s="1"/>
      <c r="V40" s="3"/>
      <c r="W40" s="3"/>
      <c r="X40" s="1"/>
      <c r="Y40" s="3"/>
      <c r="Z40" s="3"/>
      <c r="AA40" s="1"/>
      <c r="AB40" s="3"/>
      <c r="AC40" s="3"/>
      <c r="AD40" s="1"/>
      <c r="AE40" s="3"/>
      <c r="AF40" s="3"/>
      <c r="AG40" s="1"/>
      <c r="AH40" s="3"/>
      <c r="AI40" s="3"/>
      <c r="AJ40" s="1"/>
      <c r="AK40" s="3"/>
      <c r="AL40" s="3"/>
      <c r="AM40" s="2"/>
      <c r="AN40" s="2"/>
      <c r="AO40" s="2"/>
    </row>
    <row r="41" spans="2:41"/>
  </sheetData>
  <mergeCells count="26">
    <mergeCell ref="AE2:AF2"/>
    <mergeCell ref="AH2:AI2"/>
    <mergeCell ref="AK2:AL2"/>
    <mergeCell ref="AN2:AO2"/>
    <mergeCell ref="AM1:AO1"/>
    <mergeCell ref="AD1:AF1"/>
    <mergeCell ref="AG1:AI1"/>
    <mergeCell ref="AJ1:AL1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U1:W1"/>
    <mergeCell ref="X1:Z1"/>
    <mergeCell ref="AA1:AC1"/>
    <mergeCell ref="R1:T1"/>
    <mergeCell ref="C1:E1"/>
    <mergeCell ref="F1:H1"/>
    <mergeCell ref="I1:K1"/>
    <mergeCell ref="L1:N1"/>
    <mergeCell ref="O1:Q1"/>
  </mergeCells>
  <conditionalFormatting sqref="C3:C34 R34:R39 U38:U39 AA34:AA39 AG34:AG39 X34:X39 AD34:AD39 AJ34:AJ39">
    <cfRule type="expression" dxfId="554" priority="110">
      <formula>SUMPRODUCT((D3&gt;=DVac)*(D3&lt;=FVac))&gt;0</formula>
    </cfRule>
    <cfRule type="expression" dxfId="553" priority="111" stopIfTrue="1">
      <formula>SUMPRODUCT((D3&gt;=DVac)*(D3&lt;=FVac))&lt;2</formula>
    </cfRule>
  </conditionalFormatting>
  <conditionalFormatting sqref="AN3:AO39 AK3:AL39 AH3:AI39 AE3:AF39 AB3:AC39 Y3:Z39 V3:W39 P3:Q39 M3:N39 J3:K34 G3:H34 D3:E34 S3:T39">
    <cfRule type="cellIs" dxfId="552" priority="109" operator="equal">
      <formula>TODAY()</formula>
    </cfRule>
  </conditionalFormatting>
  <conditionalFormatting sqref="F3:F34">
    <cfRule type="expression" dxfId="551" priority="107">
      <formula>SUMPRODUCT((G3&gt;=DVac)*(G3&lt;=FVac))&gt;0</formula>
    </cfRule>
    <cfRule type="expression" dxfId="550" priority="108" stopIfTrue="1">
      <formula>SUMPRODUCT((G3&gt;=DVac)*(G3&lt;=FVac))&lt;2</formula>
    </cfRule>
  </conditionalFormatting>
  <conditionalFormatting sqref="I3:I34">
    <cfRule type="expression" dxfId="549" priority="105">
      <formula>SUMPRODUCT((J3&gt;=DVac)*(J3&lt;=FVac))&gt;0</formula>
    </cfRule>
    <cfRule type="expression" dxfId="548" priority="106" stopIfTrue="1">
      <formula>SUMPRODUCT((J3&gt;=DVac)*(J3&lt;=FVac))&lt;2</formula>
    </cfRule>
  </conditionalFormatting>
  <conditionalFormatting sqref="L3:L39">
    <cfRule type="expression" dxfId="547" priority="103">
      <formula>SUMPRODUCT((M3&gt;=DVac)*(M3&lt;=FVac))&gt;0</formula>
    </cfRule>
    <cfRule type="expression" dxfId="546" priority="104">
      <formula>SUMPRODUCT((M3&gt;=DVac)*(M3&lt;=FVac))&lt;2</formula>
    </cfRule>
  </conditionalFormatting>
  <conditionalFormatting sqref="O3:O32">
    <cfRule type="expression" dxfId="545" priority="101">
      <formula>SUMPRODUCT((P3&gt;=DVac)*(P3&lt;=FVac))&gt;0</formula>
    </cfRule>
    <cfRule type="expression" dxfId="544" priority="102" stopIfTrue="1">
      <formula>SUMPRODUCT((P3&gt;=DVac)*(P3&lt;=FVac))&lt;2</formula>
    </cfRule>
  </conditionalFormatting>
  <conditionalFormatting sqref="R3:R32">
    <cfRule type="expression" dxfId="543" priority="99">
      <formula>SUMPRODUCT((S3&gt;=DVac)*(S3&lt;=FVac))&gt;0</formula>
    </cfRule>
    <cfRule type="expression" dxfId="542" priority="100" stopIfTrue="1">
      <formula>SUMPRODUCT((S3&gt;=DVac)*(S3&lt;=FVac))&lt;2</formula>
    </cfRule>
  </conditionalFormatting>
  <conditionalFormatting sqref="D3:E34">
    <cfRule type="expression" dxfId="541" priority="96">
      <formula>WEEKDAY($D3,2)=7</formula>
    </cfRule>
    <cfRule type="expression" dxfId="540" priority="97">
      <formula>WEEKDAY($D3,2)&gt;5</formula>
    </cfRule>
    <cfRule type="expression" dxfId="539" priority="98">
      <formula>COUNTIF(Fériés,$D3)=1</formula>
    </cfRule>
  </conditionalFormatting>
  <conditionalFormatting sqref="D31:E34">
    <cfRule type="expression" dxfId="538" priority="95">
      <formula>$D31=""</formula>
    </cfRule>
  </conditionalFormatting>
  <conditionalFormatting sqref="C31:C34">
    <cfRule type="expression" dxfId="537" priority="94">
      <formula>$D31=""</formula>
    </cfRule>
  </conditionalFormatting>
  <conditionalFormatting sqref="G31:H34">
    <cfRule type="expression" dxfId="536" priority="93">
      <formula>$G31=""</formula>
    </cfRule>
  </conditionalFormatting>
  <conditionalFormatting sqref="J31:K34">
    <cfRule type="expression" dxfId="535" priority="92">
      <formula>$J31=""</formula>
    </cfRule>
  </conditionalFormatting>
  <conditionalFormatting sqref="F31:F34">
    <cfRule type="expression" dxfId="534" priority="91">
      <formula>$G31=""</formula>
    </cfRule>
  </conditionalFormatting>
  <conditionalFormatting sqref="I31:I34">
    <cfRule type="expression" dxfId="533" priority="90">
      <formula>$J31=""</formula>
    </cfRule>
  </conditionalFormatting>
  <conditionalFormatting sqref="M31:N39">
    <cfRule type="expression" dxfId="532" priority="89">
      <formula>$M31=""</formula>
    </cfRule>
  </conditionalFormatting>
  <conditionalFormatting sqref="L31:L39">
    <cfRule type="expression" dxfId="531" priority="88">
      <formula>$M31=""</formula>
    </cfRule>
  </conditionalFormatting>
  <conditionalFormatting sqref="P31:Q39">
    <cfRule type="expression" dxfId="530" priority="87">
      <formula>$P31=""</formula>
    </cfRule>
  </conditionalFormatting>
  <conditionalFormatting sqref="S31:T39">
    <cfRule type="expression" dxfId="529" priority="86">
      <formula>$S31=""</formula>
    </cfRule>
  </conditionalFormatting>
  <conditionalFormatting sqref="S3:T39">
    <cfRule type="expression" dxfId="528" priority="83">
      <formula>WEEKDAY($S3,2)=6</formula>
    </cfRule>
    <cfRule type="expression" dxfId="527" priority="84">
      <formula>WEEKDAY($S3,2)=7</formula>
    </cfRule>
    <cfRule type="expression" dxfId="526" priority="85">
      <formula>COUNTIF(Fériés,$S3)=1</formula>
    </cfRule>
  </conditionalFormatting>
  <conditionalFormatting sqref="G3:H34">
    <cfRule type="expression" dxfId="525" priority="80">
      <formula>WEEKDAY($G3,2)=6</formula>
    </cfRule>
    <cfRule type="expression" dxfId="524" priority="81">
      <formula>WEEKDAY($G3,2)=7</formula>
    </cfRule>
    <cfRule type="expression" dxfId="523" priority="82">
      <formula>COUNTIF(Fériés,$G3)=1</formula>
    </cfRule>
  </conditionalFormatting>
  <conditionalFormatting sqref="J3:K34">
    <cfRule type="expression" dxfId="522" priority="77">
      <formula>WEEKDAY($J3,2)=6</formula>
    </cfRule>
    <cfRule type="expression" dxfId="521" priority="78">
      <formula>WEEKDAY($J3,2)=7</formula>
    </cfRule>
    <cfRule type="expression" dxfId="520" priority="79">
      <formula>COUNTIF(Fériés,$J3)=1</formula>
    </cfRule>
  </conditionalFormatting>
  <conditionalFormatting sqref="M3:N39">
    <cfRule type="expression" dxfId="519" priority="74">
      <formula>WEEKDAY($M3,2)=6</formula>
    </cfRule>
    <cfRule type="expression" dxfId="518" priority="75">
      <formula>WEEKDAY($M3,2)=7</formula>
    </cfRule>
    <cfRule type="expression" dxfId="517" priority="76">
      <formula>COUNTIF(Fériés,$M3)=1</formula>
    </cfRule>
  </conditionalFormatting>
  <conditionalFormatting sqref="P3:Q39">
    <cfRule type="expression" dxfId="516" priority="71">
      <formula>WEEKDAY($P3,2)=7</formula>
    </cfRule>
    <cfRule type="expression" dxfId="515" priority="72">
      <formula>WEEKDAY($P3,2)=6</formula>
    </cfRule>
    <cfRule type="expression" dxfId="514" priority="73">
      <formula>COUNTIF(Fériés,$P3)=1</formula>
    </cfRule>
  </conditionalFormatting>
  <conditionalFormatting sqref="U3:U30">
    <cfRule type="expression" dxfId="513" priority="69">
      <formula>SUMPRODUCT((V3&gt;=DVac)*(V3&lt;=FVac))&gt;0</formula>
    </cfRule>
    <cfRule type="expression" dxfId="512" priority="70" stopIfTrue="1">
      <formula>SUMPRODUCT((V3&gt;=DVac)*(V3&lt;=FVac))&lt;2</formula>
    </cfRule>
  </conditionalFormatting>
  <conditionalFormatting sqref="V31:W39">
    <cfRule type="expression" dxfId="511" priority="68">
      <formula>$V31=""</formula>
    </cfRule>
  </conditionalFormatting>
  <conditionalFormatting sqref="V3:W39">
    <cfRule type="expression" dxfId="510" priority="65">
      <formula>COUNTIF(Fériés,$V3)=1</formula>
    </cfRule>
    <cfRule type="expression" dxfId="509" priority="66">
      <formula>WEEKDAY($V3,2)=6</formula>
    </cfRule>
    <cfRule type="expression" dxfId="508" priority="67">
      <formula>WEEKDAY($V3,2)=7</formula>
    </cfRule>
  </conditionalFormatting>
  <conditionalFormatting sqref="X3:X31">
    <cfRule type="expression" dxfId="507" priority="63">
      <formula>SUMPRODUCT((Y3&gt;=DVac)*(Y3&lt;=FVac))&gt;0</formula>
    </cfRule>
    <cfRule type="expression" dxfId="506" priority="64" stopIfTrue="1">
      <formula>SUMPRODUCT((Y3&gt;=DVac)*(Y3&lt;=FVac))&lt;2</formula>
    </cfRule>
  </conditionalFormatting>
  <conditionalFormatting sqref="Y31:Z39">
    <cfRule type="expression" dxfId="505" priority="62">
      <formula>$Y31=""</formula>
    </cfRule>
  </conditionalFormatting>
  <conditionalFormatting sqref="Y3:Z39">
    <cfRule type="expression" dxfId="504" priority="59">
      <formula>COUNTIF(Fériés,$Y3)=1</formula>
    </cfRule>
    <cfRule type="expression" dxfId="503" priority="60">
      <formula>WEEKDAY($Y3,2)=6</formula>
    </cfRule>
    <cfRule type="expression" dxfId="502" priority="61">
      <formula>WEEKDAY($Y3,2)=7</formula>
    </cfRule>
  </conditionalFormatting>
  <conditionalFormatting sqref="AA3:AA32">
    <cfRule type="expression" dxfId="501" priority="57">
      <formula>SUMPRODUCT((AB3&gt;=DVac)*(AB3&lt;=FVac))&gt;0</formula>
    </cfRule>
    <cfRule type="expression" dxfId="500" priority="58" stopIfTrue="1">
      <formula>SUMPRODUCT((AB3&gt;=DVac)*(AB3&lt;=FVac))&lt;2</formula>
    </cfRule>
  </conditionalFormatting>
  <conditionalFormatting sqref="AB31:AC39">
    <cfRule type="expression" dxfId="499" priority="56">
      <formula>$AB31=""</formula>
    </cfRule>
  </conditionalFormatting>
  <conditionalFormatting sqref="AB3:AC39">
    <cfRule type="expression" dxfId="498" priority="53">
      <formula>COUNTIF(Fériés,$AB3)=1</formula>
    </cfRule>
    <cfRule type="expression" dxfId="497" priority="54">
      <formula>WEEKDAY($AB3,2)=6</formula>
    </cfRule>
    <cfRule type="expression" dxfId="496" priority="55">
      <formula>WEEKDAY($AB3,2)=7</formula>
    </cfRule>
  </conditionalFormatting>
  <conditionalFormatting sqref="AD3:AD30">
    <cfRule type="expression" dxfId="495" priority="51">
      <formula>SUMPRODUCT((AE3&gt;=DVac)*(AE3&lt;=FVac))&gt;0</formula>
    </cfRule>
    <cfRule type="expression" dxfId="494" priority="52" stopIfTrue="1">
      <formula>SUMPRODUCT((AE3&gt;=DVac)*(AE3&lt;=FVac))&lt;2</formula>
    </cfRule>
  </conditionalFormatting>
  <conditionalFormatting sqref="AE31:AF39">
    <cfRule type="expression" dxfId="493" priority="50">
      <formula>$AE31=""</formula>
    </cfRule>
  </conditionalFormatting>
  <conditionalFormatting sqref="AE3:AF39">
    <cfRule type="expression" dxfId="492" priority="47">
      <formula>COUNTIF(Fériés,$AE3)=1</formula>
    </cfRule>
    <cfRule type="expression" dxfId="491" priority="48">
      <formula>WEEKDAY($AE3,2)=6</formula>
    </cfRule>
    <cfRule type="expression" dxfId="490" priority="49">
      <formula>WEEKDAY($AE3,2)=7</formula>
    </cfRule>
  </conditionalFormatting>
  <conditionalFormatting sqref="AG3:AG32">
    <cfRule type="expression" dxfId="489" priority="45">
      <formula>SUMPRODUCT((AH3&gt;=DVac)*(AH3&lt;=FVac))&gt;0</formula>
    </cfRule>
    <cfRule type="expression" dxfId="488" priority="46" stopIfTrue="1">
      <formula>SUMPRODUCT((AH3&gt;=DVac)*(AH3&lt;=FVac))&lt;2</formula>
    </cfRule>
  </conditionalFormatting>
  <conditionalFormatting sqref="AH31:AI39">
    <cfRule type="expression" dxfId="487" priority="44">
      <formula>$AH31=""</formula>
    </cfRule>
  </conditionalFormatting>
  <conditionalFormatting sqref="AH3:AI39">
    <cfRule type="expression" dxfId="486" priority="41">
      <formula>WEEKDAY($AH3,2)=6</formula>
    </cfRule>
    <cfRule type="expression" dxfId="485" priority="42">
      <formula>WEEKDAY($AH3,2)=7</formula>
    </cfRule>
    <cfRule type="expression" dxfId="484" priority="43">
      <formula>COUNTIF(Fériés,$AH3)=1</formula>
    </cfRule>
  </conditionalFormatting>
  <conditionalFormatting sqref="AJ3:AJ32">
    <cfRule type="expression" dxfId="483" priority="39">
      <formula>SUMPRODUCT((AK3&gt;=DVac)*(AK3&lt;=FVac))&gt;0</formula>
    </cfRule>
    <cfRule type="expression" dxfId="482" priority="40" stopIfTrue="1">
      <formula>SUMPRODUCT((AK3&gt;=DVac)*(AK3&lt;=FVac))&lt;2</formula>
    </cfRule>
  </conditionalFormatting>
  <conditionalFormatting sqref="AK31:AL39">
    <cfRule type="expression" dxfId="481" priority="38">
      <formula>$AK31=""</formula>
    </cfRule>
  </conditionalFormatting>
  <conditionalFormatting sqref="AK3:AL39">
    <cfRule type="expression" dxfId="480" priority="35">
      <formula>WEEKDAY($AK3,2)=6</formula>
    </cfRule>
    <cfRule type="expression" dxfId="479" priority="36">
      <formula>WEEKDAY($AK3,2)=7</formula>
    </cfRule>
    <cfRule type="expression" dxfId="478" priority="37">
      <formula>COUNTIF(Fériés,$AK3)=1</formula>
    </cfRule>
  </conditionalFormatting>
  <conditionalFormatting sqref="AM3:AM33">
    <cfRule type="expression" dxfId="477" priority="33">
      <formula>SUMPRODUCT((AN3&gt;=DVac)*(AN3&lt;=FVac))&gt;0</formula>
    </cfRule>
    <cfRule type="expression" dxfId="476" priority="34" stopIfTrue="1">
      <formula>SUMPRODUCT((AN3&gt;=DVac)*(AN3&lt;=FVac))&lt;2</formula>
    </cfRule>
  </conditionalFormatting>
  <conditionalFormatting sqref="AN31:AO39">
    <cfRule type="expression" dxfId="475" priority="32">
      <formula>$AN31=""</formula>
    </cfRule>
  </conditionalFormatting>
  <conditionalFormatting sqref="U33">
    <cfRule type="expression" dxfId="474" priority="30">
      <formula>SUMPRODUCT((V33&gt;=DVac)*(V33&lt;=FVac))&gt;0</formula>
    </cfRule>
    <cfRule type="expression" dxfId="473" priority="31" stopIfTrue="1">
      <formula>SUMPRODUCT((V33&gt;=DVac)*(V33&lt;=FVac))&lt;2</formula>
    </cfRule>
  </conditionalFormatting>
  <conditionalFormatting sqref="U33 U38:U39">
    <cfRule type="expression" dxfId="472" priority="29">
      <formula>$V33=""</formula>
    </cfRule>
  </conditionalFormatting>
  <conditionalFormatting sqref="AA33">
    <cfRule type="expression" dxfId="471" priority="27">
      <formula>SUMPRODUCT((AB33&gt;=DVac)*(AB33&lt;=FVac))&gt;0</formula>
    </cfRule>
    <cfRule type="expression" dxfId="470" priority="28" stopIfTrue="1">
      <formula>SUMPRODUCT((AB33&gt;=DVac)*(AB33&lt;=FVac))&lt;2</formula>
    </cfRule>
  </conditionalFormatting>
  <conditionalFormatting sqref="AA33:AA39">
    <cfRule type="expression" dxfId="469" priority="26">
      <formula>$AB33=""</formula>
    </cfRule>
  </conditionalFormatting>
  <conditionalFormatting sqref="AG33">
    <cfRule type="expression" dxfId="468" priority="24">
      <formula>SUMPRODUCT((AH33&gt;=DVac)*(AH33&lt;=FVac))&gt;0</formula>
    </cfRule>
    <cfRule type="expression" dxfId="467" priority="25" stopIfTrue="1">
      <formula>SUMPRODUCT((AH33&gt;=DVac)*(AH33&lt;=FVac))&lt;2</formula>
    </cfRule>
  </conditionalFormatting>
  <conditionalFormatting sqref="AG33:AG39">
    <cfRule type="expression" dxfId="466" priority="23">
      <formula>$AH33=""</formula>
    </cfRule>
  </conditionalFormatting>
  <conditionalFormatting sqref="U31:U32">
    <cfRule type="expression" dxfId="465" priority="21">
      <formula>SUMPRODUCT((V31&gt;=DVac)*(V31&lt;=FVac))&gt;0</formula>
    </cfRule>
    <cfRule type="expression" dxfId="464" priority="22" stopIfTrue="1">
      <formula>SUMPRODUCT((V31&gt;=DVac)*(V31&lt;=FVac))&lt;2</formula>
    </cfRule>
  </conditionalFormatting>
  <conditionalFormatting sqref="U31:U32">
    <cfRule type="expression" dxfId="463" priority="20">
      <formula>$V31=""</formula>
    </cfRule>
  </conditionalFormatting>
  <conditionalFormatting sqref="X32:X33">
    <cfRule type="expression" dxfId="462" priority="18">
      <formula>SUMPRODUCT((Y32&gt;=DVac)*(Y32&lt;=FVac))&gt;0</formula>
    </cfRule>
    <cfRule type="expression" dxfId="461" priority="19" stopIfTrue="1">
      <formula>SUMPRODUCT((Y32&gt;=DVac)*(Y32&lt;=FVac))&lt;2</formula>
    </cfRule>
  </conditionalFormatting>
  <conditionalFormatting sqref="X31:X39">
    <cfRule type="expression" dxfId="460" priority="17">
      <formula>$Y31=""</formula>
    </cfRule>
  </conditionalFormatting>
  <conditionalFormatting sqref="AD31:AD33">
    <cfRule type="expression" dxfId="459" priority="15">
      <formula>SUMPRODUCT((AE31&gt;=DVac)*(AE31&lt;=FVac))&gt;0</formula>
    </cfRule>
    <cfRule type="expression" dxfId="458" priority="16" stopIfTrue="1">
      <formula>SUMPRODUCT((AE31&gt;=DVac)*(AE31&lt;=FVac))&lt;2</formula>
    </cfRule>
  </conditionalFormatting>
  <conditionalFormatting sqref="AD31:AD39">
    <cfRule type="expression" dxfId="457" priority="14">
      <formula>$AE31=""</formula>
    </cfRule>
  </conditionalFormatting>
  <conditionalFormatting sqref="AJ33">
    <cfRule type="expression" dxfId="456" priority="12">
      <formula>SUMPRODUCT((AK33&gt;=DVac)*(AK33&lt;=FVac))&gt;0</formula>
    </cfRule>
    <cfRule type="expression" dxfId="455" priority="13" stopIfTrue="1">
      <formula>SUMPRODUCT((AK33&gt;=DVac)*(AK33&lt;=FVac))&lt;2</formula>
    </cfRule>
  </conditionalFormatting>
  <conditionalFormatting sqref="AJ33:AJ39">
    <cfRule type="expression" dxfId="454" priority="11">
      <formula>$AK33=""</formula>
    </cfRule>
  </conditionalFormatting>
  <conditionalFormatting sqref="R33">
    <cfRule type="expression" dxfId="453" priority="9">
      <formula>SUMPRODUCT((S33&gt;=DVac)*(S33&lt;=FVac))&gt;0</formula>
    </cfRule>
    <cfRule type="expression" dxfId="452" priority="10" stopIfTrue="1">
      <formula>SUMPRODUCT((S33&gt;=DVac)*(S33&lt;=FVac))&lt;2</formula>
    </cfRule>
  </conditionalFormatting>
  <conditionalFormatting sqref="R31:R39">
    <cfRule type="expression" dxfId="451" priority="8">
      <formula>$S31=""</formula>
    </cfRule>
  </conditionalFormatting>
  <conditionalFormatting sqref="AN3:AO39">
    <cfRule type="expression" dxfId="450" priority="5">
      <formula>WEEKDAY($AN3,2)=6</formula>
    </cfRule>
    <cfRule type="expression" dxfId="449" priority="6">
      <formula>WEEKDAY($AN3,2)=7</formula>
    </cfRule>
    <cfRule type="expression" dxfId="448" priority="7">
      <formula>COUNTIF(Fériés,$AN3)=1</formula>
    </cfRule>
  </conditionalFormatting>
  <conditionalFormatting sqref="B3">
    <cfRule type="expression" dxfId="447" priority="4">
      <formula>#REF!=""</formula>
    </cfRule>
  </conditionalFormatting>
  <conditionalFormatting sqref="O33">
    <cfRule type="expression" dxfId="446" priority="2">
      <formula>SUMPRODUCT((P33&gt;=DVac)*(P33&lt;=FVac))&gt;0</formula>
    </cfRule>
    <cfRule type="expression" dxfId="445" priority="3" stopIfTrue="1">
      <formula>SUMPRODUCT((P33&gt;=DVac)*(P33&lt;=FVac))&lt;2</formula>
    </cfRule>
  </conditionalFormatting>
  <conditionalFormatting sqref="O33">
    <cfRule type="expression" dxfId="444" priority="1">
      <formula>$V33=""</formula>
    </cfRule>
  </conditionalFormatting>
  <dataValidations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">
      <formula1>onglets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CC41"/>
  <sheetViews>
    <sheetView workbookViewId="0">
      <selection activeCell="C1" sqref="C1:E1"/>
    </sheetView>
  </sheetViews>
  <sheetFormatPr baseColWidth="10" defaultColWidth="0" defaultRowHeight="15" zeroHeight="1"/>
  <cols>
    <col min="1" max="1" width="10.140625" style="6" customWidth="1"/>
    <col min="2" max="2" width="7" style="6" customWidth="1"/>
    <col min="3" max="3" width="1.28515625" style="6" customWidth="1"/>
    <col min="4" max="4" width="6.85546875" style="7" customWidth="1"/>
    <col min="5" max="5" width="20.7109375" style="7" customWidth="1"/>
    <col min="6" max="6" width="1.28515625" style="6" customWidth="1"/>
    <col min="7" max="7" width="6.85546875" style="7" customWidth="1"/>
    <col min="8" max="8" width="20.7109375" style="7" customWidth="1"/>
    <col min="9" max="9" width="1.28515625" style="6" customWidth="1"/>
    <col min="10" max="10" width="6.85546875" style="7" customWidth="1"/>
    <col min="11" max="11" width="20.7109375" style="7" customWidth="1"/>
    <col min="12" max="12" width="1.28515625" style="6" customWidth="1"/>
    <col min="13" max="13" width="6.85546875" style="7" customWidth="1"/>
    <col min="14" max="14" width="20.7109375" style="7" customWidth="1"/>
    <col min="15" max="15" width="1.28515625" style="6" customWidth="1"/>
    <col min="16" max="16" width="6.85546875" style="7" customWidth="1"/>
    <col min="17" max="17" width="20.7109375" style="7" customWidth="1"/>
    <col min="18" max="18" width="1.28515625" style="6" customWidth="1"/>
    <col min="19" max="19" width="6.85546875" style="7" customWidth="1"/>
    <col min="20" max="20" width="20.7109375" style="7" customWidth="1"/>
    <col min="21" max="21" width="1.28515625" style="6" customWidth="1"/>
    <col min="22" max="22" width="6.85546875" style="7" customWidth="1"/>
    <col min="23" max="23" width="20.7109375" style="7" customWidth="1"/>
    <col min="24" max="24" width="1.28515625" style="6" customWidth="1"/>
    <col min="25" max="25" width="6.85546875" style="7" customWidth="1"/>
    <col min="26" max="26" width="20.7109375" style="7" customWidth="1"/>
    <col min="27" max="27" width="1.28515625" style="6" customWidth="1"/>
    <col min="28" max="28" width="6.85546875" style="7" customWidth="1"/>
    <col min="29" max="29" width="20.7109375" style="7" customWidth="1"/>
    <col min="30" max="30" width="1.28515625" style="6" customWidth="1"/>
    <col min="31" max="31" width="6.85546875" style="7" customWidth="1"/>
    <col min="32" max="32" width="20.7109375" style="7" customWidth="1"/>
    <col min="33" max="33" width="1.28515625" style="6" customWidth="1"/>
    <col min="34" max="34" width="6.85546875" style="7" customWidth="1"/>
    <col min="35" max="35" width="20.7109375" style="7" customWidth="1"/>
    <col min="36" max="36" width="1.28515625" style="6" customWidth="1"/>
    <col min="37" max="37" width="6.85546875" style="7" customWidth="1"/>
    <col min="38" max="38" width="20.7109375" style="7" customWidth="1"/>
    <col min="39" max="39" width="1.28515625" style="5" customWidth="1"/>
    <col min="40" max="40" width="6.85546875" style="5" customWidth="1"/>
    <col min="41" max="41" width="20.7109375" style="5" customWidth="1"/>
    <col min="42" max="42" width="6.85546875" style="6" customWidth="1"/>
    <col min="43" max="81" width="0" style="6" hidden="1" customWidth="1"/>
    <col min="82" max="16384" width="6.85546875" style="6" hidden="1"/>
  </cols>
  <sheetData>
    <row r="1" spans="2:41" ht="24.75">
      <c r="B1" s="1"/>
      <c r="C1" s="61">
        <f>An</f>
        <v>2011</v>
      </c>
      <c r="D1" s="61"/>
      <c r="E1" s="61"/>
      <c r="F1" s="61" t="str">
        <f>IF(MONTH(1&amp;G2)=1,An+1,"")</f>
        <v/>
      </c>
      <c r="G1" s="61"/>
      <c r="H1" s="61"/>
      <c r="I1" s="61" t="str">
        <f>IF(MONTH(1&amp;J2)=1,An+1,"")</f>
        <v/>
      </c>
      <c r="J1" s="61"/>
      <c r="K1" s="61"/>
      <c r="L1" s="61" t="str">
        <f>IF(MONTH(1&amp;M2)=1,An+1,"")</f>
        <v/>
      </c>
      <c r="M1" s="61"/>
      <c r="N1" s="61"/>
      <c r="O1" s="61" t="str">
        <f>IF(MONTH(1&amp;P2)=1,An+1,"")</f>
        <v/>
      </c>
      <c r="P1" s="61"/>
      <c r="Q1" s="61"/>
      <c r="R1" s="61" t="str">
        <f>IF(MONTH(1&amp;S2)=1,An+1,"")</f>
        <v/>
      </c>
      <c r="S1" s="61"/>
      <c r="T1" s="61"/>
      <c r="U1" s="61" t="str">
        <f>IF(MONTH(1&amp;V2)=1,An+1,"")</f>
        <v/>
      </c>
      <c r="V1" s="61"/>
      <c r="W1" s="61"/>
      <c r="X1" s="61" t="str">
        <f>IF(MONTH(1&amp;Y2)=1,An+1,"")</f>
        <v/>
      </c>
      <c r="Y1" s="61"/>
      <c r="Z1" s="61"/>
      <c r="AA1" s="61" t="str">
        <f>IF(MONTH(1&amp;AB2)=1,An+1,"")</f>
        <v/>
      </c>
      <c r="AB1" s="61"/>
      <c r="AC1" s="61"/>
      <c r="AD1" s="61" t="str">
        <f>IF(MONTH(1&amp;AE2)=1,An+1,"")</f>
        <v/>
      </c>
      <c r="AE1" s="61"/>
      <c r="AF1" s="61"/>
      <c r="AG1" s="61" t="str">
        <f>IF(MONTH(1&amp;AH2)=1,An+1,"")</f>
        <v/>
      </c>
      <c r="AH1" s="61"/>
      <c r="AI1" s="61"/>
      <c r="AJ1" s="61" t="str">
        <f>IF(MONTH(1&amp;AK2)=1,An+1,"")</f>
        <v/>
      </c>
      <c r="AK1" s="61"/>
      <c r="AL1" s="61"/>
      <c r="AM1" s="61">
        <f>IF(MONTH(1&amp;AN2)=1,An+1,"")</f>
        <v>2012</v>
      </c>
      <c r="AN1" s="61"/>
      <c r="AO1" s="61"/>
    </row>
    <row r="2" spans="2:41" ht="20.25">
      <c r="C2" s="4">
        <f>MONTH(1&amp;D2)</f>
        <v>1</v>
      </c>
      <c r="D2" s="60" t="s">
        <v>0</v>
      </c>
      <c r="E2" s="60"/>
      <c r="F2" s="4">
        <f>MONTH(1&amp;G2)</f>
        <v>2</v>
      </c>
      <c r="G2" s="60" t="str">
        <f>CHOOSE(IF(MONTH(1&amp;D2)=12,1,MONTH(1&amp;D2)+1),"Janvier","Février","Mars","Avril","Mai","Juin","Juillet","Août","Septembre","Octobre","Novembre","Décembre")</f>
        <v>Février</v>
      </c>
      <c r="H2" s="60"/>
      <c r="I2" s="4">
        <f>MONTH(1&amp;J2)</f>
        <v>3</v>
      </c>
      <c r="J2" s="60" t="str">
        <f>CHOOSE(IF(MONTH(1&amp;G2)=12,1,MONTH(1&amp;G2)+1),"Janvier","Février","Mars","Avril","Mai","Juin","Juillet","Août","Septembre","Octobre","Novembre","Décembre")</f>
        <v>Mars</v>
      </c>
      <c r="K2" s="60"/>
      <c r="L2" s="4">
        <f>MONTH(1&amp;M2)</f>
        <v>4</v>
      </c>
      <c r="M2" s="60" t="str">
        <f>CHOOSE(IF(MONTH(1&amp;J2)=12,1,MONTH(1&amp;J2)+1),"Janvier","Février","Mars","Avril","Mai","Juin","Juillet","Août","Septembre","Octobre","Novembre","Décembre")</f>
        <v>Avril</v>
      </c>
      <c r="N2" s="60"/>
      <c r="O2" s="4">
        <f>MONTH(1&amp;P2)</f>
        <v>5</v>
      </c>
      <c r="P2" s="60" t="str">
        <f>CHOOSE(IF(MONTH(1&amp;M2)=12,1,MONTH(1&amp;M2)+1),"Janvier","Février","Mars","Avril","Mai","Juin","Juillet","Août","Septembre","Octobre","Novembre","Décembre")</f>
        <v>Mai</v>
      </c>
      <c r="Q2" s="60"/>
      <c r="R2" s="4">
        <f>MONTH(1&amp;S2)</f>
        <v>6</v>
      </c>
      <c r="S2" s="60" t="str">
        <f>CHOOSE(IF(MONTH(1&amp;P2)=12,1,MONTH(1&amp;P2)+1),"Janvier","Février","Mars","Avril","Mai","Juin","Juillet","Août","Septembre","Octobre","Novembre","Décembre")</f>
        <v>Juin</v>
      </c>
      <c r="T2" s="60"/>
      <c r="U2" s="4">
        <f>MONTH(1&amp;V2)</f>
        <v>7</v>
      </c>
      <c r="V2" s="60" t="str">
        <f>CHOOSE(IF(MONTH(1&amp;S2)=12,1,MONTH(1&amp;S2)+1),"Janvier","Février","Mars","Avril","Mai","Juin","Juillet","Août","Septembre","Octobre","Novembre","Décembre")</f>
        <v>Juillet</v>
      </c>
      <c r="W2" s="60"/>
      <c r="X2" s="4">
        <f>MONTH(1&amp;Y2)</f>
        <v>8</v>
      </c>
      <c r="Y2" s="60" t="str">
        <f>CHOOSE(IF(MONTH(1&amp;V2)=12,1,MONTH(1&amp;V2)+1),"Janvier","Février","Mars","Avril","Mai","Juin","Juillet","Août","Septembre","Octobre","Novembre","Décembre")</f>
        <v>Août</v>
      </c>
      <c r="Z2" s="60"/>
      <c r="AA2" s="4">
        <f>MONTH(1&amp;AB2)</f>
        <v>9</v>
      </c>
      <c r="AB2" s="60" t="str">
        <f>CHOOSE(IF(MONTH(1&amp;Y2)=12,1,MONTH(1&amp;Y2)+1),"Janvier","Février","Mars","Avril","Mai","Juin","Juillet","Août","Septembre","Octobre","Novembre","Décembre")</f>
        <v>Septembre</v>
      </c>
      <c r="AC2" s="60"/>
      <c r="AD2" s="4">
        <f>MONTH(1&amp;AE2)</f>
        <v>10</v>
      </c>
      <c r="AE2" s="60" t="str">
        <f>CHOOSE(IF(MONTH(1&amp;AB2)=12,1,MONTH(1&amp;AB2)+1),"Janvier","Février","Mars","Avril","Mai","Juin","Juillet","Août","Septembre","Octobre","Novembre","Décembre")</f>
        <v>Octobre</v>
      </c>
      <c r="AF2" s="60"/>
      <c r="AG2" s="4">
        <f>MONTH(1&amp;AH2)</f>
        <v>11</v>
      </c>
      <c r="AH2" s="60" t="str">
        <f>CHOOSE(IF(MONTH(1&amp;AE2)=12,1,MONTH(1&amp;AE2)+1),"Janvier","Février","Mars","Avril","Mai","Juin","Juillet","Août","Septembre","Octobre","Novembre","Décembre")</f>
        <v>Novembre</v>
      </c>
      <c r="AI2" s="60"/>
      <c r="AJ2" s="4">
        <f>MONTH(1&amp;AK2)</f>
        <v>12</v>
      </c>
      <c r="AK2" s="60" t="str">
        <f>CHOOSE(IF(MONTH(1&amp;AH2)=12,1,MONTH(1&amp;AH2)+1),"Janvier","Février","Mars","Avril","Mai","Juin","Juillet","Août","Septembre","Octobre","Novembre","Décembre")</f>
        <v>Décembre</v>
      </c>
      <c r="AL2" s="60"/>
      <c r="AM2" s="4">
        <f>MONTH(1&amp;AN2)</f>
        <v>1</v>
      </c>
      <c r="AN2" s="60" t="str">
        <f>CHOOSE(IF(MONTH(1&amp;AK2)=12,1,MONTH(1&amp;AK2)+1),"Janvier","Février","Mars","Avril","Mai","Juin","Juillet","Août","Septembre","Octobre","Novembre","Décembre")</f>
        <v>Janvier</v>
      </c>
      <c r="AO2" s="60"/>
    </row>
    <row r="3" spans="2:41">
      <c r="B3" s="16"/>
      <c r="C3" s="14">
        <f>D3</f>
        <v>40544</v>
      </c>
      <c r="D3" s="13">
        <f>DATE(An,MONTH(1&amp;D$2),1)</f>
        <v>40544</v>
      </c>
      <c r="E3" s="13"/>
      <c r="F3" s="14">
        <f>G3</f>
        <v>40575</v>
      </c>
      <c r="G3" s="13">
        <f>DATE(IF(MONTH(1&amp;G$2)=1,An+1,An),MONTH(1&amp;G$2),1)</f>
        <v>40575</v>
      </c>
      <c r="H3" s="13"/>
      <c r="I3" s="14">
        <f>J3</f>
        <v>40603</v>
      </c>
      <c r="J3" s="13">
        <f>DATE(IF(MONTH(1&amp;G$2)&lt;MONTH(1&amp;J$2),YEAR(G3),An+1),MONTH(1&amp;J$2),1)</f>
        <v>40603</v>
      </c>
      <c r="K3" s="13"/>
      <c r="L3" s="14">
        <f>M3</f>
        <v>40634</v>
      </c>
      <c r="M3" s="13">
        <f>DATE(IF(MONTH(1&amp;J$2)&lt;MONTH(1&amp;M$2),YEAR(J3),An+1),MONTH(1&amp;M$2),1)</f>
        <v>40634</v>
      </c>
      <c r="N3" s="13"/>
      <c r="O3" s="14">
        <f>P3</f>
        <v>40664</v>
      </c>
      <c r="P3" s="13">
        <f>DATE(IF(MONTH(1&amp;M$2)&lt;MONTH(1&amp;P$2),YEAR(M3),An+1),MONTH(1&amp;P$2),1)</f>
        <v>40664</v>
      </c>
      <c r="Q3" s="13"/>
      <c r="R3" s="14">
        <f>S3</f>
        <v>40695</v>
      </c>
      <c r="S3" s="13">
        <f>DATE(IF(MONTH(1&amp;P$2)&lt;MONTH(1&amp;S$2),YEAR(P3),An+1),MONTH(1&amp;S$2),1)</f>
        <v>40695</v>
      </c>
      <c r="T3" s="13"/>
      <c r="U3" s="14">
        <f>V3</f>
        <v>40725</v>
      </c>
      <c r="V3" s="13">
        <f>DATE(IF(MONTH(1&amp;S$2)&lt;MONTH(1&amp;V$2),YEAR(S3),An+1),MONTH(1&amp;V$2),1)</f>
        <v>40725</v>
      </c>
      <c r="W3" s="13"/>
      <c r="X3" s="14">
        <f>Y3</f>
        <v>40756</v>
      </c>
      <c r="Y3" s="13">
        <f>DATE(IF(MONTH(1&amp;V$2)&lt;MONTH(1&amp;Y$2),YEAR(V3),An+1),MONTH(1&amp;Y$2),1)</f>
        <v>40756</v>
      </c>
      <c r="Z3" s="13"/>
      <c r="AA3" s="14">
        <f>AB3</f>
        <v>40787</v>
      </c>
      <c r="AB3" s="13">
        <f>DATE(IF(MONTH(1&amp;Y$2)&lt;MONTH(1&amp;AB$2),YEAR(Y3),An+1),MONTH(1&amp;AB$2),1)</f>
        <v>40787</v>
      </c>
      <c r="AC3" s="13"/>
      <c r="AD3" s="14">
        <f>AE3</f>
        <v>40817</v>
      </c>
      <c r="AE3" s="13">
        <f>DATE(IF(MONTH(1&amp;AB$2)&lt;MONTH(1&amp;AE$2),YEAR(AB3),An+1),MONTH(1&amp;AE$2),1)</f>
        <v>40817</v>
      </c>
      <c r="AF3" s="13"/>
      <c r="AG3" s="14">
        <f>AH3</f>
        <v>40848</v>
      </c>
      <c r="AH3" s="13">
        <f>DATE(IF(MONTH(1&amp;AE$2)&lt;MONTH(1&amp;AH$2),YEAR(AE3),An+1),MONTH(1&amp;AH$2),1)</f>
        <v>40848</v>
      </c>
      <c r="AI3" s="13"/>
      <c r="AJ3" s="14">
        <f>AK3</f>
        <v>40878</v>
      </c>
      <c r="AK3" s="13">
        <f>DATE(IF(MONTH(1&amp;AH$2)&lt;MONTH(1&amp;AK$2),YEAR(AH3),An+1),MONTH(1&amp;AK$2),1)</f>
        <v>40878</v>
      </c>
      <c r="AL3" s="13"/>
      <c r="AM3" s="14">
        <f>AN3</f>
        <v>40909</v>
      </c>
      <c r="AN3" s="13">
        <f>DATE(IF(MONTH(1&amp;AK$2)&lt;MONTH(1&amp;AN$2),YEAR(AK3),YEAR(AK3)+1),MONTH(1&amp;AN$2),1)</f>
        <v>40909</v>
      </c>
      <c r="AO3" s="13"/>
    </row>
    <row r="4" spans="2:41">
      <c r="B4" s="17"/>
      <c r="C4" s="14">
        <f t="shared" ref="C4:C33" si="0">D4</f>
        <v>40545</v>
      </c>
      <c r="D4" s="15">
        <f>D3+1</f>
        <v>40545</v>
      </c>
      <c r="E4" s="13"/>
      <c r="F4" s="14">
        <f t="shared" ref="F4:F33" si="1">G4</f>
        <v>40576</v>
      </c>
      <c r="G4" s="15">
        <f>G3+1</f>
        <v>40576</v>
      </c>
      <c r="H4" s="13"/>
      <c r="I4" s="14">
        <f t="shared" ref="I4:I33" si="2">J4</f>
        <v>40604</v>
      </c>
      <c r="J4" s="15">
        <f>J3+1</f>
        <v>40604</v>
      </c>
      <c r="K4" s="13"/>
      <c r="L4" s="14">
        <f t="shared" ref="L4:L33" si="3">M4</f>
        <v>40635</v>
      </c>
      <c r="M4" s="15">
        <f>M3+1</f>
        <v>40635</v>
      </c>
      <c r="N4" s="13"/>
      <c r="O4" s="14">
        <f t="shared" ref="O4:O33" si="4">P4</f>
        <v>40665</v>
      </c>
      <c r="P4" s="15">
        <f>P3+1</f>
        <v>40665</v>
      </c>
      <c r="Q4" s="13"/>
      <c r="R4" s="14">
        <f t="shared" ref="R4:R33" si="5">S4</f>
        <v>40696</v>
      </c>
      <c r="S4" s="15">
        <f>S3+1</f>
        <v>40696</v>
      </c>
      <c r="T4" s="13"/>
      <c r="U4" s="14">
        <f t="shared" ref="U4:U33" si="6">V4</f>
        <v>40726</v>
      </c>
      <c r="V4" s="15">
        <f>V3+1</f>
        <v>40726</v>
      </c>
      <c r="W4" s="13"/>
      <c r="X4" s="14">
        <f t="shared" ref="X4:X33" si="7">Y4</f>
        <v>40757</v>
      </c>
      <c r="Y4" s="15">
        <f>Y3+1</f>
        <v>40757</v>
      </c>
      <c r="Z4" s="13"/>
      <c r="AA4" s="14">
        <f t="shared" ref="AA4:AA33" si="8">AB4</f>
        <v>40788</v>
      </c>
      <c r="AB4" s="15">
        <f>AB3+1</f>
        <v>40788</v>
      </c>
      <c r="AC4" s="13"/>
      <c r="AD4" s="14">
        <f t="shared" ref="AD4:AD33" si="9">AE4</f>
        <v>40818</v>
      </c>
      <c r="AE4" s="15">
        <f>AE3+1</f>
        <v>40818</v>
      </c>
      <c r="AF4" s="13"/>
      <c r="AG4" s="14">
        <f t="shared" ref="AG4:AG33" si="10">AH4</f>
        <v>40849</v>
      </c>
      <c r="AH4" s="15">
        <f>AH3+1</f>
        <v>40849</v>
      </c>
      <c r="AI4" s="13"/>
      <c r="AJ4" s="14">
        <f t="shared" ref="AJ4:AJ33" si="11">AK4</f>
        <v>40879</v>
      </c>
      <c r="AK4" s="15">
        <f>AK3+1</f>
        <v>40879</v>
      </c>
      <c r="AL4" s="13"/>
      <c r="AM4" s="14">
        <f t="shared" ref="AM4:AM33" si="12">AN4</f>
        <v>40910</v>
      </c>
      <c r="AN4" s="15">
        <f>AN3+1</f>
        <v>40910</v>
      </c>
      <c r="AO4" s="13"/>
    </row>
    <row r="5" spans="2:41">
      <c r="B5" s="18"/>
      <c r="C5" s="14">
        <f t="shared" si="0"/>
        <v>40546</v>
      </c>
      <c r="D5" s="15">
        <f t="shared" ref="D5:D30" si="13">D4+1</f>
        <v>40546</v>
      </c>
      <c r="E5" s="13"/>
      <c r="F5" s="14">
        <f t="shared" si="1"/>
        <v>40577</v>
      </c>
      <c r="G5" s="15">
        <f t="shared" ref="G5:G30" si="14">G4+1</f>
        <v>40577</v>
      </c>
      <c r="H5" s="13"/>
      <c r="I5" s="14">
        <f t="shared" si="2"/>
        <v>40605</v>
      </c>
      <c r="J5" s="15">
        <f t="shared" ref="J5:J30" si="15">J4+1</f>
        <v>40605</v>
      </c>
      <c r="K5" s="13"/>
      <c r="L5" s="14">
        <f t="shared" si="3"/>
        <v>40636</v>
      </c>
      <c r="M5" s="15">
        <f t="shared" ref="M5:M30" si="16">M4+1</f>
        <v>40636</v>
      </c>
      <c r="N5" s="13"/>
      <c r="O5" s="14">
        <f t="shared" si="4"/>
        <v>40666</v>
      </c>
      <c r="P5" s="15">
        <f t="shared" ref="P5:P30" si="17">P4+1</f>
        <v>40666</v>
      </c>
      <c r="Q5" s="13"/>
      <c r="R5" s="14">
        <f t="shared" si="5"/>
        <v>40697</v>
      </c>
      <c r="S5" s="15">
        <f t="shared" ref="S5:S30" si="18">S4+1</f>
        <v>40697</v>
      </c>
      <c r="T5" s="13"/>
      <c r="U5" s="14">
        <f t="shared" si="6"/>
        <v>40727</v>
      </c>
      <c r="V5" s="15">
        <f t="shared" ref="V5:V30" si="19">V4+1</f>
        <v>40727</v>
      </c>
      <c r="W5" s="13"/>
      <c r="X5" s="14">
        <f t="shared" si="7"/>
        <v>40758</v>
      </c>
      <c r="Y5" s="15">
        <f t="shared" ref="Y5:Y30" si="20">Y4+1</f>
        <v>40758</v>
      </c>
      <c r="Z5" s="13"/>
      <c r="AA5" s="14">
        <f t="shared" si="8"/>
        <v>40789</v>
      </c>
      <c r="AB5" s="15">
        <f t="shared" ref="AB5:AB30" si="21">AB4+1</f>
        <v>40789</v>
      </c>
      <c r="AC5" s="13"/>
      <c r="AD5" s="14">
        <f t="shared" si="9"/>
        <v>40819</v>
      </c>
      <c r="AE5" s="15">
        <f t="shared" ref="AE5:AE30" si="22">AE4+1</f>
        <v>40819</v>
      </c>
      <c r="AF5" s="13"/>
      <c r="AG5" s="14">
        <f t="shared" si="10"/>
        <v>40850</v>
      </c>
      <c r="AH5" s="15">
        <f t="shared" ref="AH5:AH30" si="23">AH4+1</f>
        <v>40850</v>
      </c>
      <c r="AI5" s="13"/>
      <c r="AJ5" s="14">
        <f t="shared" si="11"/>
        <v>40880</v>
      </c>
      <c r="AK5" s="15">
        <f t="shared" ref="AK5:AK30" si="24">AK4+1</f>
        <v>40880</v>
      </c>
      <c r="AL5" s="13"/>
      <c r="AM5" s="14">
        <f t="shared" si="12"/>
        <v>40911</v>
      </c>
      <c r="AN5" s="15">
        <f t="shared" ref="AN5:AN30" si="25">AN4+1</f>
        <v>40911</v>
      </c>
      <c r="AO5" s="13"/>
    </row>
    <row r="6" spans="2:41">
      <c r="C6" s="14">
        <f t="shared" si="0"/>
        <v>40547</v>
      </c>
      <c r="D6" s="15">
        <f t="shared" si="13"/>
        <v>40547</v>
      </c>
      <c r="E6" s="13"/>
      <c r="F6" s="14">
        <f t="shared" si="1"/>
        <v>40578</v>
      </c>
      <c r="G6" s="15">
        <f t="shared" si="14"/>
        <v>40578</v>
      </c>
      <c r="H6" s="13"/>
      <c r="I6" s="14">
        <f t="shared" si="2"/>
        <v>40606</v>
      </c>
      <c r="J6" s="15">
        <f t="shared" si="15"/>
        <v>40606</v>
      </c>
      <c r="K6" s="13"/>
      <c r="L6" s="14">
        <f t="shared" si="3"/>
        <v>40637</v>
      </c>
      <c r="M6" s="15">
        <f t="shared" si="16"/>
        <v>40637</v>
      </c>
      <c r="N6" s="13"/>
      <c r="O6" s="14">
        <f t="shared" si="4"/>
        <v>40667</v>
      </c>
      <c r="P6" s="15">
        <f t="shared" si="17"/>
        <v>40667</v>
      </c>
      <c r="Q6" s="13"/>
      <c r="R6" s="14">
        <f t="shared" si="5"/>
        <v>40698</v>
      </c>
      <c r="S6" s="15">
        <f t="shared" si="18"/>
        <v>40698</v>
      </c>
      <c r="T6" s="13"/>
      <c r="U6" s="14">
        <f t="shared" si="6"/>
        <v>40728</v>
      </c>
      <c r="V6" s="15">
        <f t="shared" si="19"/>
        <v>40728</v>
      </c>
      <c r="W6" s="13"/>
      <c r="X6" s="14">
        <f t="shared" si="7"/>
        <v>40759</v>
      </c>
      <c r="Y6" s="15">
        <f t="shared" si="20"/>
        <v>40759</v>
      </c>
      <c r="Z6" s="13"/>
      <c r="AA6" s="14">
        <f t="shared" si="8"/>
        <v>40790</v>
      </c>
      <c r="AB6" s="15">
        <f t="shared" si="21"/>
        <v>40790</v>
      </c>
      <c r="AC6" s="13"/>
      <c r="AD6" s="14">
        <f t="shared" si="9"/>
        <v>40820</v>
      </c>
      <c r="AE6" s="15">
        <f t="shared" si="22"/>
        <v>40820</v>
      </c>
      <c r="AF6" s="13"/>
      <c r="AG6" s="14">
        <f t="shared" si="10"/>
        <v>40851</v>
      </c>
      <c r="AH6" s="15">
        <f t="shared" si="23"/>
        <v>40851</v>
      </c>
      <c r="AI6" s="13"/>
      <c r="AJ6" s="14">
        <f t="shared" si="11"/>
        <v>40881</v>
      </c>
      <c r="AK6" s="15">
        <f t="shared" si="24"/>
        <v>40881</v>
      </c>
      <c r="AL6" s="13"/>
      <c r="AM6" s="14">
        <f t="shared" si="12"/>
        <v>40912</v>
      </c>
      <c r="AN6" s="15">
        <f t="shared" si="25"/>
        <v>40912</v>
      </c>
      <c r="AO6" s="13"/>
    </row>
    <row r="7" spans="2:41">
      <c r="B7" s="1"/>
      <c r="C7" s="14">
        <f t="shared" si="0"/>
        <v>40548</v>
      </c>
      <c r="D7" s="15">
        <f t="shared" si="13"/>
        <v>40548</v>
      </c>
      <c r="E7" s="13"/>
      <c r="F7" s="14">
        <f t="shared" si="1"/>
        <v>40579</v>
      </c>
      <c r="G7" s="15">
        <f t="shared" si="14"/>
        <v>40579</v>
      </c>
      <c r="H7" s="13"/>
      <c r="I7" s="14">
        <f t="shared" si="2"/>
        <v>40607</v>
      </c>
      <c r="J7" s="15">
        <f t="shared" si="15"/>
        <v>40607</v>
      </c>
      <c r="K7" s="13"/>
      <c r="L7" s="14">
        <f t="shared" si="3"/>
        <v>40638</v>
      </c>
      <c r="M7" s="15">
        <f t="shared" si="16"/>
        <v>40638</v>
      </c>
      <c r="N7" s="13"/>
      <c r="O7" s="14">
        <f t="shared" si="4"/>
        <v>40668</v>
      </c>
      <c r="P7" s="15">
        <f t="shared" si="17"/>
        <v>40668</v>
      </c>
      <c r="Q7" s="13"/>
      <c r="R7" s="14">
        <f t="shared" si="5"/>
        <v>40699</v>
      </c>
      <c r="S7" s="15">
        <f t="shared" si="18"/>
        <v>40699</v>
      </c>
      <c r="T7" s="13"/>
      <c r="U7" s="14">
        <f t="shared" si="6"/>
        <v>40729</v>
      </c>
      <c r="V7" s="15">
        <f t="shared" si="19"/>
        <v>40729</v>
      </c>
      <c r="W7" s="13"/>
      <c r="X7" s="14">
        <f t="shared" si="7"/>
        <v>40760</v>
      </c>
      <c r="Y7" s="15">
        <f t="shared" si="20"/>
        <v>40760</v>
      </c>
      <c r="Z7" s="13"/>
      <c r="AA7" s="14">
        <f t="shared" si="8"/>
        <v>40791</v>
      </c>
      <c r="AB7" s="15">
        <f t="shared" si="21"/>
        <v>40791</v>
      </c>
      <c r="AC7" s="13"/>
      <c r="AD7" s="14">
        <f t="shared" si="9"/>
        <v>40821</v>
      </c>
      <c r="AE7" s="15">
        <f t="shared" si="22"/>
        <v>40821</v>
      </c>
      <c r="AF7" s="13"/>
      <c r="AG7" s="14">
        <f t="shared" si="10"/>
        <v>40852</v>
      </c>
      <c r="AH7" s="15">
        <f t="shared" si="23"/>
        <v>40852</v>
      </c>
      <c r="AI7" s="13"/>
      <c r="AJ7" s="14">
        <f t="shared" si="11"/>
        <v>40882</v>
      </c>
      <c r="AK7" s="15">
        <f t="shared" si="24"/>
        <v>40882</v>
      </c>
      <c r="AL7" s="13"/>
      <c r="AM7" s="14">
        <f t="shared" si="12"/>
        <v>40913</v>
      </c>
      <c r="AN7" s="15">
        <f t="shared" si="25"/>
        <v>40913</v>
      </c>
      <c r="AO7" s="13"/>
    </row>
    <row r="8" spans="2:41">
      <c r="B8" s="1"/>
      <c r="C8" s="14">
        <f t="shared" si="0"/>
        <v>40549</v>
      </c>
      <c r="D8" s="15">
        <f t="shared" si="13"/>
        <v>40549</v>
      </c>
      <c r="E8" s="13"/>
      <c r="F8" s="14">
        <f t="shared" si="1"/>
        <v>40580</v>
      </c>
      <c r="G8" s="15">
        <f t="shared" si="14"/>
        <v>40580</v>
      </c>
      <c r="H8" s="13"/>
      <c r="I8" s="14">
        <f t="shared" si="2"/>
        <v>40608</v>
      </c>
      <c r="J8" s="15">
        <f t="shared" si="15"/>
        <v>40608</v>
      </c>
      <c r="K8" s="13"/>
      <c r="L8" s="14">
        <f t="shared" si="3"/>
        <v>40639</v>
      </c>
      <c r="M8" s="15">
        <f t="shared" si="16"/>
        <v>40639</v>
      </c>
      <c r="N8" s="13"/>
      <c r="O8" s="14">
        <f t="shared" si="4"/>
        <v>40669</v>
      </c>
      <c r="P8" s="15">
        <f t="shared" si="17"/>
        <v>40669</v>
      </c>
      <c r="Q8" s="13"/>
      <c r="R8" s="14">
        <f t="shared" si="5"/>
        <v>40700</v>
      </c>
      <c r="S8" s="15">
        <f t="shared" si="18"/>
        <v>40700</v>
      </c>
      <c r="T8" s="13"/>
      <c r="U8" s="14">
        <f t="shared" si="6"/>
        <v>40730</v>
      </c>
      <c r="V8" s="15">
        <f t="shared" si="19"/>
        <v>40730</v>
      </c>
      <c r="W8" s="13"/>
      <c r="X8" s="14">
        <f t="shared" si="7"/>
        <v>40761</v>
      </c>
      <c r="Y8" s="15">
        <f t="shared" si="20"/>
        <v>40761</v>
      </c>
      <c r="Z8" s="13"/>
      <c r="AA8" s="14">
        <f t="shared" si="8"/>
        <v>40792</v>
      </c>
      <c r="AB8" s="15">
        <f t="shared" si="21"/>
        <v>40792</v>
      </c>
      <c r="AC8" s="13"/>
      <c r="AD8" s="14">
        <f t="shared" si="9"/>
        <v>40822</v>
      </c>
      <c r="AE8" s="15">
        <f t="shared" si="22"/>
        <v>40822</v>
      </c>
      <c r="AF8" s="13"/>
      <c r="AG8" s="14">
        <f t="shared" si="10"/>
        <v>40853</v>
      </c>
      <c r="AH8" s="15">
        <f t="shared" si="23"/>
        <v>40853</v>
      </c>
      <c r="AI8" s="13"/>
      <c r="AJ8" s="14">
        <f t="shared" si="11"/>
        <v>40883</v>
      </c>
      <c r="AK8" s="15">
        <f t="shared" si="24"/>
        <v>40883</v>
      </c>
      <c r="AL8" s="13"/>
      <c r="AM8" s="14">
        <f t="shared" si="12"/>
        <v>40914</v>
      </c>
      <c r="AN8" s="15">
        <f t="shared" si="25"/>
        <v>40914</v>
      </c>
      <c r="AO8" s="13"/>
    </row>
    <row r="9" spans="2:41">
      <c r="B9" s="1"/>
      <c r="C9" s="14">
        <f t="shared" si="0"/>
        <v>40550</v>
      </c>
      <c r="D9" s="15">
        <f t="shared" si="13"/>
        <v>40550</v>
      </c>
      <c r="E9" s="13"/>
      <c r="F9" s="14">
        <f t="shared" si="1"/>
        <v>40581</v>
      </c>
      <c r="G9" s="15">
        <f t="shared" si="14"/>
        <v>40581</v>
      </c>
      <c r="H9" s="13"/>
      <c r="I9" s="14">
        <f t="shared" si="2"/>
        <v>40609</v>
      </c>
      <c r="J9" s="15">
        <f t="shared" si="15"/>
        <v>40609</v>
      </c>
      <c r="K9" s="13"/>
      <c r="L9" s="14">
        <f t="shared" si="3"/>
        <v>40640</v>
      </c>
      <c r="M9" s="15">
        <f t="shared" si="16"/>
        <v>40640</v>
      </c>
      <c r="N9" s="13"/>
      <c r="O9" s="14">
        <f t="shared" si="4"/>
        <v>40670</v>
      </c>
      <c r="P9" s="15">
        <f t="shared" si="17"/>
        <v>40670</v>
      </c>
      <c r="Q9" s="13"/>
      <c r="R9" s="14">
        <f t="shared" si="5"/>
        <v>40701</v>
      </c>
      <c r="S9" s="15">
        <f t="shared" si="18"/>
        <v>40701</v>
      </c>
      <c r="T9" s="13"/>
      <c r="U9" s="14">
        <f t="shared" si="6"/>
        <v>40731</v>
      </c>
      <c r="V9" s="15">
        <f t="shared" si="19"/>
        <v>40731</v>
      </c>
      <c r="W9" s="13"/>
      <c r="X9" s="14">
        <f t="shared" si="7"/>
        <v>40762</v>
      </c>
      <c r="Y9" s="15">
        <f t="shared" si="20"/>
        <v>40762</v>
      </c>
      <c r="Z9" s="13"/>
      <c r="AA9" s="14">
        <f t="shared" si="8"/>
        <v>40793</v>
      </c>
      <c r="AB9" s="15">
        <f t="shared" si="21"/>
        <v>40793</v>
      </c>
      <c r="AC9" s="13"/>
      <c r="AD9" s="14">
        <f t="shared" si="9"/>
        <v>40823</v>
      </c>
      <c r="AE9" s="15">
        <f t="shared" si="22"/>
        <v>40823</v>
      </c>
      <c r="AF9" s="13"/>
      <c r="AG9" s="14">
        <f t="shared" si="10"/>
        <v>40854</v>
      </c>
      <c r="AH9" s="15">
        <f t="shared" si="23"/>
        <v>40854</v>
      </c>
      <c r="AI9" s="13"/>
      <c r="AJ9" s="14">
        <f t="shared" si="11"/>
        <v>40884</v>
      </c>
      <c r="AK9" s="15">
        <f t="shared" si="24"/>
        <v>40884</v>
      </c>
      <c r="AL9" s="13"/>
      <c r="AM9" s="14">
        <f t="shared" si="12"/>
        <v>40915</v>
      </c>
      <c r="AN9" s="15">
        <f t="shared" si="25"/>
        <v>40915</v>
      </c>
      <c r="AO9" s="13"/>
    </row>
    <row r="10" spans="2:41">
      <c r="B10" s="1"/>
      <c r="C10" s="14">
        <f t="shared" si="0"/>
        <v>40551</v>
      </c>
      <c r="D10" s="15">
        <f t="shared" si="13"/>
        <v>40551</v>
      </c>
      <c r="E10" s="13"/>
      <c r="F10" s="14">
        <f t="shared" si="1"/>
        <v>40582</v>
      </c>
      <c r="G10" s="15">
        <f t="shared" si="14"/>
        <v>40582</v>
      </c>
      <c r="H10" s="13"/>
      <c r="I10" s="14">
        <f t="shared" si="2"/>
        <v>40610</v>
      </c>
      <c r="J10" s="15">
        <f t="shared" si="15"/>
        <v>40610</v>
      </c>
      <c r="K10" s="13"/>
      <c r="L10" s="14">
        <f t="shared" si="3"/>
        <v>40641</v>
      </c>
      <c r="M10" s="15">
        <f t="shared" si="16"/>
        <v>40641</v>
      </c>
      <c r="N10" s="13"/>
      <c r="O10" s="14">
        <f t="shared" si="4"/>
        <v>40671</v>
      </c>
      <c r="P10" s="15">
        <f t="shared" si="17"/>
        <v>40671</v>
      </c>
      <c r="Q10" s="13"/>
      <c r="R10" s="14">
        <f t="shared" si="5"/>
        <v>40702</v>
      </c>
      <c r="S10" s="15">
        <f t="shared" si="18"/>
        <v>40702</v>
      </c>
      <c r="T10" s="13"/>
      <c r="U10" s="14">
        <f t="shared" si="6"/>
        <v>40732</v>
      </c>
      <c r="V10" s="15">
        <f t="shared" si="19"/>
        <v>40732</v>
      </c>
      <c r="W10" s="13"/>
      <c r="X10" s="14">
        <f t="shared" si="7"/>
        <v>40763</v>
      </c>
      <c r="Y10" s="15">
        <f t="shared" si="20"/>
        <v>40763</v>
      </c>
      <c r="Z10" s="13"/>
      <c r="AA10" s="14">
        <f t="shared" si="8"/>
        <v>40794</v>
      </c>
      <c r="AB10" s="15">
        <f t="shared" si="21"/>
        <v>40794</v>
      </c>
      <c r="AC10" s="13"/>
      <c r="AD10" s="14">
        <f t="shared" si="9"/>
        <v>40824</v>
      </c>
      <c r="AE10" s="15">
        <f t="shared" si="22"/>
        <v>40824</v>
      </c>
      <c r="AF10" s="13"/>
      <c r="AG10" s="14">
        <f t="shared" si="10"/>
        <v>40855</v>
      </c>
      <c r="AH10" s="15">
        <f t="shared" si="23"/>
        <v>40855</v>
      </c>
      <c r="AI10" s="13"/>
      <c r="AJ10" s="14">
        <f t="shared" si="11"/>
        <v>40885</v>
      </c>
      <c r="AK10" s="15">
        <f t="shared" si="24"/>
        <v>40885</v>
      </c>
      <c r="AL10" s="13"/>
      <c r="AM10" s="14">
        <f t="shared" si="12"/>
        <v>40916</v>
      </c>
      <c r="AN10" s="15">
        <f t="shared" si="25"/>
        <v>40916</v>
      </c>
      <c r="AO10" s="13"/>
    </row>
    <row r="11" spans="2:41">
      <c r="B11" s="1"/>
      <c r="C11" s="14">
        <f t="shared" si="0"/>
        <v>40552</v>
      </c>
      <c r="D11" s="15">
        <f t="shared" si="13"/>
        <v>40552</v>
      </c>
      <c r="E11" s="13"/>
      <c r="F11" s="14">
        <f t="shared" si="1"/>
        <v>40583</v>
      </c>
      <c r="G11" s="15">
        <f t="shared" si="14"/>
        <v>40583</v>
      </c>
      <c r="H11" s="13"/>
      <c r="I11" s="14">
        <f t="shared" si="2"/>
        <v>40611</v>
      </c>
      <c r="J11" s="15">
        <f t="shared" si="15"/>
        <v>40611</v>
      </c>
      <c r="K11" s="13"/>
      <c r="L11" s="14">
        <f t="shared" si="3"/>
        <v>40642</v>
      </c>
      <c r="M11" s="15">
        <f t="shared" si="16"/>
        <v>40642</v>
      </c>
      <c r="N11" s="13"/>
      <c r="O11" s="14">
        <f t="shared" si="4"/>
        <v>40672</v>
      </c>
      <c r="P11" s="15">
        <f t="shared" si="17"/>
        <v>40672</v>
      </c>
      <c r="Q11" s="13"/>
      <c r="R11" s="14">
        <f t="shared" si="5"/>
        <v>40703</v>
      </c>
      <c r="S11" s="15">
        <f t="shared" si="18"/>
        <v>40703</v>
      </c>
      <c r="T11" s="13"/>
      <c r="U11" s="14">
        <f t="shared" si="6"/>
        <v>40733</v>
      </c>
      <c r="V11" s="15">
        <f t="shared" si="19"/>
        <v>40733</v>
      </c>
      <c r="W11" s="13"/>
      <c r="X11" s="14">
        <f t="shared" si="7"/>
        <v>40764</v>
      </c>
      <c r="Y11" s="15">
        <f t="shared" si="20"/>
        <v>40764</v>
      </c>
      <c r="Z11" s="13"/>
      <c r="AA11" s="14">
        <f t="shared" si="8"/>
        <v>40795</v>
      </c>
      <c r="AB11" s="15">
        <f t="shared" si="21"/>
        <v>40795</v>
      </c>
      <c r="AC11" s="13"/>
      <c r="AD11" s="14">
        <f t="shared" si="9"/>
        <v>40825</v>
      </c>
      <c r="AE11" s="15">
        <f t="shared" si="22"/>
        <v>40825</v>
      </c>
      <c r="AF11" s="13"/>
      <c r="AG11" s="14">
        <f t="shared" si="10"/>
        <v>40856</v>
      </c>
      <c r="AH11" s="15">
        <f t="shared" si="23"/>
        <v>40856</v>
      </c>
      <c r="AI11" s="13"/>
      <c r="AJ11" s="14">
        <f t="shared" si="11"/>
        <v>40886</v>
      </c>
      <c r="AK11" s="15">
        <f t="shared" si="24"/>
        <v>40886</v>
      </c>
      <c r="AL11" s="13"/>
      <c r="AM11" s="14">
        <f t="shared" si="12"/>
        <v>40917</v>
      </c>
      <c r="AN11" s="15">
        <f t="shared" si="25"/>
        <v>40917</v>
      </c>
      <c r="AO11" s="13"/>
    </row>
    <row r="12" spans="2:41">
      <c r="B12" s="1"/>
      <c r="C12" s="14">
        <f t="shared" si="0"/>
        <v>40553</v>
      </c>
      <c r="D12" s="15">
        <f t="shared" si="13"/>
        <v>40553</v>
      </c>
      <c r="E12" s="13"/>
      <c r="F12" s="14">
        <f t="shared" si="1"/>
        <v>40584</v>
      </c>
      <c r="G12" s="15">
        <f t="shared" si="14"/>
        <v>40584</v>
      </c>
      <c r="H12" s="13"/>
      <c r="I12" s="14">
        <f t="shared" si="2"/>
        <v>40612</v>
      </c>
      <c r="J12" s="15">
        <f t="shared" si="15"/>
        <v>40612</v>
      </c>
      <c r="K12" s="13"/>
      <c r="L12" s="14">
        <f t="shared" si="3"/>
        <v>40643</v>
      </c>
      <c r="M12" s="15">
        <f t="shared" si="16"/>
        <v>40643</v>
      </c>
      <c r="N12" s="13"/>
      <c r="O12" s="14">
        <f t="shared" si="4"/>
        <v>40673</v>
      </c>
      <c r="P12" s="15">
        <f t="shared" si="17"/>
        <v>40673</v>
      </c>
      <c r="Q12" s="13"/>
      <c r="R12" s="14">
        <f t="shared" si="5"/>
        <v>40704</v>
      </c>
      <c r="S12" s="15">
        <f t="shared" si="18"/>
        <v>40704</v>
      </c>
      <c r="T12" s="13"/>
      <c r="U12" s="14">
        <f t="shared" si="6"/>
        <v>40734</v>
      </c>
      <c r="V12" s="15">
        <f t="shared" si="19"/>
        <v>40734</v>
      </c>
      <c r="W12" s="13"/>
      <c r="X12" s="14">
        <f t="shared" si="7"/>
        <v>40765</v>
      </c>
      <c r="Y12" s="15">
        <f t="shared" si="20"/>
        <v>40765</v>
      </c>
      <c r="Z12" s="13"/>
      <c r="AA12" s="14">
        <f t="shared" si="8"/>
        <v>40796</v>
      </c>
      <c r="AB12" s="15">
        <f t="shared" si="21"/>
        <v>40796</v>
      </c>
      <c r="AC12" s="13"/>
      <c r="AD12" s="14">
        <f t="shared" si="9"/>
        <v>40826</v>
      </c>
      <c r="AE12" s="15">
        <f t="shared" si="22"/>
        <v>40826</v>
      </c>
      <c r="AF12" s="13"/>
      <c r="AG12" s="14">
        <f t="shared" si="10"/>
        <v>40857</v>
      </c>
      <c r="AH12" s="15">
        <f t="shared" si="23"/>
        <v>40857</v>
      </c>
      <c r="AI12" s="13"/>
      <c r="AJ12" s="14">
        <f t="shared" si="11"/>
        <v>40887</v>
      </c>
      <c r="AK12" s="15">
        <f t="shared" si="24"/>
        <v>40887</v>
      </c>
      <c r="AL12" s="13"/>
      <c r="AM12" s="14">
        <f t="shared" si="12"/>
        <v>40918</v>
      </c>
      <c r="AN12" s="15">
        <f t="shared" si="25"/>
        <v>40918</v>
      </c>
      <c r="AO12" s="13"/>
    </row>
    <row r="13" spans="2:41">
      <c r="B13" s="1"/>
      <c r="C13" s="14">
        <f t="shared" si="0"/>
        <v>40554</v>
      </c>
      <c r="D13" s="15">
        <f t="shared" si="13"/>
        <v>40554</v>
      </c>
      <c r="E13" s="13"/>
      <c r="F13" s="14">
        <f t="shared" si="1"/>
        <v>40585</v>
      </c>
      <c r="G13" s="15">
        <f t="shared" si="14"/>
        <v>40585</v>
      </c>
      <c r="H13" s="13"/>
      <c r="I13" s="14">
        <f t="shared" si="2"/>
        <v>40613</v>
      </c>
      <c r="J13" s="15">
        <f t="shared" si="15"/>
        <v>40613</v>
      </c>
      <c r="K13" s="13"/>
      <c r="L13" s="14">
        <f t="shared" si="3"/>
        <v>40644</v>
      </c>
      <c r="M13" s="15">
        <f t="shared" si="16"/>
        <v>40644</v>
      </c>
      <c r="N13" s="13"/>
      <c r="O13" s="14">
        <f t="shared" si="4"/>
        <v>40674</v>
      </c>
      <c r="P13" s="15">
        <f t="shared" si="17"/>
        <v>40674</v>
      </c>
      <c r="Q13" s="13"/>
      <c r="R13" s="14">
        <f t="shared" si="5"/>
        <v>40705</v>
      </c>
      <c r="S13" s="15">
        <f t="shared" si="18"/>
        <v>40705</v>
      </c>
      <c r="T13" s="13"/>
      <c r="U13" s="14">
        <f t="shared" si="6"/>
        <v>40735</v>
      </c>
      <c r="V13" s="15">
        <f t="shared" si="19"/>
        <v>40735</v>
      </c>
      <c r="W13" s="13"/>
      <c r="X13" s="14">
        <f t="shared" si="7"/>
        <v>40766</v>
      </c>
      <c r="Y13" s="15">
        <f t="shared" si="20"/>
        <v>40766</v>
      </c>
      <c r="Z13" s="13"/>
      <c r="AA13" s="14">
        <f t="shared" si="8"/>
        <v>40797</v>
      </c>
      <c r="AB13" s="15">
        <f t="shared" si="21"/>
        <v>40797</v>
      </c>
      <c r="AC13" s="13"/>
      <c r="AD13" s="14">
        <f t="shared" si="9"/>
        <v>40827</v>
      </c>
      <c r="AE13" s="15">
        <f t="shared" si="22"/>
        <v>40827</v>
      </c>
      <c r="AF13" s="13"/>
      <c r="AG13" s="14">
        <f t="shared" si="10"/>
        <v>40858</v>
      </c>
      <c r="AH13" s="15">
        <f t="shared" si="23"/>
        <v>40858</v>
      </c>
      <c r="AI13" s="13"/>
      <c r="AJ13" s="14">
        <f t="shared" si="11"/>
        <v>40888</v>
      </c>
      <c r="AK13" s="15">
        <f t="shared" si="24"/>
        <v>40888</v>
      </c>
      <c r="AL13" s="13"/>
      <c r="AM13" s="14">
        <f t="shared" si="12"/>
        <v>40919</v>
      </c>
      <c r="AN13" s="15">
        <f t="shared" si="25"/>
        <v>40919</v>
      </c>
      <c r="AO13" s="13"/>
    </row>
    <row r="14" spans="2:41">
      <c r="B14" s="1"/>
      <c r="C14" s="14">
        <f t="shared" si="0"/>
        <v>40555</v>
      </c>
      <c r="D14" s="15">
        <f t="shared" si="13"/>
        <v>40555</v>
      </c>
      <c r="E14" s="13"/>
      <c r="F14" s="14">
        <f t="shared" si="1"/>
        <v>40586</v>
      </c>
      <c r="G14" s="15">
        <f t="shared" si="14"/>
        <v>40586</v>
      </c>
      <c r="H14" s="13"/>
      <c r="I14" s="14">
        <f t="shared" si="2"/>
        <v>40614</v>
      </c>
      <c r="J14" s="15">
        <f t="shared" si="15"/>
        <v>40614</v>
      </c>
      <c r="K14" s="13"/>
      <c r="L14" s="14">
        <f t="shared" si="3"/>
        <v>40645</v>
      </c>
      <c r="M14" s="15">
        <f t="shared" si="16"/>
        <v>40645</v>
      </c>
      <c r="N14" s="13"/>
      <c r="O14" s="14">
        <f t="shared" si="4"/>
        <v>40675</v>
      </c>
      <c r="P14" s="15">
        <f t="shared" si="17"/>
        <v>40675</v>
      </c>
      <c r="Q14" s="13"/>
      <c r="R14" s="14">
        <f t="shared" si="5"/>
        <v>40706</v>
      </c>
      <c r="S14" s="15">
        <f t="shared" si="18"/>
        <v>40706</v>
      </c>
      <c r="T14" s="13"/>
      <c r="U14" s="14">
        <f t="shared" si="6"/>
        <v>40736</v>
      </c>
      <c r="V14" s="15">
        <f t="shared" si="19"/>
        <v>40736</v>
      </c>
      <c r="W14" s="13"/>
      <c r="X14" s="14">
        <f t="shared" si="7"/>
        <v>40767</v>
      </c>
      <c r="Y14" s="15">
        <f t="shared" si="20"/>
        <v>40767</v>
      </c>
      <c r="Z14" s="13"/>
      <c r="AA14" s="14">
        <f t="shared" si="8"/>
        <v>40798</v>
      </c>
      <c r="AB14" s="15">
        <f t="shared" si="21"/>
        <v>40798</v>
      </c>
      <c r="AC14" s="13"/>
      <c r="AD14" s="14">
        <f t="shared" si="9"/>
        <v>40828</v>
      </c>
      <c r="AE14" s="15">
        <f t="shared" si="22"/>
        <v>40828</v>
      </c>
      <c r="AF14" s="13"/>
      <c r="AG14" s="14">
        <f t="shared" si="10"/>
        <v>40859</v>
      </c>
      <c r="AH14" s="15">
        <f t="shared" si="23"/>
        <v>40859</v>
      </c>
      <c r="AI14" s="13"/>
      <c r="AJ14" s="14">
        <f t="shared" si="11"/>
        <v>40889</v>
      </c>
      <c r="AK14" s="15">
        <f t="shared" si="24"/>
        <v>40889</v>
      </c>
      <c r="AL14" s="13"/>
      <c r="AM14" s="14">
        <f t="shared" si="12"/>
        <v>40920</v>
      </c>
      <c r="AN14" s="15">
        <f t="shared" si="25"/>
        <v>40920</v>
      </c>
      <c r="AO14" s="13"/>
    </row>
    <row r="15" spans="2:41">
      <c r="B15" s="1"/>
      <c r="C15" s="14">
        <f t="shared" si="0"/>
        <v>40556</v>
      </c>
      <c r="D15" s="15">
        <f t="shared" si="13"/>
        <v>40556</v>
      </c>
      <c r="E15" s="13"/>
      <c r="F15" s="14">
        <f t="shared" si="1"/>
        <v>40587</v>
      </c>
      <c r="G15" s="15">
        <f t="shared" si="14"/>
        <v>40587</v>
      </c>
      <c r="H15" s="13"/>
      <c r="I15" s="14">
        <f t="shared" si="2"/>
        <v>40615</v>
      </c>
      <c r="J15" s="15">
        <f t="shared" si="15"/>
        <v>40615</v>
      </c>
      <c r="K15" s="13"/>
      <c r="L15" s="14">
        <f t="shared" si="3"/>
        <v>40646</v>
      </c>
      <c r="M15" s="15">
        <f t="shared" si="16"/>
        <v>40646</v>
      </c>
      <c r="N15" s="13"/>
      <c r="O15" s="14">
        <f t="shared" si="4"/>
        <v>40676</v>
      </c>
      <c r="P15" s="15">
        <f t="shared" si="17"/>
        <v>40676</v>
      </c>
      <c r="Q15" s="13"/>
      <c r="R15" s="14">
        <f t="shared" si="5"/>
        <v>40707</v>
      </c>
      <c r="S15" s="15">
        <f t="shared" si="18"/>
        <v>40707</v>
      </c>
      <c r="T15" s="13"/>
      <c r="U15" s="14">
        <f t="shared" si="6"/>
        <v>40737</v>
      </c>
      <c r="V15" s="15">
        <f t="shared" si="19"/>
        <v>40737</v>
      </c>
      <c r="W15" s="13"/>
      <c r="X15" s="14">
        <f t="shared" si="7"/>
        <v>40768</v>
      </c>
      <c r="Y15" s="15">
        <f t="shared" si="20"/>
        <v>40768</v>
      </c>
      <c r="Z15" s="13"/>
      <c r="AA15" s="14">
        <f t="shared" si="8"/>
        <v>40799</v>
      </c>
      <c r="AB15" s="15">
        <f t="shared" si="21"/>
        <v>40799</v>
      </c>
      <c r="AC15" s="13"/>
      <c r="AD15" s="14">
        <f t="shared" si="9"/>
        <v>40829</v>
      </c>
      <c r="AE15" s="15">
        <f t="shared" si="22"/>
        <v>40829</v>
      </c>
      <c r="AF15" s="13"/>
      <c r="AG15" s="14">
        <f t="shared" si="10"/>
        <v>40860</v>
      </c>
      <c r="AH15" s="15">
        <f t="shared" si="23"/>
        <v>40860</v>
      </c>
      <c r="AI15" s="13"/>
      <c r="AJ15" s="14">
        <f t="shared" si="11"/>
        <v>40890</v>
      </c>
      <c r="AK15" s="15">
        <f t="shared" si="24"/>
        <v>40890</v>
      </c>
      <c r="AL15" s="13"/>
      <c r="AM15" s="14">
        <f t="shared" si="12"/>
        <v>40921</v>
      </c>
      <c r="AN15" s="15">
        <f t="shared" si="25"/>
        <v>40921</v>
      </c>
      <c r="AO15" s="13"/>
    </row>
    <row r="16" spans="2:41">
      <c r="B16" s="1"/>
      <c r="C16" s="14">
        <f t="shared" si="0"/>
        <v>40557</v>
      </c>
      <c r="D16" s="15">
        <f t="shared" si="13"/>
        <v>40557</v>
      </c>
      <c r="E16" s="13"/>
      <c r="F16" s="14">
        <f t="shared" si="1"/>
        <v>40588</v>
      </c>
      <c r="G16" s="15">
        <f t="shared" si="14"/>
        <v>40588</v>
      </c>
      <c r="H16" s="13"/>
      <c r="I16" s="14">
        <f t="shared" si="2"/>
        <v>40616</v>
      </c>
      <c r="J16" s="15">
        <f t="shared" si="15"/>
        <v>40616</v>
      </c>
      <c r="K16" s="13"/>
      <c r="L16" s="14">
        <f t="shared" si="3"/>
        <v>40647</v>
      </c>
      <c r="M16" s="15">
        <f t="shared" si="16"/>
        <v>40647</v>
      </c>
      <c r="N16" s="13"/>
      <c r="O16" s="14">
        <f t="shared" si="4"/>
        <v>40677</v>
      </c>
      <c r="P16" s="15">
        <f t="shared" si="17"/>
        <v>40677</v>
      </c>
      <c r="Q16" s="13"/>
      <c r="R16" s="14">
        <f t="shared" si="5"/>
        <v>40708</v>
      </c>
      <c r="S16" s="15">
        <f t="shared" si="18"/>
        <v>40708</v>
      </c>
      <c r="T16" s="13"/>
      <c r="U16" s="14">
        <f t="shared" si="6"/>
        <v>40738</v>
      </c>
      <c r="V16" s="15">
        <f t="shared" si="19"/>
        <v>40738</v>
      </c>
      <c r="W16" s="13"/>
      <c r="X16" s="14">
        <f t="shared" si="7"/>
        <v>40769</v>
      </c>
      <c r="Y16" s="15">
        <f t="shared" si="20"/>
        <v>40769</v>
      </c>
      <c r="Z16" s="13"/>
      <c r="AA16" s="14">
        <f t="shared" si="8"/>
        <v>40800</v>
      </c>
      <c r="AB16" s="15">
        <f t="shared" si="21"/>
        <v>40800</v>
      </c>
      <c r="AC16" s="13"/>
      <c r="AD16" s="14">
        <f t="shared" si="9"/>
        <v>40830</v>
      </c>
      <c r="AE16" s="15">
        <f t="shared" si="22"/>
        <v>40830</v>
      </c>
      <c r="AF16" s="13"/>
      <c r="AG16" s="14">
        <f t="shared" si="10"/>
        <v>40861</v>
      </c>
      <c r="AH16" s="15">
        <f t="shared" si="23"/>
        <v>40861</v>
      </c>
      <c r="AI16" s="13"/>
      <c r="AJ16" s="14">
        <f t="shared" si="11"/>
        <v>40891</v>
      </c>
      <c r="AK16" s="15">
        <f t="shared" si="24"/>
        <v>40891</v>
      </c>
      <c r="AL16" s="13"/>
      <c r="AM16" s="14">
        <f t="shared" si="12"/>
        <v>40922</v>
      </c>
      <c r="AN16" s="15">
        <f t="shared" si="25"/>
        <v>40922</v>
      </c>
      <c r="AO16" s="13"/>
    </row>
    <row r="17" spans="2:41">
      <c r="B17" s="1"/>
      <c r="C17" s="14">
        <f t="shared" si="0"/>
        <v>40558</v>
      </c>
      <c r="D17" s="15">
        <f t="shared" si="13"/>
        <v>40558</v>
      </c>
      <c r="E17" s="13"/>
      <c r="F17" s="14">
        <f t="shared" si="1"/>
        <v>40589</v>
      </c>
      <c r="G17" s="15">
        <f t="shared" si="14"/>
        <v>40589</v>
      </c>
      <c r="H17" s="13"/>
      <c r="I17" s="14">
        <f t="shared" si="2"/>
        <v>40617</v>
      </c>
      <c r="J17" s="15">
        <f t="shared" si="15"/>
        <v>40617</v>
      </c>
      <c r="K17" s="13"/>
      <c r="L17" s="14">
        <f t="shared" si="3"/>
        <v>40648</v>
      </c>
      <c r="M17" s="15">
        <f t="shared" si="16"/>
        <v>40648</v>
      </c>
      <c r="N17" s="13"/>
      <c r="O17" s="14">
        <f t="shared" si="4"/>
        <v>40678</v>
      </c>
      <c r="P17" s="15">
        <f t="shared" si="17"/>
        <v>40678</v>
      </c>
      <c r="Q17" s="13"/>
      <c r="R17" s="14">
        <f t="shared" si="5"/>
        <v>40709</v>
      </c>
      <c r="S17" s="15">
        <f t="shared" si="18"/>
        <v>40709</v>
      </c>
      <c r="T17" s="13"/>
      <c r="U17" s="14">
        <f t="shared" si="6"/>
        <v>40739</v>
      </c>
      <c r="V17" s="15">
        <f t="shared" si="19"/>
        <v>40739</v>
      </c>
      <c r="W17" s="13"/>
      <c r="X17" s="14">
        <f t="shared" si="7"/>
        <v>40770</v>
      </c>
      <c r="Y17" s="15">
        <f t="shared" si="20"/>
        <v>40770</v>
      </c>
      <c r="Z17" s="13"/>
      <c r="AA17" s="14">
        <f t="shared" si="8"/>
        <v>40801</v>
      </c>
      <c r="AB17" s="15">
        <f t="shared" si="21"/>
        <v>40801</v>
      </c>
      <c r="AC17" s="13"/>
      <c r="AD17" s="14">
        <f t="shared" si="9"/>
        <v>40831</v>
      </c>
      <c r="AE17" s="15">
        <f t="shared" si="22"/>
        <v>40831</v>
      </c>
      <c r="AF17" s="13"/>
      <c r="AG17" s="14">
        <f t="shared" si="10"/>
        <v>40862</v>
      </c>
      <c r="AH17" s="15">
        <f t="shared" si="23"/>
        <v>40862</v>
      </c>
      <c r="AI17" s="13"/>
      <c r="AJ17" s="14">
        <f t="shared" si="11"/>
        <v>40892</v>
      </c>
      <c r="AK17" s="15">
        <f t="shared" si="24"/>
        <v>40892</v>
      </c>
      <c r="AL17" s="13"/>
      <c r="AM17" s="14">
        <f t="shared" si="12"/>
        <v>40923</v>
      </c>
      <c r="AN17" s="15">
        <f t="shared" si="25"/>
        <v>40923</v>
      </c>
      <c r="AO17" s="13"/>
    </row>
    <row r="18" spans="2:41">
      <c r="B18" s="1"/>
      <c r="C18" s="14">
        <f t="shared" si="0"/>
        <v>40559</v>
      </c>
      <c r="D18" s="15">
        <f t="shared" si="13"/>
        <v>40559</v>
      </c>
      <c r="E18" s="13"/>
      <c r="F18" s="14">
        <f t="shared" si="1"/>
        <v>40590</v>
      </c>
      <c r="G18" s="15">
        <f t="shared" si="14"/>
        <v>40590</v>
      </c>
      <c r="H18" s="13"/>
      <c r="I18" s="14">
        <f t="shared" si="2"/>
        <v>40618</v>
      </c>
      <c r="J18" s="15">
        <f t="shared" si="15"/>
        <v>40618</v>
      </c>
      <c r="K18" s="13"/>
      <c r="L18" s="14">
        <f t="shared" si="3"/>
        <v>40649</v>
      </c>
      <c r="M18" s="15">
        <f t="shared" si="16"/>
        <v>40649</v>
      </c>
      <c r="N18" s="13"/>
      <c r="O18" s="14">
        <f t="shared" si="4"/>
        <v>40679</v>
      </c>
      <c r="P18" s="15">
        <f t="shared" si="17"/>
        <v>40679</v>
      </c>
      <c r="Q18" s="13"/>
      <c r="R18" s="14">
        <f t="shared" si="5"/>
        <v>40710</v>
      </c>
      <c r="S18" s="15">
        <f t="shared" si="18"/>
        <v>40710</v>
      </c>
      <c r="T18" s="13"/>
      <c r="U18" s="14">
        <f t="shared" si="6"/>
        <v>40740</v>
      </c>
      <c r="V18" s="15">
        <f t="shared" si="19"/>
        <v>40740</v>
      </c>
      <c r="W18" s="13"/>
      <c r="X18" s="14">
        <f t="shared" si="7"/>
        <v>40771</v>
      </c>
      <c r="Y18" s="15">
        <f t="shared" si="20"/>
        <v>40771</v>
      </c>
      <c r="Z18" s="13"/>
      <c r="AA18" s="14">
        <f t="shared" si="8"/>
        <v>40802</v>
      </c>
      <c r="AB18" s="15">
        <f t="shared" si="21"/>
        <v>40802</v>
      </c>
      <c r="AC18" s="13"/>
      <c r="AD18" s="14">
        <f t="shared" si="9"/>
        <v>40832</v>
      </c>
      <c r="AE18" s="15">
        <f t="shared" si="22"/>
        <v>40832</v>
      </c>
      <c r="AF18" s="13"/>
      <c r="AG18" s="14">
        <f t="shared" si="10"/>
        <v>40863</v>
      </c>
      <c r="AH18" s="15">
        <f t="shared" si="23"/>
        <v>40863</v>
      </c>
      <c r="AI18" s="13"/>
      <c r="AJ18" s="14">
        <f t="shared" si="11"/>
        <v>40893</v>
      </c>
      <c r="AK18" s="15">
        <f t="shared" si="24"/>
        <v>40893</v>
      </c>
      <c r="AL18" s="13"/>
      <c r="AM18" s="14">
        <f t="shared" si="12"/>
        <v>40924</v>
      </c>
      <c r="AN18" s="15">
        <f t="shared" si="25"/>
        <v>40924</v>
      </c>
      <c r="AO18" s="13"/>
    </row>
    <row r="19" spans="2:41">
      <c r="B19" s="1"/>
      <c r="C19" s="14">
        <f t="shared" si="0"/>
        <v>40560</v>
      </c>
      <c r="D19" s="15">
        <f t="shared" si="13"/>
        <v>40560</v>
      </c>
      <c r="E19" s="13"/>
      <c r="F19" s="14">
        <f t="shared" si="1"/>
        <v>40591</v>
      </c>
      <c r="G19" s="15">
        <f t="shared" si="14"/>
        <v>40591</v>
      </c>
      <c r="H19" s="13"/>
      <c r="I19" s="14">
        <f t="shared" si="2"/>
        <v>40619</v>
      </c>
      <c r="J19" s="15">
        <f t="shared" si="15"/>
        <v>40619</v>
      </c>
      <c r="K19" s="13"/>
      <c r="L19" s="14">
        <f t="shared" si="3"/>
        <v>40650</v>
      </c>
      <c r="M19" s="15">
        <f t="shared" si="16"/>
        <v>40650</v>
      </c>
      <c r="N19" s="13"/>
      <c r="O19" s="14">
        <f t="shared" si="4"/>
        <v>40680</v>
      </c>
      <c r="P19" s="15">
        <f t="shared" si="17"/>
        <v>40680</v>
      </c>
      <c r="Q19" s="13"/>
      <c r="R19" s="14">
        <f t="shared" si="5"/>
        <v>40711</v>
      </c>
      <c r="S19" s="15">
        <f t="shared" si="18"/>
        <v>40711</v>
      </c>
      <c r="T19" s="13"/>
      <c r="U19" s="14">
        <f t="shared" si="6"/>
        <v>40741</v>
      </c>
      <c r="V19" s="15">
        <f t="shared" si="19"/>
        <v>40741</v>
      </c>
      <c r="W19" s="13"/>
      <c r="X19" s="14">
        <f t="shared" si="7"/>
        <v>40772</v>
      </c>
      <c r="Y19" s="15">
        <f t="shared" si="20"/>
        <v>40772</v>
      </c>
      <c r="Z19" s="13"/>
      <c r="AA19" s="14">
        <f t="shared" si="8"/>
        <v>40803</v>
      </c>
      <c r="AB19" s="15">
        <f t="shared" si="21"/>
        <v>40803</v>
      </c>
      <c r="AC19" s="13"/>
      <c r="AD19" s="14">
        <f t="shared" si="9"/>
        <v>40833</v>
      </c>
      <c r="AE19" s="15">
        <f t="shared" si="22"/>
        <v>40833</v>
      </c>
      <c r="AF19" s="13"/>
      <c r="AG19" s="14">
        <f t="shared" si="10"/>
        <v>40864</v>
      </c>
      <c r="AH19" s="15">
        <f t="shared" si="23"/>
        <v>40864</v>
      </c>
      <c r="AI19" s="13"/>
      <c r="AJ19" s="14">
        <f t="shared" si="11"/>
        <v>40894</v>
      </c>
      <c r="AK19" s="15">
        <f t="shared" si="24"/>
        <v>40894</v>
      </c>
      <c r="AL19" s="13"/>
      <c r="AM19" s="14">
        <f t="shared" si="12"/>
        <v>40925</v>
      </c>
      <c r="AN19" s="15">
        <f t="shared" si="25"/>
        <v>40925</v>
      </c>
      <c r="AO19" s="13"/>
    </row>
    <row r="20" spans="2:41">
      <c r="B20" s="1"/>
      <c r="C20" s="14">
        <f t="shared" si="0"/>
        <v>40561</v>
      </c>
      <c r="D20" s="15">
        <f t="shared" si="13"/>
        <v>40561</v>
      </c>
      <c r="E20" s="13"/>
      <c r="F20" s="14">
        <f t="shared" si="1"/>
        <v>40592</v>
      </c>
      <c r="G20" s="15">
        <f t="shared" si="14"/>
        <v>40592</v>
      </c>
      <c r="H20" s="13"/>
      <c r="I20" s="14">
        <f t="shared" si="2"/>
        <v>40620</v>
      </c>
      <c r="J20" s="15">
        <f t="shared" si="15"/>
        <v>40620</v>
      </c>
      <c r="K20" s="13"/>
      <c r="L20" s="14">
        <f t="shared" si="3"/>
        <v>40651</v>
      </c>
      <c r="M20" s="15">
        <f t="shared" si="16"/>
        <v>40651</v>
      </c>
      <c r="N20" s="13"/>
      <c r="O20" s="14">
        <f t="shared" si="4"/>
        <v>40681</v>
      </c>
      <c r="P20" s="15">
        <f t="shared" si="17"/>
        <v>40681</v>
      </c>
      <c r="Q20" s="13"/>
      <c r="R20" s="14">
        <f t="shared" si="5"/>
        <v>40712</v>
      </c>
      <c r="S20" s="15">
        <f t="shared" si="18"/>
        <v>40712</v>
      </c>
      <c r="T20" s="13"/>
      <c r="U20" s="14">
        <f t="shared" si="6"/>
        <v>40742</v>
      </c>
      <c r="V20" s="15">
        <f t="shared" si="19"/>
        <v>40742</v>
      </c>
      <c r="W20" s="13"/>
      <c r="X20" s="14">
        <f t="shared" si="7"/>
        <v>40773</v>
      </c>
      <c r="Y20" s="15">
        <f t="shared" si="20"/>
        <v>40773</v>
      </c>
      <c r="Z20" s="13"/>
      <c r="AA20" s="14">
        <f t="shared" si="8"/>
        <v>40804</v>
      </c>
      <c r="AB20" s="15">
        <f t="shared" si="21"/>
        <v>40804</v>
      </c>
      <c r="AC20" s="13"/>
      <c r="AD20" s="14">
        <f t="shared" si="9"/>
        <v>40834</v>
      </c>
      <c r="AE20" s="15">
        <f t="shared" si="22"/>
        <v>40834</v>
      </c>
      <c r="AF20" s="13"/>
      <c r="AG20" s="14">
        <f t="shared" si="10"/>
        <v>40865</v>
      </c>
      <c r="AH20" s="15">
        <f t="shared" si="23"/>
        <v>40865</v>
      </c>
      <c r="AI20" s="13"/>
      <c r="AJ20" s="14">
        <f t="shared" si="11"/>
        <v>40895</v>
      </c>
      <c r="AK20" s="15">
        <f t="shared" si="24"/>
        <v>40895</v>
      </c>
      <c r="AL20" s="13"/>
      <c r="AM20" s="14">
        <f t="shared" si="12"/>
        <v>40926</v>
      </c>
      <c r="AN20" s="15">
        <f t="shared" si="25"/>
        <v>40926</v>
      </c>
      <c r="AO20" s="13"/>
    </row>
    <row r="21" spans="2:41">
      <c r="B21" s="1"/>
      <c r="C21" s="14">
        <f t="shared" si="0"/>
        <v>40562</v>
      </c>
      <c r="D21" s="15">
        <f t="shared" si="13"/>
        <v>40562</v>
      </c>
      <c r="E21" s="13"/>
      <c r="F21" s="14">
        <f t="shared" si="1"/>
        <v>40593</v>
      </c>
      <c r="G21" s="15">
        <f t="shared" si="14"/>
        <v>40593</v>
      </c>
      <c r="H21" s="13"/>
      <c r="I21" s="14">
        <f t="shared" si="2"/>
        <v>40621</v>
      </c>
      <c r="J21" s="15">
        <f t="shared" si="15"/>
        <v>40621</v>
      </c>
      <c r="K21" s="13"/>
      <c r="L21" s="14">
        <f t="shared" si="3"/>
        <v>40652</v>
      </c>
      <c r="M21" s="15">
        <f t="shared" si="16"/>
        <v>40652</v>
      </c>
      <c r="N21" s="13"/>
      <c r="O21" s="14">
        <f t="shared" si="4"/>
        <v>40682</v>
      </c>
      <c r="P21" s="15">
        <f t="shared" si="17"/>
        <v>40682</v>
      </c>
      <c r="Q21" s="13"/>
      <c r="R21" s="14">
        <f t="shared" si="5"/>
        <v>40713</v>
      </c>
      <c r="S21" s="15">
        <f t="shared" si="18"/>
        <v>40713</v>
      </c>
      <c r="T21" s="13"/>
      <c r="U21" s="14">
        <f t="shared" si="6"/>
        <v>40743</v>
      </c>
      <c r="V21" s="15">
        <f t="shared" si="19"/>
        <v>40743</v>
      </c>
      <c r="W21" s="13"/>
      <c r="X21" s="14">
        <f t="shared" si="7"/>
        <v>40774</v>
      </c>
      <c r="Y21" s="15">
        <f t="shared" si="20"/>
        <v>40774</v>
      </c>
      <c r="Z21" s="13"/>
      <c r="AA21" s="14">
        <f t="shared" si="8"/>
        <v>40805</v>
      </c>
      <c r="AB21" s="15">
        <f t="shared" si="21"/>
        <v>40805</v>
      </c>
      <c r="AC21" s="13"/>
      <c r="AD21" s="14">
        <f t="shared" si="9"/>
        <v>40835</v>
      </c>
      <c r="AE21" s="15">
        <f t="shared" si="22"/>
        <v>40835</v>
      </c>
      <c r="AF21" s="13"/>
      <c r="AG21" s="14">
        <f t="shared" si="10"/>
        <v>40866</v>
      </c>
      <c r="AH21" s="15">
        <f t="shared" si="23"/>
        <v>40866</v>
      </c>
      <c r="AI21" s="13"/>
      <c r="AJ21" s="14">
        <f t="shared" si="11"/>
        <v>40896</v>
      </c>
      <c r="AK21" s="15">
        <f t="shared" si="24"/>
        <v>40896</v>
      </c>
      <c r="AL21" s="13"/>
      <c r="AM21" s="14">
        <f t="shared" si="12"/>
        <v>40927</v>
      </c>
      <c r="AN21" s="15">
        <f t="shared" si="25"/>
        <v>40927</v>
      </c>
      <c r="AO21" s="13"/>
    </row>
    <row r="22" spans="2:41">
      <c r="B22" s="1"/>
      <c r="C22" s="14">
        <f t="shared" si="0"/>
        <v>40563</v>
      </c>
      <c r="D22" s="15">
        <f t="shared" si="13"/>
        <v>40563</v>
      </c>
      <c r="E22" s="13"/>
      <c r="F22" s="14">
        <f t="shared" si="1"/>
        <v>40594</v>
      </c>
      <c r="G22" s="15">
        <f t="shared" si="14"/>
        <v>40594</v>
      </c>
      <c r="H22" s="13"/>
      <c r="I22" s="14">
        <f t="shared" si="2"/>
        <v>40622</v>
      </c>
      <c r="J22" s="15">
        <f t="shared" si="15"/>
        <v>40622</v>
      </c>
      <c r="K22" s="13"/>
      <c r="L22" s="14">
        <f t="shared" si="3"/>
        <v>40653</v>
      </c>
      <c r="M22" s="15">
        <f t="shared" si="16"/>
        <v>40653</v>
      </c>
      <c r="N22" s="13"/>
      <c r="O22" s="14">
        <f t="shared" si="4"/>
        <v>40683</v>
      </c>
      <c r="P22" s="15">
        <f t="shared" si="17"/>
        <v>40683</v>
      </c>
      <c r="Q22" s="13"/>
      <c r="R22" s="14">
        <f t="shared" si="5"/>
        <v>40714</v>
      </c>
      <c r="S22" s="15">
        <f t="shared" si="18"/>
        <v>40714</v>
      </c>
      <c r="T22" s="13"/>
      <c r="U22" s="14">
        <f t="shared" si="6"/>
        <v>40744</v>
      </c>
      <c r="V22" s="15">
        <f t="shared" si="19"/>
        <v>40744</v>
      </c>
      <c r="W22" s="13"/>
      <c r="X22" s="14">
        <f t="shared" si="7"/>
        <v>40775</v>
      </c>
      <c r="Y22" s="15">
        <f t="shared" si="20"/>
        <v>40775</v>
      </c>
      <c r="Z22" s="13"/>
      <c r="AA22" s="14">
        <f t="shared" si="8"/>
        <v>40806</v>
      </c>
      <c r="AB22" s="15">
        <f t="shared" si="21"/>
        <v>40806</v>
      </c>
      <c r="AC22" s="13"/>
      <c r="AD22" s="14">
        <f t="shared" si="9"/>
        <v>40836</v>
      </c>
      <c r="AE22" s="15">
        <f t="shared" si="22"/>
        <v>40836</v>
      </c>
      <c r="AF22" s="13"/>
      <c r="AG22" s="14">
        <f t="shared" si="10"/>
        <v>40867</v>
      </c>
      <c r="AH22" s="15">
        <f t="shared" si="23"/>
        <v>40867</v>
      </c>
      <c r="AI22" s="13"/>
      <c r="AJ22" s="14">
        <f t="shared" si="11"/>
        <v>40897</v>
      </c>
      <c r="AK22" s="15">
        <f t="shared" si="24"/>
        <v>40897</v>
      </c>
      <c r="AL22" s="13"/>
      <c r="AM22" s="14">
        <f t="shared" si="12"/>
        <v>40928</v>
      </c>
      <c r="AN22" s="15">
        <f t="shared" si="25"/>
        <v>40928</v>
      </c>
      <c r="AO22" s="13"/>
    </row>
    <row r="23" spans="2:41">
      <c r="B23" s="1"/>
      <c r="C23" s="14">
        <f t="shared" si="0"/>
        <v>40564</v>
      </c>
      <c r="D23" s="15">
        <f t="shared" si="13"/>
        <v>40564</v>
      </c>
      <c r="E23" s="13"/>
      <c r="F23" s="14">
        <f t="shared" si="1"/>
        <v>40595</v>
      </c>
      <c r="G23" s="15">
        <f t="shared" si="14"/>
        <v>40595</v>
      </c>
      <c r="H23" s="13"/>
      <c r="I23" s="14">
        <f t="shared" si="2"/>
        <v>40623</v>
      </c>
      <c r="J23" s="15">
        <f t="shared" si="15"/>
        <v>40623</v>
      </c>
      <c r="K23" s="13"/>
      <c r="L23" s="14">
        <f t="shared" si="3"/>
        <v>40654</v>
      </c>
      <c r="M23" s="15">
        <f t="shared" si="16"/>
        <v>40654</v>
      </c>
      <c r="N23" s="13"/>
      <c r="O23" s="14">
        <f t="shared" si="4"/>
        <v>40684</v>
      </c>
      <c r="P23" s="15">
        <f t="shared" si="17"/>
        <v>40684</v>
      </c>
      <c r="Q23" s="13"/>
      <c r="R23" s="14">
        <f t="shared" si="5"/>
        <v>40715</v>
      </c>
      <c r="S23" s="15">
        <f t="shared" si="18"/>
        <v>40715</v>
      </c>
      <c r="T23" s="13"/>
      <c r="U23" s="14">
        <f t="shared" si="6"/>
        <v>40745</v>
      </c>
      <c r="V23" s="15">
        <f t="shared" si="19"/>
        <v>40745</v>
      </c>
      <c r="W23" s="13"/>
      <c r="X23" s="14">
        <f t="shared" si="7"/>
        <v>40776</v>
      </c>
      <c r="Y23" s="15">
        <f t="shared" si="20"/>
        <v>40776</v>
      </c>
      <c r="Z23" s="13"/>
      <c r="AA23" s="14">
        <f t="shared" si="8"/>
        <v>40807</v>
      </c>
      <c r="AB23" s="15">
        <f t="shared" si="21"/>
        <v>40807</v>
      </c>
      <c r="AC23" s="13"/>
      <c r="AD23" s="14">
        <f t="shared" si="9"/>
        <v>40837</v>
      </c>
      <c r="AE23" s="15">
        <f t="shared" si="22"/>
        <v>40837</v>
      </c>
      <c r="AF23" s="13"/>
      <c r="AG23" s="14">
        <f t="shared" si="10"/>
        <v>40868</v>
      </c>
      <c r="AH23" s="15">
        <f t="shared" si="23"/>
        <v>40868</v>
      </c>
      <c r="AI23" s="13"/>
      <c r="AJ23" s="14">
        <f t="shared" si="11"/>
        <v>40898</v>
      </c>
      <c r="AK23" s="15">
        <f t="shared" si="24"/>
        <v>40898</v>
      </c>
      <c r="AL23" s="13"/>
      <c r="AM23" s="14">
        <f t="shared" si="12"/>
        <v>40929</v>
      </c>
      <c r="AN23" s="15">
        <f t="shared" si="25"/>
        <v>40929</v>
      </c>
      <c r="AO23" s="13"/>
    </row>
    <row r="24" spans="2:41">
      <c r="B24" s="1"/>
      <c r="C24" s="14">
        <f t="shared" si="0"/>
        <v>40565</v>
      </c>
      <c r="D24" s="15">
        <f t="shared" si="13"/>
        <v>40565</v>
      </c>
      <c r="E24" s="13"/>
      <c r="F24" s="14">
        <f t="shared" si="1"/>
        <v>40596</v>
      </c>
      <c r="G24" s="15">
        <f t="shared" si="14"/>
        <v>40596</v>
      </c>
      <c r="H24" s="13"/>
      <c r="I24" s="14">
        <f t="shared" si="2"/>
        <v>40624</v>
      </c>
      <c r="J24" s="15">
        <f t="shared" si="15"/>
        <v>40624</v>
      </c>
      <c r="K24" s="13"/>
      <c r="L24" s="14">
        <f t="shared" si="3"/>
        <v>40655</v>
      </c>
      <c r="M24" s="15">
        <f t="shared" si="16"/>
        <v>40655</v>
      </c>
      <c r="N24" s="13"/>
      <c r="O24" s="14">
        <f t="shared" si="4"/>
        <v>40685</v>
      </c>
      <c r="P24" s="15">
        <f t="shared" si="17"/>
        <v>40685</v>
      </c>
      <c r="Q24" s="13"/>
      <c r="R24" s="14">
        <f t="shared" si="5"/>
        <v>40716</v>
      </c>
      <c r="S24" s="15">
        <f t="shared" si="18"/>
        <v>40716</v>
      </c>
      <c r="T24" s="13"/>
      <c r="U24" s="14">
        <f t="shared" si="6"/>
        <v>40746</v>
      </c>
      <c r="V24" s="15">
        <f t="shared" si="19"/>
        <v>40746</v>
      </c>
      <c r="W24" s="13"/>
      <c r="X24" s="14">
        <f t="shared" si="7"/>
        <v>40777</v>
      </c>
      <c r="Y24" s="15">
        <f t="shared" si="20"/>
        <v>40777</v>
      </c>
      <c r="Z24" s="13"/>
      <c r="AA24" s="14">
        <f t="shared" si="8"/>
        <v>40808</v>
      </c>
      <c r="AB24" s="15">
        <f t="shared" si="21"/>
        <v>40808</v>
      </c>
      <c r="AC24" s="13"/>
      <c r="AD24" s="14">
        <f t="shared" si="9"/>
        <v>40838</v>
      </c>
      <c r="AE24" s="15">
        <f t="shared" si="22"/>
        <v>40838</v>
      </c>
      <c r="AF24" s="13"/>
      <c r="AG24" s="14">
        <f t="shared" si="10"/>
        <v>40869</v>
      </c>
      <c r="AH24" s="15">
        <f t="shared" si="23"/>
        <v>40869</v>
      </c>
      <c r="AI24" s="13"/>
      <c r="AJ24" s="14">
        <f t="shared" si="11"/>
        <v>40899</v>
      </c>
      <c r="AK24" s="15">
        <f t="shared" si="24"/>
        <v>40899</v>
      </c>
      <c r="AL24" s="13"/>
      <c r="AM24" s="14">
        <f t="shared" si="12"/>
        <v>40930</v>
      </c>
      <c r="AN24" s="15">
        <f t="shared" si="25"/>
        <v>40930</v>
      </c>
      <c r="AO24" s="13"/>
    </row>
    <row r="25" spans="2:41">
      <c r="B25" s="1"/>
      <c r="C25" s="14">
        <f t="shared" si="0"/>
        <v>40566</v>
      </c>
      <c r="D25" s="15">
        <f t="shared" si="13"/>
        <v>40566</v>
      </c>
      <c r="E25" s="13"/>
      <c r="F25" s="14">
        <f t="shared" si="1"/>
        <v>40597</v>
      </c>
      <c r="G25" s="15">
        <f t="shared" si="14"/>
        <v>40597</v>
      </c>
      <c r="H25" s="13"/>
      <c r="I25" s="14">
        <f t="shared" si="2"/>
        <v>40625</v>
      </c>
      <c r="J25" s="15">
        <f t="shared" si="15"/>
        <v>40625</v>
      </c>
      <c r="K25" s="13"/>
      <c r="L25" s="14">
        <f t="shared" si="3"/>
        <v>40656</v>
      </c>
      <c r="M25" s="15">
        <f t="shared" si="16"/>
        <v>40656</v>
      </c>
      <c r="N25" s="13"/>
      <c r="O25" s="14">
        <f t="shared" si="4"/>
        <v>40686</v>
      </c>
      <c r="P25" s="15">
        <f t="shared" si="17"/>
        <v>40686</v>
      </c>
      <c r="Q25" s="13"/>
      <c r="R25" s="14">
        <f t="shared" si="5"/>
        <v>40717</v>
      </c>
      <c r="S25" s="15">
        <f t="shared" si="18"/>
        <v>40717</v>
      </c>
      <c r="T25" s="13"/>
      <c r="U25" s="14">
        <f t="shared" si="6"/>
        <v>40747</v>
      </c>
      <c r="V25" s="15">
        <f t="shared" si="19"/>
        <v>40747</v>
      </c>
      <c r="W25" s="13"/>
      <c r="X25" s="14">
        <f t="shared" si="7"/>
        <v>40778</v>
      </c>
      <c r="Y25" s="15">
        <f t="shared" si="20"/>
        <v>40778</v>
      </c>
      <c r="Z25" s="13"/>
      <c r="AA25" s="14">
        <f t="shared" si="8"/>
        <v>40809</v>
      </c>
      <c r="AB25" s="15">
        <f t="shared" si="21"/>
        <v>40809</v>
      </c>
      <c r="AC25" s="13"/>
      <c r="AD25" s="14">
        <f t="shared" si="9"/>
        <v>40839</v>
      </c>
      <c r="AE25" s="15">
        <f t="shared" si="22"/>
        <v>40839</v>
      </c>
      <c r="AF25" s="13"/>
      <c r="AG25" s="14">
        <f t="shared" si="10"/>
        <v>40870</v>
      </c>
      <c r="AH25" s="15">
        <f t="shared" si="23"/>
        <v>40870</v>
      </c>
      <c r="AI25" s="13"/>
      <c r="AJ25" s="14">
        <f t="shared" si="11"/>
        <v>40900</v>
      </c>
      <c r="AK25" s="15">
        <f t="shared" si="24"/>
        <v>40900</v>
      </c>
      <c r="AL25" s="13"/>
      <c r="AM25" s="14">
        <f t="shared" si="12"/>
        <v>40931</v>
      </c>
      <c r="AN25" s="15">
        <f t="shared" si="25"/>
        <v>40931</v>
      </c>
      <c r="AO25" s="13"/>
    </row>
    <row r="26" spans="2:41">
      <c r="B26" s="1"/>
      <c r="C26" s="14">
        <f t="shared" si="0"/>
        <v>40567</v>
      </c>
      <c r="D26" s="15">
        <f t="shared" si="13"/>
        <v>40567</v>
      </c>
      <c r="E26" s="13"/>
      <c r="F26" s="14">
        <f t="shared" si="1"/>
        <v>40598</v>
      </c>
      <c r="G26" s="15">
        <f t="shared" si="14"/>
        <v>40598</v>
      </c>
      <c r="H26" s="13"/>
      <c r="I26" s="14">
        <f t="shared" si="2"/>
        <v>40626</v>
      </c>
      <c r="J26" s="15">
        <f t="shared" si="15"/>
        <v>40626</v>
      </c>
      <c r="K26" s="13"/>
      <c r="L26" s="14">
        <f t="shared" si="3"/>
        <v>40657</v>
      </c>
      <c r="M26" s="15">
        <f t="shared" si="16"/>
        <v>40657</v>
      </c>
      <c r="N26" s="13"/>
      <c r="O26" s="14">
        <f t="shared" si="4"/>
        <v>40687</v>
      </c>
      <c r="P26" s="15">
        <f t="shared" si="17"/>
        <v>40687</v>
      </c>
      <c r="Q26" s="13"/>
      <c r="R26" s="14">
        <f t="shared" si="5"/>
        <v>40718</v>
      </c>
      <c r="S26" s="15">
        <f t="shared" si="18"/>
        <v>40718</v>
      </c>
      <c r="T26" s="13"/>
      <c r="U26" s="14">
        <f t="shared" si="6"/>
        <v>40748</v>
      </c>
      <c r="V26" s="15">
        <f t="shared" si="19"/>
        <v>40748</v>
      </c>
      <c r="W26" s="13"/>
      <c r="X26" s="14">
        <f t="shared" si="7"/>
        <v>40779</v>
      </c>
      <c r="Y26" s="15">
        <f t="shared" si="20"/>
        <v>40779</v>
      </c>
      <c r="Z26" s="13"/>
      <c r="AA26" s="14">
        <f t="shared" si="8"/>
        <v>40810</v>
      </c>
      <c r="AB26" s="15">
        <f t="shared" si="21"/>
        <v>40810</v>
      </c>
      <c r="AC26" s="13"/>
      <c r="AD26" s="14">
        <f t="shared" si="9"/>
        <v>40840</v>
      </c>
      <c r="AE26" s="15">
        <f t="shared" si="22"/>
        <v>40840</v>
      </c>
      <c r="AF26" s="13"/>
      <c r="AG26" s="14">
        <f t="shared" si="10"/>
        <v>40871</v>
      </c>
      <c r="AH26" s="15">
        <f t="shared" si="23"/>
        <v>40871</v>
      </c>
      <c r="AI26" s="13"/>
      <c r="AJ26" s="14">
        <f t="shared" si="11"/>
        <v>40901</v>
      </c>
      <c r="AK26" s="15">
        <f t="shared" si="24"/>
        <v>40901</v>
      </c>
      <c r="AL26" s="13"/>
      <c r="AM26" s="14">
        <f t="shared" si="12"/>
        <v>40932</v>
      </c>
      <c r="AN26" s="15">
        <f t="shared" si="25"/>
        <v>40932</v>
      </c>
      <c r="AO26" s="13"/>
    </row>
    <row r="27" spans="2:41">
      <c r="B27" s="1"/>
      <c r="C27" s="14">
        <f t="shared" si="0"/>
        <v>40568</v>
      </c>
      <c r="D27" s="15">
        <f t="shared" si="13"/>
        <v>40568</v>
      </c>
      <c r="E27" s="13"/>
      <c r="F27" s="14">
        <f t="shared" si="1"/>
        <v>40599</v>
      </c>
      <c r="G27" s="15">
        <f t="shared" si="14"/>
        <v>40599</v>
      </c>
      <c r="H27" s="13"/>
      <c r="I27" s="14">
        <f t="shared" si="2"/>
        <v>40627</v>
      </c>
      <c r="J27" s="15">
        <f t="shared" si="15"/>
        <v>40627</v>
      </c>
      <c r="K27" s="13"/>
      <c r="L27" s="14">
        <f t="shared" si="3"/>
        <v>40658</v>
      </c>
      <c r="M27" s="15">
        <f t="shared" si="16"/>
        <v>40658</v>
      </c>
      <c r="N27" s="13"/>
      <c r="O27" s="14">
        <f t="shared" si="4"/>
        <v>40688</v>
      </c>
      <c r="P27" s="15">
        <f t="shared" si="17"/>
        <v>40688</v>
      </c>
      <c r="Q27" s="13"/>
      <c r="R27" s="14">
        <f t="shared" si="5"/>
        <v>40719</v>
      </c>
      <c r="S27" s="15">
        <f t="shared" si="18"/>
        <v>40719</v>
      </c>
      <c r="T27" s="13"/>
      <c r="U27" s="14">
        <f t="shared" si="6"/>
        <v>40749</v>
      </c>
      <c r="V27" s="15">
        <f t="shared" si="19"/>
        <v>40749</v>
      </c>
      <c r="W27" s="13"/>
      <c r="X27" s="14">
        <f t="shared" si="7"/>
        <v>40780</v>
      </c>
      <c r="Y27" s="15">
        <f t="shared" si="20"/>
        <v>40780</v>
      </c>
      <c r="Z27" s="13"/>
      <c r="AA27" s="14">
        <f t="shared" si="8"/>
        <v>40811</v>
      </c>
      <c r="AB27" s="15">
        <f t="shared" si="21"/>
        <v>40811</v>
      </c>
      <c r="AC27" s="13"/>
      <c r="AD27" s="14">
        <f t="shared" si="9"/>
        <v>40841</v>
      </c>
      <c r="AE27" s="15">
        <f t="shared" si="22"/>
        <v>40841</v>
      </c>
      <c r="AF27" s="13"/>
      <c r="AG27" s="14">
        <f t="shared" si="10"/>
        <v>40872</v>
      </c>
      <c r="AH27" s="15">
        <f t="shared" si="23"/>
        <v>40872</v>
      </c>
      <c r="AI27" s="13"/>
      <c r="AJ27" s="14">
        <f t="shared" si="11"/>
        <v>40902</v>
      </c>
      <c r="AK27" s="15">
        <f t="shared" si="24"/>
        <v>40902</v>
      </c>
      <c r="AL27" s="13"/>
      <c r="AM27" s="14">
        <f t="shared" si="12"/>
        <v>40933</v>
      </c>
      <c r="AN27" s="15">
        <f t="shared" si="25"/>
        <v>40933</v>
      </c>
      <c r="AO27" s="13"/>
    </row>
    <row r="28" spans="2:41">
      <c r="B28" s="1"/>
      <c r="C28" s="14">
        <f t="shared" si="0"/>
        <v>40569</v>
      </c>
      <c r="D28" s="15">
        <f t="shared" si="13"/>
        <v>40569</v>
      </c>
      <c r="E28" s="13"/>
      <c r="F28" s="14">
        <f t="shared" si="1"/>
        <v>40600</v>
      </c>
      <c r="G28" s="15">
        <f t="shared" si="14"/>
        <v>40600</v>
      </c>
      <c r="H28" s="13"/>
      <c r="I28" s="14">
        <f t="shared" si="2"/>
        <v>40628</v>
      </c>
      <c r="J28" s="15">
        <f t="shared" si="15"/>
        <v>40628</v>
      </c>
      <c r="K28" s="13"/>
      <c r="L28" s="14">
        <f t="shared" si="3"/>
        <v>40659</v>
      </c>
      <c r="M28" s="15">
        <f t="shared" si="16"/>
        <v>40659</v>
      </c>
      <c r="N28" s="13"/>
      <c r="O28" s="14">
        <f t="shared" si="4"/>
        <v>40689</v>
      </c>
      <c r="P28" s="15">
        <f t="shared" si="17"/>
        <v>40689</v>
      </c>
      <c r="Q28" s="13"/>
      <c r="R28" s="14">
        <f t="shared" si="5"/>
        <v>40720</v>
      </c>
      <c r="S28" s="15">
        <f t="shared" si="18"/>
        <v>40720</v>
      </c>
      <c r="T28" s="13"/>
      <c r="U28" s="14">
        <f t="shared" si="6"/>
        <v>40750</v>
      </c>
      <c r="V28" s="15">
        <f t="shared" si="19"/>
        <v>40750</v>
      </c>
      <c r="W28" s="13"/>
      <c r="X28" s="14">
        <f t="shared" si="7"/>
        <v>40781</v>
      </c>
      <c r="Y28" s="15">
        <f t="shared" si="20"/>
        <v>40781</v>
      </c>
      <c r="Z28" s="13"/>
      <c r="AA28" s="14">
        <f t="shared" si="8"/>
        <v>40812</v>
      </c>
      <c r="AB28" s="15">
        <f t="shared" si="21"/>
        <v>40812</v>
      </c>
      <c r="AC28" s="13"/>
      <c r="AD28" s="14">
        <f t="shared" si="9"/>
        <v>40842</v>
      </c>
      <c r="AE28" s="15">
        <f t="shared" si="22"/>
        <v>40842</v>
      </c>
      <c r="AF28" s="13"/>
      <c r="AG28" s="14">
        <f t="shared" si="10"/>
        <v>40873</v>
      </c>
      <c r="AH28" s="15">
        <f t="shared" si="23"/>
        <v>40873</v>
      </c>
      <c r="AI28" s="13"/>
      <c r="AJ28" s="14">
        <f t="shared" si="11"/>
        <v>40903</v>
      </c>
      <c r="AK28" s="15">
        <f t="shared" si="24"/>
        <v>40903</v>
      </c>
      <c r="AL28" s="13"/>
      <c r="AM28" s="14">
        <f t="shared" si="12"/>
        <v>40934</v>
      </c>
      <c r="AN28" s="15">
        <f t="shared" si="25"/>
        <v>40934</v>
      </c>
      <c r="AO28" s="13"/>
    </row>
    <row r="29" spans="2:41">
      <c r="B29" s="1"/>
      <c r="C29" s="14">
        <f t="shared" si="0"/>
        <v>40570</v>
      </c>
      <c r="D29" s="15">
        <f t="shared" si="13"/>
        <v>40570</v>
      </c>
      <c r="E29" s="13"/>
      <c r="F29" s="14">
        <f t="shared" si="1"/>
        <v>40601</v>
      </c>
      <c r="G29" s="15">
        <f t="shared" si="14"/>
        <v>40601</v>
      </c>
      <c r="H29" s="13"/>
      <c r="I29" s="14">
        <f t="shared" si="2"/>
        <v>40629</v>
      </c>
      <c r="J29" s="15">
        <f t="shared" si="15"/>
        <v>40629</v>
      </c>
      <c r="K29" s="13"/>
      <c r="L29" s="14">
        <f t="shared" si="3"/>
        <v>40660</v>
      </c>
      <c r="M29" s="15">
        <f t="shared" si="16"/>
        <v>40660</v>
      </c>
      <c r="N29" s="13"/>
      <c r="O29" s="14">
        <f t="shared" si="4"/>
        <v>40690</v>
      </c>
      <c r="P29" s="15">
        <f t="shared" si="17"/>
        <v>40690</v>
      </c>
      <c r="Q29" s="13"/>
      <c r="R29" s="14">
        <f t="shared" si="5"/>
        <v>40721</v>
      </c>
      <c r="S29" s="15">
        <f t="shared" si="18"/>
        <v>40721</v>
      </c>
      <c r="T29" s="13"/>
      <c r="U29" s="14">
        <f t="shared" si="6"/>
        <v>40751</v>
      </c>
      <c r="V29" s="15">
        <f t="shared" si="19"/>
        <v>40751</v>
      </c>
      <c r="W29" s="13"/>
      <c r="X29" s="14">
        <f t="shared" si="7"/>
        <v>40782</v>
      </c>
      <c r="Y29" s="15">
        <f t="shared" si="20"/>
        <v>40782</v>
      </c>
      <c r="Z29" s="13"/>
      <c r="AA29" s="14">
        <f t="shared" si="8"/>
        <v>40813</v>
      </c>
      <c r="AB29" s="15">
        <f t="shared" si="21"/>
        <v>40813</v>
      </c>
      <c r="AC29" s="13"/>
      <c r="AD29" s="14">
        <f t="shared" si="9"/>
        <v>40843</v>
      </c>
      <c r="AE29" s="15">
        <f t="shared" si="22"/>
        <v>40843</v>
      </c>
      <c r="AF29" s="13"/>
      <c r="AG29" s="14">
        <f t="shared" si="10"/>
        <v>40874</v>
      </c>
      <c r="AH29" s="15">
        <f t="shared" si="23"/>
        <v>40874</v>
      </c>
      <c r="AI29" s="13"/>
      <c r="AJ29" s="14">
        <f t="shared" si="11"/>
        <v>40904</v>
      </c>
      <c r="AK29" s="15">
        <f t="shared" si="24"/>
        <v>40904</v>
      </c>
      <c r="AL29" s="13"/>
      <c r="AM29" s="14">
        <f t="shared" si="12"/>
        <v>40935</v>
      </c>
      <c r="AN29" s="15">
        <f t="shared" si="25"/>
        <v>40935</v>
      </c>
      <c r="AO29" s="13"/>
    </row>
    <row r="30" spans="2:41">
      <c r="B30" s="1"/>
      <c r="C30" s="14">
        <f t="shared" si="0"/>
        <v>40571</v>
      </c>
      <c r="D30" s="15">
        <f t="shared" si="13"/>
        <v>40571</v>
      </c>
      <c r="E30" s="13"/>
      <c r="F30" s="14">
        <f t="shared" si="1"/>
        <v>40602</v>
      </c>
      <c r="G30" s="15">
        <f t="shared" si="14"/>
        <v>40602</v>
      </c>
      <c r="H30" s="13"/>
      <c r="I30" s="14">
        <f t="shared" si="2"/>
        <v>40630</v>
      </c>
      <c r="J30" s="15">
        <f t="shared" si="15"/>
        <v>40630</v>
      </c>
      <c r="K30" s="13"/>
      <c r="L30" s="14">
        <f t="shared" si="3"/>
        <v>40661</v>
      </c>
      <c r="M30" s="15">
        <f t="shared" si="16"/>
        <v>40661</v>
      </c>
      <c r="N30" s="13"/>
      <c r="O30" s="14">
        <f t="shared" si="4"/>
        <v>40691</v>
      </c>
      <c r="P30" s="15">
        <f t="shared" si="17"/>
        <v>40691</v>
      </c>
      <c r="Q30" s="13"/>
      <c r="R30" s="14">
        <f t="shared" si="5"/>
        <v>40722</v>
      </c>
      <c r="S30" s="15">
        <f t="shared" si="18"/>
        <v>40722</v>
      </c>
      <c r="T30" s="13"/>
      <c r="U30" s="14">
        <f t="shared" si="6"/>
        <v>40752</v>
      </c>
      <c r="V30" s="15">
        <f t="shared" si="19"/>
        <v>40752</v>
      </c>
      <c r="W30" s="13"/>
      <c r="X30" s="14">
        <f t="shared" si="7"/>
        <v>40783</v>
      </c>
      <c r="Y30" s="15">
        <f t="shared" si="20"/>
        <v>40783</v>
      </c>
      <c r="Z30" s="13"/>
      <c r="AA30" s="14">
        <f t="shared" si="8"/>
        <v>40814</v>
      </c>
      <c r="AB30" s="15">
        <f t="shared" si="21"/>
        <v>40814</v>
      </c>
      <c r="AC30" s="13"/>
      <c r="AD30" s="14">
        <f t="shared" si="9"/>
        <v>40844</v>
      </c>
      <c r="AE30" s="15">
        <f t="shared" si="22"/>
        <v>40844</v>
      </c>
      <c r="AF30" s="13"/>
      <c r="AG30" s="14">
        <f t="shared" si="10"/>
        <v>40875</v>
      </c>
      <c r="AH30" s="15">
        <f t="shared" si="23"/>
        <v>40875</v>
      </c>
      <c r="AI30" s="13"/>
      <c r="AJ30" s="14">
        <f t="shared" si="11"/>
        <v>40905</v>
      </c>
      <c r="AK30" s="15">
        <f t="shared" si="24"/>
        <v>40905</v>
      </c>
      <c r="AL30" s="13"/>
      <c r="AM30" s="14">
        <f t="shared" si="12"/>
        <v>40936</v>
      </c>
      <c r="AN30" s="15">
        <f t="shared" si="25"/>
        <v>40936</v>
      </c>
      <c r="AO30" s="13"/>
    </row>
    <row r="31" spans="2:41">
      <c r="B31" s="1"/>
      <c r="C31" s="14">
        <f t="shared" si="0"/>
        <v>40572</v>
      </c>
      <c r="D31" s="15">
        <f>IFERROR(IF(OR(D30="",MONTH(D30+1)&gt;MONTH(D30)),"",D30+1),"")</f>
        <v>40572</v>
      </c>
      <c r="E31" s="13"/>
      <c r="F31" s="14" t="str">
        <f t="shared" si="1"/>
        <v/>
      </c>
      <c r="G31" s="15" t="str">
        <f t="shared" ref="G31:G33" si="26">IFERROR(IF(OR(G30="",MONTH(G30+1)&gt;MONTH(G30)),"",G30+1),"")</f>
        <v/>
      </c>
      <c r="H31" s="13"/>
      <c r="I31" s="14">
        <f t="shared" si="2"/>
        <v>40631</v>
      </c>
      <c r="J31" s="15">
        <f>IFERROR(IF(OR(J30="",MONTH(J30+1)&gt;MONTH(J30)),"",J30+1),"")</f>
        <v>40631</v>
      </c>
      <c r="K31" s="13"/>
      <c r="L31" s="14">
        <f t="shared" si="3"/>
        <v>40662</v>
      </c>
      <c r="M31" s="15">
        <f>IFERROR(IF(OR(M30="",MONTH(M30+1)&gt;MONTH(M30)),"",M30+1),"")</f>
        <v>40662</v>
      </c>
      <c r="N31" s="13"/>
      <c r="O31" s="14">
        <f t="shared" si="4"/>
        <v>40692</v>
      </c>
      <c r="P31" s="15">
        <f>IFERROR(IF(OR(P30="",MONTH(P30+1)&gt;MONTH(P30)),"",P30+1),"")</f>
        <v>40692</v>
      </c>
      <c r="Q31" s="13"/>
      <c r="R31" s="14">
        <f t="shared" si="5"/>
        <v>40723</v>
      </c>
      <c r="S31" s="15">
        <f>IFERROR(IF(OR(S30="",MONTH(S30+1)&gt;MONTH(S30)),"",S30+1),"")</f>
        <v>40723</v>
      </c>
      <c r="T31" s="13"/>
      <c r="U31" s="14">
        <f t="shared" si="6"/>
        <v>40753</v>
      </c>
      <c r="V31" s="15">
        <f>IFERROR(IF(OR(V30="",MONTH(V30+1)&gt;MONTH(V30)),"",V30+1),"")</f>
        <v>40753</v>
      </c>
      <c r="W31" s="13"/>
      <c r="X31" s="14">
        <f t="shared" si="7"/>
        <v>40784</v>
      </c>
      <c r="Y31" s="15">
        <f>IFERROR(IF(OR(Y30="",MONTH(Y30+1)&gt;MONTH(Y30)),"",Y30+1),"")</f>
        <v>40784</v>
      </c>
      <c r="Z31" s="13"/>
      <c r="AA31" s="14">
        <f t="shared" si="8"/>
        <v>40815</v>
      </c>
      <c r="AB31" s="15">
        <f>IFERROR(IF(OR(AB30="",MONTH(AB30+1)&gt;MONTH(AB30)),"",AB30+1),"")</f>
        <v>40815</v>
      </c>
      <c r="AC31" s="13"/>
      <c r="AD31" s="14">
        <f t="shared" si="9"/>
        <v>40845</v>
      </c>
      <c r="AE31" s="15">
        <f>IFERROR(IF(OR(AE30="",MONTH(AE30+1)&gt;MONTH(AE30)),"",AE30+1),"")</f>
        <v>40845</v>
      </c>
      <c r="AF31" s="13"/>
      <c r="AG31" s="14">
        <f t="shared" si="10"/>
        <v>40876</v>
      </c>
      <c r="AH31" s="15">
        <f>IFERROR(IF(OR(AH30="",MONTH(AH30+1)&gt;MONTH(AH30)),"",AH30+1),"")</f>
        <v>40876</v>
      </c>
      <c r="AI31" s="13"/>
      <c r="AJ31" s="14">
        <f t="shared" si="11"/>
        <v>40906</v>
      </c>
      <c r="AK31" s="15">
        <f>IFERROR(IF(OR(AK30="",MONTH(AK30+1)&gt;MONTH(AK30)),"",AK30+1),"")</f>
        <v>40906</v>
      </c>
      <c r="AL31" s="13"/>
      <c r="AM31" s="14">
        <f t="shared" si="12"/>
        <v>40937</v>
      </c>
      <c r="AN31" s="15">
        <f>IFERROR(IF(OR(AN30="",MONTH(AN30+1)&gt;MONTH(AN30)),"",AN30+1),"")</f>
        <v>40937</v>
      </c>
      <c r="AO31" s="13"/>
    </row>
    <row r="32" spans="2:41">
      <c r="B32" s="1"/>
      <c r="C32" s="14">
        <f t="shared" si="0"/>
        <v>40573</v>
      </c>
      <c r="D32" s="15">
        <f t="shared" ref="D32" si="27">IFERROR(IF(OR(D31="",MONTH(D31+1)&gt;MONTH(D31)),"",D31+1),"")</f>
        <v>40573</v>
      </c>
      <c r="E32" s="13"/>
      <c r="F32" s="14" t="str">
        <f t="shared" si="1"/>
        <v/>
      </c>
      <c r="G32" s="15" t="str">
        <f t="shared" si="26"/>
        <v/>
      </c>
      <c r="H32" s="13"/>
      <c r="I32" s="14">
        <f t="shared" si="2"/>
        <v>40632</v>
      </c>
      <c r="J32" s="15">
        <f t="shared" ref="J32:J33" si="28">IFERROR(IF(OR(J31="",MONTH(J31+1)&gt;MONTH(J31)),"",J31+1),"")</f>
        <v>40632</v>
      </c>
      <c r="K32" s="13"/>
      <c r="L32" s="14">
        <f t="shared" si="3"/>
        <v>40663</v>
      </c>
      <c r="M32" s="15">
        <f t="shared" ref="M32:M33" si="29">IFERROR(IF(OR(M31="",MONTH(M31+1)&gt;MONTH(M31)),"",M31+1),"")</f>
        <v>40663</v>
      </c>
      <c r="N32" s="13"/>
      <c r="O32" s="14">
        <f t="shared" si="4"/>
        <v>40693</v>
      </c>
      <c r="P32" s="15">
        <f t="shared" ref="P32:P33" si="30">IFERROR(IF(OR(P31="",MONTH(P31+1)&gt;MONTH(P31)),"",P31+1),"")</f>
        <v>40693</v>
      </c>
      <c r="Q32" s="13"/>
      <c r="R32" s="14">
        <f t="shared" si="5"/>
        <v>40724</v>
      </c>
      <c r="S32" s="15">
        <f t="shared" ref="S32:S33" si="31">IFERROR(IF(OR(S31="",MONTH(S31+1)&gt;MONTH(S31)),"",S31+1),"")</f>
        <v>40724</v>
      </c>
      <c r="T32" s="13"/>
      <c r="U32" s="14">
        <f t="shared" si="6"/>
        <v>40754</v>
      </c>
      <c r="V32" s="15">
        <f t="shared" ref="V32:V33" si="32">IFERROR(IF(OR(V31="",MONTH(V31+1)&gt;MONTH(V31)),"",V31+1),"")</f>
        <v>40754</v>
      </c>
      <c r="W32" s="13"/>
      <c r="X32" s="14">
        <f t="shared" si="7"/>
        <v>40785</v>
      </c>
      <c r="Y32" s="15">
        <f t="shared" ref="Y32:Y33" si="33">IFERROR(IF(OR(Y31="",MONTH(Y31+1)&gt;MONTH(Y31)),"",Y31+1),"")</f>
        <v>40785</v>
      </c>
      <c r="Z32" s="13"/>
      <c r="AA32" s="14">
        <f t="shared" si="8"/>
        <v>40816</v>
      </c>
      <c r="AB32" s="15">
        <f t="shared" ref="AB32:AB33" si="34">IFERROR(IF(OR(AB31="",MONTH(AB31+1)&gt;MONTH(AB31)),"",AB31+1),"")</f>
        <v>40816</v>
      </c>
      <c r="AC32" s="13"/>
      <c r="AD32" s="14">
        <f t="shared" si="9"/>
        <v>40846</v>
      </c>
      <c r="AE32" s="15">
        <f t="shared" ref="AE32:AE33" si="35">IFERROR(IF(OR(AE31="",MONTH(AE31+1)&gt;MONTH(AE31)),"",AE31+1),"")</f>
        <v>40846</v>
      </c>
      <c r="AF32" s="13"/>
      <c r="AG32" s="14">
        <f t="shared" si="10"/>
        <v>40877</v>
      </c>
      <c r="AH32" s="15">
        <f t="shared" ref="AH32:AH33" si="36">IFERROR(IF(OR(AH31="",MONTH(AH31+1)&gt;MONTH(AH31)),"",AH31+1),"")</f>
        <v>40877</v>
      </c>
      <c r="AI32" s="13"/>
      <c r="AJ32" s="14">
        <f t="shared" si="11"/>
        <v>40907</v>
      </c>
      <c r="AK32" s="15">
        <f t="shared" ref="AK32:AK33" si="37">IFERROR(IF(OR(AK31="",MONTH(AK31+1)&gt;MONTH(AK31)),"",AK31+1),"")</f>
        <v>40907</v>
      </c>
      <c r="AL32" s="13"/>
      <c r="AM32" s="14">
        <f t="shared" si="12"/>
        <v>40938</v>
      </c>
      <c r="AN32" s="15">
        <f t="shared" ref="AN32:AN33" si="38">IFERROR(IF(OR(AN31="",MONTH(AN31+1)&gt;MONTH(AN31)),"",AN31+1),"")</f>
        <v>40938</v>
      </c>
      <c r="AO32" s="13"/>
    </row>
    <row r="33" spans="2:41">
      <c r="B33" s="1"/>
      <c r="C33" s="14">
        <f t="shared" si="0"/>
        <v>40574</v>
      </c>
      <c r="D33" s="15">
        <f>IFERROR(IF(OR(D31="",D32="",MONTH(D32+1)&gt;MONTH(D32)),"",D32+1),"")</f>
        <v>40574</v>
      </c>
      <c r="E33" s="13"/>
      <c r="F33" s="14" t="str">
        <f t="shared" si="1"/>
        <v/>
      </c>
      <c r="G33" s="15" t="str">
        <f t="shared" si="26"/>
        <v/>
      </c>
      <c r="H33" s="13"/>
      <c r="I33" s="14">
        <f t="shared" si="2"/>
        <v>40633</v>
      </c>
      <c r="J33" s="15">
        <f t="shared" si="28"/>
        <v>40633</v>
      </c>
      <c r="K33" s="13"/>
      <c r="L33" s="14" t="str">
        <f t="shared" si="3"/>
        <v/>
      </c>
      <c r="M33" s="15" t="str">
        <f t="shared" si="29"/>
        <v/>
      </c>
      <c r="N33" s="13"/>
      <c r="O33" s="14">
        <f t="shared" si="4"/>
        <v>40694</v>
      </c>
      <c r="P33" s="15">
        <f t="shared" si="30"/>
        <v>40694</v>
      </c>
      <c r="Q33" s="13"/>
      <c r="R33" s="14" t="str">
        <f t="shared" si="5"/>
        <v/>
      </c>
      <c r="S33" s="15" t="str">
        <f t="shared" si="31"/>
        <v/>
      </c>
      <c r="T33" s="13"/>
      <c r="U33" s="14">
        <f t="shared" si="6"/>
        <v>40755</v>
      </c>
      <c r="V33" s="15">
        <f t="shared" si="32"/>
        <v>40755</v>
      </c>
      <c r="W33" s="13"/>
      <c r="X33" s="14">
        <f t="shared" si="7"/>
        <v>40786</v>
      </c>
      <c r="Y33" s="15">
        <f t="shared" si="33"/>
        <v>40786</v>
      </c>
      <c r="Z33" s="13"/>
      <c r="AA33" s="14" t="str">
        <f t="shared" si="8"/>
        <v/>
      </c>
      <c r="AB33" s="15" t="str">
        <f t="shared" si="34"/>
        <v/>
      </c>
      <c r="AC33" s="13"/>
      <c r="AD33" s="14">
        <f t="shared" si="9"/>
        <v>40847</v>
      </c>
      <c r="AE33" s="15">
        <f t="shared" si="35"/>
        <v>40847</v>
      </c>
      <c r="AF33" s="13"/>
      <c r="AG33" s="14" t="str">
        <f t="shared" si="10"/>
        <v/>
      </c>
      <c r="AH33" s="15" t="str">
        <f t="shared" si="36"/>
        <v/>
      </c>
      <c r="AI33" s="13"/>
      <c r="AJ33" s="14">
        <f t="shared" si="11"/>
        <v>40908</v>
      </c>
      <c r="AK33" s="15">
        <f t="shared" si="37"/>
        <v>40908</v>
      </c>
      <c r="AL33" s="13"/>
      <c r="AM33" s="14">
        <f t="shared" si="12"/>
        <v>40939</v>
      </c>
      <c r="AN33" s="15">
        <f t="shared" si="38"/>
        <v>40939</v>
      </c>
      <c r="AO33" s="13"/>
    </row>
    <row r="34" spans="2:41">
      <c r="B34" s="1"/>
      <c r="C34" s="14"/>
      <c r="D34" s="19"/>
      <c r="E34" s="19"/>
      <c r="F34" s="14"/>
      <c r="G34" s="19"/>
      <c r="H34" s="19"/>
      <c r="I34" s="14"/>
      <c r="J34" s="19"/>
      <c r="K34" s="19"/>
      <c r="L34" s="14"/>
      <c r="M34" s="19"/>
      <c r="N34" s="19"/>
      <c r="O34" s="1"/>
      <c r="P34" s="19"/>
      <c r="Q34" s="19"/>
      <c r="R34" s="14"/>
      <c r="S34" s="19"/>
      <c r="T34" s="19"/>
      <c r="U34" s="1"/>
      <c r="V34" s="19"/>
      <c r="W34" s="19"/>
      <c r="X34" s="14"/>
      <c r="Y34" s="19"/>
      <c r="Z34" s="19"/>
      <c r="AA34" s="14"/>
      <c r="AB34" s="19"/>
      <c r="AC34" s="19"/>
      <c r="AD34" s="14"/>
      <c r="AE34" s="19"/>
      <c r="AF34" s="19"/>
      <c r="AG34" s="14"/>
      <c r="AH34" s="19"/>
      <c r="AI34" s="19"/>
      <c r="AJ34" s="14"/>
      <c r="AK34" s="19"/>
      <c r="AL34" s="19"/>
      <c r="AM34" s="2"/>
      <c r="AN34" s="19"/>
      <c r="AO34" s="19"/>
    </row>
    <row r="35" spans="2:41">
      <c r="B35" s="1"/>
      <c r="C35" s="1"/>
      <c r="L35" s="14"/>
      <c r="M35" s="19"/>
      <c r="N35" s="19"/>
      <c r="O35" s="1"/>
      <c r="P35" s="19"/>
      <c r="Q35" s="19"/>
      <c r="R35" s="14"/>
      <c r="S35" s="19"/>
      <c r="T35" s="19"/>
      <c r="U35" s="1"/>
      <c r="V35" s="19"/>
      <c r="W35" s="19"/>
      <c r="X35" s="14"/>
      <c r="Y35" s="19"/>
      <c r="Z35" s="19"/>
      <c r="AA35" s="14"/>
      <c r="AB35" s="19"/>
      <c r="AC35" s="19"/>
      <c r="AD35" s="14"/>
      <c r="AE35" s="19"/>
      <c r="AF35" s="19"/>
      <c r="AG35" s="14"/>
      <c r="AH35" s="19"/>
      <c r="AI35" s="19"/>
      <c r="AJ35" s="14"/>
      <c r="AK35" s="19"/>
      <c r="AL35" s="19"/>
      <c r="AM35" s="2"/>
      <c r="AN35" s="19"/>
      <c r="AO35" s="19"/>
    </row>
    <row r="36" spans="2:41">
      <c r="B36" s="1"/>
      <c r="C36" s="1"/>
      <c r="L36" s="14"/>
      <c r="M36" s="19"/>
      <c r="N36" s="19"/>
      <c r="O36" s="1"/>
      <c r="P36" s="19"/>
      <c r="Q36" s="19"/>
      <c r="R36" s="14"/>
      <c r="S36" s="19"/>
      <c r="T36" s="19"/>
      <c r="U36" s="1"/>
      <c r="V36" s="19"/>
      <c r="W36" s="19"/>
      <c r="X36" s="14"/>
      <c r="Y36" s="19"/>
      <c r="Z36" s="19"/>
      <c r="AA36" s="14"/>
      <c r="AB36" s="19"/>
      <c r="AC36" s="19"/>
      <c r="AD36" s="14"/>
      <c r="AE36" s="19"/>
      <c r="AF36" s="19"/>
      <c r="AG36" s="14"/>
      <c r="AH36" s="19"/>
      <c r="AI36" s="19"/>
      <c r="AJ36" s="14"/>
      <c r="AK36" s="19"/>
      <c r="AL36" s="19"/>
      <c r="AM36" s="2"/>
      <c r="AN36" s="19"/>
      <c r="AO36" s="19"/>
    </row>
    <row r="37" spans="2:41">
      <c r="B37" s="1"/>
      <c r="C37" s="1"/>
      <c r="L37" s="14"/>
      <c r="M37" s="19"/>
      <c r="N37" s="19"/>
      <c r="O37" s="1"/>
      <c r="P37" s="19"/>
      <c r="Q37" s="19"/>
      <c r="R37" s="14"/>
      <c r="S37" s="19"/>
      <c r="T37" s="19"/>
      <c r="U37" s="1"/>
      <c r="V37" s="19"/>
      <c r="W37" s="19"/>
      <c r="X37" s="14"/>
      <c r="Y37" s="19"/>
      <c r="Z37" s="19"/>
      <c r="AA37" s="14"/>
      <c r="AB37" s="19"/>
      <c r="AC37" s="19"/>
      <c r="AD37" s="14"/>
      <c r="AE37" s="19"/>
      <c r="AF37" s="19"/>
      <c r="AG37" s="14"/>
      <c r="AH37" s="19"/>
      <c r="AI37" s="19"/>
      <c r="AJ37" s="14"/>
      <c r="AK37" s="19"/>
      <c r="AL37" s="19"/>
      <c r="AM37" s="2"/>
      <c r="AN37" s="19"/>
      <c r="AO37" s="19"/>
    </row>
    <row r="38" spans="2:41">
      <c r="B38" s="1"/>
      <c r="C38" s="1"/>
      <c r="L38" s="14"/>
      <c r="M38" s="19"/>
      <c r="N38" s="19"/>
      <c r="O38" s="1"/>
      <c r="P38" s="19"/>
      <c r="Q38" s="19"/>
      <c r="R38" s="14"/>
      <c r="S38" s="19"/>
      <c r="T38" s="19"/>
      <c r="U38" s="14"/>
      <c r="V38" s="19"/>
      <c r="W38" s="19"/>
      <c r="X38" s="14"/>
      <c r="Y38" s="19"/>
      <c r="Z38" s="19"/>
      <c r="AA38" s="14"/>
      <c r="AB38" s="19"/>
      <c r="AC38" s="19"/>
      <c r="AD38" s="14"/>
      <c r="AE38" s="19"/>
      <c r="AF38" s="19"/>
      <c r="AG38" s="14"/>
      <c r="AH38" s="19"/>
      <c r="AI38" s="19"/>
      <c r="AJ38" s="14"/>
      <c r="AK38" s="19"/>
      <c r="AL38" s="19"/>
      <c r="AM38" s="2"/>
      <c r="AN38" s="19"/>
      <c r="AO38" s="19"/>
    </row>
    <row r="39" spans="2:41">
      <c r="B39" s="1"/>
      <c r="C39" s="1"/>
      <c r="L39" s="14"/>
      <c r="M39" s="19"/>
      <c r="N39" s="19"/>
      <c r="O39" s="1"/>
      <c r="P39" s="19"/>
      <c r="Q39" s="19"/>
      <c r="R39" s="14"/>
      <c r="S39" s="19"/>
      <c r="T39" s="19"/>
      <c r="U39" s="14"/>
      <c r="V39" s="19"/>
      <c r="W39" s="19"/>
      <c r="X39" s="14"/>
      <c r="Y39" s="19"/>
      <c r="Z39" s="19"/>
      <c r="AA39" s="14"/>
      <c r="AB39" s="19"/>
      <c r="AC39" s="19"/>
      <c r="AD39" s="14"/>
      <c r="AE39" s="19"/>
      <c r="AF39" s="19"/>
      <c r="AG39" s="14"/>
      <c r="AH39" s="19"/>
      <c r="AI39" s="19"/>
      <c r="AJ39" s="14"/>
      <c r="AK39" s="19"/>
      <c r="AL39" s="19"/>
      <c r="AM39" s="2"/>
      <c r="AN39" s="19"/>
      <c r="AO39" s="19"/>
    </row>
    <row r="40" spans="2:41">
      <c r="B40" s="1"/>
      <c r="C40" s="1"/>
      <c r="D40" s="10"/>
      <c r="E40" s="10"/>
      <c r="F40" s="8"/>
      <c r="G40" s="9"/>
      <c r="H40" s="9"/>
      <c r="I40" s="1"/>
      <c r="J40" s="3"/>
      <c r="K40" s="3"/>
      <c r="L40" s="1"/>
      <c r="M40" s="3"/>
      <c r="N40" s="3"/>
      <c r="O40" s="1"/>
      <c r="P40" s="3"/>
      <c r="Q40" s="3"/>
      <c r="R40" s="1"/>
      <c r="S40" s="3"/>
      <c r="T40" s="3"/>
      <c r="U40" s="1"/>
      <c r="V40" s="3"/>
      <c r="W40" s="3"/>
      <c r="X40" s="1"/>
      <c r="Y40" s="3"/>
      <c r="Z40" s="3"/>
      <c r="AA40" s="1"/>
      <c r="AB40" s="3"/>
      <c r="AC40" s="3"/>
      <c r="AD40" s="1"/>
      <c r="AE40" s="3"/>
      <c r="AF40" s="3"/>
      <c r="AG40" s="1"/>
      <c r="AH40" s="3"/>
      <c r="AI40" s="3"/>
      <c r="AJ40" s="1"/>
      <c r="AK40" s="3"/>
      <c r="AL40" s="3"/>
      <c r="AM40" s="2"/>
      <c r="AN40" s="2"/>
      <c r="AO40" s="2"/>
    </row>
    <row r="41" spans="2:41"/>
  </sheetData>
  <mergeCells count="26">
    <mergeCell ref="AE2:AF2"/>
    <mergeCell ref="AH2:AI2"/>
    <mergeCell ref="AK2:AL2"/>
    <mergeCell ref="AN2:AO2"/>
    <mergeCell ref="AM1:AO1"/>
    <mergeCell ref="AD1:AF1"/>
    <mergeCell ref="AG1:AI1"/>
    <mergeCell ref="AJ1:AL1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U1:W1"/>
    <mergeCell ref="X1:Z1"/>
    <mergeCell ref="AA1:AC1"/>
    <mergeCell ref="R1:T1"/>
    <mergeCell ref="C1:E1"/>
    <mergeCell ref="F1:H1"/>
    <mergeCell ref="I1:K1"/>
    <mergeCell ref="L1:N1"/>
    <mergeCell ref="O1:Q1"/>
  </mergeCells>
  <conditionalFormatting sqref="C3:C34 R34:R39 U38:U39 AA34:AA39 AG34:AG39 X34:X39 AD34:AD39 AJ34:AJ39">
    <cfRule type="expression" dxfId="443" priority="110">
      <formula>SUMPRODUCT((D3&gt;=DVac)*(D3&lt;=FVac))&gt;0</formula>
    </cfRule>
    <cfRule type="expression" dxfId="442" priority="111" stopIfTrue="1">
      <formula>SUMPRODUCT((D3&gt;=DVac)*(D3&lt;=FVac))&lt;2</formula>
    </cfRule>
  </conditionalFormatting>
  <conditionalFormatting sqref="AN3:AO39 AK3:AL39 AH3:AI39 AE3:AF39 AB3:AC39 Y3:Z39 V3:W39 P3:Q39 M3:N39 J3:K34 G3:H34 D3:E34 S3:T39">
    <cfRule type="cellIs" dxfId="441" priority="109" operator="equal">
      <formula>TODAY()</formula>
    </cfRule>
  </conditionalFormatting>
  <conditionalFormatting sqref="F3:F34">
    <cfRule type="expression" dxfId="440" priority="107">
      <formula>SUMPRODUCT((G3&gt;=DVac)*(G3&lt;=FVac))&gt;0</formula>
    </cfRule>
    <cfRule type="expression" dxfId="439" priority="108" stopIfTrue="1">
      <formula>SUMPRODUCT((G3&gt;=DVac)*(G3&lt;=FVac))&lt;2</formula>
    </cfRule>
  </conditionalFormatting>
  <conditionalFormatting sqref="I3:I34">
    <cfRule type="expression" dxfId="438" priority="105">
      <formula>SUMPRODUCT((J3&gt;=DVac)*(J3&lt;=FVac))&gt;0</formula>
    </cfRule>
    <cfRule type="expression" dxfId="437" priority="106" stopIfTrue="1">
      <formula>SUMPRODUCT((J3&gt;=DVac)*(J3&lt;=FVac))&lt;2</formula>
    </cfRule>
  </conditionalFormatting>
  <conditionalFormatting sqref="L3:L39">
    <cfRule type="expression" dxfId="436" priority="103">
      <formula>SUMPRODUCT((M3&gt;=DVac)*(M3&lt;=FVac))&gt;0</formula>
    </cfRule>
    <cfRule type="expression" dxfId="435" priority="104">
      <formula>SUMPRODUCT((M3&gt;=DVac)*(M3&lt;=FVac))&lt;2</formula>
    </cfRule>
  </conditionalFormatting>
  <conditionalFormatting sqref="O3:O32">
    <cfRule type="expression" dxfId="434" priority="101">
      <formula>SUMPRODUCT((P3&gt;=DVac)*(P3&lt;=FVac))&gt;0</formula>
    </cfRule>
    <cfRule type="expression" dxfId="433" priority="102" stopIfTrue="1">
      <formula>SUMPRODUCT((P3&gt;=DVac)*(P3&lt;=FVac))&lt;2</formula>
    </cfRule>
  </conditionalFormatting>
  <conditionalFormatting sqref="R3:R32">
    <cfRule type="expression" dxfId="432" priority="99">
      <formula>SUMPRODUCT((S3&gt;=DVac)*(S3&lt;=FVac))&gt;0</formula>
    </cfRule>
    <cfRule type="expression" dxfId="431" priority="100" stopIfTrue="1">
      <formula>SUMPRODUCT((S3&gt;=DVac)*(S3&lt;=FVac))&lt;2</formula>
    </cfRule>
  </conditionalFormatting>
  <conditionalFormatting sqref="D3:E34">
    <cfRule type="expression" dxfId="430" priority="96">
      <formula>WEEKDAY($D3,2)=7</formula>
    </cfRule>
    <cfRule type="expression" dxfId="429" priority="97">
      <formula>WEEKDAY($D3,2)&gt;5</formula>
    </cfRule>
    <cfRule type="expression" dxfId="428" priority="98">
      <formula>COUNTIF(Fériés,$D3)=1</formula>
    </cfRule>
  </conditionalFormatting>
  <conditionalFormatting sqref="D31:E34">
    <cfRule type="expression" dxfId="427" priority="95">
      <formula>$D31=""</formula>
    </cfRule>
  </conditionalFormatting>
  <conditionalFormatting sqref="C31:C34">
    <cfRule type="expression" dxfId="426" priority="94">
      <formula>$D31=""</formula>
    </cfRule>
  </conditionalFormatting>
  <conditionalFormatting sqref="G31:H34">
    <cfRule type="expression" dxfId="425" priority="93">
      <formula>$G31=""</formula>
    </cfRule>
  </conditionalFormatting>
  <conditionalFormatting sqref="J31:K34">
    <cfRule type="expression" dxfId="424" priority="92">
      <formula>$J31=""</formula>
    </cfRule>
  </conditionalFormatting>
  <conditionalFormatting sqref="F31:F34">
    <cfRule type="expression" dxfId="423" priority="91">
      <formula>$G31=""</formula>
    </cfRule>
  </conditionalFormatting>
  <conditionalFormatting sqref="I31:I34">
    <cfRule type="expression" dxfId="422" priority="90">
      <formula>$J31=""</formula>
    </cfRule>
  </conditionalFormatting>
  <conditionalFormatting sqref="M31:N39">
    <cfRule type="expression" dxfId="421" priority="89">
      <formula>$M31=""</formula>
    </cfRule>
  </conditionalFormatting>
  <conditionalFormatting sqref="L31:L39">
    <cfRule type="expression" dxfId="420" priority="88">
      <formula>$M31=""</formula>
    </cfRule>
  </conditionalFormatting>
  <conditionalFormatting sqref="P31:Q39">
    <cfRule type="expression" dxfId="419" priority="87">
      <formula>$P31=""</formula>
    </cfRule>
  </conditionalFormatting>
  <conditionalFormatting sqref="S31:T39">
    <cfRule type="expression" dxfId="418" priority="86">
      <formula>$S31=""</formula>
    </cfRule>
  </conditionalFormatting>
  <conditionalFormatting sqref="S3:T39">
    <cfRule type="expression" dxfId="417" priority="83">
      <formula>WEEKDAY($S3,2)=6</formula>
    </cfRule>
    <cfRule type="expression" dxfId="416" priority="84">
      <formula>WEEKDAY($S3,2)=7</formula>
    </cfRule>
    <cfRule type="expression" dxfId="415" priority="85">
      <formula>COUNTIF(Fériés,$S3)=1</formula>
    </cfRule>
  </conditionalFormatting>
  <conditionalFormatting sqref="G3:H34">
    <cfRule type="expression" dxfId="414" priority="80">
      <formula>WEEKDAY($G3,2)=6</formula>
    </cfRule>
    <cfRule type="expression" dxfId="413" priority="81">
      <formula>WEEKDAY($G3,2)=7</formula>
    </cfRule>
    <cfRule type="expression" dxfId="412" priority="82">
      <formula>COUNTIF(Fériés,$G3)=1</formula>
    </cfRule>
  </conditionalFormatting>
  <conditionalFormatting sqref="J3:K34">
    <cfRule type="expression" dxfId="411" priority="77">
      <formula>WEEKDAY($J3,2)=6</formula>
    </cfRule>
    <cfRule type="expression" dxfId="410" priority="78">
      <formula>WEEKDAY($J3,2)=7</formula>
    </cfRule>
    <cfRule type="expression" dxfId="409" priority="79">
      <formula>COUNTIF(Fériés,$J3)=1</formula>
    </cfRule>
  </conditionalFormatting>
  <conditionalFormatting sqref="M3:N39">
    <cfRule type="expression" dxfId="408" priority="74">
      <formula>WEEKDAY($M3,2)=6</formula>
    </cfRule>
    <cfRule type="expression" dxfId="407" priority="75">
      <formula>WEEKDAY($M3,2)=7</formula>
    </cfRule>
    <cfRule type="expression" dxfId="406" priority="76">
      <formula>COUNTIF(Fériés,$M3)=1</formula>
    </cfRule>
  </conditionalFormatting>
  <conditionalFormatting sqref="P3:Q39">
    <cfRule type="expression" dxfId="405" priority="71">
      <formula>WEEKDAY($P3,2)=7</formula>
    </cfRule>
    <cfRule type="expression" dxfId="404" priority="72">
      <formula>WEEKDAY($P3,2)=6</formula>
    </cfRule>
    <cfRule type="expression" dxfId="403" priority="73">
      <formula>COUNTIF(Fériés,$P3)=1</formula>
    </cfRule>
  </conditionalFormatting>
  <conditionalFormatting sqref="U3:U30">
    <cfRule type="expression" dxfId="402" priority="69">
      <formula>SUMPRODUCT((V3&gt;=DVac)*(V3&lt;=FVac))&gt;0</formula>
    </cfRule>
    <cfRule type="expression" dxfId="401" priority="70" stopIfTrue="1">
      <formula>SUMPRODUCT((V3&gt;=DVac)*(V3&lt;=FVac))&lt;2</formula>
    </cfRule>
  </conditionalFormatting>
  <conditionalFormatting sqref="V31:W39">
    <cfRule type="expression" dxfId="400" priority="68">
      <formula>$V31=""</formula>
    </cfRule>
  </conditionalFormatting>
  <conditionalFormatting sqref="V3:W39">
    <cfRule type="expression" dxfId="399" priority="65">
      <formula>COUNTIF(Fériés,$V3)=1</formula>
    </cfRule>
    <cfRule type="expression" dxfId="398" priority="66">
      <formula>WEEKDAY($V3,2)=6</formula>
    </cfRule>
    <cfRule type="expression" dxfId="397" priority="67">
      <formula>WEEKDAY($V3,2)=7</formula>
    </cfRule>
  </conditionalFormatting>
  <conditionalFormatting sqref="X3:X31">
    <cfRule type="expression" dxfId="396" priority="63">
      <formula>SUMPRODUCT((Y3&gt;=DVac)*(Y3&lt;=FVac))&gt;0</formula>
    </cfRule>
    <cfRule type="expression" dxfId="395" priority="64" stopIfTrue="1">
      <formula>SUMPRODUCT((Y3&gt;=DVac)*(Y3&lt;=FVac))&lt;2</formula>
    </cfRule>
  </conditionalFormatting>
  <conditionalFormatting sqref="Y31:Z39">
    <cfRule type="expression" dxfId="394" priority="62">
      <formula>$Y31=""</formula>
    </cfRule>
  </conditionalFormatting>
  <conditionalFormatting sqref="Y3:Z39">
    <cfRule type="expression" dxfId="393" priority="59">
      <formula>COUNTIF(Fériés,$Y3)=1</formula>
    </cfRule>
    <cfRule type="expression" dxfId="392" priority="60">
      <formula>WEEKDAY($Y3,2)=6</formula>
    </cfRule>
    <cfRule type="expression" dxfId="391" priority="61">
      <formula>WEEKDAY($Y3,2)=7</formula>
    </cfRule>
  </conditionalFormatting>
  <conditionalFormatting sqref="AA3:AA32">
    <cfRule type="expression" dxfId="390" priority="57">
      <formula>SUMPRODUCT((AB3&gt;=DVac)*(AB3&lt;=FVac))&gt;0</formula>
    </cfRule>
    <cfRule type="expression" dxfId="389" priority="58" stopIfTrue="1">
      <formula>SUMPRODUCT((AB3&gt;=DVac)*(AB3&lt;=FVac))&lt;2</formula>
    </cfRule>
  </conditionalFormatting>
  <conditionalFormatting sqref="AB31:AC39">
    <cfRule type="expression" dxfId="388" priority="56">
      <formula>$AB31=""</formula>
    </cfRule>
  </conditionalFormatting>
  <conditionalFormatting sqref="AB3:AC39">
    <cfRule type="expression" dxfId="387" priority="53">
      <formula>COUNTIF(Fériés,$AB3)=1</formula>
    </cfRule>
    <cfRule type="expression" dxfId="386" priority="54">
      <formula>WEEKDAY($AB3,2)=6</formula>
    </cfRule>
    <cfRule type="expression" dxfId="385" priority="55">
      <formula>WEEKDAY($AB3,2)=7</formula>
    </cfRule>
  </conditionalFormatting>
  <conditionalFormatting sqref="AD3:AD30">
    <cfRule type="expression" dxfId="384" priority="51">
      <formula>SUMPRODUCT((AE3&gt;=DVac)*(AE3&lt;=FVac))&gt;0</formula>
    </cfRule>
    <cfRule type="expression" dxfId="383" priority="52" stopIfTrue="1">
      <formula>SUMPRODUCT((AE3&gt;=DVac)*(AE3&lt;=FVac))&lt;2</formula>
    </cfRule>
  </conditionalFormatting>
  <conditionalFormatting sqref="AE31:AF39">
    <cfRule type="expression" dxfId="382" priority="50">
      <formula>$AE31=""</formula>
    </cfRule>
  </conditionalFormatting>
  <conditionalFormatting sqref="AE3:AF39">
    <cfRule type="expression" dxfId="381" priority="47">
      <formula>COUNTIF(Fériés,$AE3)=1</formula>
    </cfRule>
    <cfRule type="expression" dxfId="380" priority="48">
      <formula>WEEKDAY($AE3,2)=6</formula>
    </cfRule>
    <cfRule type="expression" dxfId="379" priority="49">
      <formula>WEEKDAY($AE3,2)=7</formula>
    </cfRule>
  </conditionalFormatting>
  <conditionalFormatting sqref="AG3:AG32">
    <cfRule type="expression" dxfId="378" priority="45">
      <formula>SUMPRODUCT((AH3&gt;=DVac)*(AH3&lt;=FVac))&gt;0</formula>
    </cfRule>
    <cfRule type="expression" dxfId="377" priority="46" stopIfTrue="1">
      <formula>SUMPRODUCT((AH3&gt;=DVac)*(AH3&lt;=FVac))&lt;2</formula>
    </cfRule>
  </conditionalFormatting>
  <conditionalFormatting sqref="AH31:AI39">
    <cfRule type="expression" dxfId="376" priority="44">
      <formula>$AH31=""</formula>
    </cfRule>
  </conditionalFormatting>
  <conditionalFormatting sqref="AH3:AI39">
    <cfRule type="expression" dxfId="375" priority="41">
      <formula>WEEKDAY($AH3,2)=6</formula>
    </cfRule>
    <cfRule type="expression" dxfId="374" priority="42">
      <formula>WEEKDAY($AH3,2)=7</formula>
    </cfRule>
    <cfRule type="expression" dxfId="373" priority="43">
      <formula>COUNTIF(Fériés,$AH3)=1</formula>
    </cfRule>
  </conditionalFormatting>
  <conditionalFormatting sqref="AJ3:AJ32">
    <cfRule type="expression" dxfId="372" priority="39">
      <formula>SUMPRODUCT((AK3&gt;=DVac)*(AK3&lt;=FVac))&gt;0</formula>
    </cfRule>
    <cfRule type="expression" dxfId="371" priority="40" stopIfTrue="1">
      <formula>SUMPRODUCT((AK3&gt;=DVac)*(AK3&lt;=FVac))&lt;2</formula>
    </cfRule>
  </conditionalFormatting>
  <conditionalFormatting sqref="AK31:AL39">
    <cfRule type="expression" dxfId="370" priority="38">
      <formula>$AK31=""</formula>
    </cfRule>
  </conditionalFormatting>
  <conditionalFormatting sqref="AK3:AL39">
    <cfRule type="expression" dxfId="369" priority="35">
      <formula>WEEKDAY($AK3,2)=6</formula>
    </cfRule>
    <cfRule type="expression" dxfId="368" priority="36">
      <formula>WEEKDAY($AK3,2)=7</formula>
    </cfRule>
    <cfRule type="expression" dxfId="367" priority="37">
      <formula>COUNTIF(Fériés,$AK3)=1</formula>
    </cfRule>
  </conditionalFormatting>
  <conditionalFormatting sqref="AM3:AM33">
    <cfRule type="expression" dxfId="366" priority="33">
      <formula>SUMPRODUCT((AN3&gt;=DVac)*(AN3&lt;=FVac))&gt;0</formula>
    </cfRule>
    <cfRule type="expression" dxfId="365" priority="34" stopIfTrue="1">
      <formula>SUMPRODUCT((AN3&gt;=DVac)*(AN3&lt;=FVac))&lt;2</formula>
    </cfRule>
  </conditionalFormatting>
  <conditionalFormatting sqref="AN31:AO39">
    <cfRule type="expression" dxfId="364" priority="32">
      <formula>$AN31=""</formula>
    </cfRule>
  </conditionalFormatting>
  <conditionalFormatting sqref="U33">
    <cfRule type="expression" dxfId="363" priority="30">
      <formula>SUMPRODUCT((V33&gt;=DVac)*(V33&lt;=FVac))&gt;0</formula>
    </cfRule>
    <cfRule type="expression" dxfId="362" priority="31" stopIfTrue="1">
      <formula>SUMPRODUCT((V33&gt;=DVac)*(V33&lt;=FVac))&lt;2</formula>
    </cfRule>
  </conditionalFormatting>
  <conditionalFormatting sqref="U33 U38:U39">
    <cfRule type="expression" dxfId="361" priority="29">
      <formula>$V33=""</formula>
    </cfRule>
  </conditionalFormatting>
  <conditionalFormatting sqref="AA33">
    <cfRule type="expression" dxfId="360" priority="27">
      <formula>SUMPRODUCT((AB33&gt;=DVac)*(AB33&lt;=FVac))&gt;0</formula>
    </cfRule>
    <cfRule type="expression" dxfId="359" priority="28" stopIfTrue="1">
      <formula>SUMPRODUCT((AB33&gt;=DVac)*(AB33&lt;=FVac))&lt;2</formula>
    </cfRule>
  </conditionalFormatting>
  <conditionalFormatting sqref="AA33:AA39">
    <cfRule type="expression" dxfId="358" priority="26">
      <formula>$AB33=""</formula>
    </cfRule>
  </conditionalFormatting>
  <conditionalFormatting sqref="AG33">
    <cfRule type="expression" dxfId="357" priority="24">
      <formula>SUMPRODUCT((AH33&gt;=DVac)*(AH33&lt;=FVac))&gt;0</formula>
    </cfRule>
    <cfRule type="expression" dxfId="356" priority="25" stopIfTrue="1">
      <formula>SUMPRODUCT((AH33&gt;=DVac)*(AH33&lt;=FVac))&lt;2</formula>
    </cfRule>
  </conditionalFormatting>
  <conditionalFormatting sqref="AG33:AG39">
    <cfRule type="expression" dxfId="355" priority="23">
      <formula>$AH33=""</formula>
    </cfRule>
  </conditionalFormatting>
  <conditionalFormatting sqref="U31:U32">
    <cfRule type="expression" dxfId="354" priority="21">
      <formula>SUMPRODUCT((V31&gt;=DVac)*(V31&lt;=FVac))&gt;0</formula>
    </cfRule>
    <cfRule type="expression" dxfId="353" priority="22" stopIfTrue="1">
      <formula>SUMPRODUCT((V31&gt;=DVac)*(V31&lt;=FVac))&lt;2</formula>
    </cfRule>
  </conditionalFormatting>
  <conditionalFormatting sqref="U31:U32">
    <cfRule type="expression" dxfId="352" priority="20">
      <formula>$V31=""</formula>
    </cfRule>
  </conditionalFormatting>
  <conditionalFormatting sqref="X32:X33">
    <cfRule type="expression" dxfId="351" priority="18">
      <formula>SUMPRODUCT((Y32&gt;=DVac)*(Y32&lt;=FVac))&gt;0</formula>
    </cfRule>
    <cfRule type="expression" dxfId="350" priority="19" stopIfTrue="1">
      <formula>SUMPRODUCT((Y32&gt;=DVac)*(Y32&lt;=FVac))&lt;2</formula>
    </cfRule>
  </conditionalFormatting>
  <conditionalFormatting sqref="X31:X39">
    <cfRule type="expression" dxfId="349" priority="17">
      <formula>$Y31=""</formula>
    </cfRule>
  </conditionalFormatting>
  <conditionalFormatting sqref="AD31:AD33">
    <cfRule type="expression" dxfId="348" priority="15">
      <formula>SUMPRODUCT((AE31&gt;=DVac)*(AE31&lt;=FVac))&gt;0</formula>
    </cfRule>
    <cfRule type="expression" dxfId="347" priority="16" stopIfTrue="1">
      <formula>SUMPRODUCT((AE31&gt;=DVac)*(AE31&lt;=FVac))&lt;2</formula>
    </cfRule>
  </conditionalFormatting>
  <conditionalFormatting sqref="AD31:AD39">
    <cfRule type="expression" dxfId="346" priority="14">
      <formula>$AE31=""</formula>
    </cfRule>
  </conditionalFormatting>
  <conditionalFormatting sqref="AJ33">
    <cfRule type="expression" dxfId="345" priority="12">
      <formula>SUMPRODUCT((AK33&gt;=DVac)*(AK33&lt;=FVac))&gt;0</formula>
    </cfRule>
    <cfRule type="expression" dxfId="344" priority="13" stopIfTrue="1">
      <formula>SUMPRODUCT((AK33&gt;=DVac)*(AK33&lt;=FVac))&lt;2</formula>
    </cfRule>
  </conditionalFormatting>
  <conditionalFormatting sqref="AJ33:AJ39">
    <cfRule type="expression" dxfId="343" priority="11">
      <formula>$AK33=""</formula>
    </cfRule>
  </conditionalFormatting>
  <conditionalFormatting sqref="R33">
    <cfRule type="expression" dxfId="342" priority="9">
      <formula>SUMPRODUCT((S33&gt;=DVac)*(S33&lt;=FVac))&gt;0</formula>
    </cfRule>
    <cfRule type="expression" dxfId="341" priority="10" stopIfTrue="1">
      <formula>SUMPRODUCT((S33&gt;=DVac)*(S33&lt;=FVac))&lt;2</formula>
    </cfRule>
  </conditionalFormatting>
  <conditionalFormatting sqref="R31:R39">
    <cfRule type="expression" dxfId="340" priority="8">
      <formula>$S31=""</formula>
    </cfRule>
  </conditionalFormatting>
  <conditionalFormatting sqref="AN3:AO39">
    <cfRule type="expression" dxfId="339" priority="5">
      <formula>WEEKDAY($AN3,2)=6</formula>
    </cfRule>
    <cfRule type="expression" dxfId="338" priority="6">
      <formula>WEEKDAY($AN3,2)=7</formula>
    </cfRule>
    <cfRule type="expression" dxfId="337" priority="7">
      <formula>COUNTIF(Fériés,$AN3)=1</formula>
    </cfRule>
  </conditionalFormatting>
  <conditionalFormatting sqref="B3">
    <cfRule type="expression" dxfId="336" priority="4">
      <formula>#REF!=""</formula>
    </cfRule>
  </conditionalFormatting>
  <conditionalFormatting sqref="O33">
    <cfRule type="expression" dxfId="335" priority="2">
      <formula>SUMPRODUCT((P33&gt;=DVac)*(P33&lt;=FVac))&gt;0</formula>
    </cfRule>
    <cfRule type="expression" dxfId="334" priority="3" stopIfTrue="1">
      <formula>SUMPRODUCT((P33&gt;=DVac)*(P33&lt;=FVac))&lt;2</formula>
    </cfRule>
  </conditionalFormatting>
  <conditionalFormatting sqref="O33">
    <cfRule type="expression" dxfId="333" priority="1">
      <formula>$V33=""</formula>
    </cfRule>
  </conditionalFormatting>
  <dataValidations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">
      <formula1>onglets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CC41"/>
  <sheetViews>
    <sheetView workbookViewId="0">
      <selection activeCell="C1" sqref="C1:E1"/>
    </sheetView>
  </sheetViews>
  <sheetFormatPr baseColWidth="10" defaultColWidth="0" defaultRowHeight="15" zeroHeight="1"/>
  <cols>
    <col min="1" max="1" width="10.140625" style="6" customWidth="1"/>
    <col min="2" max="2" width="7" style="6" customWidth="1"/>
    <col min="3" max="3" width="1.28515625" style="6" customWidth="1"/>
    <col min="4" max="4" width="6.85546875" style="7" customWidth="1"/>
    <col min="5" max="5" width="20.7109375" style="7" customWidth="1"/>
    <col min="6" max="6" width="1.28515625" style="6" customWidth="1"/>
    <col min="7" max="7" width="6.85546875" style="7" customWidth="1"/>
    <col min="8" max="8" width="20.7109375" style="7" customWidth="1"/>
    <col min="9" max="9" width="1.28515625" style="6" customWidth="1"/>
    <col min="10" max="10" width="6.85546875" style="7" customWidth="1"/>
    <col min="11" max="11" width="20.7109375" style="7" customWidth="1"/>
    <col min="12" max="12" width="1.28515625" style="6" customWidth="1"/>
    <col min="13" max="13" width="6.85546875" style="7" customWidth="1"/>
    <col min="14" max="14" width="20.7109375" style="7" customWidth="1"/>
    <col min="15" max="15" width="1.28515625" style="6" customWidth="1"/>
    <col min="16" max="16" width="6.85546875" style="7" customWidth="1"/>
    <col min="17" max="17" width="20.7109375" style="7" customWidth="1"/>
    <col min="18" max="18" width="1.28515625" style="6" customWidth="1"/>
    <col min="19" max="19" width="6.85546875" style="7" customWidth="1"/>
    <col min="20" max="20" width="20.7109375" style="7" customWidth="1"/>
    <col min="21" max="21" width="1.28515625" style="6" customWidth="1"/>
    <col min="22" max="22" width="6.85546875" style="7" customWidth="1"/>
    <col min="23" max="23" width="20.7109375" style="7" customWidth="1"/>
    <col min="24" max="24" width="1.28515625" style="6" customWidth="1"/>
    <col min="25" max="25" width="6.85546875" style="7" customWidth="1"/>
    <col min="26" max="26" width="20.7109375" style="7" customWidth="1"/>
    <col min="27" max="27" width="1.28515625" style="6" customWidth="1"/>
    <col min="28" max="28" width="6.85546875" style="7" customWidth="1"/>
    <col min="29" max="29" width="20.7109375" style="7" customWidth="1"/>
    <col min="30" max="30" width="1.28515625" style="6" customWidth="1"/>
    <col min="31" max="31" width="6.85546875" style="7" customWidth="1"/>
    <col min="32" max="32" width="20.7109375" style="7" customWidth="1"/>
    <col min="33" max="33" width="1.28515625" style="6" customWidth="1"/>
    <col min="34" max="34" width="6.85546875" style="7" customWidth="1"/>
    <col min="35" max="35" width="20.7109375" style="7" customWidth="1"/>
    <col min="36" max="36" width="1.28515625" style="6" customWidth="1"/>
    <col min="37" max="37" width="6.85546875" style="7" customWidth="1"/>
    <col min="38" max="38" width="20.7109375" style="7" customWidth="1"/>
    <col min="39" max="39" width="1.28515625" style="5" customWidth="1"/>
    <col min="40" max="40" width="6.85546875" style="5" customWidth="1"/>
    <col min="41" max="41" width="20.7109375" style="5" customWidth="1"/>
    <col min="42" max="42" width="6.85546875" style="6" customWidth="1"/>
    <col min="43" max="81" width="0" style="6" hidden="1" customWidth="1"/>
    <col min="82" max="16384" width="6.85546875" style="6" hidden="1"/>
  </cols>
  <sheetData>
    <row r="1" spans="2:41" ht="24.75">
      <c r="B1" s="1"/>
      <c r="C1" s="61">
        <f>An</f>
        <v>2011</v>
      </c>
      <c r="D1" s="61"/>
      <c r="E1" s="61"/>
      <c r="F1" s="61" t="str">
        <f>IF(MONTH(1&amp;G2)=1,An+1,"")</f>
        <v/>
      </c>
      <c r="G1" s="61"/>
      <c r="H1" s="61"/>
      <c r="I1" s="61" t="str">
        <f>IF(MONTH(1&amp;J2)=1,An+1,"")</f>
        <v/>
      </c>
      <c r="J1" s="61"/>
      <c r="K1" s="61"/>
      <c r="L1" s="61" t="str">
        <f>IF(MONTH(1&amp;M2)=1,An+1,"")</f>
        <v/>
      </c>
      <c r="M1" s="61"/>
      <c r="N1" s="61"/>
      <c r="O1" s="61" t="str">
        <f>IF(MONTH(1&amp;P2)=1,An+1,"")</f>
        <v/>
      </c>
      <c r="P1" s="61"/>
      <c r="Q1" s="61"/>
      <c r="R1" s="61" t="str">
        <f>IF(MONTH(1&amp;S2)=1,An+1,"")</f>
        <v/>
      </c>
      <c r="S1" s="61"/>
      <c r="T1" s="61"/>
      <c r="U1" s="61" t="str">
        <f>IF(MONTH(1&amp;V2)=1,An+1,"")</f>
        <v/>
      </c>
      <c r="V1" s="61"/>
      <c r="W1" s="61"/>
      <c r="X1" s="61" t="str">
        <f>IF(MONTH(1&amp;Y2)=1,An+1,"")</f>
        <v/>
      </c>
      <c r="Y1" s="61"/>
      <c r="Z1" s="61"/>
      <c r="AA1" s="61" t="str">
        <f>IF(MONTH(1&amp;AB2)=1,An+1,"")</f>
        <v/>
      </c>
      <c r="AB1" s="61"/>
      <c r="AC1" s="61"/>
      <c r="AD1" s="61" t="str">
        <f>IF(MONTH(1&amp;AE2)=1,An+1,"")</f>
        <v/>
      </c>
      <c r="AE1" s="61"/>
      <c r="AF1" s="61"/>
      <c r="AG1" s="61" t="str">
        <f>IF(MONTH(1&amp;AH2)=1,An+1,"")</f>
        <v/>
      </c>
      <c r="AH1" s="61"/>
      <c r="AI1" s="61"/>
      <c r="AJ1" s="61" t="str">
        <f>IF(MONTH(1&amp;AK2)=1,An+1,"")</f>
        <v/>
      </c>
      <c r="AK1" s="61"/>
      <c r="AL1" s="61"/>
      <c r="AM1" s="61">
        <f>IF(MONTH(1&amp;AN2)=1,An+1,"")</f>
        <v>2012</v>
      </c>
      <c r="AN1" s="61"/>
      <c r="AO1" s="61"/>
    </row>
    <row r="2" spans="2:41" ht="20.25">
      <c r="C2" s="4">
        <f>MONTH(1&amp;D2)</f>
        <v>1</v>
      </c>
      <c r="D2" s="60" t="s">
        <v>0</v>
      </c>
      <c r="E2" s="60"/>
      <c r="F2" s="4">
        <f>MONTH(1&amp;G2)</f>
        <v>2</v>
      </c>
      <c r="G2" s="60" t="str">
        <f>CHOOSE(IF(MONTH(1&amp;D2)=12,1,MONTH(1&amp;D2)+1),"Janvier","Février","Mars","Avril","Mai","Juin","Juillet","Août","Septembre","Octobre","Novembre","Décembre")</f>
        <v>Février</v>
      </c>
      <c r="H2" s="60"/>
      <c r="I2" s="4">
        <f>MONTH(1&amp;J2)</f>
        <v>3</v>
      </c>
      <c r="J2" s="60" t="str">
        <f>CHOOSE(IF(MONTH(1&amp;G2)=12,1,MONTH(1&amp;G2)+1),"Janvier","Février","Mars","Avril","Mai","Juin","Juillet","Août","Septembre","Octobre","Novembre","Décembre")</f>
        <v>Mars</v>
      </c>
      <c r="K2" s="60"/>
      <c r="L2" s="4">
        <f>MONTH(1&amp;M2)</f>
        <v>4</v>
      </c>
      <c r="M2" s="60" t="str">
        <f>CHOOSE(IF(MONTH(1&amp;J2)=12,1,MONTH(1&amp;J2)+1),"Janvier","Février","Mars","Avril","Mai","Juin","Juillet","Août","Septembre","Octobre","Novembre","Décembre")</f>
        <v>Avril</v>
      </c>
      <c r="N2" s="60"/>
      <c r="O2" s="4">
        <f>MONTH(1&amp;P2)</f>
        <v>5</v>
      </c>
      <c r="P2" s="60" t="str">
        <f>CHOOSE(IF(MONTH(1&amp;M2)=12,1,MONTH(1&amp;M2)+1),"Janvier","Février","Mars","Avril","Mai","Juin","Juillet","Août","Septembre","Octobre","Novembre","Décembre")</f>
        <v>Mai</v>
      </c>
      <c r="Q2" s="60"/>
      <c r="R2" s="4">
        <f>MONTH(1&amp;S2)</f>
        <v>6</v>
      </c>
      <c r="S2" s="60" t="str">
        <f>CHOOSE(IF(MONTH(1&amp;P2)=12,1,MONTH(1&amp;P2)+1),"Janvier","Février","Mars","Avril","Mai","Juin","Juillet","Août","Septembre","Octobre","Novembre","Décembre")</f>
        <v>Juin</v>
      </c>
      <c r="T2" s="60"/>
      <c r="U2" s="4">
        <f>MONTH(1&amp;V2)</f>
        <v>7</v>
      </c>
      <c r="V2" s="60" t="str">
        <f>CHOOSE(IF(MONTH(1&amp;S2)=12,1,MONTH(1&amp;S2)+1),"Janvier","Février","Mars","Avril","Mai","Juin","Juillet","Août","Septembre","Octobre","Novembre","Décembre")</f>
        <v>Juillet</v>
      </c>
      <c r="W2" s="60"/>
      <c r="X2" s="4">
        <f>MONTH(1&amp;Y2)</f>
        <v>8</v>
      </c>
      <c r="Y2" s="60" t="str">
        <f>CHOOSE(IF(MONTH(1&amp;V2)=12,1,MONTH(1&amp;V2)+1),"Janvier","Février","Mars","Avril","Mai","Juin","Juillet","Août","Septembre","Octobre","Novembre","Décembre")</f>
        <v>Août</v>
      </c>
      <c r="Z2" s="60"/>
      <c r="AA2" s="4">
        <f>MONTH(1&amp;AB2)</f>
        <v>9</v>
      </c>
      <c r="AB2" s="60" t="str">
        <f>CHOOSE(IF(MONTH(1&amp;Y2)=12,1,MONTH(1&amp;Y2)+1),"Janvier","Février","Mars","Avril","Mai","Juin","Juillet","Août","Septembre","Octobre","Novembre","Décembre")</f>
        <v>Septembre</v>
      </c>
      <c r="AC2" s="60"/>
      <c r="AD2" s="4">
        <f>MONTH(1&amp;AE2)</f>
        <v>10</v>
      </c>
      <c r="AE2" s="60" t="str">
        <f>CHOOSE(IF(MONTH(1&amp;AB2)=12,1,MONTH(1&amp;AB2)+1),"Janvier","Février","Mars","Avril","Mai","Juin","Juillet","Août","Septembre","Octobre","Novembre","Décembre")</f>
        <v>Octobre</v>
      </c>
      <c r="AF2" s="60"/>
      <c r="AG2" s="4">
        <f>MONTH(1&amp;AH2)</f>
        <v>11</v>
      </c>
      <c r="AH2" s="60" t="str">
        <f>CHOOSE(IF(MONTH(1&amp;AE2)=12,1,MONTH(1&amp;AE2)+1),"Janvier","Février","Mars","Avril","Mai","Juin","Juillet","Août","Septembre","Octobre","Novembre","Décembre")</f>
        <v>Novembre</v>
      </c>
      <c r="AI2" s="60"/>
      <c r="AJ2" s="4">
        <f>MONTH(1&amp;AK2)</f>
        <v>12</v>
      </c>
      <c r="AK2" s="60" t="str">
        <f>CHOOSE(IF(MONTH(1&amp;AH2)=12,1,MONTH(1&amp;AH2)+1),"Janvier","Février","Mars","Avril","Mai","Juin","Juillet","Août","Septembre","Octobre","Novembre","Décembre")</f>
        <v>Décembre</v>
      </c>
      <c r="AL2" s="60"/>
      <c r="AM2" s="4">
        <f>MONTH(1&amp;AN2)</f>
        <v>1</v>
      </c>
      <c r="AN2" s="60" t="str">
        <f>CHOOSE(IF(MONTH(1&amp;AK2)=12,1,MONTH(1&amp;AK2)+1),"Janvier","Février","Mars","Avril","Mai","Juin","Juillet","Août","Septembre","Octobre","Novembre","Décembre")</f>
        <v>Janvier</v>
      </c>
      <c r="AO2" s="60"/>
    </row>
    <row r="3" spans="2:41">
      <c r="B3" s="16"/>
      <c r="C3" s="14">
        <f>D3</f>
        <v>40544</v>
      </c>
      <c r="D3" s="13">
        <f>DATE(An,MONTH(1&amp;D$2),1)</f>
        <v>40544</v>
      </c>
      <c r="E3" s="13"/>
      <c r="F3" s="14">
        <f>G3</f>
        <v>40575</v>
      </c>
      <c r="G3" s="13">
        <f>DATE(IF(MONTH(1&amp;G$2)=1,An+1,An),MONTH(1&amp;G$2),1)</f>
        <v>40575</v>
      </c>
      <c r="H3" s="13"/>
      <c r="I3" s="14">
        <f>J3</f>
        <v>40603</v>
      </c>
      <c r="J3" s="13">
        <f>DATE(IF(MONTH(1&amp;G$2)&lt;MONTH(1&amp;J$2),YEAR(G3),An+1),MONTH(1&amp;J$2),1)</f>
        <v>40603</v>
      </c>
      <c r="K3" s="13"/>
      <c r="L3" s="14">
        <f>M3</f>
        <v>40634</v>
      </c>
      <c r="M3" s="13">
        <f>DATE(IF(MONTH(1&amp;J$2)&lt;MONTH(1&amp;M$2),YEAR(J3),An+1),MONTH(1&amp;M$2),1)</f>
        <v>40634</v>
      </c>
      <c r="N3" s="13"/>
      <c r="O3" s="14">
        <f>P3</f>
        <v>40664</v>
      </c>
      <c r="P3" s="13">
        <f>DATE(IF(MONTH(1&amp;M$2)&lt;MONTH(1&amp;P$2),YEAR(M3),An+1),MONTH(1&amp;P$2),1)</f>
        <v>40664</v>
      </c>
      <c r="Q3" s="13"/>
      <c r="R3" s="14">
        <f>S3</f>
        <v>40695</v>
      </c>
      <c r="S3" s="13">
        <f>DATE(IF(MONTH(1&amp;P$2)&lt;MONTH(1&amp;S$2),YEAR(P3),An+1),MONTH(1&amp;S$2),1)</f>
        <v>40695</v>
      </c>
      <c r="T3" s="13"/>
      <c r="U3" s="14">
        <f>V3</f>
        <v>40725</v>
      </c>
      <c r="V3" s="13">
        <f>DATE(IF(MONTH(1&amp;S$2)&lt;MONTH(1&amp;V$2),YEAR(S3),An+1),MONTH(1&amp;V$2),1)</f>
        <v>40725</v>
      </c>
      <c r="W3" s="13"/>
      <c r="X3" s="14">
        <f>Y3</f>
        <v>40756</v>
      </c>
      <c r="Y3" s="13">
        <f>DATE(IF(MONTH(1&amp;V$2)&lt;MONTH(1&amp;Y$2),YEAR(V3),An+1),MONTH(1&amp;Y$2),1)</f>
        <v>40756</v>
      </c>
      <c r="Z3" s="13"/>
      <c r="AA3" s="14">
        <f>AB3</f>
        <v>40787</v>
      </c>
      <c r="AB3" s="13">
        <f>DATE(IF(MONTH(1&amp;Y$2)&lt;MONTH(1&amp;AB$2),YEAR(Y3),An+1),MONTH(1&amp;AB$2),1)</f>
        <v>40787</v>
      </c>
      <c r="AC3" s="13"/>
      <c r="AD3" s="14">
        <f>AE3</f>
        <v>40817</v>
      </c>
      <c r="AE3" s="13">
        <f>DATE(IF(MONTH(1&amp;AB$2)&lt;MONTH(1&amp;AE$2),YEAR(AB3),An+1),MONTH(1&amp;AE$2),1)</f>
        <v>40817</v>
      </c>
      <c r="AF3" s="13"/>
      <c r="AG3" s="14">
        <f>AH3</f>
        <v>40848</v>
      </c>
      <c r="AH3" s="13">
        <f>DATE(IF(MONTH(1&amp;AE$2)&lt;MONTH(1&amp;AH$2),YEAR(AE3),An+1),MONTH(1&amp;AH$2),1)</f>
        <v>40848</v>
      </c>
      <c r="AI3" s="13"/>
      <c r="AJ3" s="14">
        <f>AK3</f>
        <v>40878</v>
      </c>
      <c r="AK3" s="13">
        <f>DATE(IF(MONTH(1&amp;AH$2)&lt;MONTH(1&amp;AK$2),YEAR(AH3),An+1),MONTH(1&amp;AK$2),1)</f>
        <v>40878</v>
      </c>
      <c r="AL3" s="13"/>
      <c r="AM3" s="14">
        <f>AN3</f>
        <v>40909</v>
      </c>
      <c r="AN3" s="13">
        <f>DATE(IF(MONTH(1&amp;AK$2)&lt;MONTH(1&amp;AN$2),YEAR(AK3),YEAR(AK3)+1),MONTH(1&amp;AN$2),1)</f>
        <v>40909</v>
      </c>
      <c r="AO3" s="13"/>
    </row>
    <row r="4" spans="2:41">
      <c r="B4" s="17"/>
      <c r="C4" s="14">
        <f t="shared" ref="C4:C33" si="0">D4</f>
        <v>40545</v>
      </c>
      <c r="D4" s="15">
        <f>D3+1</f>
        <v>40545</v>
      </c>
      <c r="E4" s="13"/>
      <c r="F4" s="14">
        <f t="shared" ref="F4:F33" si="1">G4</f>
        <v>40576</v>
      </c>
      <c r="G4" s="15">
        <f>G3+1</f>
        <v>40576</v>
      </c>
      <c r="H4" s="13"/>
      <c r="I4" s="14">
        <f t="shared" ref="I4:I33" si="2">J4</f>
        <v>40604</v>
      </c>
      <c r="J4" s="15">
        <f>J3+1</f>
        <v>40604</v>
      </c>
      <c r="K4" s="13"/>
      <c r="L4" s="14">
        <f t="shared" ref="L4:L33" si="3">M4</f>
        <v>40635</v>
      </c>
      <c r="M4" s="15">
        <f>M3+1</f>
        <v>40635</v>
      </c>
      <c r="N4" s="13"/>
      <c r="O4" s="14">
        <f t="shared" ref="O4:O33" si="4">P4</f>
        <v>40665</v>
      </c>
      <c r="P4" s="15">
        <f>P3+1</f>
        <v>40665</v>
      </c>
      <c r="Q4" s="13"/>
      <c r="R4" s="14">
        <f t="shared" ref="R4:R33" si="5">S4</f>
        <v>40696</v>
      </c>
      <c r="S4" s="15">
        <f>S3+1</f>
        <v>40696</v>
      </c>
      <c r="T4" s="13"/>
      <c r="U4" s="14">
        <f t="shared" ref="U4:U33" si="6">V4</f>
        <v>40726</v>
      </c>
      <c r="V4" s="15">
        <f>V3+1</f>
        <v>40726</v>
      </c>
      <c r="W4" s="13"/>
      <c r="X4" s="14">
        <f t="shared" ref="X4:X33" si="7">Y4</f>
        <v>40757</v>
      </c>
      <c r="Y4" s="15">
        <f>Y3+1</f>
        <v>40757</v>
      </c>
      <c r="Z4" s="13"/>
      <c r="AA4" s="14">
        <f t="shared" ref="AA4:AA33" si="8">AB4</f>
        <v>40788</v>
      </c>
      <c r="AB4" s="15">
        <f>AB3+1</f>
        <v>40788</v>
      </c>
      <c r="AC4" s="13"/>
      <c r="AD4" s="14">
        <f t="shared" ref="AD4:AD33" si="9">AE4</f>
        <v>40818</v>
      </c>
      <c r="AE4" s="15">
        <f>AE3+1</f>
        <v>40818</v>
      </c>
      <c r="AF4" s="13"/>
      <c r="AG4" s="14">
        <f t="shared" ref="AG4:AG33" si="10">AH4</f>
        <v>40849</v>
      </c>
      <c r="AH4" s="15">
        <f>AH3+1</f>
        <v>40849</v>
      </c>
      <c r="AI4" s="13"/>
      <c r="AJ4" s="14">
        <f t="shared" ref="AJ4:AJ33" si="11">AK4</f>
        <v>40879</v>
      </c>
      <c r="AK4" s="15">
        <f>AK3+1</f>
        <v>40879</v>
      </c>
      <c r="AL4" s="13"/>
      <c r="AM4" s="14">
        <f t="shared" ref="AM4:AM33" si="12">AN4</f>
        <v>40910</v>
      </c>
      <c r="AN4" s="15">
        <f>AN3+1</f>
        <v>40910</v>
      </c>
      <c r="AO4" s="13"/>
    </row>
    <row r="5" spans="2:41">
      <c r="B5" s="18"/>
      <c r="C5" s="14">
        <f t="shared" si="0"/>
        <v>40546</v>
      </c>
      <c r="D5" s="15">
        <f t="shared" ref="D5:D30" si="13">D4+1</f>
        <v>40546</v>
      </c>
      <c r="E5" s="13"/>
      <c r="F5" s="14">
        <f t="shared" si="1"/>
        <v>40577</v>
      </c>
      <c r="G5" s="15">
        <f t="shared" ref="G5:G30" si="14">G4+1</f>
        <v>40577</v>
      </c>
      <c r="H5" s="13"/>
      <c r="I5" s="14">
        <f t="shared" si="2"/>
        <v>40605</v>
      </c>
      <c r="J5" s="15">
        <f t="shared" ref="J5:J30" si="15">J4+1</f>
        <v>40605</v>
      </c>
      <c r="K5" s="13"/>
      <c r="L5" s="14">
        <f t="shared" si="3"/>
        <v>40636</v>
      </c>
      <c r="M5" s="15">
        <f t="shared" ref="M5:M30" si="16">M4+1</f>
        <v>40636</v>
      </c>
      <c r="N5" s="13"/>
      <c r="O5" s="14">
        <f t="shared" si="4"/>
        <v>40666</v>
      </c>
      <c r="P5" s="15">
        <f t="shared" ref="P5:P30" si="17">P4+1</f>
        <v>40666</v>
      </c>
      <c r="Q5" s="13"/>
      <c r="R5" s="14">
        <f t="shared" si="5"/>
        <v>40697</v>
      </c>
      <c r="S5" s="15">
        <f t="shared" ref="S5:S30" si="18">S4+1</f>
        <v>40697</v>
      </c>
      <c r="T5" s="13"/>
      <c r="U5" s="14">
        <f t="shared" si="6"/>
        <v>40727</v>
      </c>
      <c r="V5" s="15">
        <f t="shared" ref="V5:V30" si="19">V4+1</f>
        <v>40727</v>
      </c>
      <c r="W5" s="13"/>
      <c r="X5" s="14">
        <f t="shared" si="7"/>
        <v>40758</v>
      </c>
      <c r="Y5" s="15">
        <f t="shared" ref="Y5:Y30" si="20">Y4+1</f>
        <v>40758</v>
      </c>
      <c r="Z5" s="13"/>
      <c r="AA5" s="14">
        <f t="shared" si="8"/>
        <v>40789</v>
      </c>
      <c r="AB5" s="15">
        <f t="shared" ref="AB5:AB30" si="21">AB4+1</f>
        <v>40789</v>
      </c>
      <c r="AC5" s="13"/>
      <c r="AD5" s="14">
        <f t="shared" si="9"/>
        <v>40819</v>
      </c>
      <c r="AE5" s="15">
        <f t="shared" ref="AE5:AE30" si="22">AE4+1</f>
        <v>40819</v>
      </c>
      <c r="AF5" s="13"/>
      <c r="AG5" s="14">
        <f t="shared" si="10"/>
        <v>40850</v>
      </c>
      <c r="AH5" s="15">
        <f t="shared" ref="AH5:AH30" si="23">AH4+1</f>
        <v>40850</v>
      </c>
      <c r="AI5" s="13"/>
      <c r="AJ5" s="14">
        <f t="shared" si="11"/>
        <v>40880</v>
      </c>
      <c r="AK5" s="15">
        <f t="shared" ref="AK5:AK30" si="24">AK4+1</f>
        <v>40880</v>
      </c>
      <c r="AL5" s="13"/>
      <c r="AM5" s="14">
        <f t="shared" si="12"/>
        <v>40911</v>
      </c>
      <c r="AN5" s="15">
        <f t="shared" ref="AN5:AN30" si="25">AN4+1</f>
        <v>40911</v>
      </c>
      <c r="AO5" s="13"/>
    </row>
    <row r="6" spans="2:41">
      <c r="C6" s="14">
        <f t="shared" si="0"/>
        <v>40547</v>
      </c>
      <c r="D6" s="15">
        <f t="shared" si="13"/>
        <v>40547</v>
      </c>
      <c r="E6" s="13"/>
      <c r="F6" s="14">
        <f t="shared" si="1"/>
        <v>40578</v>
      </c>
      <c r="G6" s="15">
        <f t="shared" si="14"/>
        <v>40578</v>
      </c>
      <c r="H6" s="13"/>
      <c r="I6" s="14">
        <f t="shared" si="2"/>
        <v>40606</v>
      </c>
      <c r="J6" s="15">
        <f t="shared" si="15"/>
        <v>40606</v>
      </c>
      <c r="K6" s="13"/>
      <c r="L6" s="14">
        <f t="shared" si="3"/>
        <v>40637</v>
      </c>
      <c r="M6" s="15">
        <f t="shared" si="16"/>
        <v>40637</v>
      </c>
      <c r="N6" s="13"/>
      <c r="O6" s="14">
        <f t="shared" si="4"/>
        <v>40667</v>
      </c>
      <c r="P6" s="15">
        <f t="shared" si="17"/>
        <v>40667</v>
      </c>
      <c r="Q6" s="13"/>
      <c r="R6" s="14">
        <f t="shared" si="5"/>
        <v>40698</v>
      </c>
      <c r="S6" s="15">
        <f t="shared" si="18"/>
        <v>40698</v>
      </c>
      <c r="T6" s="13"/>
      <c r="U6" s="14">
        <f t="shared" si="6"/>
        <v>40728</v>
      </c>
      <c r="V6" s="15">
        <f t="shared" si="19"/>
        <v>40728</v>
      </c>
      <c r="W6" s="13"/>
      <c r="X6" s="14">
        <f t="shared" si="7"/>
        <v>40759</v>
      </c>
      <c r="Y6" s="15">
        <f t="shared" si="20"/>
        <v>40759</v>
      </c>
      <c r="Z6" s="13"/>
      <c r="AA6" s="14">
        <f t="shared" si="8"/>
        <v>40790</v>
      </c>
      <c r="AB6" s="15">
        <f t="shared" si="21"/>
        <v>40790</v>
      </c>
      <c r="AC6" s="13"/>
      <c r="AD6" s="14">
        <f t="shared" si="9"/>
        <v>40820</v>
      </c>
      <c r="AE6" s="15">
        <f t="shared" si="22"/>
        <v>40820</v>
      </c>
      <c r="AF6" s="13"/>
      <c r="AG6" s="14">
        <f t="shared" si="10"/>
        <v>40851</v>
      </c>
      <c r="AH6" s="15">
        <f t="shared" si="23"/>
        <v>40851</v>
      </c>
      <c r="AI6" s="13"/>
      <c r="AJ6" s="14">
        <f t="shared" si="11"/>
        <v>40881</v>
      </c>
      <c r="AK6" s="15">
        <f t="shared" si="24"/>
        <v>40881</v>
      </c>
      <c r="AL6" s="13"/>
      <c r="AM6" s="14">
        <f t="shared" si="12"/>
        <v>40912</v>
      </c>
      <c r="AN6" s="15">
        <f t="shared" si="25"/>
        <v>40912</v>
      </c>
      <c r="AO6" s="13"/>
    </row>
    <row r="7" spans="2:41">
      <c r="B7" s="1"/>
      <c r="C7" s="14">
        <f t="shared" si="0"/>
        <v>40548</v>
      </c>
      <c r="D7" s="15">
        <f t="shared" si="13"/>
        <v>40548</v>
      </c>
      <c r="E7" s="13"/>
      <c r="F7" s="14">
        <f t="shared" si="1"/>
        <v>40579</v>
      </c>
      <c r="G7" s="15">
        <f t="shared" si="14"/>
        <v>40579</v>
      </c>
      <c r="H7" s="13"/>
      <c r="I7" s="14">
        <f t="shared" si="2"/>
        <v>40607</v>
      </c>
      <c r="J7" s="15">
        <f t="shared" si="15"/>
        <v>40607</v>
      </c>
      <c r="K7" s="13"/>
      <c r="L7" s="14">
        <f t="shared" si="3"/>
        <v>40638</v>
      </c>
      <c r="M7" s="15">
        <f t="shared" si="16"/>
        <v>40638</v>
      </c>
      <c r="N7" s="13"/>
      <c r="O7" s="14">
        <f t="shared" si="4"/>
        <v>40668</v>
      </c>
      <c r="P7" s="15">
        <f t="shared" si="17"/>
        <v>40668</v>
      </c>
      <c r="Q7" s="13"/>
      <c r="R7" s="14">
        <f t="shared" si="5"/>
        <v>40699</v>
      </c>
      <c r="S7" s="15">
        <f t="shared" si="18"/>
        <v>40699</v>
      </c>
      <c r="T7" s="13"/>
      <c r="U7" s="14">
        <f t="shared" si="6"/>
        <v>40729</v>
      </c>
      <c r="V7" s="15">
        <f t="shared" si="19"/>
        <v>40729</v>
      </c>
      <c r="W7" s="13"/>
      <c r="X7" s="14">
        <f t="shared" si="7"/>
        <v>40760</v>
      </c>
      <c r="Y7" s="15">
        <f t="shared" si="20"/>
        <v>40760</v>
      </c>
      <c r="Z7" s="13"/>
      <c r="AA7" s="14">
        <f t="shared" si="8"/>
        <v>40791</v>
      </c>
      <c r="AB7" s="15">
        <f t="shared" si="21"/>
        <v>40791</v>
      </c>
      <c r="AC7" s="13"/>
      <c r="AD7" s="14">
        <f t="shared" si="9"/>
        <v>40821</v>
      </c>
      <c r="AE7" s="15">
        <f t="shared" si="22"/>
        <v>40821</v>
      </c>
      <c r="AF7" s="13"/>
      <c r="AG7" s="14">
        <f t="shared" si="10"/>
        <v>40852</v>
      </c>
      <c r="AH7" s="15">
        <f t="shared" si="23"/>
        <v>40852</v>
      </c>
      <c r="AI7" s="13"/>
      <c r="AJ7" s="14">
        <f t="shared" si="11"/>
        <v>40882</v>
      </c>
      <c r="AK7" s="15">
        <f t="shared" si="24"/>
        <v>40882</v>
      </c>
      <c r="AL7" s="13"/>
      <c r="AM7" s="14">
        <f t="shared" si="12"/>
        <v>40913</v>
      </c>
      <c r="AN7" s="15">
        <f t="shared" si="25"/>
        <v>40913</v>
      </c>
      <c r="AO7" s="13"/>
    </row>
    <row r="8" spans="2:41">
      <c r="B8" s="1"/>
      <c r="C8" s="14">
        <f t="shared" si="0"/>
        <v>40549</v>
      </c>
      <c r="D8" s="15">
        <f t="shared" si="13"/>
        <v>40549</v>
      </c>
      <c r="E8" s="13"/>
      <c r="F8" s="14">
        <f t="shared" si="1"/>
        <v>40580</v>
      </c>
      <c r="G8" s="15">
        <f t="shared" si="14"/>
        <v>40580</v>
      </c>
      <c r="H8" s="13"/>
      <c r="I8" s="14">
        <f t="shared" si="2"/>
        <v>40608</v>
      </c>
      <c r="J8" s="15">
        <f t="shared" si="15"/>
        <v>40608</v>
      </c>
      <c r="K8" s="13"/>
      <c r="L8" s="14">
        <f t="shared" si="3"/>
        <v>40639</v>
      </c>
      <c r="M8" s="15">
        <f t="shared" si="16"/>
        <v>40639</v>
      </c>
      <c r="N8" s="13"/>
      <c r="O8" s="14">
        <f t="shared" si="4"/>
        <v>40669</v>
      </c>
      <c r="P8" s="15">
        <f t="shared" si="17"/>
        <v>40669</v>
      </c>
      <c r="Q8" s="13"/>
      <c r="R8" s="14">
        <f t="shared" si="5"/>
        <v>40700</v>
      </c>
      <c r="S8" s="15">
        <f t="shared" si="18"/>
        <v>40700</v>
      </c>
      <c r="T8" s="13"/>
      <c r="U8" s="14">
        <f t="shared" si="6"/>
        <v>40730</v>
      </c>
      <c r="V8" s="15">
        <f t="shared" si="19"/>
        <v>40730</v>
      </c>
      <c r="W8" s="13"/>
      <c r="X8" s="14">
        <f t="shared" si="7"/>
        <v>40761</v>
      </c>
      <c r="Y8" s="15">
        <f t="shared" si="20"/>
        <v>40761</v>
      </c>
      <c r="Z8" s="13"/>
      <c r="AA8" s="14">
        <f t="shared" si="8"/>
        <v>40792</v>
      </c>
      <c r="AB8" s="15">
        <f t="shared" si="21"/>
        <v>40792</v>
      </c>
      <c r="AC8" s="13"/>
      <c r="AD8" s="14">
        <f t="shared" si="9"/>
        <v>40822</v>
      </c>
      <c r="AE8" s="15">
        <f t="shared" si="22"/>
        <v>40822</v>
      </c>
      <c r="AF8" s="13"/>
      <c r="AG8" s="14">
        <f t="shared" si="10"/>
        <v>40853</v>
      </c>
      <c r="AH8" s="15">
        <f t="shared" si="23"/>
        <v>40853</v>
      </c>
      <c r="AI8" s="13"/>
      <c r="AJ8" s="14">
        <f t="shared" si="11"/>
        <v>40883</v>
      </c>
      <c r="AK8" s="15">
        <f t="shared" si="24"/>
        <v>40883</v>
      </c>
      <c r="AL8" s="13"/>
      <c r="AM8" s="14">
        <f t="shared" si="12"/>
        <v>40914</v>
      </c>
      <c r="AN8" s="15">
        <f t="shared" si="25"/>
        <v>40914</v>
      </c>
      <c r="AO8" s="13"/>
    </row>
    <row r="9" spans="2:41">
      <c r="B9" s="1"/>
      <c r="C9" s="14">
        <f t="shared" si="0"/>
        <v>40550</v>
      </c>
      <c r="D9" s="15">
        <f t="shared" si="13"/>
        <v>40550</v>
      </c>
      <c r="E9" s="13"/>
      <c r="F9" s="14">
        <f t="shared" si="1"/>
        <v>40581</v>
      </c>
      <c r="G9" s="15">
        <f t="shared" si="14"/>
        <v>40581</v>
      </c>
      <c r="H9" s="13"/>
      <c r="I9" s="14">
        <f t="shared" si="2"/>
        <v>40609</v>
      </c>
      <c r="J9" s="15">
        <f t="shared" si="15"/>
        <v>40609</v>
      </c>
      <c r="K9" s="13"/>
      <c r="L9" s="14">
        <f t="shared" si="3"/>
        <v>40640</v>
      </c>
      <c r="M9" s="15">
        <f t="shared" si="16"/>
        <v>40640</v>
      </c>
      <c r="N9" s="13"/>
      <c r="O9" s="14">
        <f t="shared" si="4"/>
        <v>40670</v>
      </c>
      <c r="P9" s="15">
        <f t="shared" si="17"/>
        <v>40670</v>
      </c>
      <c r="Q9" s="13"/>
      <c r="R9" s="14">
        <f t="shared" si="5"/>
        <v>40701</v>
      </c>
      <c r="S9" s="15">
        <f t="shared" si="18"/>
        <v>40701</v>
      </c>
      <c r="T9" s="13"/>
      <c r="U9" s="14">
        <f t="shared" si="6"/>
        <v>40731</v>
      </c>
      <c r="V9" s="15">
        <f t="shared" si="19"/>
        <v>40731</v>
      </c>
      <c r="W9" s="13"/>
      <c r="X9" s="14">
        <f t="shared" si="7"/>
        <v>40762</v>
      </c>
      <c r="Y9" s="15">
        <f t="shared" si="20"/>
        <v>40762</v>
      </c>
      <c r="Z9" s="13"/>
      <c r="AA9" s="14">
        <f t="shared" si="8"/>
        <v>40793</v>
      </c>
      <c r="AB9" s="15">
        <f t="shared" si="21"/>
        <v>40793</v>
      </c>
      <c r="AC9" s="13"/>
      <c r="AD9" s="14">
        <f t="shared" si="9"/>
        <v>40823</v>
      </c>
      <c r="AE9" s="15">
        <f t="shared" si="22"/>
        <v>40823</v>
      </c>
      <c r="AF9" s="13"/>
      <c r="AG9" s="14">
        <f t="shared" si="10"/>
        <v>40854</v>
      </c>
      <c r="AH9" s="15">
        <f t="shared" si="23"/>
        <v>40854</v>
      </c>
      <c r="AI9" s="13"/>
      <c r="AJ9" s="14">
        <f t="shared" si="11"/>
        <v>40884</v>
      </c>
      <c r="AK9" s="15">
        <f t="shared" si="24"/>
        <v>40884</v>
      </c>
      <c r="AL9" s="13"/>
      <c r="AM9" s="14">
        <f t="shared" si="12"/>
        <v>40915</v>
      </c>
      <c r="AN9" s="15">
        <f t="shared" si="25"/>
        <v>40915</v>
      </c>
      <c r="AO9" s="13"/>
    </row>
    <row r="10" spans="2:41">
      <c r="B10" s="1"/>
      <c r="C10" s="14">
        <f t="shared" si="0"/>
        <v>40551</v>
      </c>
      <c r="D10" s="15">
        <f t="shared" si="13"/>
        <v>40551</v>
      </c>
      <c r="E10" s="13"/>
      <c r="F10" s="14">
        <f t="shared" si="1"/>
        <v>40582</v>
      </c>
      <c r="G10" s="15">
        <f t="shared" si="14"/>
        <v>40582</v>
      </c>
      <c r="H10" s="13"/>
      <c r="I10" s="14">
        <f t="shared" si="2"/>
        <v>40610</v>
      </c>
      <c r="J10" s="15">
        <f t="shared" si="15"/>
        <v>40610</v>
      </c>
      <c r="K10" s="13"/>
      <c r="L10" s="14">
        <f t="shared" si="3"/>
        <v>40641</v>
      </c>
      <c r="M10" s="15">
        <f t="shared" si="16"/>
        <v>40641</v>
      </c>
      <c r="N10" s="13"/>
      <c r="O10" s="14">
        <f t="shared" si="4"/>
        <v>40671</v>
      </c>
      <c r="P10" s="15">
        <f t="shared" si="17"/>
        <v>40671</v>
      </c>
      <c r="Q10" s="13"/>
      <c r="R10" s="14">
        <f t="shared" si="5"/>
        <v>40702</v>
      </c>
      <c r="S10" s="15">
        <f t="shared" si="18"/>
        <v>40702</v>
      </c>
      <c r="T10" s="13"/>
      <c r="U10" s="14">
        <f t="shared" si="6"/>
        <v>40732</v>
      </c>
      <c r="V10" s="15">
        <f t="shared" si="19"/>
        <v>40732</v>
      </c>
      <c r="W10" s="13"/>
      <c r="X10" s="14">
        <f t="shared" si="7"/>
        <v>40763</v>
      </c>
      <c r="Y10" s="15">
        <f t="shared" si="20"/>
        <v>40763</v>
      </c>
      <c r="Z10" s="13"/>
      <c r="AA10" s="14">
        <f t="shared" si="8"/>
        <v>40794</v>
      </c>
      <c r="AB10" s="15">
        <f t="shared" si="21"/>
        <v>40794</v>
      </c>
      <c r="AC10" s="13"/>
      <c r="AD10" s="14">
        <f t="shared" si="9"/>
        <v>40824</v>
      </c>
      <c r="AE10" s="15">
        <f t="shared" si="22"/>
        <v>40824</v>
      </c>
      <c r="AF10" s="13"/>
      <c r="AG10" s="14">
        <f t="shared" si="10"/>
        <v>40855</v>
      </c>
      <c r="AH10" s="15">
        <f t="shared" si="23"/>
        <v>40855</v>
      </c>
      <c r="AI10" s="13"/>
      <c r="AJ10" s="14">
        <f t="shared" si="11"/>
        <v>40885</v>
      </c>
      <c r="AK10" s="15">
        <f t="shared" si="24"/>
        <v>40885</v>
      </c>
      <c r="AL10" s="13"/>
      <c r="AM10" s="14">
        <f t="shared" si="12"/>
        <v>40916</v>
      </c>
      <c r="AN10" s="15">
        <f t="shared" si="25"/>
        <v>40916</v>
      </c>
      <c r="AO10" s="13"/>
    </row>
    <row r="11" spans="2:41">
      <c r="B11" s="1"/>
      <c r="C11" s="14">
        <f t="shared" si="0"/>
        <v>40552</v>
      </c>
      <c r="D11" s="15">
        <f t="shared" si="13"/>
        <v>40552</v>
      </c>
      <c r="E11" s="13"/>
      <c r="F11" s="14">
        <f t="shared" si="1"/>
        <v>40583</v>
      </c>
      <c r="G11" s="15">
        <f t="shared" si="14"/>
        <v>40583</v>
      </c>
      <c r="H11" s="13"/>
      <c r="I11" s="14">
        <f t="shared" si="2"/>
        <v>40611</v>
      </c>
      <c r="J11" s="15">
        <f t="shared" si="15"/>
        <v>40611</v>
      </c>
      <c r="K11" s="13"/>
      <c r="L11" s="14">
        <f t="shared" si="3"/>
        <v>40642</v>
      </c>
      <c r="M11" s="15">
        <f t="shared" si="16"/>
        <v>40642</v>
      </c>
      <c r="N11" s="13"/>
      <c r="O11" s="14">
        <f t="shared" si="4"/>
        <v>40672</v>
      </c>
      <c r="P11" s="15">
        <f t="shared" si="17"/>
        <v>40672</v>
      </c>
      <c r="Q11" s="13"/>
      <c r="R11" s="14">
        <f t="shared" si="5"/>
        <v>40703</v>
      </c>
      <c r="S11" s="15">
        <f t="shared" si="18"/>
        <v>40703</v>
      </c>
      <c r="T11" s="13"/>
      <c r="U11" s="14">
        <f t="shared" si="6"/>
        <v>40733</v>
      </c>
      <c r="V11" s="15">
        <f t="shared" si="19"/>
        <v>40733</v>
      </c>
      <c r="W11" s="13"/>
      <c r="X11" s="14">
        <f t="shared" si="7"/>
        <v>40764</v>
      </c>
      <c r="Y11" s="15">
        <f t="shared" si="20"/>
        <v>40764</v>
      </c>
      <c r="Z11" s="13"/>
      <c r="AA11" s="14">
        <f t="shared" si="8"/>
        <v>40795</v>
      </c>
      <c r="AB11" s="15">
        <f t="shared" si="21"/>
        <v>40795</v>
      </c>
      <c r="AC11" s="13"/>
      <c r="AD11" s="14">
        <f t="shared" si="9"/>
        <v>40825</v>
      </c>
      <c r="AE11" s="15">
        <f t="shared" si="22"/>
        <v>40825</v>
      </c>
      <c r="AF11" s="13"/>
      <c r="AG11" s="14">
        <f t="shared" si="10"/>
        <v>40856</v>
      </c>
      <c r="AH11" s="15">
        <f t="shared" si="23"/>
        <v>40856</v>
      </c>
      <c r="AI11" s="13"/>
      <c r="AJ11" s="14">
        <f t="shared" si="11"/>
        <v>40886</v>
      </c>
      <c r="AK11" s="15">
        <f t="shared" si="24"/>
        <v>40886</v>
      </c>
      <c r="AL11" s="13"/>
      <c r="AM11" s="14">
        <f t="shared" si="12"/>
        <v>40917</v>
      </c>
      <c r="AN11" s="15">
        <f t="shared" si="25"/>
        <v>40917</v>
      </c>
      <c r="AO11" s="13"/>
    </row>
    <row r="12" spans="2:41">
      <c r="B12" s="1"/>
      <c r="C12" s="14">
        <f t="shared" si="0"/>
        <v>40553</v>
      </c>
      <c r="D12" s="15">
        <f t="shared" si="13"/>
        <v>40553</v>
      </c>
      <c r="E12" s="13"/>
      <c r="F12" s="14">
        <f t="shared" si="1"/>
        <v>40584</v>
      </c>
      <c r="G12" s="15">
        <f t="shared" si="14"/>
        <v>40584</v>
      </c>
      <c r="H12" s="13"/>
      <c r="I12" s="14">
        <f t="shared" si="2"/>
        <v>40612</v>
      </c>
      <c r="J12" s="15">
        <f t="shared" si="15"/>
        <v>40612</v>
      </c>
      <c r="K12" s="13"/>
      <c r="L12" s="14">
        <f t="shared" si="3"/>
        <v>40643</v>
      </c>
      <c r="M12" s="15">
        <f t="shared" si="16"/>
        <v>40643</v>
      </c>
      <c r="N12" s="13"/>
      <c r="O12" s="14">
        <f t="shared" si="4"/>
        <v>40673</v>
      </c>
      <c r="P12" s="15">
        <f t="shared" si="17"/>
        <v>40673</v>
      </c>
      <c r="Q12" s="13"/>
      <c r="R12" s="14">
        <f t="shared" si="5"/>
        <v>40704</v>
      </c>
      <c r="S12" s="15">
        <f t="shared" si="18"/>
        <v>40704</v>
      </c>
      <c r="T12" s="13"/>
      <c r="U12" s="14">
        <f t="shared" si="6"/>
        <v>40734</v>
      </c>
      <c r="V12" s="15">
        <f t="shared" si="19"/>
        <v>40734</v>
      </c>
      <c r="W12" s="13"/>
      <c r="X12" s="14">
        <f t="shared" si="7"/>
        <v>40765</v>
      </c>
      <c r="Y12" s="15">
        <f t="shared" si="20"/>
        <v>40765</v>
      </c>
      <c r="Z12" s="13"/>
      <c r="AA12" s="14">
        <f t="shared" si="8"/>
        <v>40796</v>
      </c>
      <c r="AB12" s="15">
        <f t="shared" si="21"/>
        <v>40796</v>
      </c>
      <c r="AC12" s="13"/>
      <c r="AD12" s="14">
        <f t="shared" si="9"/>
        <v>40826</v>
      </c>
      <c r="AE12" s="15">
        <f t="shared" si="22"/>
        <v>40826</v>
      </c>
      <c r="AF12" s="13"/>
      <c r="AG12" s="14">
        <f t="shared" si="10"/>
        <v>40857</v>
      </c>
      <c r="AH12" s="15">
        <f t="shared" si="23"/>
        <v>40857</v>
      </c>
      <c r="AI12" s="13"/>
      <c r="AJ12" s="14">
        <f t="shared" si="11"/>
        <v>40887</v>
      </c>
      <c r="AK12" s="15">
        <f t="shared" si="24"/>
        <v>40887</v>
      </c>
      <c r="AL12" s="13"/>
      <c r="AM12" s="14">
        <f t="shared" si="12"/>
        <v>40918</v>
      </c>
      <c r="AN12" s="15">
        <f t="shared" si="25"/>
        <v>40918</v>
      </c>
      <c r="AO12" s="13"/>
    </row>
    <row r="13" spans="2:41">
      <c r="B13" s="1"/>
      <c r="C13" s="14">
        <f t="shared" si="0"/>
        <v>40554</v>
      </c>
      <c r="D13" s="15">
        <f t="shared" si="13"/>
        <v>40554</v>
      </c>
      <c r="E13" s="13"/>
      <c r="F13" s="14">
        <f t="shared" si="1"/>
        <v>40585</v>
      </c>
      <c r="G13" s="15">
        <f t="shared" si="14"/>
        <v>40585</v>
      </c>
      <c r="H13" s="13"/>
      <c r="I13" s="14">
        <f t="shared" si="2"/>
        <v>40613</v>
      </c>
      <c r="J13" s="15">
        <f t="shared" si="15"/>
        <v>40613</v>
      </c>
      <c r="K13" s="13"/>
      <c r="L13" s="14">
        <f t="shared" si="3"/>
        <v>40644</v>
      </c>
      <c r="M13" s="15">
        <f t="shared" si="16"/>
        <v>40644</v>
      </c>
      <c r="N13" s="13"/>
      <c r="O13" s="14">
        <f t="shared" si="4"/>
        <v>40674</v>
      </c>
      <c r="P13" s="15">
        <f t="shared" si="17"/>
        <v>40674</v>
      </c>
      <c r="Q13" s="13"/>
      <c r="R13" s="14">
        <f t="shared" si="5"/>
        <v>40705</v>
      </c>
      <c r="S13" s="15">
        <f t="shared" si="18"/>
        <v>40705</v>
      </c>
      <c r="T13" s="13"/>
      <c r="U13" s="14">
        <f t="shared" si="6"/>
        <v>40735</v>
      </c>
      <c r="V13" s="15">
        <f t="shared" si="19"/>
        <v>40735</v>
      </c>
      <c r="W13" s="13"/>
      <c r="X13" s="14">
        <f t="shared" si="7"/>
        <v>40766</v>
      </c>
      <c r="Y13" s="15">
        <f t="shared" si="20"/>
        <v>40766</v>
      </c>
      <c r="Z13" s="13"/>
      <c r="AA13" s="14">
        <f t="shared" si="8"/>
        <v>40797</v>
      </c>
      <c r="AB13" s="15">
        <f t="shared" si="21"/>
        <v>40797</v>
      </c>
      <c r="AC13" s="13"/>
      <c r="AD13" s="14">
        <f t="shared" si="9"/>
        <v>40827</v>
      </c>
      <c r="AE13" s="15">
        <f t="shared" si="22"/>
        <v>40827</v>
      </c>
      <c r="AF13" s="13"/>
      <c r="AG13" s="14">
        <f t="shared" si="10"/>
        <v>40858</v>
      </c>
      <c r="AH13" s="15">
        <f t="shared" si="23"/>
        <v>40858</v>
      </c>
      <c r="AI13" s="13"/>
      <c r="AJ13" s="14">
        <f t="shared" si="11"/>
        <v>40888</v>
      </c>
      <c r="AK13" s="15">
        <f t="shared" si="24"/>
        <v>40888</v>
      </c>
      <c r="AL13" s="13"/>
      <c r="AM13" s="14">
        <f t="shared" si="12"/>
        <v>40919</v>
      </c>
      <c r="AN13" s="15">
        <f t="shared" si="25"/>
        <v>40919</v>
      </c>
      <c r="AO13" s="13"/>
    </row>
    <row r="14" spans="2:41">
      <c r="B14" s="1"/>
      <c r="C14" s="14">
        <f t="shared" si="0"/>
        <v>40555</v>
      </c>
      <c r="D14" s="15">
        <f t="shared" si="13"/>
        <v>40555</v>
      </c>
      <c r="E14" s="13"/>
      <c r="F14" s="14">
        <f t="shared" si="1"/>
        <v>40586</v>
      </c>
      <c r="G14" s="15">
        <f t="shared" si="14"/>
        <v>40586</v>
      </c>
      <c r="H14" s="13"/>
      <c r="I14" s="14">
        <f t="shared" si="2"/>
        <v>40614</v>
      </c>
      <c r="J14" s="15">
        <f t="shared" si="15"/>
        <v>40614</v>
      </c>
      <c r="K14" s="13"/>
      <c r="L14" s="14">
        <f t="shared" si="3"/>
        <v>40645</v>
      </c>
      <c r="M14" s="15">
        <f t="shared" si="16"/>
        <v>40645</v>
      </c>
      <c r="N14" s="13"/>
      <c r="O14" s="14">
        <f t="shared" si="4"/>
        <v>40675</v>
      </c>
      <c r="P14" s="15">
        <f t="shared" si="17"/>
        <v>40675</v>
      </c>
      <c r="Q14" s="13"/>
      <c r="R14" s="14">
        <f t="shared" si="5"/>
        <v>40706</v>
      </c>
      <c r="S14" s="15">
        <f t="shared" si="18"/>
        <v>40706</v>
      </c>
      <c r="T14" s="13"/>
      <c r="U14" s="14">
        <f t="shared" si="6"/>
        <v>40736</v>
      </c>
      <c r="V14" s="15">
        <f t="shared" si="19"/>
        <v>40736</v>
      </c>
      <c r="W14" s="13"/>
      <c r="X14" s="14">
        <f t="shared" si="7"/>
        <v>40767</v>
      </c>
      <c r="Y14" s="15">
        <f t="shared" si="20"/>
        <v>40767</v>
      </c>
      <c r="Z14" s="13"/>
      <c r="AA14" s="14">
        <f t="shared" si="8"/>
        <v>40798</v>
      </c>
      <c r="AB14" s="15">
        <f t="shared" si="21"/>
        <v>40798</v>
      </c>
      <c r="AC14" s="13"/>
      <c r="AD14" s="14">
        <f t="shared" si="9"/>
        <v>40828</v>
      </c>
      <c r="AE14" s="15">
        <f t="shared" si="22"/>
        <v>40828</v>
      </c>
      <c r="AF14" s="13"/>
      <c r="AG14" s="14">
        <f t="shared" si="10"/>
        <v>40859</v>
      </c>
      <c r="AH14" s="15">
        <f t="shared" si="23"/>
        <v>40859</v>
      </c>
      <c r="AI14" s="13"/>
      <c r="AJ14" s="14">
        <f t="shared" si="11"/>
        <v>40889</v>
      </c>
      <c r="AK14" s="15">
        <f t="shared" si="24"/>
        <v>40889</v>
      </c>
      <c r="AL14" s="13"/>
      <c r="AM14" s="14">
        <f t="shared" si="12"/>
        <v>40920</v>
      </c>
      <c r="AN14" s="15">
        <f t="shared" si="25"/>
        <v>40920</v>
      </c>
      <c r="AO14" s="13"/>
    </row>
    <row r="15" spans="2:41">
      <c r="B15" s="1"/>
      <c r="C15" s="14">
        <f t="shared" si="0"/>
        <v>40556</v>
      </c>
      <c r="D15" s="15">
        <f t="shared" si="13"/>
        <v>40556</v>
      </c>
      <c r="E15" s="13"/>
      <c r="F15" s="14">
        <f t="shared" si="1"/>
        <v>40587</v>
      </c>
      <c r="G15" s="15">
        <f t="shared" si="14"/>
        <v>40587</v>
      </c>
      <c r="H15" s="13"/>
      <c r="I15" s="14">
        <f t="shared" si="2"/>
        <v>40615</v>
      </c>
      <c r="J15" s="15">
        <f t="shared" si="15"/>
        <v>40615</v>
      </c>
      <c r="K15" s="13"/>
      <c r="L15" s="14">
        <f t="shared" si="3"/>
        <v>40646</v>
      </c>
      <c r="M15" s="15">
        <f t="shared" si="16"/>
        <v>40646</v>
      </c>
      <c r="N15" s="13"/>
      <c r="O15" s="14">
        <f t="shared" si="4"/>
        <v>40676</v>
      </c>
      <c r="P15" s="15">
        <f t="shared" si="17"/>
        <v>40676</v>
      </c>
      <c r="Q15" s="13"/>
      <c r="R15" s="14">
        <f t="shared" si="5"/>
        <v>40707</v>
      </c>
      <c r="S15" s="15">
        <f t="shared" si="18"/>
        <v>40707</v>
      </c>
      <c r="T15" s="13"/>
      <c r="U15" s="14">
        <f t="shared" si="6"/>
        <v>40737</v>
      </c>
      <c r="V15" s="15">
        <f t="shared" si="19"/>
        <v>40737</v>
      </c>
      <c r="W15" s="13"/>
      <c r="X15" s="14">
        <f t="shared" si="7"/>
        <v>40768</v>
      </c>
      <c r="Y15" s="15">
        <f t="shared" si="20"/>
        <v>40768</v>
      </c>
      <c r="Z15" s="13"/>
      <c r="AA15" s="14">
        <f t="shared" si="8"/>
        <v>40799</v>
      </c>
      <c r="AB15" s="15">
        <f t="shared" si="21"/>
        <v>40799</v>
      </c>
      <c r="AC15" s="13"/>
      <c r="AD15" s="14">
        <f t="shared" si="9"/>
        <v>40829</v>
      </c>
      <c r="AE15" s="15">
        <f t="shared" si="22"/>
        <v>40829</v>
      </c>
      <c r="AF15" s="13"/>
      <c r="AG15" s="14">
        <f t="shared" si="10"/>
        <v>40860</v>
      </c>
      <c r="AH15" s="15">
        <f t="shared" si="23"/>
        <v>40860</v>
      </c>
      <c r="AI15" s="13"/>
      <c r="AJ15" s="14">
        <f t="shared" si="11"/>
        <v>40890</v>
      </c>
      <c r="AK15" s="15">
        <f t="shared" si="24"/>
        <v>40890</v>
      </c>
      <c r="AL15" s="13"/>
      <c r="AM15" s="14">
        <f t="shared" si="12"/>
        <v>40921</v>
      </c>
      <c r="AN15" s="15">
        <f t="shared" si="25"/>
        <v>40921</v>
      </c>
      <c r="AO15" s="13"/>
    </row>
    <row r="16" spans="2:41">
      <c r="B16" s="1"/>
      <c r="C16" s="14">
        <f t="shared" si="0"/>
        <v>40557</v>
      </c>
      <c r="D16" s="15">
        <f t="shared" si="13"/>
        <v>40557</v>
      </c>
      <c r="E16" s="13"/>
      <c r="F16" s="14">
        <f t="shared" si="1"/>
        <v>40588</v>
      </c>
      <c r="G16" s="15">
        <f t="shared" si="14"/>
        <v>40588</v>
      </c>
      <c r="H16" s="13"/>
      <c r="I16" s="14">
        <f t="shared" si="2"/>
        <v>40616</v>
      </c>
      <c r="J16" s="15">
        <f t="shared" si="15"/>
        <v>40616</v>
      </c>
      <c r="K16" s="13"/>
      <c r="L16" s="14">
        <f t="shared" si="3"/>
        <v>40647</v>
      </c>
      <c r="M16" s="15">
        <f t="shared" si="16"/>
        <v>40647</v>
      </c>
      <c r="N16" s="13"/>
      <c r="O16" s="14">
        <f t="shared" si="4"/>
        <v>40677</v>
      </c>
      <c r="P16" s="15">
        <f t="shared" si="17"/>
        <v>40677</v>
      </c>
      <c r="Q16" s="13"/>
      <c r="R16" s="14">
        <f t="shared" si="5"/>
        <v>40708</v>
      </c>
      <c r="S16" s="15">
        <f t="shared" si="18"/>
        <v>40708</v>
      </c>
      <c r="T16" s="13"/>
      <c r="U16" s="14">
        <f t="shared" si="6"/>
        <v>40738</v>
      </c>
      <c r="V16" s="15">
        <f t="shared" si="19"/>
        <v>40738</v>
      </c>
      <c r="W16" s="13"/>
      <c r="X16" s="14">
        <f t="shared" si="7"/>
        <v>40769</v>
      </c>
      <c r="Y16" s="15">
        <f t="shared" si="20"/>
        <v>40769</v>
      </c>
      <c r="Z16" s="13"/>
      <c r="AA16" s="14">
        <f t="shared" si="8"/>
        <v>40800</v>
      </c>
      <c r="AB16" s="15">
        <f t="shared" si="21"/>
        <v>40800</v>
      </c>
      <c r="AC16" s="13"/>
      <c r="AD16" s="14">
        <f t="shared" si="9"/>
        <v>40830</v>
      </c>
      <c r="AE16" s="15">
        <f t="shared" si="22"/>
        <v>40830</v>
      </c>
      <c r="AF16" s="13"/>
      <c r="AG16" s="14">
        <f t="shared" si="10"/>
        <v>40861</v>
      </c>
      <c r="AH16" s="15">
        <f t="shared" si="23"/>
        <v>40861</v>
      </c>
      <c r="AI16" s="13"/>
      <c r="AJ16" s="14">
        <f t="shared" si="11"/>
        <v>40891</v>
      </c>
      <c r="AK16" s="15">
        <f t="shared" si="24"/>
        <v>40891</v>
      </c>
      <c r="AL16" s="13"/>
      <c r="AM16" s="14">
        <f t="shared" si="12"/>
        <v>40922</v>
      </c>
      <c r="AN16" s="15">
        <f t="shared" si="25"/>
        <v>40922</v>
      </c>
      <c r="AO16" s="13"/>
    </row>
    <row r="17" spans="2:41">
      <c r="B17" s="1"/>
      <c r="C17" s="14">
        <f t="shared" si="0"/>
        <v>40558</v>
      </c>
      <c r="D17" s="15">
        <f t="shared" si="13"/>
        <v>40558</v>
      </c>
      <c r="E17" s="13"/>
      <c r="F17" s="14">
        <f t="shared" si="1"/>
        <v>40589</v>
      </c>
      <c r="G17" s="15">
        <f t="shared" si="14"/>
        <v>40589</v>
      </c>
      <c r="H17" s="13"/>
      <c r="I17" s="14">
        <f t="shared" si="2"/>
        <v>40617</v>
      </c>
      <c r="J17" s="15">
        <f t="shared" si="15"/>
        <v>40617</v>
      </c>
      <c r="K17" s="13"/>
      <c r="L17" s="14">
        <f t="shared" si="3"/>
        <v>40648</v>
      </c>
      <c r="M17" s="15">
        <f t="shared" si="16"/>
        <v>40648</v>
      </c>
      <c r="N17" s="13"/>
      <c r="O17" s="14">
        <f t="shared" si="4"/>
        <v>40678</v>
      </c>
      <c r="P17" s="15">
        <f t="shared" si="17"/>
        <v>40678</v>
      </c>
      <c r="Q17" s="13"/>
      <c r="R17" s="14">
        <f t="shared" si="5"/>
        <v>40709</v>
      </c>
      <c r="S17" s="15">
        <f t="shared" si="18"/>
        <v>40709</v>
      </c>
      <c r="T17" s="13"/>
      <c r="U17" s="14">
        <f t="shared" si="6"/>
        <v>40739</v>
      </c>
      <c r="V17" s="15">
        <f t="shared" si="19"/>
        <v>40739</v>
      </c>
      <c r="W17" s="13"/>
      <c r="X17" s="14">
        <f t="shared" si="7"/>
        <v>40770</v>
      </c>
      <c r="Y17" s="15">
        <f t="shared" si="20"/>
        <v>40770</v>
      </c>
      <c r="Z17" s="13"/>
      <c r="AA17" s="14">
        <f t="shared" si="8"/>
        <v>40801</v>
      </c>
      <c r="AB17" s="15">
        <f t="shared" si="21"/>
        <v>40801</v>
      </c>
      <c r="AC17" s="13"/>
      <c r="AD17" s="14">
        <f t="shared" si="9"/>
        <v>40831</v>
      </c>
      <c r="AE17" s="15">
        <f t="shared" si="22"/>
        <v>40831</v>
      </c>
      <c r="AF17" s="13"/>
      <c r="AG17" s="14">
        <f t="shared" si="10"/>
        <v>40862</v>
      </c>
      <c r="AH17" s="15">
        <f t="shared" si="23"/>
        <v>40862</v>
      </c>
      <c r="AI17" s="13"/>
      <c r="AJ17" s="14">
        <f t="shared" si="11"/>
        <v>40892</v>
      </c>
      <c r="AK17" s="15">
        <f t="shared" si="24"/>
        <v>40892</v>
      </c>
      <c r="AL17" s="13"/>
      <c r="AM17" s="14">
        <f t="shared" si="12"/>
        <v>40923</v>
      </c>
      <c r="AN17" s="15">
        <f t="shared" si="25"/>
        <v>40923</v>
      </c>
      <c r="AO17" s="13"/>
    </row>
    <row r="18" spans="2:41">
      <c r="B18" s="1"/>
      <c r="C18" s="14">
        <f t="shared" si="0"/>
        <v>40559</v>
      </c>
      <c r="D18" s="15">
        <f t="shared" si="13"/>
        <v>40559</v>
      </c>
      <c r="E18" s="13"/>
      <c r="F18" s="14">
        <f t="shared" si="1"/>
        <v>40590</v>
      </c>
      <c r="G18" s="15">
        <f t="shared" si="14"/>
        <v>40590</v>
      </c>
      <c r="H18" s="13"/>
      <c r="I18" s="14">
        <f t="shared" si="2"/>
        <v>40618</v>
      </c>
      <c r="J18" s="15">
        <f t="shared" si="15"/>
        <v>40618</v>
      </c>
      <c r="K18" s="13"/>
      <c r="L18" s="14">
        <f t="shared" si="3"/>
        <v>40649</v>
      </c>
      <c r="M18" s="15">
        <f t="shared" si="16"/>
        <v>40649</v>
      </c>
      <c r="N18" s="13"/>
      <c r="O18" s="14">
        <f t="shared" si="4"/>
        <v>40679</v>
      </c>
      <c r="P18" s="15">
        <f t="shared" si="17"/>
        <v>40679</v>
      </c>
      <c r="Q18" s="13"/>
      <c r="R18" s="14">
        <f t="shared" si="5"/>
        <v>40710</v>
      </c>
      <c r="S18" s="15">
        <f t="shared" si="18"/>
        <v>40710</v>
      </c>
      <c r="T18" s="13"/>
      <c r="U18" s="14">
        <f t="shared" si="6"/>
        <v>40740</v>
      </c>
      <c r="V18" s="15">
        <f t="shared" si="19"/>
        <v>40740</v>
      </c>
      <c r="W18" s="13"/>
      <c r="X18" s="14">
        <f t="shared" si="7"/>
        <v>40771</v>
      </c>
      <c r="Y18" s="15">
        <f t="shared" si="20"/>
        <v>40771</v>
      </c>
      <c r="Z18" s="13"/>
      <c r="AA18" s="14">
        <f t="shared" si="8"/>
        <v>40802</v>
      </c>
      <c r="AB18" s="15">
        <f t="shared" si="21"/>
        <v>40802</v>
      </c>
      <c r="AC18" s="13"/>
      <c r="AD18" s="14">
        <f t="shared" si="9"/>
        <v>40832</v>
      </c>
      <c r="AE18" s="15">
        <f t="shared" si="22"/>
        <v>40832</v>
      </c>
      <c r="AF18" s="13"/>
      <c r="AG18" s="14">
        <f t="shared" si="10"/>
        <v>40863</v>
      </c>
      <c r="AH18" s="15">
        <f t="shared" si="23"/>
        <v>40863</v>
      </c>
      <c r="AI18" s="13"/>
      <c r="AJ18" s="14">
        <f t="shared" si="11"/>
        <v>40893</v>
      </c>
      <c r="AK18" s="15">
        <f t="shared" si="24"/>
        <v>40893</v>
      </c>
      <c r="AL18" s="13"/>
      <c r="AM18" s="14">
        <f t="shared" si="12"/>
        <v>40924</v>
      </c>
      <c r="AN18" s="15">
        <f t="shared" si="25"/>
        <v>40924</v>
      </c>
      <c r="AO18" s="13"/>
    </row>
    <row r="19" spans="2:41">
      <c r="B19" s="1"/>
      <c r="C19" s="14">
        <f t="shared" si="0"/>
        <v>40560</v>
      </c>
      <c r="D19" s="15">
        <f t="shared" si="13"/>
        <v>40560</v>
      </c>
      <c r="E19" s="13"/>
      <c r="F19" s="14">
        <f t="shared" si="1"/>
        <v>40591</v>
      </c>
      <c r="G19" s="15">
        <f t="shared" si="14"/>
        <v>40591</v>
      </c>
      <c r="H19" s="13"/>
      <c r="I19" s="14">
        <f t="shared" si="2"/>
        <v>40619</v>
      </c>
      <c r="J19" s="15">
        <f t="shared" si="15"/>
        <v>40619</v>
      </c>
      <c r="K19" s="13"/>
      <c r="L19" s="14">
        <f t="shared" si="3"/>
        <v>40650</v>
      </c>
      <c r="M19" s="15">
        <f t="shared" si="16"/>
        <v>40650</v>
      </c>
      <c r="N19" s="13"/>
      <c r="O19" s="14">
        <f t="shared" si="4"/>
        <v>40680</v>
      </c>
      <c r="P19" s="15">
        <f t="shared" si="17"/>
        <v>40680</v>
      </c>
      <c r="Q19" s="13"/>
      <c r="R19" s="14">
        <f t="shared" si="5"/>
        <v>40711</v>
      </c>
      <c r="S19" s="15">
        <f t="shared" si="18"/>
        <v>40711</v>
      </c>
      <c r="T19" s="13"/>
      <c r="U19" s="14">
        <f t="shared" si="6"/>
        <v>40741</v>
      </c>
      <c r="V19" s="15">
        <f t="shared" si="19"/>
        <v>40741</v>
      </c>
      <c r="W19" s="13"/>
      <c r="X19" s="14">
        <f t="shared" si="7"/>
        <v>40772</v>
      </c>
      <c r="Y19" s="15">
        <f t="shared" si="20"/>
        <v>40772</v>
      </c>
      <c r="Z19" s="13"/>
      <c r="AA19" s="14">
        <f t="shared" si="8"/>
        <v>40803</v>
      </c>
      <c r="AB19" s="15">
        <f t="shared" si="21"/>
        <v>40803</v>
      </c>
      <c r="AC19" s="13"/>
      <c r="AD19" s="14">
        <f t="shared" si="9"/>
        <v>40833</v>
      </c>
      <c r="AE19" s="15">
        <f t="shared" si="22"/>
        <v>40833</v>
      </c>
      <c r="AF19" s="13"/>
      <c r="AG19" s="14">
        <f t="shared" si="10"/>
        <v>40864</v>
      </c>
      <c r="AH19" s="15">
        <f t="shared" si="23"/>
        <v>40864</v>
      </c>
      <c r="AI19" s="13"/>
      <c r="AJ19" s="14">
        <f t="shared" si="11"/>
        <v>40894</v>
      </c>
      <c r="AK19" s="15">
        <f t="shared" si="24"/>
        <v>40894</v>
      </c>
      <c r="AL19" s="13"/>
      <c r="AM19" s="14">
        <f t="shared" si="12"/>
        <v>40925</v>
      </c>
      <c r="AN19" s="15">
        <f t="shared" si="25"/>
        <v>40925</v>
      </c>
      <c r="AO19" s="13"/>
    </row>
    <row r="20" spans="2:41">
      <c r="B20" s="1"/>
      <c r="C20" s="14">
        <f t="shared" si="0"/>
        <v>40561</v>
      </c>
      <c r="D20" s="15">
        <f t="shared" si="13"/>
        <v>40561</v>
      </c>
      <c r="E20" s="13"/>
      <c r="F20" s="14">
        <f t="shared" si="1"/>
        <v>40592</v>
      </c>
      <c r="G20" s="15">
        <f t="shared" si="14"/>
        <v>40592</v>
      </c>
      <c r="H20" s="13"/>
      <c r="I20" s="14">
        <f t="shared" si="2"/>
        <v>40620</v>
      </c>
      <c r="J20" s="15">
        <f t="shared" si="15"/>
        <v>40620</v>
      </c>
      <c r="K20" s="13"/>
      <c r="L20" s="14">
        <f t="shared" si="3"/>
        <v>40651</v>
      </c>
      <c r="M20" s="15">
        <f t="shared" si="16"/>
        <v>40651</v>
      </c>
      <c r="N20" s="13"/>
      <c r="O20" s="14">
        <f t="shared" si="4"/>
        <v>40681</v>
      </c>
      <c r="P20" s="15">
        <f t="shared" si="17"/>
        <v>40681</v>
      </c>
      <c r="Q20" s="13"/>
      <c r="R20" s="14">
        <f t="shared" si="5"/>
        <v>40712</v>
      </c>
      <c r="S20" s="15">
        <f t="shared" si="18"/>
        <v>40712</v>
      </c>
      <c r="T20" s="13"/>
      <c r="U20" s="14">
        <f t="shared" si="6"/>
        <v>40742</v>
      </c>
      <c r="V20" s="15">
        <f t="shared" si="19"/>
        <v>40742</v>
      </c>
      <c r="W20" s="13"/>
      <c r="X20" s="14">
        <f t="shared" si="7"/>
        <v>40773</v>
      </c>
      <c r="Y20" s="15">
        <f t="shared" si="20"/>
        <v>40773</v>
      </c>
      <c r="Z20" s="13"/>
      <c r="AA20" s="14">
        <f t="shared" si="8"/>
        <v>40804</v>
      </c>
      <c r="AB20" s="15">
        <f t="shared" si="21"/>
        <v>40804</v>
      </c>
      <c r="AC20" s="13"/>
      <c r="AD20" s="14">
        <f t="shared" si="9"/>
        <v>40834</v>
      </c>
      <c r="AE20" s="15">
        <f t="shared" si="22"/>
        <v>40834</v>
      </c>
      <c r="AF20" s="13"/>
      <c r="AG20" s="14">
        <f t="shared" si="10"/>
        <v>40865</v>
      </c>
      <c r="AH20" s="15">
        <f t="shared" si="23"/>
        <v>40865</v>
      </c>
      <c r="AI20" s="13"/>
      <c r="AJ20" s="14">
        <f t="shared" si="11"/>
        <v>40895</v>
      </c>
      <c r="AK20" s="15">
        <f t="shared" si="24"/>
        <v>40895</v>
      </c>
      <c r="AL20" s="13"/>
      <c r="AM20" s="14">
        <f t="shared" si="12"/>
        <v>40926</v>
      </c>
      <c r="AN20" s="15">
        <f t="shared" si="25"/>
        <v>40926</v>
      </c>
      <c r="AO20" s="13"/>
    </row>
    <row r="21" spans="2:41">
      <c r="B21" s="1"/>
      <c r="C21" s="14">
        <f t="shared" si="0"/>
        <v>40562</v>
      </c>
      <c r="D21" s="15">
        <f t="shared" si="13"/>
        <v>40562</v>
      </c>
      <c r="E21" s="13"/>
      <c r="F21" s="14">
        <f t="shared" si="1"/>
        <v>40593</v>
      </c>
      <c r="G21" s="15">
        <f t="shared" si="14"/>
        <v>40593</v>
      </c>
      <c r="H21" s="13"/>
      <c r="I21" s="14">
        <f t="shared" si="2"/>
        <v>40621</v>
      </c>
      <c r="J21" s="15">
        <f t="shared" si="15"/>
        <v>40621</v>
      </c>
      <c r="K21" s="13"/>
      <c r="L21" s="14">
        <f t="shared" si="3"/>
        <v>40652</v>
      </c>
      <c r="M21" s="15">
        <f t="shared" si="16"/>
        <v>40652</v>
      </c>
      <c r="N21" s="13"/>
      <c r="O21" s="14">
        <f t="shared" si="4"/>
        <v>40682</v>
      </c>
      <c r="P21" s="15">
        <f t="shared" si="17"/>
        <v>40682</v>
      </c>
      <c r="Q21" s="13"/>
      <c r="R21" s="14">
        <f t="shared" si="5"/>
        <v>40713</v>
      </c>
      <c r="S21" s="15">
        <f t="shared" si="18"/>
        <v>40713</v>
      </c>
      <c r="T21" s="13"/>
      <c r="U21" s="14">
        <f t="shared" si="6"/>
        <v>40743</v>
      </c>
      <c r="V21" s="15">
        <f t="shared" si="19"/>
        <v>40743</v>
      </c>
      <c r="W21" s="13"/>
      <c r="X21" s="14">
        <f t="shared" si="7"/>
        <v>40774</v>
      </c>
      <c r="Y21" s="15">
        <f t="shared" si="20"/>
        <v>40774</v>
      </c>
      <c r="Z21" s="13"/>
      <c r="AA21" s="14">
        <f t="shared" si="8"/>
        <v>40805</v>
      </c>
      <c r="AB21" s="15">
        <f t="shared" si="21"/>
        <v>40805</v>
      </c>
      <c r="AC21" s="13"/>
      <c r="AD21" s="14">
        <f t="shared" si="9"/>
        <v>40835</v>
      </c>
      <c r="AE21" s="15">
        <f t="shared" si="22"/>
        <v>40835</v>
      </c>
      <c r="AF21" s="13"/>
      <c r="AG21" s="14">
        <f t="shared" si="10"/>
        <v>40866</v>
      </c>
      <c r="AH21" s="15">
        <f t="shared" si="23"/>
        <v>40866</v>
      </c>
      <c r="AI21" s="13"/>
      <c r="AJ21" s="14">
        <f t="shared" si="11"/>
        <v>40896</v>
      </c>
      <c r="AK21" s="15">
        <f t="shared" si="24"/>
        <v>40896</v>
      </c>
      <c r="AL21" s="13"/>
      <c r="AM21" s="14">
        <f t="shared" si="12"/>
        <v>40927</v>
      </c>
      <c r="AN21" s="15">
        <f t="shared" si="25"/>
        <v>40927</v>
      </c>
      <c r="AO21" s="13"/>
    </row>
    <row r="22" spans="2:41">
      <c r="B22" s="1"/>
      <c r="C22" s="14">
        <f t="shared" si="0"/>
        <v>40563</v>
      </c>
      <c r="D22" s="15">
        <f t="shared" si="13"/>
        <v>40563</v>
      </c>
      <c r="E22" s="13"/>
      <c r="F22" s="14">
        <f t="shared" si="1"/>
        <v>40594</v>
      </c>
      <c r="G22" s="15">
        <f t="shared" si="14"/>
        <v>40594</v>
      </c>
      <c r="H22" s="13"/>
      <c r="I22" s="14">
        <f t="shared" si="2"/>
        <v>40622</v>
      </c>
      <c r="J22" s="15">
        <f t="shared" si="15"/>
        <v>40622</v>
      </c>
      <c r="K22" s="13"/>
      <c r="L22" s="14">
        <f t="shared" si="3"/>
        <v>40653</v>
      </c>
      <c r="M22" s="15">
        <f t="shared" si="16"/>
        <v>40653</v>
      </c>
      <c r="N22" s="13"/>
      <c r="O22" s="14">
        <f t="shared" si="4"/>
        <v>40683</v>
      </c>
      <c r="P22" s="15">
        <f t="shared" si="17"/>
        <v>40683</v>
      </c>
      <c r="Q22" s="13"/>
      <c r="R22" s="14">
        <f t="shared" si="5"/>
        <v>40714</v>
      </c>
      <c r="S22" s="15">
        <f t="shared" si="18"/>
        <v>40714</v>
      </c>
      <c r="T22" s="13"/>
      <c r="U22" s="14">
        <f t="shared" si="6"/>
        <v>40744</v>
      </c>
      <c r="V22" s="15">
        <f t="shared" si="19"/>
        <v>40744</v>
      </c>
      <c r="W22" s="13"/>
      <c r="X22" s="14">
        <f t="shared" si="7"/>
        <v>40775</v>
      </c>
      <c r="Y22" s="15">
        <f t="shared" si="20"/>
        <v>40775</v>
      </c>
      <c r="Z22" s="13"/>
      <c r="AA22" s="14">
        <f t="shared" si="8"/>
        <v>40806</v>
      </c>
      <c r="AB22" s="15">
        <f t="shared" si="21"/>
        <v>40806</v>
      </c>
      <c r="AC22" s="13"/>
      <c r="AD22" s="14">
        <f t="shared" si="9"/>
        <v>40836</v>
      </c>
      <c r="AE22" s="15">
        <f t="shared" si="22"/>
        <v>40836</v>
      </c>
      <c r="AF22" s="13"/>
      <c r="AG22" s="14">
        <f t="shared" si="10"/>
        <v>40867</v>
      </c>
      <c r="AH22" s="15">
        <f t="shared" si="23"/>
        <v>40867</v>
      </c>
      <c r="AI22" s="13"/>
      <c r="AJ22" s="14">
        <f t="shared" si="11"/>
        <v>40897</v>
      </c>
      <c r="AK22" s="15">
        <f t="shared" si="24"/>
        <v>40897</v>
      </c>
      <c r="AL22" s="13"/>
      <c r="AM22" s="14">
        <f t="shared" si="12"/>
        <v>40928</v>
      </c>
      <c r="AN22" s="15">
        <f t="shared" si="25"/>
        <v>40928</v>
      </c>
      <c r="AO22" s="13"/>
    </row>
    <row r="23" spans="2:41">
      <c r="B23" s="1"/>
      <c r="C23" s="14">
        <f t="shared" si="0"/>
        <v>40564</v>
      </c>
      <c r="D23" s="15">
        <f t="shared" si="13"/>
        <v>40564</v>
      </c>
      <c r="E23" s="13"/>
      <c r="F23" s="14">
        <f t="shared" si="1"/>
        <v>40595</v>
      </c>
      <c r="G23" s="15">
        <f t="shared" si="14"/>
        <v>40595</v>
      </c>
      <c r="H23" s="13"/>
      <c r="I23" s="14">
        <f t="shared" si="2"/>
        <v>40623</v>
      </c>
      <c r="J23" s="15">
        <f t="shared" si="15"/>
        <v>40623</v>
      </c>
      <c r="K23" s="13"/>
      <c r="L23" s="14">
        <f t="shared" si="3"/>
        <v>40654</v>
      </c>
      <c r="M23" s="15">
        <f t="shared" si="16"/>
        <v>40654</v>
      </c>
      <c r="N23" s="13"/>
      <c r="O23" s="14">
        <f t="shared" si="4"/>
        <v>40684</v>
      </c>
      <c r="P23" s="15">
        <f t="shared" si="17"/>
        <v>40684</v>
      </c>
      <c r="Q23" s="13"/>
      <c r="R23" s="14">
        <f t="shared" si="5"/>
        <v>40715</v>
      </c>
      <c r="S23" s="15">
        <f t="shared" si="18"/>
        <v>40715</v>
      </c>
      <c r="T23" s="13"/>
      <c r="U23" s="14">
        <f t="shared" si="6"/>
        <v>40745</v>
      </c>
      <c r="V23" s="15">
        <f t="shared" si="19"/>
        <v>40745</v>
      </c>
      <c r="W23" s="13"/>
      <c r="X23" s="14">
        <f t="shared" si="7"/>
        <v>40776</v>
      </c>
      <c r="Y23" s="15">
        <f t="shared" si="20"/>
        <v>40776</v>
      </c>
      <c r="Z23" s="13"/>
      <c r="AA23" s="14">
        <f t="shared" si="8"/>
        <v>40807</v>
      </c>
      <c r="AB23" s="15">
        <f t="shared" si="21"/>
        <v>40807</v>
      </c>
      <c r="AC23" s="13"/>
      <c r="AD23" s="14">
        <f t="shared" si="9"/>
        <v>40837</v>
      </c>
      <c r="AE23" s="15">
        <f t="shared" si="22"/>
        <v>40837</v>
      </c>
      <c r="AF23" s="13"/>
      <c r="AG23" s="14">
        <f t="shared" si="10"/>
        <v>40868</v>
      </c>
      <c r="AH23" s="15">
        <f t="shared" si="23"/>
        <v>40868</v>
      </c>
      <c r="AI23" s="13"/>
      <c r="AJ23" s="14">
        <f t="shared" si="11"/>
        <v>40898</v>
      </c>
      <c r="AK23" s="15">
        <f t="shared" si="24"/>
        <v>40898</v>
      </c>
      <c r="AL23" s="13"/>
      <c r="AM23" s="14">
        <f t="shared" si="12"/>
        <v>40929</v>
      </c>
      <c r="AN23" s="15">
        <f t="shared" si="25"/>
        <v>40929</v>
      </c>
      <c r="AO23" s="13"/>
    </row>
    <row r="24" spans="2:41">
      <c r="B24" s="1"/>
      <c r="C24" s="14">
        <f t="shared" si="0"/>
        <v>40565</v>
      </c>
      <c r="D24" s="15">
        <f t="shared" si="13"/>
        <v>40565</v>
      </c>
      <c r="E24" s="13"/>
      <c r="F24" s="14">
        <f t="shared" si="1"/>
        <v>40596</v>
      </c>
      <c r="G24" s="15">
        <f t="shared" si="14"/>
        <v>40596</v>
      </c>
      <c r="H24" s="13"/>
      <c r="I24" s="14">
        <f t="shared" si="2"/>
        <v>40624</v>
      </c>
      <c r="J24" s="15">
        <f t="shared" si="15"/>
        <v>40624</v>
      </c>
      <c r="K24" s="13"/>
      <c r="L24" s="14">
        <f t="shared" si="3"/>
        <v>40655</v>
      </c>
      <c r="M24" s="15">
        <f t="shared" si="16"/>
        <v>40655</v>
      </c>
      <c r="N24" s="13"/>
      <c r="O24" s="14">
        <f t="shared" si="4"/>
        <v>40685</v>
      </c>
      <c r="P24" s="15">
        <f t="shared" si="17"/>
        <v>40685</v>
      </c>
      <c r="Q24" s="13"/>
      <c r="R24" s="14">
        <f t="shared" si="5"/>
        <v>40716</v>
      </c>
      <c r="S24" s="15">
        <f t="shared" si="18"/>
        <v>40716</v>
      </c>
      <c r="T24" s="13"/>
      <c r="U24" s="14">
        <f t="shared" si="6"/>
        <v>40746</v>
      </c>
      <c r="V24" s="15">
        <f t="shared" si="19"/>
        <v>40746</v>
      </c>
      <c r="W24" s="13"/>
      <c r="X24" s="14">
        <f t="shared" si="7"/>
        <v>40777</v>
      </c>
      <c r="Y24" s="15">
        <f t="shared" si="20"/>
        <v>40777</v>
      </c>
      <c r="Z24" s="13"/>
      <c r="AA24" s="14">
        <f t="shared" si="8"/>
        <v>40808</v>
      </c>
      <c r="AB24" s="15">
        <f t="shared" si="21"/>
        <v>40808</v>
      </c>
      <c r="AC24" s="13"/>
      <c r="AD24" s="14">
        <f t="shared" si="9"/>
        <v>40838</v>
      </c>
      <c r="AE24" s="15">
        <f t="shared" si="22"/>
        <v>40838</v>
      </c>
      <c r="AF24" s="13"/>
      <c r="AG24" s="14">
        <f t="shared" si="10"/>
        <v>40869</v>
      </c>
      <c r="AH24" s="15">
        <f t="shared" si="23"/>
        <v>40869</v>
      </c>
      <c r="AI24" s="13"/>
      <c r="AJ24" s="14">
        <f t="shared" si="11"/>
        <v>40899</v>
      </c>
      <c r="AK24" s="15">
        <f t="shared" si="24"/>
        <v>40899</v>
      </c>
      <c r="AL24" s="13"/>
      <c r="AM24" s="14">
        <f t="shared" si="12"/>
        <v>40930</v>
      </c>
      <c r="AN24" s="15">
        <f t="shared" si="25"/>
        <v>40930</v>
      </c>
      <c r="AO24" s="13"/>
    </row>
    <row r="25" spans="2:41">
      <c r="B25" s="1"/>
      <c r="C25" s="14">
        <f t="shared" si="0"/>
        <v>40566</v>
      </c>
      <c r="D25" s="15">
        <f t="shared" si="13"/>
        <v>40566</v>
      </c>
      <c r="E25" s="13"/>
      <c r="F25" s="14">
        <f t="shared" si="1"/>
        <v>40597</v>
      </c>
      <c r="G25" s="15">
        <f t="shared" si="14"/>
        <v>40597</v>
      </c>
      <c r="H25" s="13"/>
      <c r="I25" s="14">
        <f t="shared" si="2"/>
        <v>40625</v>
      </c>
      <c r="J25" s="15">
        <f t="shared" si="15"/>
        <v>40625</v>
      </c>
      <c r="K25" s="13"/>
      <c r="L25" s="14">
        <f t="shared" si="3"/>
        <v>40656</v>
      </c>
      <c r="M25" s="15">
        <f t="shared" si="16"/>
        <v>40656</v>
      </c>
      <c r="N25" s="13"/>
      <c r="O25" s="14">
        <f t="shared" si="4"/>
        <v>40686</v>
      </c>
      <c r="P25" s="15">
        <f t="shared" si="17"/>
        <v>40686</v>
      </c>
      <c r="Q25" s="13"/>
      <c r="R25" s="14">
        <f t="shared" si="5"/>
        <v>40717</v>
      </c>
      <c r="S25" s="15">
        <f t="shared" si="18"/>
        <v>40717</v>
      </c>
      <c r="T25" s="13"/>
      <c r="U25" s="14">
        <f t="shared" si="6"/>
        <v>40747</v>
      </c>
      <c r="V25" s="15">
        <f t="shared" si="19"/>
        <v>40747</v>
      </c>
      <c r="W25" s="13"/>
      <c r="X25" s="14">
        <f t="shared" si="7"/>
        <v>40778</v>
      </c>
      <c r="Y25" s="15">
        <f t="shared" si="20"/>
        <v>40778</v>
      </c>
      <c r="Z25" s="13"/>
      <c r="AA25" s="14">
        <f t="shared" si="8"/>
        <v>40809</v>
      </c>
      <c r="AB25" s="15">
        <f t="shared" si="21"/>
        <v>40809</v>
      </c>
      <c r="AC25" s="13"/>
      <c r="AD25" s="14">
        <f t="shared" si="9"/>
        <v>40839</v>
      </c>
      <c r="AE25" s="15">
        <f t="shared" si="22"/>
        <v>40839</v>
      </c>
      <c r="AF25" s="13"/>
      <c r="AG25" s="14">
        <f t="shared" si="10"/>
        <v>40870</v>
      </c>
      <c r="AH25" s="15">
        <f t="shared" si="23"/>
        <v>40870</v>
      </c>
      <c r="AI25" s="13"/>
      <c r="AJ25" s="14">
        <f t="shared" si="11"/>
        <v>40900</v>
      </c>
      <c r="AK25" s="15">
        <f t="shared" si="24"/>
        <v>40900</v>
      </c>
      <c r="AL25" s="13"/>
      <c r="AM25" s="14">
        <f t="shared" si="12"/>
        <v>40931</v>
      </c>
      <c r="AN25" s="15">
        <f t="shared" si="25"/>
        <v>40931</v>
      </c>
      <c r="AO25" s="13"/>
    </row>
    <row r="26" spans="2:41">
      <c r="B26" s="1"/>
      <c r="C26" s="14">
        <f t="shared" si="0"/>
        <v>40567</v>
      </c>
      <c r="D26" s="15">
        <f t="shared" si="13"/>
        <v>40567</v>
      </c>
      <c r="E26" s="13"/>
      <c r="F26" s="14">
        <f t="shared" si="1"/>
        <v>40598</v>
      </c>
      <c r="G26" s="15">
        <f t="shared" si="14"/>
        <v>40598</v>
      </c>
      <c r="H26" s="13"/>
      <c r="I26" s="14">
        <f t="shared" si="2"/>
        <v>40626</v>
      </c>
      <c r="J26" s="15">
        <f t="shared" si="15"/>
        <v>40626</v>
      </c>
      <c r="K26" s="13"/>
      <c r="L26" s="14">
        <f t="shared" si="3"/>
        <v>40657</v>
      </c>
      <c r="M26" s="15">
        <f t="shared" si="16"/>
        <v>40657</v>
      </c>
      <c r="N26" s="13"/>
      <c r="O26" s="14">
        <f t="shared" si="4"/>
        <v>40687</v>
      </c>
      <c r="P26" s="15">
        <f t="shared" si="17"/>
        <v>40687</v>
      </c>
      <c r="Q26" s="13"/>
      <c r="R26" s="14">
        <f t="shared" si="5"/>
        <v>40718</v>
      </c>
      <c r="S26" s="15">
        <f t="shared" si="18"/>
        <v>40718</v>
      </c>
      <c r="T26" s="13"/>
      <c r="U26" s="14">
        <f t="shared" si="6"/>
        <v>40748</v>
      </c>
      <c r="V26" s="15">
        <f t="shared" si="19"/>
        <v>40748</v>
      </c>
      <c r="W26" s="13"/>
      <c r="X26" s="14">
        <f t="shared" si="7"/>
        <v>40779</v>
      </c>
      <c r="Y26" s="15">
        <f t="shared" si="20"/>
        <v>40779</v>
      </c>
      <c r="Z26" s="13"/>
      <c r="AA26" s="14">
        <f t="shared" si="8"/>
        <v>40810</v>
      </c>
      <c r="AB26" s="15">
        <f t="shared" si="21"/>
        <v>40810</v>
      </c>
      <c r="AC26" s="13"/>
      <c r="AD26" s="14">
        <f t="shared" si="9"/>
        <v>40840</v>
      </c>
      <c r="AE26" s="15">
        <f t="shared" si="22"/>
        <v>40840</v>
      </c>
      <c r="AF26" s="13"/>
      <c r="AG26" s="14">
        <f t="shared" si="10"/>
        <v>40871</v>
      </c>
      <c r="AH26" s="15">
        <f t="shared" si="23"/>
        <v>40871</v>
      </c>
      <c r="AI26" s="13"/>
      <c r="AJ26" s="14">
        <f t="shared" si="11"/>
        <v>40901</v>
      </c>
      <c r="AK26" s="15">
        <f t="shared" si="24"/>
        <v>40901</v>
      </c>
      <c r="AL26" s="13"/>
      <c r="AM26" s="14">
        <f t="shared" si="12"/>
        <v>40932</v>
      </c>
      <c r="AN26" s="15">
        <f t="shared" si="25"/>
        <v>40932</v>
      </c>
      <c r="AO26" s="13"/>
    </row>
    <row r="27" spans="2:41">
      <c r="B27" s="1"/>
      <c r="C27" s="14">
        <f t="shared" si="0"/>
        <v>40568</v>
      </c>
      <c r="D27" s="15">
        <f t="shared" si="13"/>
        <v>40568</v>
      </c>
      <c r="E27" s="13"/>
      <c r="F27" s="14">
        <f t="shared" si="1"/>
        <v>40599</v>
      </c>
      <c r="G27" s="15">
        <f t="shared" si="14"/>
        <v>40599</v>
      </c>
      <c r="H27" s="13"/>
      <c r="I27" s="14">
        <f t="shared" si="2"/>
        <v>40627</v>
      </c>
      <c r="J27" s="15">
        <f t="shared" si="15"/>
        <v>40627</v>
      </c>
      <c r="K27" s="13"/>
      <c r="L27" s="14">
        <f t="shared" si="3"/>
        <v>40658</v>
      </c>
      <c r="M27" s="15">
        <f t="shared" si="16"/>
        <v>40658</v>
      </c>
      <c r="N27" s="13"/>
      <c r="O27" s="14">
        <f t="shared" si="4"/>
        <v>40688</v>
      </c>
      <c r="P27" s="15">
        <f t="shared" si="17"/>
        <v>40688</v>
      </c>
      <c r="Q27" s="13"/>
      <c r="R27" s="14">
        <f t="shared" si="5"/>
        <v>40719</v>
      </c>
      <c r="S27" s="15">
        <f t="shared" si="18"/>
        <v>40719</v>
      </c>
      <c r="T27" s="13"/>
      <c r="U27" s="14">
        <f t="shared" si="6"/>
        <v>40749</v>
      </c>
      <c r="V27" s="15">
        <f t="shared" si="19"/>
        <v>40749</v>
      </c>
      <c r="W27" s="13"/>
      <c r="X27" s="14">
        <f t="shared" si="7"/>
        <v>40780</v>
      </c>
      <c r="Y27" s="15">
        <f t="shared" si="20"/>
        <v>40780</v>
      </c>
      <c r="Z27" s="13"/>
      <c r="AA27" s="14">
        <f t="shared" si="8"/>
        <v>40811</v>
      </c>
      <c r="AB27" s="15">
        <f t="shared" si="21"/>
        <v>40811</v>
      </c>
      <c r="AC27" s="13"/>
      <c r="AD27" s="14">
        <f t="shared" si="9"/>
        <v>40841</v>
      </c>
      <c r="AE27" s="15">
        <f t="shared" si="22"/>
        <v>40841</v>
      </c>
      <c r="AF27" s="13"/>
      <c r="AG27" s="14">
        <f t="shared" si="10"/>
        <v>40872</v>
      </c>
      <c r="AH27" s="15">
        <f t="shared" si="23"/>
        <v>40872</v>
      </c>
      <c r="AI27" s="13"/>
      <c r="AJ27" s="14">
        <f t="shared" si="11"/>
        <v>40902</v>
      </c>
      <c r="AK27" s="15">
        <f t="shared" si="24"/>
        <v>40902</v>
      </c>
      <c r="AL27" s="13"/>
      <c r="AM27" s="14">
        <f t="shared" si="12"/>
        <v>40933</v>
      </c>
      <c r="AN27" s="15">
        <f t="shared" si="25"/>
        <v>40933</v>
      </c>
      <c r="AO27" s="13"/>
    </row>
    <row r="28" spans="2:41">
      <c r="B28" s="1"/>
      <c r="C28" s="14">
        <f t="shared" si="0"/>
        <v>40569</v>
      </c>
      <c r="D28" s="15">
        <f t="shared" si="13"/>
        <v>40569</v>
      </c>
      <c r="E28" s="13"/>
      <c r="F28" s="14">
        <f t="shared" si="1"/>
        <v>40600</v>
      </c>
      <c r="G28" s="15">
        <f t="shared" si="14"/>
        <v>40600</v>
      </c>
      <c r="H28" s="13"/>
      <c r="I28" s="14">
        <f t="shared" si="2"/>
        <v>40628</v>
      </c>
      <c r="J28" s="15">
        <f t="shared" si="15"/>
        <v>40628</v>
      </c>
      <c r="K28" s="13"/>
      <c r="L28" s="14">
        <f t="shared" si="3"/>
        <v>40659</v>
      </c>
      <c r="M28" s="15">
        <f t="shared" si="16"/>
        <v>40659</v>
      </c>
      <c r="N28" s="13"/>
      <c r="O28" s="14">
        <f t="shared" si="4"/>
        <v>40689</v>
      </c>
      <c r="P28" s="15">
        <f t="shared" si="17"/>
        <v>40689</v>
      </c>
      <c r="Q28" s="13"/>
      <c r="R28" s="14">
        <f t="shared" si="5"/>
        <v>40720</v>
      </c>
      <c r="S28" s="15">
        <f t="shared" si="18"/>
        <v>40720</v>
      </c>
      <c r="T28" s="13"/>
      <c r="U28" s="14">
        <f t="shared" si="6"/>
        <v>40750</v>
      </c>
      <c r="V28" s="15">
        <f t="shared" si="19"/>
        <v>40750</v>
      </c>
      <c r="W28" s="13"/>
      <c r="X28" s="14">
        <f t="shared" si="7"/>
        <v>40781</v>
      </c>
      <c r="Y28" s="15">
        <f t="shared" si="20"/>
        <v>40781</v>
      </c>
      <c r="Z28" s="13"/>
      <c r="AA28" s="14">
        <f t="shared" si="8"/>
        <v>40812</v>
      </c>
      <c r="AB28" s="15">
        <f t="shared" si="21"/>
        <v>40812</v>
      </c>
      <c r="AC28" s="13"/>
      <c r="AD28" s="14">
        <f t="shared" si="9"/>
        <v>40842</v>
      </c>
      <c r="AE28" s="15">
        <f t="shared" si="22"/>
        <v>40842</v>
      </c>
      <c r="AF28" s="13"/>
      <c r="AG28" s="14">
        <f t="shared" si="10"/>
        <v>40873</v>
      </c>
      <c r="AH28" s="15">
        <f t="shared" si="23"/>
        <v>40873</v>
      </c>
      <c r="AI28" s="13"/>
      <c r="AJ28" s="14">
        <f t="shared" si="11"/>
        <v>40903</v>
      </c>
      <c r="AK28" s="15">
        <f t="shared" si="24"/>
        <v>40903</v>
      </c>
      <c r="AL28" s="13"/>
      <c r="AM28" s="14">
        <f t="shared" si="12"/>
        <v>40934</v>
      </c>
      <c r="AN28" s="15">
        <f t="shared" si="25"/>
        <v>40934</v>
      </c>
      <c r="AO28" s="13"/>
    </row>
    <row r="29" spans="2:41">
      <c r="B29" s="1"/>
      <c r="C29" s="14">
        <f t="shared" si="0"/>
        <v>40570</v>
      </c>
      <c r="D29" s="15">
        <f t="shared" si="13"/>
        <v>40570</v>
      </c>
      <c r="E29" s="13"/>
      <c r="F29" s="14">
        <f t="shared" si="1"/>
        <v>40601</v>
      </c>
      <c r="G29" s="15">
        <f t="shared" si="14"/>
        <v>40601</v>
      </c>
      <c r="H29" s="13"/>
      <c r="I29" s="14">
        <f t="shared" si="2"/>
        <v>40629</v>
      </c>
      <c r="J29" s="15">
        <f t="shared" si="15"/>
        <v>40629</v>
      </c>
      <c r="K29" s="13"/>
      <c r="L29" s="14">
        <f t="shared" si="3"/>
        <v>40660</v>
      </c>
      <c r="M29" s="15">
        <f t="shared" si="16"/>
        <v>40660</v>
      </c>
      <c r="N29" s="13"/>
      <c r="O29" s="14">
        <f t="shared" si="4"/>
        <v>40690</v>
      </c>
      <c r="P29" s="15">
        <f t="shared" si="17"/>
        <v>40690</v>
      </c>
      <c r="Q29" s="13"/>
      <c r="R29" s="14">
        <f t="shared" si="5"/>
        <v>40721</v>
      </c>
      <c r="S29" s="15">
        <f t="shared" si="18"/>
        <v>40721</v>
      </c>
      <c r="T29" s="13"/>
      <c r="U29" s="14">
        <f t="shared" si="6"/>
        <v>40751</v>
      </c>
      <c r="V29" s="15">
        <f t="shared" si="19"/>
        <v>40751</v>
      </c>
      <c r="W29" s="13"/>
      <c r="X29" s="14">
        <f t="shared" si="7"/>
        <v>40782</v>
      </c>
      <c r="Y29" s="15">
        <f t="shared" si="20"/>
        <v>40782</v>
      </c>
      <c r="Z29" s="13"/>
      <c r="AA29" s="14">
        <f t="shared" si="8"/>
        <v>40813</v>
      </c>
      <c r="AB29" s="15">
        <f t="shared" si="21"/>
        <v>40813</v>
      </c>
      <c r="AC29" s="13"/>
      <c r="AD29" s="14">
        <f t="shared" si="9"/>
        <v>40843</v>
      </c>
      <c r="AE29" s="15">
        <f t="shared" si="22"/>
        <v>40843</v>
      </c>
      <c r="AF29" s="13"/>
      <c r="AG29" s="14">
        <f t="shared" si="10"/>
        <v>40874</v>
      </c>
      <c r="AH29" s="15">
        <f t="shared" si="23"/>
        <v>40874</v>
      </c>
      <c r="AI29" s="13"/>
      <c r="AJ29" s="14">
        <f t="shared" si="11"/>
        <v>40904</v>
      </c>
      <c r="AK29" s="15">
        <f t="shared" si="24"/>
        <v>40904</v>
      </c>
      <c r="AL29" s="13"/>
      <c r="AM29" s="14">
        <f t="shared" si="12"/>
        <v>40935</v>
      </c>
      <c r="AN29" s="15">
        <f t="shared" si="25"/>
        <v>40935</v>
      </c>
      <c r="AO29" s="13"/>
    </row>
    <row r="30" spans="2:41">
      <c r="B30" s="1"/>
      <c r="C30" s="14">
        <f t="shared" si="0"/>
        <v>40571</v>
      </c>
      <c r="D30" s="15">
        <f t="shared" si="13"/>
        <v>40571</v>
      </c>
      <c r="E30" s="13"/>
      <c r="F30" s="14">
        <f t="shared" si="1"/>
        <v>40602</v>
      </c>
      <c r="G30" s="15">
        <f t="shared" si="14"/>
        <v>40602</v>
      </c>
      <c r="H30" s="13"/>
      <c r="I30" s="14">
        <f t="shared" si="2"/>
        <v>40630</v>
      </c>
      <c r="J30" s="15">
        <f t="shared" si="15"/>
        <v>40630</v>
      </c>
      <c r="K30" s="13"/>
      <c r="L30" s="14">
        <f t="shared" si="3"/>
        <v>40661</v>
      </c>
      <c r="M30" s="15">
        <f t="shared" si="16"/>
        <v>40661</v>
      </c>
      <c r="N30" s="13"/>
      <c r="O30" s="14">
        <f t="shared" si="4"/>
        <v>40691</v>
      </c>
      <c r="P30" s="15">
        <f t="shared" si="17"/>
        <v>40691</v>
      </c>
      <c r="Q30" s="13"/>
      <c r="R30" s="14">
        <f t="shared" si="5"/>
        <v>40722</v>
      </c>
      <c r="S30" s="15">
        <f t="shared" si="18"/>
        <v>40722</v>
      </c>
      <c r="T30" s="13"/>
      <c r="U30" s="14">
        <f t="shared" si="6"/>
        <v>40752</v>
      </c>
      <c r="V30" s="15">
        <f t="shared" si="19"/>
        <v>40752</v>
      </c>
      <c r="W30" s="13"/>
      <c r="X30" s="14">
        <f t="shared" si="7"/>
        <v>40783</v>
      </c>
      <c r="Y30" s="15">
        <f t="shared" si="20"/>
        <v>40783</v>
      </c>
      <c r="Z30" s="13"/>
      <c r="AA30" s="14">
        <f t="shared" si="8"/>
        <v>40814</v>
      </c>
      <c r="AB30" s="15">
        <f t="shared" si="21"/>
        <v>40814</v>
      </c>
      <c r="AC30" s="13"/>
      <c r="AD30" s="14">
        <f t="shared" si="9"/>
        <v>40844</v>
      </c>
      <c r="AE30" s="15">
        <f t="shared" si="22"/>
        <v>40844</v>
      </c>
      <c r="AF30" s="13"/>
      <c r="AG30" s="14">
        <f t="shared" si="10"/>
        <v>40875</v>
      </c>
      <c r="AH30" s="15">
        <f t="shared" si="23"/>
        <v>40875</v>
      </c>
      <c r="AI30" s="13"/>
      <c r="AJ30" s="14">
        <f t="shared" si="11"/>
        <v>40905</v>
      </c>
      <c r="AK30" s="15">
        <f t="shared" si="24"/>
        <v>40905</v>
      </c>
      <c r="AL30" s="13"/>
      <c r="AM30" s="14">
        <f t="shared" si="12"/>
        <v>40936</v>
      </c>
      <c r="AN30" s="15">
        <f t="shared" si="25"/>
        <v>40936</v>
      </c>
      <c r="AO30" s="13"/>
    </row>
    <row r="31" spans="2:41">
      <c r="B31" s="1"/>
      <c r="C31" s="14">
        <f t="shared" si="0"/>
        <v>40572</v>
      </c>
      <c r="D31" s="15">
        <f>IFERROR(IF(OR(D30="",MONTH(D30+1)&gt;MONTH(D30)),"",D30+1),"")</f>
        <v>40572</v>
      </c>
      <c r="E31" s="13"/>
      <c r="F31" s="14" t="str">
        <f t="shared" si="1"/>
        <v/>
      </c>
      <c r="G31" s="15" t="str">
        <f t="shared" ref="G31:G33" si="26">IFERROR(IF(OR(G30="",MONTH(G30+1)&gt;MONTH(G30)),"",G30+1),"")</f>
        <v/>
      </c>
      <c r="H31" s="13"/>
      <c r="I31" s="14">
        <f t="shared" si="2"/>
        <v>40631</v>
      </c>
      <c r="J31" s="15">
        <f>IFERROR(IF(OR(J30="",MONTH(J30+1)&gt;MONTH(J30)),"",J30+1),"")</f>
        <v>40631</v>
      </c>
      <c r="K31" s="13"/>
      <c r="L31" s="14">
        <f t="shared" si="3"/>
        <v>40662</v>
      </c>
      <c r="M31" s="15">
        <f>IFERROR(IF(OR(M30="",MONTH(M30+1)&gt;MONTH(M30)),"",M30+1),"")</f>
        <v>40662</v>
      </c>
      <c r="N31" s="13"/>
      <c r="O31" s="14">
        <f t="shared" si="4"/>
        <v>40692</v>
      </c>
      <c r="P31" s="15">
        <f>IFERROR(IF(OR(P30="",MONTH(P30+1)&gt;MONTH(P30)),"",P30+1),"")</f>
        <v>40692</v>
      </c>
      <c r="Q31" s="13"/>
      <c r="R31" s="14">
        <f t="shared" si="5"/>
        <v>40723</v>
      </c>
      <c r="S31" s="15">
        <f>IFERROR(IF(OR(S30="",MONTH(S30+1)&gt;MONTH(S30)),"",S30+1),"")</f>
        <v>40723</v>
      </c>
      <c r="T31" s="13"/>
      <c r="U31" s="14">
        <f t="shared" si="6"/>
        <v>40753</v>
      </c>
      <c r="V31" s="15">
        <f>IFERROR(IF(OR(V30="",MONTH(V30+1)&gt;MONTH(V30)),"",V30+1),"")</f>
        <v>40753</v>
      </c>
      <c r="W31" s="13"/>
      <c r="X31" s="14">
        <f t="shared" si="7"/>
        <v>40784</v>
      </c>
      <c r="Y31" s="15">
        <f>IFERROR(IF(OR(Y30="",MONTH(Y30+1)&gt;MONTH(Y30)),"",Y30+1),"")</f>
        <v>40784</v>
      </c>
      <c r="Z31" s="13"/>
      <c r="AA31" s="14">
        <f t="shared" si="8"/>
        <v>40815</v>
      </c>
      <c r="AB31" s="15">
        <f>IFERROR(IF(OR(AB30="",MONTH(AB30+1)&gt;MONTH(AB30)),"",AB30+1),"")</f>
        <v>40815</v>
      </c>
      <c r="AC31" s="13"/>
      <c r="AD31" s="14">
        <f t="shared" si="9"/>
        <v>40845</v>
      </c>
      <c r="AE31" s="15">
        <f>IFERROR(IF(OR(AE30="",MONTH(AE30+1)&gt;MONTH(AE30)),"",AE30+1),"")</f>
        <v>40845</v>
      </c>
      <c r="AF31" s="13"/>
      <c r="AG31" s="14">
        <f t="shared" si="10"/>
        <v>40876</v>
      </c>
      <c r="AH31" s="15">
        <f>IFERROR(IF(OR(AH30="",MONTH(AH30+1)&gt;MONTH(AH30)),"",AH30+1),"")</f>
        <v>40876</v>
      </c>
      <c r="AI31" s="13"/>
      <c r="AJ31" s="14">
        <f t="shared" si="11"/>
        <v>40906</v>
      </c>
      <c r="AK31" s="15">
        <f>IFERROR(IF(OR(AK30="",MONTH(AK30+1)&gt;MONTH(AK30)),"",AK30+1),"")</f>
        <v>40906</v>
      </c>
      <c r="AL31" s="13"/>
      <c r="AM31" s="14">
        <f t="shared" si="12"/>
        <v>40937</v>
      </c>
      <c r="AN31" s="15">
        <f>IFERROR(IF(OR(AN30="",MONTH(AN30+1)&gt;MONTH(AN30)),"",AN30+1),"")</f>
        <v>40937</v>
      </c>
      <c r="AO31" s="13"/>
    </row>
    <row r="32" spans="2:41">
      <c r="B32" s="1"/>
      <c r="C32" s="14">
        <f t="shared" si="0"/>
        <v>40573</v>
      </c>
      <c r="D32" s="15">
        <f t="shared" ref="D32" si="27">IFERROR(IF(OR(D31="",MONTH(D31+1)&gt;MONTH(D31)),"",D31+1),"")</f>
        <v>40573</v>
      </c>
      <c r="E32" s="13"/>
      <c r="F32" s="14" t="str">
        <f t="shared" si="1"/>
        <v/>
      </c>
      <c r="G32" s="15" t="str">
        <f t="shared" si="26"/>
        <v/>
      </c>
      <c r="H32" s="13"/>
      <c r="I32" s="14">
        <f t="shared" si="2"/>
        <v>40632</v>
      </c>
      <c r="J32" s="15">
        <f t="shared" ref="J32:J33" si="28">IFERROR(IF(OR(J31="",MONTH(J31+1)&gt;MONTH(J31)),"",J31+1),"")</f>
        <v>40632</v>
      </c>
      <c r="K32" s="13"/>
      <c r="L32" s="14">
        <f t="shared" si="3"/>
        <v>40663</v>
      </c>
      <c r="M32" s="15">
        <f t="shared" ref="M32:M33" si="29">IFERROR(IF(OR(M31="",MONTH(M31+1)&gt;MONTH(M31)),"",M31+1),"")</f>
        <v>40663</v>
      </c>
      <c r="N32" s="13"/>
      <c r="O32" s="14">
        <f t="shared" si="4"/>
        <v>40693</v>
      </c>
      <c r="P32" s="15">
        <f t="shared" ref="P32:P33" si="30">IFERROR(IF(OR(P31="",MONTH(P31+1)&gt;MONTH(P31)),"",P31+1),"")</f>
        <v>40693</v>
      </c>
      <c r="Q32" s="13"/>
      <c r="R32" s="14">
        <f t="shared" si="5"/>
        <v>40724</v>
      </c>
      <c r="S32" s="15">
        <f t="shared" ref="S32:S33" si="31">IFERROR(IF(OR(S31="",MONTH(S31+1)&gt;MONTH(S31)),"",S31+1),"")</f>
        <v>40724</v>
      </c>
      <c r="T32" s="13"/>
      <c r="U32" s="14">
        <f t="shared" si="6"/>
        <v>40754</v>
      </c>
      <c r="V32" s="15">
        <f t="shared" ref="V32:V33" si="32">IFERROR(IF(OR(V31="",MONTH(V31+1)&gt;MONTH(V31)),"",V31+1),"")</f>
        <v>40754</v>
      </c>
      <c r="W32" s="13"/>
      <c r="X32" s="14">
        <f t="shared" si="7"/>
        <v>40785</v>
      </c>
      <c r="Y32" s="15">
        <f t="shared" ref="Y32:Y33" si="33">IFERROR(IF(OR(Y31="",MONTH(Y31+1)&gt;MONTH(Y31)),"",Y31+1),"")</f>
        <v>40785</v>
      </c>
      <c r="Z32" s="13"/>
      <c r="AA32" s="14">
        <f t="shared" si="8"/>
        <v>40816</v>
      </c>
      <c r="AB32" s="15">
        <f t="shared" ref="AB32:AB33" si="34">IFERROR(IF(OR(AB31="",MONTH(AB31+1)&gt;MONTH(AB31)),"",AB31+1),"")</f>
        <v>40816</v>
      </c>
      <c r="AC32" s="13"/>
      <c r="AD32" s="14">
        <f t="shared" si="9"/>
        <v>40846</v>
      </c>
      <c r="AE32" s="15">
        <f t="shared" ref="AE32:AE33" si="35">IFERROR(IF(OR(AE31="",MONTH(AE31+1)&gt;MONTH(AE31)),"",AE31+1),"")</f>
        <v>40846</v>
      </c>
      <c r="AF32" s="13"/>
      <c r="AG32" s="14">
        <f t="shared" si="10"/>
        <v>40877</v>
      </c>
      <c r="AH32" s="15">
        <f t="shared" ref="AH32:AH33" si="36">IFERROR(IF(OR(AH31="",MONTH(AH31+1)&gt;MONTH(AH31)),"",AH31+1),"")</f>
        <v>40877</v>
      </c>
      <c r="AI32" s="13"/>
      <c r="AJ32" s="14">
        <f t="shared" si="11"/>
        <v>40907</v>
      </c>
      <c r="AK32" s="15">
        <f t="shared" ref="AK32:AK33" si="37">IFERROR(IF(OR(AK31="",MONTH(AK31+1)&gt;MONTH(AK31)),"",AK31+1),"")</f>
        <v>40907</v>
      </c>
      <c r="AL32" s="13"/>
      <c r="AM32" s="14">
        <f t="shared" si="12"/>
        <v>40938</v>
      </c>
      <c r="AN32" s="15">
        <f t="shared" ref="AN32:AN33" si="38">IFERROR(IF(OR(AN31="",MONTH(AN31+1)&gt;MONTH(AN31)),"",AN31+1),"")</f>
        <v>40938</v>
      </c>
      <c r="AO32" s="13"/>
    </row>
    <row r="33" spans="2:41">
      <c r="B33" s="1"/>
      <c r="C33" s="14">
        <f t="shared" si="0"/>
        <v>40574</v>
      </c>
      <c r="D33" s="15">
        <f>IFERROR(IF(OR(D31="",D32="",MONTH(D32+1)&gt;MONTH(D32)),"",D32+1),"")</f>
        <v>40574</v>
      </c>
      <c r="E33" s="13"/>
      <c r="F33" s="14" t="str">
        <f t="shared" si="1"/>
        <v/>
      </c>
      <c r="G33" s="15" t="str">
        <f t="shared" si="26"/>
        <v/>
      </c>
      <c r="H33" s="13"/>
      <c r="I33" s="14">
        <f t="shared" si="2"/>
        <v>40633</v>
      </c>
      <c r="J33" s="15">
        <f t="shared" si="28"/>
        <v>40633</v>
      </c>
      <c r="K33" s="13"/>
      <c r="L33" s="14" t="str">
        <f t="shared" si="3"/>
        <v/>
      </c>
      <c r="M33" s="15" t="str">
        <f t="shared" si="29"/>
        <v/>
      </c>
      <c r="N33" s="13"/>
      <c r="O33" s="14">
        <f t="shared" si="4"/>
        <v>40694</v>
      </c>
      <c r="P33" s="15">
        <f t="shared" si="30"/>
        <v>40694</v>
      </c>
      <c r="Q33" s="13"/>
      <c r="R33" s="14" t="str">
        <f t="shared" si="5"/>
        <v/>
      </c>
      <c r="S33" s="15" t="str">
        <f t="shared" si="31"/>
        <v/>
      </c>
      <c r="T33" s="13"/>
      <c r="U33" s="14">
        <f t="shared" si="6"/>
        <v>40755</v>
      </c>
      <c r="V33" s="15">
        <f t="shared" si="32"/>
        <v>40755</v>
      </c>
      <c r="W33" s="13"/>
      <c r="X33" s="14">
        <f t="shared" si="7"/>
        <v>40786</v>
      </c>
      <c r="Y33" s="15">
        <f t="shared" si="33"/>
        <v>40786</v>
      </c>
      <c r="Z33" s="13"/>
      <c r="AA33" s="14" t="str">
        <f t="shared" si="8"/>
        <v/>
      </c>
      <c r="AB33" s="15" t="str">
        <f t="shared" si="34"/>
        <v/>
      </c>
      <c r="AC33" s="13"/>
      <c r="AD33" s="14">
        <f t="shared" si="9"/>
        <v>40847</v>
      </c>
      <c r="AE33" s="15">
        <f t="shared" si="35"/>
        <v>40847</v>
      </c>
      <c r="AF33" s="13"/>
      <c r="AG33" s="14" t="str">
        <f t="shared" si="10"/>
        <v/>
      </c>
      <c r="AH33" s="15" t="str">
        <f t="shared" si="36"/>
        <v/>
      </c>
      <c r="AI33" s="13"/>
      <c r="AJ33" s="14">
        <f t="shared" si="11"/>
        <v>40908</v>
      </c>
      <c r="AK33" s="15">
        <f t="shared" si="37"/>
        <v>40908</v>
      </c>
      <c r="AL33" s="13"/>
      <c r="AM33" s="14">
        <f t="shared" si="12"/>
        <v>40939</v>
      </c>
      <c r="AN33" s="15">
        <f t="shared" si="38"/>
        <v>40939</v>
      </c>
      <c r="AO33" s="13"/>
    </row>
    <row r="34" spans="2:41">
      <c r="B34" s="1"/>
      <c r="C34" s="14"/>
      <c r="D34" s="19"/>
      <c r="E34" s="19"/>
      <c r="F34" s="14"/>
      <c r="G34" s="19"/>
      <c r="H34" s="19"/>
      <c r="I34" s="14"/>
      <c r="J34" s="19"/>
      <c r="K34" s="19"/>
      <c r="L34" s="14"/>
      <c r="M34" s="19"/>
      <c r="N34" s="19"/>
      <c r="O34" s="1"/>
      <c r="P34" s="19"/>
      <c r="Q34" s="19"/>
      <c r="R34" s="14"/>
      <c r="S34" s="19"/>
      <c r="T34" s="19"/>
      <c r="U34" s="1"/>
      <c r="V34" s="19"/>
      <c r="W34" s="19"/>
      <c r="X34" s="14"/>
      <c r="Y34" s="19"/>
      <c r="Z34" s="19"/>
      <c r="AA34" s="14"/>
      <c r="AB34" s="19"/>
      <c r="AC34" s="19"/>
      <c r="AD34" s="14"/>
      <c r="AE34" s="19"/>
      <c r="AF34" s="19"/>
      <c r="AG34" s="14"/>
      <c r="AH34" s="19"/>
      <c r="AI34" s="19"/>
      <c r="AJ34" s="14"/>
      <c r="AK34" s="19"/>
      <c r="AL34" s="19"/>
      <c r="AM34" s="2"/>
      <c r="AN34" s="19"/>
      <c r="AO34" s="19"/>
    </row>
    <row r="35" spans="2:41">
      <c r="B35" s="1"/>
      <c r="C35" s="1"/>
      <c r="L35" s="14"/>
      <c r="M35" s="19"/>
      <c r="N35" s="19"/>
      <c r="O35" s="1"/>
      <c r="P35" s="19"/>
      <c r="Q35" s="19"/>
      <c r="R35" s="14"/>
      <c r="S35" s="19"/>
      <c r="T35" s="19"/>
      <c r="U35" s="1"/>
      <c r="V35" s="19"/>
      <c r="W35" s="19"/>
      <c r="X35" s="14"/>
      <c r="Y35" s="19"/>
      <c r="Z35" s="19"/>
      <c r="AA35" s="14"/>
      <c r="AB35" s="19"/>
      <c r="AC35" s="19"/>
      <c r="AD35" s="14"/>
      <c r="AE35" s="19"/>
      <c r="AF35" s="19"/>
      <c r="AG35" s="14"/>
      <c r="AH35" s="19"/>
      <c r="AI35" s="19"/>
      <c r="AJ35" s="14"/>
      <c r="AK35" s="19"/>
      <c r="AL35" s="19"/>
      <c r="AM35" s="2"/>
      <c r="AN35" s="19"/>
      <c r="AO35" s="19"/>
    </row>
    <row r="36" spans="2:41">
      <c r="B36" s="1"/>
      <c r="C36" s="1"/>
      <c r="L36" s="14"/>
      <c r="M36" s="19"/>
      <c r="N36" s="19"/>
      <c r="O36" s="1"/>
      <c r="P36" s="19"/>
      <c r="Q36" s="19"/>
      <c r="R36" s="14"/>
      <c r="S36" s="19"/>
      <c r="T36" s="19"/>
      <c r="U36" s="1"/>
      <c r="V36" s="19"/>
      <c r="W36" s="19"/>
      <c r="X36" s="14"/>
      <c r="Y36" s="19"/>
      <c r="Z36" s="19"/>
      <c r="AA36" s="14"/>
      <c r="AB36" s="19"/>
      <c r="AC36" s="19"/>
      <c r="AD36" s="14"/>
      <c r="AE36" s="19"/>
      <c r="AF36" s="19"/>
      <c r="AG36" s="14"/>
      <c r="AH36" s="19"/>
      <c r="AI36" s="19"/>
      <c r="AJ36" s="14"/>
      <c r="AK36" s="19"/>
      <c r="AL36" s="19"/>
      <c r="AM36" s="2"/>
      <c r="AN36" s="19"/>
      <c r="AO36" s="19"/>
    </row>
    <row r="37" spans="2:41">
      <c r="B37" s="1"/>
      <c r="C37" s="1"/>
      <c r="L37" s="14"/>
      <c r="M37" s="19"/>
      <c r="N37" s="19"/>
      <c r="O37" s="1"/>
      <c r="P37" s="19"/>
      <c r="Q37" s="19"/>
      <c r="R37" s="14"/>
      <c r="S37" s="19"/>
      <c r="T37" s="19"/>
      <c r="U37" s="1"/>
      <c r="V37" s="19"/>
      <c r="W37" s="19"/>
      <c r="X37" s="14"/>
      <c r="Y37" s="19"/>
      <c r="Z37" s="19"/>
      <c r="AA37" s="14"/>
      <c r="AB37" s="19"/>
      <c r="AC37" s="19"/>
      <c r="AD37" s="14"/>
      <c r="AE37" s="19"/>
      <c r="AF37" s="19"/>
      <c r="AG37" s="14"/>
      <c r="AH37" s="19"/>
      <c r="AI37" s="19"/>
      <c r="AJ37" s="14"/>
      <c r="AK37" s="19"/>
      <c r="AL37" s="19"/>
      <c r="AM37" s="2"/>
      <c r="AN37" s="19"/>
      <c r="AO37" s="19"/>
    </row>
    <row r="38" spans="2:41">
      <c r="B38" s="1"/>
      <c r="C38" s="1"/>
      <c r="L38" s="14"/>
      <c r="M38" s="19"/>
      <c r="N38" s="19"/>
      <c r="O38" s="1"/>
      <c r="P38" s="19"/>
      <c r="Q38" s="19"/>
      <c r="R38" s="14"/>
      <c r="S38" s="19"/>
      <c r="T38" s="19"/>
      <c r="U38" s="14"/>
      <c r="V38" s="19"/>
      <c r="W38" s="19"/>
      <c r="X38" s="14"/>
      <c r="Y38" s="19"/>
      <c r="Z38" s="19"/>
      <c r="AA38" s="14"/>
      <c r="AB38" s="19"/>
      <c r="AC38" s="19"/>
      <c r="AD38" s="14"/>
      <c r="AE38" s="19"/>
      <c r="AF38" s="19"/>
      <c r="AG38" s="14"/>
      <c r="AH38" s="19"/>
      <c r="AI38" s="19"/>
      <c r="AJ38" s="14"/>
      <c r="AK38" s="19"/>
      <c r="AL38" s="19"/>
      <c r="AM38" s="2"/>
      <c r="AN38" s="19"/>
      <c r="AO38" s="19"/>
    </row>
    <row r="39" spans="2:41">
      <c r="B39" s="1"/>
      <c r="C39" s="1"/>
      <c r="L39" s="14"/>
      <c r="M39" s="19"/>
      <c r="N39" s="19"/>
      <c r="O39" s="1"/>
      <c r="P39" s="19"/>
      <c r="Q39" s="19"/>
      <c r="R39" s="14"/>
      <c r="S39" s="19"/>
      <c r="T39" s="19"/>
      <c r="U39" s="14"/>
      <c r="V39" s="19"/>
      <c r="W39" s="19"/>
      <c r="X39" s="14"/>
      <c r="Y39" s="19"/>
      <c r="Z39" s="19"/>
      <c r="AA39" s="14"/>
      <c r="AB39" s="19"/>
      <c r="AC39" s="19"/>
      <c r="AD39" s="14"/>
      <c r="AE39" s="19"/>
      <c r="AF39" s="19"/>
      <c r="AG39" s="14"/>
      <c r="AH39" s="19"/>
      <c r="AI39" s="19"/>
      <c r="AJ39" s="14"/>
      <c r="AK39" s="19"/>
      <c r="AL39" s="19"/>
      <c r="AM39" s="2"/>
      <c r="AN39" s="19"/>
      <c r="AO39" s="19"/>
    </row>
    <row r="40" spans="2:41">
      <c r="B40" s="1"/>
      <c r="C40" s="1"/>
      <c r="D40" s="10"/>
      <c r="E40" s="10"/>
      <c r="F40" s="8"/>
      <c r="G40" s="9"/>
      <c r="H40" s="9"/>
      <c r="I40" s="1"/>
      <c r="J40" s="3"/>
      <c r="K40" s="3"/>
      <c r="L40" s="1"/>
      <c r="M40" s="3"/>
      <c r="N40" s="3"/>
      <c r="O40" s="1"/>
      <c r="P40" s="3"/>
      <c r="Q40" s="3"/>
      <c r="R40" s="1"/>
      <c r="S40" s="3"/>
      <c r="T40" s="3"/>
      <c r="U40" s="1"/>
      <c r="V40" s="3"/>
      <c r="W40" s="3"/>
      <c r="X40" s="1"/>
      <c r="Y40" s="3"/>
      <c r="Z40" s="3"/>
      <c r="AA40" s="1"/>
      <c r="AB40" s="3"/>
      <c r="AC40" s="3"/>
      <c r="AD40" s="1"/>
      <c r="AE40" s="3"/>
      <c r="AF40" s="3"/>
      <c r="AG40" s="1"/>
      <c r="AH40" s="3"/>
      <c r="AI40" s="3"/>
      <c r="AJ40" s="1"/>
      <c r="AK40" s="3"/>
      <c r="AL40" s="3"/>
      <c r="AM40" s="2"/>
      <c r="AN40" s="2"/>
      <c r="AO40" s="2"/>
    </row>
    <row r="41" spans="2:41"/>
  </sheetData>
  <mergeCells count="26">
    <mergeCell ref="AE2:AF2"/>
    <mergeCell ref="AH2:AI2"/>
    <mergeCell ref="AK2:AL2"/>
    <mergeCell ref="AN2:AO2"/>
    <mergeCell ref="AM1:AO1"/>
    <mergeCell ref="AD1:AF1"/>
    <mergeCell ref="AG1:AI1"/>
    <mergeCell ref="AJ1:AL1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U1:W1"/>
    <mergeCell ref="X1:Z1"/>
    <mergeCell ref="AA1:AC1"/>
    <mergeCell ref="R1:T1"/>
    <mergeCell ref="C1:E1"/>
    <mergeCell ref="F1:H1"/>
    <mergeCell ref="I1:K1"/>
    <mergeCell ref="L1:N1"/>
    <mergeCell ref="O1:Q1"/>
  </mergeCells>
  <conditionalFormatting sqref="C3:C34 R34:R39 U38:U39 AA34:AA39 AG34:AG39 X34:X39 AD34:AD39 AJ34:AJ39">
    <cfRule type="expression" dxfId="332" priority="110">
      <formula>SUMPRODUCT((D3&gt;=DVac)*(D3&lt;=FVac))&gt;0</formula>
    </cfRule>
    <cfRule type="expression" dxfId="331" priority="111" stopIfTrue="1">
      <formula>SUMPRODUCT((D3&gt;=DVac)*(D3&lt;=FVac))&lt;2</formula>
    </cfRule>
  </conditionalFormatting>
  <conditionalFormatting sqref="AN3:AO39 AK3:AL39 AH3:AI39 AE3:AF39 AB3:AC39 Y3:Z39 V3:W39 P3:Q39 M3:N39 J3:K34 G3:H34 D3:E34 S3:T39">
    <cfRule type="cellIs" dxfId="330" priority="109" operator="equal">
      <formula>TODAY()</formula>
    </cfRule>
  </conditionalFormatting>
  <conditionalFormatting sqref="F3:F34">
    <cfRule type="expression" dxfId="329" priority="107">
      <formula>SUMPRODUCT((G3&gt;=DVac)*(G3&lt;=FVac))&gt;0</formula>
    </cfRule>
    <cfRule type="expression" dxfId="328" priority="108" stopIfTrue="1">
      <formula>SUMPRODUCT((G3&gt;=DVac)*(G3&lt;=FVac))&lt;2</formula>
    </cfRule>
  </conditionalFormatting>
  <conditionalFormatting sqref="I3:I34">
    <cfRule type="expression" dxfId="327" priority="105">
      <formula>SUMPRODUCT((J3&gt;=DVac)*(J3&lt;=FVac))&gt;0</formula>
    </cfRule>
    <cfRule type="expression" dxfId="326" priority="106" stopIfTrue="1">
      <formula>SUMPRODUCT((J3&gt;=DVac)*(J3&lt;=FVac))&lt;2</formula>
    </cfRule>
  </conditionalFormatting>
  <conditionalFormatting sqref="L3:L39">
    <cfRule type="expression" dxfId="325" priority="103">
      <formula>SUMPRODUCT((M3&gt;=DVac)*(M3&lt;=FVac))&gt;0</formula>
    </cfRule>
    <cfRule type="expression" dxfId="324" priority="104">
      <formula>SUMPRODUCT((M3&gt;=DVac)*(M3&lt;=FVac))&lt;2</formula>
    </cfRule>
  </conditionalFormatting>
  <conditionalFormatting sqref="O3:O32">
    <cfRule type="expression" dxfId="323" priority="101">
      <formula>SUMPRODUCT((P3&gt;=DVac)*(P3&lt;=FVac))&gt;0</formula>
    </cfRule>
    <cfRule type="expression" dxfId="322" priority="102" stopIfTrue="1">
      <formula>SUMPRODUCT((P3&gt;=DVac)*(P3&lt;=FVac))&lt;2</formula>
    </cfRule>
  </conditionalFormatting>
  <conditionalFormatting sqref="R3:R32">
    <cfRule type="expression" dxfId="321" priority="99">
      <formula>SUMPRODUCT((S3&gt;=DVac)*(S3&lt;=FVac))&gt;0</formula>
    </cfRule>
    <cfRule type="expression" dxfId="320" priority="100" stopIfTrue="1">
      <formula>SUMPRODUCT((S3&gt;=DVac)*(S3&lt;=FVac))&lt;2</formula>
    </cfRule>
  </conditionalFormatting>
  <conditionalFormatting sqref="D3:E34">
    <cfRule type="expression" dxfId="319" priority="96">
      <formula>WEEKDAY($D3,2)=7</formula>
    </cfRule>
    <cfRule type="expression" dxfId="318" priority="97">
      <formula>WEEKDAY($D3,2)&gt;5</formula>
    </cfRule>
    <cfRule type="expression" dxfId="317" priority="98">
      <formula>COUNTIF(Fériés,$D3)=1</formula>
    </cfRule>
  </conditionalFormatting>
  <conditionalFormatting sqref="D31:E34">
    <cfRule type="expression" dxfId="316" priority="95">
      <formula>$D31=""</formula>
    </cfRule>
  </conditionalFormatting>
  <conditionalFormatting sqref="C31:C34">
    <cfRule type="expression" dxfId="315" priority="94">
      <formula>$D31=""</formula>
    </cfRule>
  </conditionalFormatting>
  <conditionalFormatting sqref="G31:H34">
    <cfRule type="expression" dxfId="314" priority="93">
      <formula>$G31=""</formula>
    </cfRule>
  </conditionalFormatting>
  <conditionalFormatting sqref="J31:K34">
    <cfRule type="expression" dxfId="313" priority="92">
      <formula>$J31=""</formula>
    </cfRule>
  </conditionalFormatting>
  <conditionalFormatting sqref="F31:F34">
    <cfRule type="expression" dxfId="312" priority="91">
      <formula>$G31=""</formula>
    </cfRule>
  </conditionalFormatting>
  <conditionalFormatting sqref="I31:I34">
    <cfRule type="expression" dxfId="311" priority="90">
      <formula>$J31=""</formula>
    </cfRule>
  </conditionalFormatting>
  <conditionalFormatting sqref="M31:N39">
    <cfRule type="expression" dxfId="310" priority="89">
      <formula>$M31=""</formula>
    </cfRule>
  </conditionalFormatting>
  <conditionalFormatting sqref="L31:L39">
    <cfRule type="expression" dxfId="309" priority="88">
      <formula>$M31=""</formula>
    </cfRule>
  </conditionalFormatting>
  <conditionalFormatting sqref="P31:Q39">
    <cfRule type="expression" dxfId="308" priority="87">
      <formula>$P31=""</formula>
    </cfRule>
  </conditionalFormatting>
  <conditionalFormatting sqref="S31:T39">
    <cfRule type="expression" dxfId="307" priority="86">
      <formula>$S31=""</formula>
    </cfRule>
  </conditionalFormatting>
  <conditionalFormatting sqref="S3:T39">
    <cfRule type="expression" dxfId="306" priority="83">
      <formula>WEEKDAY($S3,2)=6</formula>
    </cfRule>
    <cfRule type="expression" dxfId="305" priority="84">
      <formula>WEEKDAY($S3,2)=7</formula>
    </cfRule>
    <cfRule type="expression" dxfId="304" priority="85">
      <formula>COUNTIF(Fériés,$S3)=1</formula>
    </cfRule>
  </conditionalFormatting>
  <conditionalFormatting sqref="G3:H34">
    <cfRule type="expression" dxfId="303" priority="80">
      <formula>WEEKDAY($G3,2)=6</formula>
    </cfRule>
    <cfRule type="expression" dxfId="302" priority="81">
      <formula>WEEKDAY($G3,2)=7</formula>
    </cfRule>
    <cfRule type="expression" dxfId="301" priority="82">
      <formula>COUNTIF(Fériés,$G3)=1</formula>
    </cfRule>
  </conditionalFormatting>
  <conditionalFormatting sqref="J3:K34">
    <cfRule type="expression" dxfId="300" priority="77">
      <formula>WEEKDAY($J3,2)=6</formula>
    </cfRule>
    <cfRule type="expression" dxfId="299" priority="78">
      <formula>WEEKDAY($J3,2)=7</formula>
    </cfRule>
    <cfRule type="expression" dxfId="298" priority="79">
      <formula>COUNTIF(Fériés,$J3)=1</formula>
    </cfRule>
  </conditionalFormatting>
  <conditionalFormatting sqref="M3:N39">
    <cfRule type="expression" dxfId="297" priority="74">
      <formula>WEEKDAY($M3,2)=6</formula>
    </cfRule>
    <cfRule type="expression" dxfId="296" priority="75">
      <formula>WEEKDAY($M3,2)=7</formula>
    </cfRule>
    <cfRule type="expression" dxfId="295" priority="76">
      <formula>COUNTIF(Fériés,$M3)=1</formula>
    </cfRule>
  </conditionalFormatting>
  <conditionalFormatting sqref="P3:Q39">
    <cfRule type="expression" dxfId="294" priority="71">
      <formula>WEEKDAY($P3,2)=7</formula>
    </cfRule>
    <cfRule type="expression" dxfId="293" priority="72">
      <formula>WEEKDAY($P3,2)=6</formula>
    </cfRule>
    <cfRule type="expression" dxfId="292" priority="73">
      <formula>COUNTIF(Fériés,$P3)=1</formula>
    </cfRule>
  </conditionalFormatting>
  <conditionalFormatting sqref="U3:U30">
    <cfRule type="expression" dxfId="291" priority="69">
      <formula>SUMPRODUCT((V3&gt;=DVac)*(V3&lt;=FVac))&gt;0</formula>
    </cfRule>
    <cfRule type="expression" dxfId="290" priority="70" stopIfTrue="1">
      <formula>SUMPRODUCT((V3&gt;=DVac)*(V3&lt;=FVac))&lt;2</formula>
    </cfRule>
  </conditionalFormatting>
  <conditionalFormatting sqref="V31:W39">
    <cfRule type="expression" dxfId="289" priority="68">
      <formula>$V31=""</formula>
    </cfRule>
  </conditionalFormatting>
  <conditionalFormatting sqref="V3:W39">
    <cfRule type="expression" dxfId="288" priority="65">
      <formula>COUNTIF(Fériés,$V3)=1</formula>
    </cfRule>
    <cfRule type="expression" dxfId="287" priority="66">
      <formula>WEEKDAY($V3,2)=6</formula>
    </cfRule>
    <cfRule type="expression" dxfId="286" priority="67">
      <formula>WEEKDAY($V3,2)=7</formula>
    </cfRule>
  </conditionalFormatting>
  <conditionalFormatting sqref="X3:X31">
    <cfRule type="expression" dxfId="285" priority="63">
      <formula>SUMPRODUCT((Y3&gt;=DVac)*(Y3&lt;=FVac))&gt;0</formula>
    </cfRule>
    <cfRule type="expression" dxfId="284" priority="64" stopIfTrue="1">
      <formula>SUMPRODUCT((Y3&gt;=DVac)*(Y3&lt;=FVac))&lt;2</formula>
    </cfRule>
  </conditionalFormatting>
  <conditionalFormatting sqref="Y31:Z39">
    <cfRule type="expression" dxfId="283" priority="62">
      <formula>$Y31=""</formula>
    </cfRule>
  </conditionalFormatting>
  <conditionalFormatting sqref="Y3:Z39">
    <cfRule type="expression" dxfId="282" priority="59">
      <formula>COUNTIF(Fériés,$Y3)=1</formula>
    </cfRule>
    <cfRule type="expression" dxfId="281" priority="60">
      <formula>WEEKDAY($Y3,2)=6</formula>
    </cfRule>
    <cfRule type="expression" dxfId="280" priority="61">
      <formula>WEEKDAY($Y3,2)=7</formula>
    </cfRule>
  </conditionalFormatting>
  <conditionalFormatting sqref="AA3:AA32">
    <cfRule type="expression" dxfId="279" priority="57">
      <formula>SUMPRODUCT((AB3&gt;=DVac)*(AB3&lt;=FVac))&gt;0</formula>
    </cfRule>
    <cfRule type="expression" dxfId="278" priority="58" stopIfTrue="1">
      <formula>SUMPRODUCT((AB3&gt;=DVac)*(AB3&lt;=FVac))&lt;2</formula>
    </cfRule>
  </conditionalFormatting>
  <conditionalFormatting sqref="AB31:AC39">
    <cfRule type="expression" dxfId="277" priority="56">
      <formula>$AB31=""</formula>
    </cfRule>
  </conditionalFormatting>
  <conditionalFormatting sqref="AB3:AC39">
    <cfRule type="expression" dxfId="276" priority="53">
      <formula>COUNTIF(Fériés,$AB3)=1</formula>
    </cfRule>
    <cfRule type="expression" dxfId="275" priority="54">
      <formula>WEEKDAY($AB3,2)=6</formula>
    </cfRule>
    <cfRule type="expression" dxfId="274" priority="55">
      <formula>WEEKDAY($AB3,2)=7</formula>
    </cfRule>
  </conditionalFormatting>
  <conditionalFormatting sqref="AD3:AD30">
    <cfRule type="expression" dxfId="273" priority="51">
      <formula>SUMPRODUCT((AE3&gt;=DVac)*(AE3&lt;=FVac))&gt;0</formula>
    </cfRule>
    <cfRule type="expression" dxfId="272" priority="52" stopIfTrue="1">
      <formula>SUMPRODUCT((AE3&gt;=DVac)*(AE3&lt;=FVac))&lt;2</formula>
    </cfRule>
  </conditionalFormatting>
  <conditionalFormatting sqref="AE31:AF39">
    <cfRule type="expression" dxfId="271" priority="50">
      <formula>$AE31=""</formula>
    </cfRule>
  </conditionalFormatting>
  <conditionalFormatting sqref="AE3:AF39">
    <cfRule type="expression" dxfId="270" priority="47">
      <formula>COUNTIF(Fériés,$AE3)=1</formula>
    </cfRule>
    <cfRule type="expression" dxfId="269" priority="48">
      <formula>WEEKDAY($AE3,2)=6</formula>
    </cfRule>
    <cfRule type="expression" dxfId="268" priority="49">
      <formula>WEEKDAY($AE3,2)=7</formula>
    </cfRule>
  </conditionalFormatting>
  <conditionalFormatting sqref="AG3:AG32">
    <cfRule type="expression" dxfId="267" priority="45">
      <formula>SUMPRODUCT((AH3&gt;=DVac)*(AH3&lt;=FVac))&gt;0</formula>
    </cfRule>
    <cfRule type="expression" dxfId="266" priority="46" stopIfTrue="1">
      <formula>SUMPRODUCT((AH3&gt;=DVac)*(AH3&lt;=FVac))&lt;2</formula>
    </cfRule>
  </conditionalFormatting>
  <conditionalFormatting sqref="AH31:AI39">
    <cfRule type="expression" dxfId="265" priority="44">
      <formula>$AH31=""</formula>
    </cfRule>
  </conditionalFormatting>
  <conditionalFormatting sqref="AH3:AI39">
    <cfRule type="expression" dxfId="264" priority="41">
      <formula>WEEKDAY($AH3,2)=6</formula>
    </cfRule>
    <cfRule type="expression" dxfId="263" priority="42">
      <formula>WEEKDAY($AH3,2)=7</formula>
    </cfRule>
    <cfRule type="expression" dxfId="262" priority="43">
      <formula>COUNTIF(Fériés,$AH3)=1</formula>
    </cfRule>
  </conditionalFormatting>
  <conditionalFormatting sqref="AJ3:AJ32">
    <cfRule type="expression" dxfId="261" priority="39">
      <formula>SUMPRODUCT((AK3&gt;=DVac)*(AK3&lt;=FVac))&gt;0</formula>
    </cfRule>
    <cfRule type="expression" dxfId="260" priority="40" stopIfTrue="1">
      <formula>SUMPRODUCT((AK3&gt;=DVac)*(AK3&lt;=FVac))&lt;2</formula>
    </cfRule>
  </conditionalFormatting>
  <conditionalFormatting sqref="AK31:AL39">
    <cfRule type="expression" dxfId="259" priority="38">
      <formula>$AK31=""</formula>
    </cfRule>
  </conditionalFormatting>
  <conditionalFormatting sqref="AK3:AL39">
    <cfRule type="expression" dxfId="258" priority="35">
      <formula>WEEKDAY($AK3,2)=6</formula>
    </cfRule>
    <cfRule type="expression" dxfId="257" priority="36">
      <formula>WEEKDAY($AK3,2)=7</formula>
    </cfRule>
    <cfRule type="expression" dxfId="256" priority="37">
      <formula>COUNTIF(Fériés,$AK3)=1</formula>
    </cfRule>
  </conditionalFormatting>
  <conditionalFormatting sqref="AM3:AM33">
    <cfRule type="expression" dxfId="255" priority="33">
      <formula>SUMPRODUCT((AN3&gt;=DVac)*(AN3&lt;=FVac))&gt;0</formula>
    </cfRule>
    <cfRule type="expression" dxfId="254" priority="34" stopIfTrue="1">
      <formula>SUMPRODUCT((AN3&gt;=DVac)*(AN3&lt;=FVac))&lt;2</formula>
    </cfRule>
  </conditionalFormatting>
  <conditionalFormatting sqref="AN31:AO39">
    <cfRule type="expression" dxfId="253" priority="32">
      <formula>$AN31=""</formula>
    </cfRule>
  </conditionalFormatting>
  <conditionalFormatting sqref="U33">
    <cfRule type="expression" dxfId="252" priority="30">
      <formula>SUMPRODUCT((V33&gt;=DVac)*(V33&lt;=FVac))&gt;0</formula>
    </cfRule>
    <cfRule type="expression" dxfId="251" priority="31" stopIfTrue="1">
      <formula>SUMPRODUCT((V33&gt;=DVac)*(V33&lt;=FVac))&lt;2</formula>
    </cfRule>
  </conditionalFormatting>
  <conditionalFormatting sqref="U33 U38:U39">
    <cfRule type="expression" dxfId="250" priority="29">
      <formula>$V33=""</formula>
    </cfRule>
  </conditionalFormatting>
  <conditionalFormatting sqref="AA33">
    <cfRule type="expression" dxfId="249" priority="27">
      <formula>SUMPRODUCT((AB33&gt;=DVac)*(AB33&lt;=FVac))&gt;0</formula>
    </cfRule>
    <cfRule type="expression" dxfId="248" priority="28" stopIfTrue="1">
      <formula>SUMPRODUCT((AB33&gt;=DVac)*(AB33&lt;=FVac))&lt;2</formula>
    </cfRule>
  </conditionalFormatting>
  <conditionalFormatting sqref="AA33:AA39">
    <cfRule type="expression" dxfId="247" priority="26">
      <formula>$AB33=""</formula>
    </cfRule>
  </conditionalFormatting>
  <conditionalFormatting sqref="AG33">
    <cfRule type="expression" dxfId="246" priority="24">
      <formula>SUMPRODUCT((AH33&gt;=DVac)*(AH33&lt;=FVac))&gt;0</formula>
    </cfRule>
    <cfRule type="expression" dxfId="245" priority="25" stopIfTrue="1">
      <formula>SUMPRODUCT((AH33&gt;=DVac)*(AH33&lt;=FVac))&lt;2</formula>
    </cfRule>
  </conditionalFormatting>
  <conditionalFormatting sqref="AG33:AG39">
    <cfRule type="expression" dxfId="244" priority="23">
      <formula>$AH33=""</formula>
    </cfRule>
  </conditionalFormatting>
  <conditionalFormatting sqref="U31:U32">
    <cfRule type="expression" dxfId="243" priority="21">
      <formula>SUMPRODUCT((V31&gt;=DVac)*(V31&lt;=FVac))&gt;0</formula>
    </cfRule>
    <cfRule type="expression" dxfId="242" priority="22" stopIfTrue="1">
      <formula>SUMPRODUCT((V31&gt;=DVac)*(V31&lt;=FVac))&lt;2</formula>
    </cfRule>
  </conditionalFormatting>
  <conditionalFormatting sqref="U31:U32">
    <cfRule type="expression" dxfId="241" priority="20">
      <formula>$V31=""</formula>
    </cfRule>
  </conditionalFormatting>
  <conditionalFormatting sqref="X32:X33">
    <cfRule type="expression" dxfId="240" priority="18">
      <formula>SUMPRODUCT((Y32&gt;=DVac)*(Y32&lt;=FVac))&gt;0</formula>
    </cfRule>
    <cfRule type="expression" dxfId="239" priority="19" stopIfTrue="1">
      <formula>SUMPRODUCT((Y32&gt;=DVac)*(Y32&lt;=FVac))&lt;2</formula>
    </cfRule>
  </conditionalFormatting>
  <conditionalFormatting sqref="X31:X39">
    <cfRule type="expression" dxfId="238" priority="17">
      <formula>$Y31=""</formula>
    </cfRule>
  </conditionalFormatting>
  <conditionalFormatting sqref="AD31:AD33">
    <cfRule type="expression" dxfId="237" priority="15">
      <formula>SUMPRODUCT((AE31&gt;=DVac)*(AE31&lt;=FVac))&gt;0</formula>
    </cfRule>
    <cfRule type="expression" dxfId="236" priority="16" stopIfTrue="1">
      <formula>SUMPRODUCT((AE31&gt;=DVac)*(AE31&lt;=FVac))&lt;2</formula>
    </cfRule>
  </conditionalFormatting>
  <conditionalFormatting sqref="AD31:AD39">
    <cfRule type="expression" dxfId="235" priority="14">
      <formula>$AE31=""</formula>
    </cfRule>
  </conditionalFormatting>
  <conditionalFormatting sqref="AJ33">
    <cfRule type="expression" dxfId="234" priority="12">
      <formula>SUMPRODUCT((AK33&gt;=DVac)*(AK33&lt;=FVac))&gt;0</formula>
    </cfRule>
    <cfRule type="expression" dxfId="233" priority="13" stopIfTrue="1">
      <formula>SUMPRODUCT((AK33&gt;=DVac)*(AK33&lt;=FVac))&lt;2</formula>
    </cfRule>
  </conditionalFormatting>
  <conditionalFormatting sqref="AJ33:AJ39">
    <cfRule type="expression" dxfId="232" priority="11">
      <formula>$AK33=""</formula>
    </cfRule>
  </conditionalFormatting>
  <conditionalFormatting sqref="R33">
    <cfRule type="expression" dxfId="231" priority="9">
      <formula>SUMPRODUCT((S33&gt;=DVac)*(S33&lt;=FVac))&gt;0</formula>
    </cfRule>
    <cfRule type="expression" dxfId="230" priority="10" stopIfTrue="1">
      <formula>SUMPRODUCT((S33&gt;=DVac)*(S33&lt;=FVac))&lt;2</formula>
    </cfRule>
  </conditionalFormatting>
  <conditionalFormatting sqref="R31:R39">
    <cfRule type="expression" dxfId="229" priority="8">
      <formula>$S31=""</formula>
    </cfRule>
  </conditionalFormatting>
  <conditionalFormatting sqref="AN3:AO39">
    <cfRule type="expression" dxfId="228" priority="5">
      <formula>WEEKDAY($AN3,2)=6</formula>
    </cfRule>
    <cfRule type="expression" dxfId="227" priority="6">
      <formula>WEEKDAY($AN3,2)=7</formula>
    </cfRule>
    <cfRule type="expression" dxfId="226" priority="7">
      <formula>COUNTIF(Fériés,$AN3)=1</formula>
    </cfRule>
  </conditionalFormatting>
  <conditionalFormatting sqref="B3">
    <cfRule type="expression" dxfId="225" priority="4">
      <formula>#REF!=""</formula>
    </cfRule>
  </conditionalFormatting>
  <conditionalFormatting sqref="O33">
    <cfRule type="expression" dxfId="224" priority="2">
      <formula>SUMPRODUCT((P33&gt;=DVac)*(P33&lt;=FVac))&gt;0</formula>
    </cfRule>
    <cfRule type="expression" dxfId="223" priority="3" stopIfTrue="1">
      <formula>SUMPRODUCT((P33&gt;=DVac)*(P33&lt;=FVac))&lt;2</formula>
    </cfRule>
  </conditionalFormatting>
  <conditionalFormatting sqref="O33">
    <cfRule type="expression" dxfId="222" priority="1">
      <formula>$V33=""</formula>
    </cfRule>
  </conditionalFormatting>
  <dataValidations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">
      <formula1>onglets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CC41"/>
  <sheetViews>
    <sheetView workbookViewId="0">
      <selection activeCell="C1" sqref="C1:E1"/>
    </sheetView>
  </sheetViews>
  <sheetFormatPr baseColWidth="10" defaultColWidth="0" defaultRowHeight="15" zeroHeight="1"/>
  <cols>
    <col min="1" max="1" width="10.140625" style="6" customWidth="1"/>
    <col min="2" max="2" width="7" style="6" customWidth="1"/>
    <col min="3" max="3" width="1.28515625" style="6" customWidth="1"/>
    <col min="4" max="4" width="6.85546875" style="7" customWidth="1"/>
    <col min="5" max="5" width="20.7109375" style="7" customWidth="1"/>
    <col min="6" max="6" width="1.28515625" style="6" customWidth="1"/>
    <col min="7" max="7" width="6.85546875" style="7" customWidth="1"/>
    <col min="8" max="8" width="20.7109375" style="7" customWidth="1"/>
    <col min="9" max="9" width="1.28515625" style="6" customWidth="1"/>
    <col min="10" max="10" width="6.85546875" style="7" customWidth="1"/>
    <col min="11" max="11" width="20.7109375" style="7" customWidth="1"/>
    <col min="12" max="12" width="1.28515625" style="6" customWidth="1"/>
    <col min="13" max="13" width="6.85546875" style="7" customWidth="1"/>
    <col min="14" max="14" width="20.7109375" style="7" customWidth="1"/>
    <col min="15" max="15" width="1.28515625" style="6" customWidth="1"/>
    <col min="16" max="16" width="6.85546875" style="7" customWidth="1"/>
    <col min="17" max="17" width="20.7109375" style="7" customWidth="1"/>
    <col min="18" max="18" width="1.28515625" style="6" customWidth="1"/>
    <col min="19" max="19" width="6.85546875" style="7" customWidth="1"/>
    <col min="20" max="20" width="20.7109375" style="7" customWidth="1"/>
    <col min="21" max="21" width="1.28515625" style="6" customWidth="1"/>
    <col min="22" max="22" width="6.85546875" style="7" customWidth="1"/>
    <col min="23" max="23" width="20.7109375" style="7" customWidth="1"/>
    <col min="24" max="24" width="1.28515625" style="6" customWidth="1"/>
    <col min="25" max="25" width="6.85546875" style="7" customWidth="1"/>
    <col min="26" max="26" width="20.7109375" style="7" customWidth="1"/>
    <col min="27" max="27" width="1.28515625" style="6" customWidth="1"/>
    <col min="28" max="28" width="6.85546875" style="7" customWidth="1"/>
    <col min="29" max="29" width="20.7109375" style="7" customWidth="1"/>
    <col min="30" max="30" width="1.28515625" style="6" customWidth="1"/>
    <col min="31" max="31" width="6.85546875" style="7" customWidth="1"/>
    <col min="32" max="32" width="20.7109375" style="7" customWidth="1"/>
    <col min="33" max="33" width="1.28515625" style="6" customWidth="1"/>
    <col min="34" max="34" width="6.85546875" style="7" customWidth="1"/>
    <col min="35" max="35" width="20.7109375" style="7" customWidth="1"/>
    <col min="36" max="36" width="1.28515625" style="6" customWidth="1"/>
    <col min="37" max="37" width="6.85546875" style="7" customWidth="1"/>
    <col min="38" max="38" width="20.7109375" style="7" customWidth="1"/>
    <col min="39" max="39" width="1.28515625" style="5" customWidth="1"/>
    <col min="40" max="40" width="6.85546875" style="5" customWidth="1"/>
    <col min="41" max="41" width="20.7109375" style="5" customWidth="1"/>
    <col min="42" max="42" width="6.85546875" style="6" customWidth="1"/>
    <col min="43" max="81" width="0" style="6" hidden="1" customWidth="1"/>
    <col min="82" max="16384" width="6.85546875" style="6" hidden="1"/>
  </cols>
  <sheetData>
    <row r="1" spans="2:41" ht="24.75">
      <c r="B1" s="1"/>
      <c r="C1" s="61">
        <f>An</f>
        <v>2011</v>
      </c>
      <c r="D1" s="61"/>
      <c r="E1" s="61"/>
      <c r="F1" s="61" t="str">
        <f>IF(MONTH(1&amp;G2)=1,An+1,"")</f>
        <v/>
      </c>
      <c r="G1" s="61"/>
      <c r="H1" s="61"/>
      <c r="I1" s="61" t="str">
        <f>IF(MONTH(1&amp;J2)=1,An+1,"")</f>
        <v/>
      </c>
      <c r="J1" s="61"/>
      <c r="K1" s="61"/>
      <c r="L1" s="61" t="str">
        <f>IF(MONTH(1&amp;M2)=1,An+1,"")</f>
        <v/>
      </c>
      <c r="M1" s="61"/>
      <c r="N1" s="61"/>
      <c r="O1" s="61" t="str">
        <f>IF(MONTH(1&amp;P2)=1,An+1,"")</f>
        <v/>
      </c>
      <c r="P1" s="61"/>
      <c r="Q1" s="61"/>
      <c r="R1" s="61" t="str">
        <f>IF(MONTH(1&amp;S2)=1,An+1,"")</f>
        <v/>
      </c>
      <c r="S1" s="61"/>
      <c r="T1" s="61"/>
      <c r="U1" s="61" t="str">
        <f>IF(MONTH(1&amp;V2)=1,An+1,"")</f>
        <v/>
      </c>
      <c r="V1" s="61"/>
      <c r="W1" s="61"/>
      <c r="X1" s="61" t="str">
        <f>IF(MONTH(1&amp;Y2)=1,An+1,"")</f>
        <v/>
      </c>
      <c r="Y1" s="61"/>
      <c r="Z1" s="61"/>
      <c r="AA1" s="61" t="str">
        <f>IF(MONTH(1&amp;AB2)=1,An+1,"")</f>
        <v/>
      </c>
      <c r="AB1" s="61"/>
      <c r="AC1" s="61"/>
      <c r="AD1" s="61" t="str">
        <f>IF(MONTH(1&amp;AE2)=1,An+1,"")</f>
        <v/>
      </c>
      <c r="AE1" s="61"/>
      <c r="AF1" s="61"/>
      <c r="AG1" s="61" t="str">
        <f>IF(MONTH(1&amp;AH2)=1,An+1,"")</f>
        <v/>
      </c>
      <c r="AH1" s="61"/>
      <c r="AI1" s="61"/>
      <c r="AJ1" s="61" t="str">
        <f>IF(MONTH(1&amp;AK2)=1,An+1,"")</f>
        <v/>
      </c>
      <c r="AK1" s="61"/>
      <c r="AL1" s="61"/>
      <c r="AM1" s="61">
        <f>IF(MONTH(1&amp;AN2)=1,An+1,"")</f>
        <v>2012</v>
      </c>
      <c r="AN1" s="61"/>
      <c r="AO1" s="61"/>
    </row>
    <row r="2" spans="2:41" ht="20.25">
      <c r="C2" s="4">
        <f>MONTH(1&amp;D2)</f>
        <v>1</v>
      </c>
      <c r="D2" s="60" t="s">
        <v>0</v>
      </c>
      <c r="E2" s="60"/>
      <c r="F2" s="4">
        <f>MONTH(1&amp;G2)</f>
        <v>2</v>
      </c>
      <c r="G2" s="60" t="str">
        <f>CHOOSE(IF(MONTH(1&amp;D2)=12,1,MONTH(1&amp;D2)+1),"Janvier","Février","Mars","Avril","Mai","Juin","Juillet","Août","Septembre","Octobre","Novembre","Décembre")</f>
        <v>Février</v>
      </c>
      <c r="H2" s="60"/>
      <c r="I2" s="4">
        <f>MONTH(1&amp;J2)</f>
        <v>3</v>
      </c>
      <c r="J2" s="60" t="str">
        <f>CHOOSE(IF(MONTH(1&amp;G2)=12,1,MONTH(1&amp;G2)+1),"Janvier","Février","Mars","Avril","Mai","Juin","Juillet","Août","Septembre","Octobre","Novembre","Décembre")</f>
        <v>Mars</v>
      </c>
      <c r="K2" s="60"/>
      <c r="L2" s="4">
        <f>MONTH(1&amp;M2)</f>
        <v>4</v>
      </c>
      <c r="M2" s="60" t="str">
        <f>CHOOSE(IF(MONTH(1&amp;J2)=12,1,MONTH(1&amp;J2)+1),"Janvier","Février","Mars","Avril","Mai","Juin","Juillet","Août","Septembre","Octobre","Novembre","Décembre")</f>
        <v>Avril</v>
      </c>
      <c r="N2" s="60"/>
      <c r="O2" s="4">
        <f>MONTH(1&amp;P2)</f>
        <v>5</v>
      </c>
      <c r="P2" s="60" t="str">
        <f>CHOOSE(IF(MONTH(1&amp;M2)=12,1,MONTH(1&amp;M2)+1),"Janvier","Février","Mars","Avril","Mai","Juin","Juillet","Août","Septembre","Octobre","Novembre","Décembre")</f>
        <v>Mai</v>
      </c>
      <c r="Q2" s="60"/>
      <c r="R2" s="4">
        <f>MONTH(1&amp;S2)</f>
        <v>6</v>
      </c>
      <c r="S2" s="60" t="str">
        <f>CHOOSE(IF(MONTH(1&amp;P2)=12,1,MONTH(1&amp;P2)+1),"Janvier","Février","Mars","Avril","Mai","Juin","Juillet","Août","Septembre","Octobre","Novembre","Décembre")</f>
        <v>Juin</v>
      </c>
      <c r="T2" s="60"/>
      <c r="U2" s="4">
        <f>MONTH(1&amp;V2)</f>
        <v>7</v>
      </c>
      <c r="V2" s="60" t="str">
        <f>CHOOSE(IF(MONTH(1&amp;S2)=12,1,MONTH(1&amp;S2)+1),"Janvier","Février","Mars","Avril","Mai","Juin","Juillet","Août","Septembre","Octobre","Novembre","Décembre")</f>
        <v>Juillet</v>
      </c>
      <c r="W2" s="60"/>
      <c r="X2" s="4">
        <f>MONTH(1&amp;Y2)</f>
        <v>8</v>
      </c>
      <c r="Y2" s="60" t="str">
        <f>CHOOSE(IF(MONTH(1&amp;V2)=12,1,MONTH(1&amp;V2)+1),"Janvier","Février","Mars","Avril","Mai","Juin","Juillet","Août","Septembre","Octobre","Novembre","Décembre")</f>
        <v>Août</v>
      </c>
      <c r="Z2" s="60"/>
      <c r="AA2" s="4">
        <f>MONTH(1&amp;AB2)</f>
        <v>9</v>
      </c>
      <c r="AB2" s="60" t="str">
        <f>CHOOSE(IF(MONTH(1&amp;Y2)=12,1,MONTH(1&amp;Y2)+1),"Janvier","Février","Mars","Avril","Mai","Juin","Juillet","Août","Septembre","Octobre","Novembre","Décembre")</f>
        <v>Septembre</v>
      </c>
      <c r="AC2" s="60"/>
      <c r="AD2" s="4">
        <f>MONTH(1&amp;AE2)</f>
        <v>10</v>
      </c>
      <c r="AE2" s="60" t="str">
        <f>CHOOSE(IF(MONTH(1&amp;AB2)=12,1,MONTH(1&amp;AB2)+1),"Janvier","Février","Mars","Avril","Mai","Juin","Juillet","Août","Septembre","Octobre","Novembre","Décembre")</f>
        <v>Octobre</v>
      </c>
      <c r="AF2" s="60"/>
      <c r="AG2" s="4">
        <f>MONTH(1&amp;AH2)</f>
        <v>11</v>
      </c>
      <c r="AH2" s="60" t="str">
        <f>CHOOSE(IF(MONTH(1&amp;AE2)=12,1,MONTH(1&amp;AE2)+1),"Janvier","Février","Mars","Avril","Mai","Juin","Juillet","Août","Septembre","Octobre","Novembre","Décembre")</f>
        <v>Novembre</v>
      </c>
      <c r="AI2" s="60"/>
      <c r="AJ2" s="4">
        <f>MONTH(1&amp;AK2)</f>
        <v>12</v>
      </c>
      <c r="AK2" s="60" t="str">
        <f>CHOOSE(IF(MONTH(1&amp;AH2)=12,1,MONTH(1&amp;AH2)+1),"Janvier","Février","Mars","Avril","Mai","Juin","Juillet","Août","Septembre","Octobre","Novembre","Décembre")</f>
        <v>Décembre</v>
      </c>
      <c r="AL2" s="60"/>
      <c r="AM2" s="4">
        <f>MONTH(1&amp;AN2)</f>
        <v>1</v>
      </c>
      <c r="AN2" s="60" t="str">
        <f>CHOOSE(IF(MONTH(1&amp;AK2)=12,1,MONTH(1&amp;AK2)+1),"Janvier","Février","Mars","Avril","Mai","Juin","Juillet","Août","Septembre","Octobre","Novembre","Décembre")</f>
        <v>Janvier</v>
      </c>
      <c r="AO2" s="60"/>
    </row>
    <row r="3" spans="2:41">
      <c r="B3" s="16"/>
      <c r="C3" s="14">
        <f>D3</f>
        <v>40544</v>
      </c>
      <c r="D3" s="13">
        <f>DATE(An,MONTH(1&amp;D$2),1)</f>
        <v>40544</v>
      </c>
      <c r="E3" s="13"/>
      <c r="F3" s="14">
        <f>G3</f>
        <v>40575</v>
      </c>
      <c r="G3" s="13">
        <f>DATE(IF(MONTH(1&amp;G$2)=1,An+1,An),MONTH(1&amp;G$2),1)</f>
        <v>40575</v>
      </c>
      <c r="H3" s="13"/>
      <c r="I3" s="14">
        <f>J3</f>
        <v>40603</v>
      </c>
      <c r="J3" s="13">
        <f>DATE(IF(MONTH(1&amp;G$2)&lt;MONTH(1&amp;J$2),YEAR(G3),An+1),MONTH(1&amp;J$2),1)</f>
        <v>40603</v>
      </c>
      <c r="K3" s="13"/>
      <c r="L3" s="14">
        <f>M3</f>
        <v>40634</v>
      </c>
      <c r="M3" s="13">
        <f>DATE(IF(MONTH(1&amp;J$2)&lt;MONTH(1&amp;M$2),YEAR(J3),An+1),MONTH(1&amp;M$2),1)</f>
        <v>40634</v>
      </c>
      <c r="N3" s="13"/>
      <c r="O3" s="14">
        <f>P3</f>
        <v>40664</v>
      </c>
      <c r="P3" s="13">
        <f>DATE(IF(MONTH(1&amp;M$2)&lt;MONTH(1&amp;P$2),YEAR(M3),An+1),MONTH(1&amp;P$2),1)</f>
        <v>40664</v>
      </c>
      <c r="Q3" s="13"/>
      <c r="R3" s="14">
        <f>S3</f>
        <v>40695</v>
      </c>
      <c r="S3" s="13">
        <f>DATE(IF(MONTH(1&amp;P$2)&lt;MONTH(1&amp;S$2),YEAR(P3),An+1),MONTH(1&amp;S$2),1)</f>
        <v>40695</v>
      </c>
      <c r="T3" s="13"/>
      <c r="U3" s="14">
        <f>V3</f>
        <v>40725</v>
      </c>
      <c r="V3" s="13">
        <f>DATE(IF(MONTH(1&amp;S$2)&lt;MONTH(1&amp;V$2),YEAR(S3),An+1),MONTH(1&amp;V$2),1)</f>
        <v>40725</v>
      </c>
      <c r="W3" s="13"/>
      <c r="X3" s="14">
        <f>Y3</f>
        <v>40756</v>
      </c>
      <c r="Y3" s="13">
        <f>DATE(IF(MONTH(1&amp;V$2)&lt;MONTH(1&amp;Y$2),YEAR(V3),An+1),MONTH(1&amp;Y$2),1)</f>
        <v>40756</v>
      </c>
      <c r="Z3" s="13"/>
      <c r="AA3" s="14">
        <f>AB3</f>
        <v>40787</v>
      </c>
      <c r="AB3" s="13">
        <f>DATE(IF(MONTH(1&amp;Y$2)&lt;MONTH(1&amp;AB$2),YEAR(Y3),An+1),MONTH(1&amp;AB$2),1)</f>
        <v>40787</v>
      </c>
      <c r="AC3" s="13"/>
      <c r="AD3" s="14">
        <f>AE3</f>
        <v>40817</v>
      </c>
      <c r="AE3" s="13">
        <f>DATE(IF(MONTH(1&amp;AB$2)&lt;MONTH(1&amp;AE$2),YEAR(AB3),An+1),MONTH(1&amp;AE$2),1)</f>
        <v>40817</v>
      </c>
      <c r="AF3" s="13"/>
      <c r="AG3" s="14">
        <f>AH3</f>
        <v>40848</v>
      </c>
      <c r="AH3" s="13">
        <f>DATE(IF(MONTH(1&amp;AE$2)&lt;MONTH(1&amp;AH$2),YEAR(AE3),An+1),MONTH(1&amp;AH$2),1)</f>
        <v>40848</v>
      </c>
      <c r="AI3" s="13"/>
      <c r="AJ3" s="14">
        <f>AK3</f>
        <v>40878</v>
      </c>
      <c r="AK3" s="13">
        <f>DATE(IF(MONTH(1&amp;AH$2)&lt;MONTH(1&amp;AK$2),YEAR(AH3),An+1),MONTH(1&amp;AK$2),1)</f>
        <v>40878</v>
      </c>
      <c r="AL3" s="13"/>
      <c r="AM3" s="14">
        <f>AN3</f>
        <v>40909</v>
      </c>
      <c r="AN3" s="13">
        <f>DATE(IF(MONTH(1&amp;AK$2)&lt;MONTH(1&amp;AN$2),YEAR(AK3),YEAR(AK3)+1),MONTH(1&amp;AN$2),1)</f>
        <v>40909</v>
      </c>
      <c r="AO3" s="13"/>
    </row>
    <row r="4" spans="2:41">
      <c r="B4" s="17"/>
      <c r="C4" s="14">
        <f t="shared" ref="C4:C33" si="0">D4</f>
        <v>40545</v>
      </c>
      <c r="D4" s="15">
        <f>D3+1</f>
        <v>40545</v>
      </c>
      <c r="E4" s="13"/>
      <c r="F4" s="14">
        <f t="shared" ref="F4:F33" si="1">G4</f>
        <v>40576</v>
      </c>
      <c r="G4" s="15">
        <f>G3+1</f>
        <v>40576</v>
      </c>
      <c r="H4" s="13"/>
      <c r="I4" s="14">
        <f t="shared" ref="I4:I33" si="2">J4</f>
        <v>40604</v>
      </c>
      <c r="J4" s="15">
        <f>J3+1</f>
        <v>40604</v>
      </c>
      <c r="K4" s="13"/>
      <c r="L4" s="14">
        <f t="shared" ref="L4:L33" si="3">M4</f>
        <v>40635</v>
      </c>
      <c r="M4" s="15">
        <f>M3+1</f>
        <v>40635</v>
      </c>
      <c r="N4" s="13"/>
      <c r="O4" s="14">
        <f t="shared" ref="O4:O33" si="4">P4</f>
        <v>40665</v>
      </c>
      <c r="P4" s="15">
        <f>P3+1</f>
        <v>40665</v>
      </c>
      <c r="Q4" s="13"/>
      <c r="R4" s="14">
        <f t="shared" ref="R4:R33" si="5">S4</f>
        <v>40696</v>
      </c>
      <c r="S4" s="15">
        <f>S3+1</f>
        <v>40696</v>
      </c>
      <c r="T4" s="13"/>
      <c r="U4" s="14">
        <f t="shared" ref="U4:U33" si="6">V4</f>
        <v>40726</v>
      </c>
      <c r="V4" s="15">
        <f>V3+1</f>
        <v>40726</v>
      </c>
      <c r="W4" s="13"/>
      <c r="X4" s="14">
        <f t="shared" ref="X4:X33" si="7">Y4</f>
        <v>40757</v>
      </c>
      <c r="Y4" s="15">
        <f>Y3+1</f>
        <v>40757</v>
      </c>
      <c r="Z4" s="13"/>
      <c r="AA4" s="14">
        <f t="shared" ref="AA4:AA33" si="8">AB4</f>
        <v>40788</v>
      </c>
      <c r="AB4" s="15">
        <f>AB3+1</f>
        <v>40788</v>
      </c>
      <c r="AC4" s="13"/>
      <c r="AD4" s="14">
        <f t="shared" ref="AD4:AD33" si="9">AE4</f>
        <v>40818</v>
      </c>
      <c r="AE4" s="15">
        <f>AE3+1</f>
        <v>40818</v>
      </c>
      <c r="AF4" s="13"/>
      <c r="AG4" s="14">
        <f t="shared" ref="AG4:AG33" si="10">AH4</f>
        <v>40849</v>
      </c>
      <c r="AH4" s="15">
        <f>AH3+1</f>
        <v>40849</v>
      </c>
      <c r="AI4" s="13"/>
      <c r="AJ4" s="14">
        <f t="shared" ref="AJ4:AJ33" si="11">AK4</f>
        <v>40879</v>
      </c>
      <c r="AK4" s="15">
        <f>AK3+1</f>
        <v>40879</v>
      </c>
      <c r="AL4" s="13"/>
      <c r="AM4" s="14">
        <f t="shared" ref="AM4:AM33" si="12">AN4</f>
        <v>40910</v>
      </c>
      <c r="AN4" s="15">
        <f>AN3+1</f>
        <v>40910</v>
      </c>
      <c r="AO4" s="13"/>
    </row>
    <row r="5" spans="2:41">
      <c r="B5" s="18"/>
      <c r="C5" s="14">
        <f t="shared" si="0"/>
        <v>40546</v>
      </c>
      <c r="D5" s="15">
        <f t="shared" ref="D5:D30" si="13">D4+1</f>
        <v>40546</v>
      </c>
      <c r="E5" s="13"/>
      <c r="F5" s="14">
        <f t="shared" si="1"/>
        <v>40577</v>
      </c>
      <c r="G5" s="15">
        <f t="shared" ref="G5:G30" si="14">G4+1</f>
        <v>40577</v>
      </c>
      <c r="H5" s="13"/>
      <c r="I5" s="14">
        <f t="shared" si="2"/>
        <v>40605</v>
      </c>
      <c r="J5" s="15">
        <f t="shared" ref="J5:J30" si="15">J4+1</f>
        <v>40605</v>
      </c>
      <c r="K5" s="13"/>
      <c r="L5" s="14">
        <f t="shared" si="3"/>
        <v>40636</v>
      </c>
      <c r="M5" s="15">
        <f t="shared" ref="M5:M30" si="16">M4+1</f>
        <v>40636</v>
      </c>
      <c r="N5" s="13"/>
      <c r="O5" s="14">
        <f t="shared" si="4"/>
        <v>40666</v>
      </c>
      <c r="P5" s="15">
        <f t="shared" ref="P5:P30" si="17">P4+1</f>
        <v>40666</v>
      </c>
      <c r="Q5" s="13"/>
      <c r="R5" s="14">
        <f t="shared" si="5"/>
        <v>40697</v>
      </c>
      <c r="S5" s="15">
        <f t="shared" ref="S5:S30" si="18">S4+1</f>
        <v>40697</v>
      </c>
      <c r="T5" s="13"/>
      <c r="U5" s="14">
        <f t="shared" si="6"/>
        <v>40727</v>
      </c>
      <c r="V5" s="15">
        <f t="shared" ref="V5:V30" si="19">V4+1</f>
        <v>40727</v>
      </c>
      <c r="W5" s="13"/>
      <c r="X5" s="14">
        <f t="shared" si="7"/>
        <v>40758</v>
      </c>
      <c r="Y5" s="15">
        <f t="shared" ref="Y5:Y30" si="20">Y4+1</f>
        <v>40758</v>
      </c>
      <c r="Z5" s="13"/>
      <c r="AA5" s="14">
        <f t="shared" si="8"/>
        <v>40789</v>
      </c>
      <c r="AB5" s="15">
        <f t="shared" ref="AB5:AB30" si="21">AB4+1</f>
        <v>40789</v>
      </c>
      <c r="AC5" s="13"/>
      <c r="AD5" s="14">
        <f t="shared" si="9"/>
        <v>40819</v>
      </c>
      <c r="AE5" s="15">
        <f t="shared" ref="AE5:AE30" si="22">AE4+1</f>
        <v>40819</v>
      </c>
      <c r="AF5" s="13"/>
      <c r="AG5" s="14">
        <f t="shared" si="10"/>
        <v>40850</v>
      </c>
      <c r="AH5" s="15">
        <f t="shared" ref="AH5:AH30" si="23">AH4+1</f>
        <v>40850</v>
      </c>
      <c r="AI5" s="13"/>
      <c r="AJ5" s="14">
        <f t="shared" si="11"/>
        <v>40880</v>
      </c>
      <c r="AK5" s="15">
        <f t="shared" ref="AK5:AK30" si="24">AK4+1</f>
        <v>40880</v>
      </c>
      <c r="AL5" s="13"/>
      <c r="AM5" s="14">
        <f t="shared" si="12"/>
        <v>40911</v>
      </c>
      <c r="AN5" s="15">
        <f t="shared" ref="AN5:AN30" si="25">AN4+1</f>
        <v>40911</v>
      </c>
      <c r="AO5" s="13"/>
    </row>
    <row r="6" spans="2:41">
      <c r="C6" s="14">
        <f t="shared" si="0"/>
        <v>40547</v>
      </c>
      <c r="D6" s="15">
        <f t="shared" si="13"/>
        <v>40547</v>
      </c>
      <c r="E6" s="13"/>
      <c r="F6" s="14">
        <f t="shared" si="1"/>
        <v>40578</v>
      </c>
      <c r="G6" s="15">
        <f t="shared" si="14"/>
        <v>40578</v>
      </c>
      <c r="H6" s="13"/>
      <c r="I6" s="14">
        <f t="shared" si="2"/>
        <v>40606</v>
      </c>
      <c r="J6" s="15">
        <f t="shared" si="15"/>
        <v>40606</v>
      </c>
      <c r="K6" s="13"/>
      <c r="L6" s="14">
        <f t="shared" si="3"/>
        <v>40637</v>
      </c>
      <c r="M6" s="15">
        <f t="shared" si="16"/>
        <v>40637</v>
      </c>
      <c r="N6" s="13"/>
      <c r="O6" s="14">
        <f t="shared" si="4"/>
        <v>40667</v>
      </c>
      <c r="P6" s="15">
        <f t="shared" si="17"/>
        <v>40667</v>
      </c>
      <c r="Q6" s="13"/>
      <c r="R6" s="14">
        <f t="shared" si="5"/>
        <v>40698</v>
      </c>
      <c r="S6" s="15">
        <f t="shared" si="18"/>
        <v>40698</v>
      </c>
      <c r="T6" s="13"/>
      <c r="U6" s="14">
        <f t="shared" si="6"/>
        <v>40728</v>
      </c>
      <c r="V6" s="15">
        <f t="shared" si="19"/>
        <v>40728</v>
      </c>
      <c r="W6" s="13"/>
      <c r="X6" s="14">
        <f t="shared" si="7"/>
        <v>40759</v>
      </c>
      <c r="Y6" s="15">
        <f t="shared" si="20"/>
        <v>40759</v>
      </c>
      <c r="Z6" s="13"/>
      <c r="AA6" s="14">
        <f t="shared" si="8"/>
        <v>40790</v>
      </c>
      <c r="AB6" s="15">
        <f t="shared" si="21"/>
        <v>40790</v>
      </c>
      <c r="AC6" s="13"/>
      <c r="AD6" s="14">
        <f t="shared" si="9"/>
        <v>40820</v>
      </c>
      <c r="AE6" s="15">
        <f t="shared" si="22"/>
        <v>40820</v>
      </c>
      <c r="AF6" s="13"/>
      <c r="AG6" s="14">
        <f t="shared" si="10"/>
        <v>40851</v>
      </c>
      <c r="AH6" s="15">
        <f t="shared" si="23"/>
        <v>40851</v>
      </c>
      <c r="AI6" s="13"/>
      <c r="AJ6" s="14">
        <f t="shared" si="11"/>
        <v>40881</v>
      </c>
      <c r="AK6" s="15">
        <f t="shared" si="24"/>
        <v>40881</v>
      </c>
      <c r="AL6" s="13"/>
      <c r="AM6" s="14">
        <f t="shared" si="12"/>
        <v>40912</v>
      </c>
      <c r="AN6" s="15">
        <f t="shared" si="25"/>
        <v>40912</v>
      </c>
      <c r="AO6" s="13"/>
    </row>
    <row r="7" spans="2:41">
      <c r="B7" s="1"/>
      <c r="C7" s="14">
        <f t="shared" si="0"/>
        <v>40548</v>
      </c>
      <c r="D7" s="15">
        <f t="shared" si="13"/>
        <v>40548</v>
      </c>
      <c r="E7" s="13"/>
      <c r="F7" s="14">
        <f t="shared" si="1"/>
        <v>40579</v>
      </c>
      <c r="G7" s="15">
        <f t="shared" si="14"/>
        <v>40579</v>
      </c>
      <c r="H7" s="13"/>
      <c r="I7" s="14">
        <f t="shared" si="2"/>
        <v>40607</v>
      </c>
      <c r="J7" s="15">
        <f t="shared" si="15"/>
        <v>40607</v>
      </c>
      <c r="K7" s="13"/>
      <c r="L7" s="14">
        <f t="shared" si="3"/>
        <v>40638</v>
      </c>
      <c r="M7" s="15">
        <f t="shared" si="16"/>
        <v>40638</v>
      </c>
      <c r="N7" s="13"/>
      <c r="O7" s="14">
        <f t="shared" si="4"/>
        <v>40668</v>
      </c>
      <c r="P7" s="15">
        <f t="shared" si="17"/>
        <v>40668</v>
      </c>
      <c r="Q7" s="13"/>
      <c r="R7" s="14">
        <f t="shared" si="5"/>
        <v>40699</v>
      </c>
      <c r="S7" s="15">
        <f t="shared" si="18"/>
        <v>40699</v>
      </c>
      <c r="T7" s="13"/>
      <c r="U7" s="14">
        <f t="shared" si="6"/>
        <v>40729</v>
      </c>
      <c r="V7" s="15">
        <f t="shared" si="19"/>
        <v>40729</v>
      </c>
      <c r="W7" s="13"/>
      <c r="X7" s="14">
        <f t="shared" si="7"/>
        <v>40760</v>
      </c>
      <c r="Y7" s="15">
        <f t="shared" si="20"/>
        <v>40760</v>
      </c>
      <c r="Z7" s="13"/>
      <c r="AA7" s="14">
        <f t="shared" si="8"/>
        <v>40791</v>
      </c>
      <c r="AB7" s="15">
        <f t="shared" si="21"/>
        <v>40791</v>
      </c>
      <c r="AC7" s="13"/>
      <c r="AD7" s="14">
        <f t="shared" si="9"/>
        <v>40821</v>
      </c>
      <c r="AE7" s="15">
        <f t="shared" si="22"/>
        <v>40821</v>
      </c>
      <c r="AF7" s="13"/>
      <c r="AG7" s="14">
        <f t="shared" si="10"/>
        <v>40852</v>
      </c>
      <c r="AH7" s="15">
        <f t="shared" si="23"/>
        <v>40852</v>
      </c>
      <c r="AI7" s="13"/>
      <c r="AJ7" s="14">
        <f t="shared" si="11"/>
        <v>40882</v>
      </c>
      <c r="AK7" s="15">
        <f t="shared" si="24"/>
        <v>40882</v>
      </c>
      <c r="AL7" s="13"/>
      <c r="AM7" s="14">
        <f t="shared" si="12"/>
        <v>40913</v>
      </c>
      <c r="AN7" s="15">
        <f t="shared" si="25"/>
        <v>40913</v>
      </c>
      <c r="AO7" s="13"/>
    </row>
    <row r="8" spans="2:41">
      <c r="B8" s="1"/>
      <c r="C8" s="14">
        <f t="shared" si="0"/>
        <v>40549</v>
      </c>
      <c r="D8" s="15">
        <f t="shared" si="13"/>
        <v>40549</v>
      </c>
      <c r="E8" s="13"/>
      <c r="F8" s="14">
        <f t="shared" si="1"/>
        <v>40580</v>
      </c>
      <c r="G8" s="15">
        <f t="shared" si="14"/>
        <v>40580</v>
      </c>
      <c r="H8" s="13"/>
      <c r="I8" s="14">
        <f t="shared" si="2"/>
        <v>40608</v>
      </c>
      <c r="J8" s="15">
        <f t="shared" si="15"/>
        <v>40608</v>
      </c>
      <c r="K8" s="13"/>
      <c r="L8" s="14">
        <f t="shared" si="3"/>
        <v>40639</v>
      </c>
      <c r="M8" s="15">
        <f t="shared" si="16"/>
        <v>40639</v>
      </c>
      <c r="N8" s="13"/>
      <c r="O8" s="14">
        <f t="shared" si="4"/>
        <v>40669</v>
      </c>
      <c r="P8" s="15">
        <f t="shared" si="17"/>
        <v>40669</v>
      </c>
      <c r="Q8" s="13"/>
      <c r="R8" s="14">
        <f t="shared" si="5"/>
        <v>40700</v>
      </c>
      <c r="S8" s="15">
        <f t="shared" si="18"/>
        <v>40700</v>
      </c>
      <c r="T8" s="13"/>
      <c r="U8" s="14">
        <f t="shared" si="6"/>
        <v>40730</v>
      </c>
      <c r="V8" s="15">
        <f t="shared" si="19"/>
        <v>40730</v>
      </c>
      <c r="W8" s="13"/>
      <c r="X8" s="14">
        <f t="shared" si="7"/>
        <v>40761</v>
      </c>
      <c r="Y8" s="15">
        <f t="shared" si="20"/>
        <v>40761</v>
      </c>
      <c r="Z8" s="13"/>
      <c r="AA8" s="14">
        <f t="shared" si="8"/>
        <v>40792</v>
      </c>
      <c r="AB8" s="15">
        <f t="shared" si="21"/>
        <v>40792</v>
      </c>
      <c r="AC8" s="13"/>
      <c r="AD8" s="14">
        <f t="shared" si="9"/>
        <v>40822</v>
      </c>
      <c r="AE8" s="15">
        <f t="shared" si="22"/>
        <v>40822</v>
      </c>
      <c r="AF8" s="13"/>
      <c r="AG8" s="14">
        <f t="shared" si="10"/>
        <v>40853</v>
      </c>
      <c r="AH8" s="15">
        <f t="shared" si="23"/>
        <v>40853</v>
      </c>
      <c r="AI8" s="13"/>
      <c r="AJ8" s="14">
        <f t="shared" si="11"/>
        <v>40883</v>
      </c>
      <c r="AK8" s="15">
        <f t="shared" si="24"/>
        <v>40883</v>
      </c>
      <c r="AL8" s="13"/>
      <c r="AM8" s="14">
        <f t="shared" si="12"/>
        <v>40914</v>
      </c>
      <c r="AN8" s="15">
        <f t="shared" si="25"/>
        <v>40914</v>
      </c>
      <c r="AO8" s="13"/>
    </row>
    <row r="9" spans="2:41">
      <c r="B9" s="1"/>
      <c r="C9" s="14">
        <f t="shared" si="0"/>
        <v>40550</v>
      </c>
      <c r="D9" s="15">
        <f t="shared" si="13"/>
        <v>40550</v>
      </c>
      <c r="E9" s="13"/>
      <c r="F9" s="14">
        <f t="shared" si="1"/>
        <v>40581</v>
      </c>
      <c r="G9" s="15">
        <f t="shared" si="14"/>
        <v>40581</v>
      </c>
      <c r="H9" s="13"/>
      <c r="I9" s="14">
        <f t="shared" si="2"/>
        <v>40609</v>
      </c>
      <c r="J9" s="15">
        <f t="shared" si="15"/>
        <v>40609</v>
      </c>
      <c r="K9" s="13"/>
      <c r="L9" s="14">
        <f t="shared" si="3"/>
        <v>40640</v>
      </c>
      <c r="M9" s="15">
        <f t="shared" si="16"/>
        <v>40640</v>
      </c>
      <c r="N9" s="13"/>
      <c r="O9" s="14">
        <f t="shared" si="4"/>
        <v>40670</v>
      </c>
      <c r="P9" s="15">
        <f t="shared" si="17"/>
        <v>40670</v>
      </c>
      <c r="Q9" s="13"/>
      <c r="R9" s="14">
        <f t="shared" si="5"/>
        <v>40701</v>
      </c>
      <c r="S9" s="15">
        <f t="shared" si="18"/>
        <v>40701</v>
      </c>
      <c r="T9" s="13"/>
      <c r="U9" s="14">
        <f t="shared" si="6"/>
        <v>40731</v>
      </c>
      <c r="V9" s="15">
        <f t="shared" si="19"/>
        <v>40731</v>
      </c>
      <c r="W9" s="13"/>
      <c r="X9" s="14">
        <f t="shared" si="7"/>
        <v>40762</v>
      </c>
      <c r="Y9" s="15">
        <f t="shared" si="20"/>
        <v>40762</v>
      </c>
      <c r="Z9" s="13"/>
      <c r="AA9" s="14">
        <f t="shared" si="8"/>
        <v>40793</v>
      </c>
      <c r="AB9" s="15">
        <f t="shared" si="21"/>
        <v>40793</v>
      </c>
      <c r="AC9" s="13"/>
      <c r="AD9" s="14">
        <f t="shared" si="9"/>
        <v>40823</v>
      </c>
      <c r="AE9" s="15">
        <f t="shared" si="22"/>
        <v>40823</v>
      </c>
      <c r="AF9" s="13"/>
      <c r="AG9" s="14">
        <f t="shared" si="10"/>
        <v>40854</v>
      </c>
      <c r="AH9" s="15">
        <f t="shared" si="23"/>
        <v>40854</v>
      </c>
      <c r="AI9" s="13"/>
      <c r="AJ9" s="14">
        <f t="shared" si="11"/>
        <v>40884</v>
      </c>
      <c r="AK9" s="15">
        <f t="shared" si="24"/>
        <v>40884</v>
      </c>
      <c r="AL9" s="13"/>
      <c r="AM9" s="14">
        <f t="shared" si="12"/>
        <v>40915</v>
      </c>
      <c r="AN9" s="15">
        <f t="shared" si="25"/>
        <v>40915</v>
      </c>
      <c r="AO9" s="13"/>
    </row>
    <row r="10" spans="2:41">
      <c r="B10" s="1"/>
      <c r="C10" s="14">
        <f t="shared" si="0"/>
        <v>40551</v>
      </c>
      <c r="D10" s="15">
        <f t="shared" si="13"/>
        <v>40551</v>
      </c>
      <c r="E10" s="13"/>
      <c r="F10" s="14">
        <f t="shared" si="1"/>
        <v>40582</v>
      </c>
      <c r="G10" s="15">
        <f t="shared" si="14"/>
        <v>40582</v>
      </c>
      <c r="H10" s="13"/>
      <c r="I10" s="14">
        <f t="shared" si="2"/>
        <v>40610</v>
      </c>
      <c r="J10" s="15">
        <f t="shared" si="15"/>
        <v>40610</v>
      </c>
      <c r="K10" s="13"/>
      <c r="L10" s="14">
        <f t="shared" si="3"/>
        <v>40641</v>
      </c>
      <c r="M10" s="15">
        <f t="shared" si="16"/>
        <v>40641</v>
      </c>
      <c r="N10" s="13"/>
      <c r="O10" s="14">
        <f t="shared" si="4"/>
        <v>40671</v>
      </c>
      <c r="P10" s="15">
        <f t="shared" si="17"/>
        <v>40671</v>
      </c>
      <c r="Q10" s="13"/>
      <c r="R10" s="14">
        <f t="shared" si="5"/>
        <v>40702</v>
      </c>
      <c r="S10" s="15">
        <f t="shared" si="18"/>
        <v>40702</v>
      </c>
      <c r="T10" s="13"/>
      <c r="U10" s="14">
        <f t="shared" si="6"/>
        <v>40732</v>
      </c>
      <c r="V10" s="15">
        <f t="shared" si="19"/>
        <v>40732</v>
      </c>
      <c r="W10" s="13"/>
      <c r="X10" s="14">
        <f t="shared" si="7"/>
        <v>40763</v>
      </c>
      <c r="Y10" s="15">
        <f t="shared" si="20"/>
        <v>40763</v>
      </c>
      <c r="Z10" s="13"/>
      <c r="AA10" s="14">
        <f t="shared" si="8"/>
        <v>40794</v>
      </c>
      <c r="AB10" s="15">
        <f t="shared" si="21"/>
        <v>40794</v>
      </c>
      <c r="AC10" s="13"/>
      <c r="AD10" s="14">
        <f t="shared" si="9"/>
        <v>40824</v>
      </c>
      <c r="AE10" s="15">
        <f t="shared" si="22"/>
        <v>40824</v>
      </c>
      <c r="AF10" s="13"/>
      <c r="AG10" s="14">
        <f t="shared" si="10"/>
        <v>40855</v>
      </c>
      <c r="AH10" s="15">
        <f t="shared" si="23"/>
        <v>40855</v>
      </c>
      <c r="AI10" s="13"/>
      <c r="AJ10" s="14">
        <f t="shared" si="11"/>
        <v>40885</v>
      </c>
      <c r="AK10" s="15">
        <f t="shared" si="24"/>
        <v>40885</v>
      </c>
      <c r="AL10" s="13"/>
      <c r="AM10" s="14">
        <f t="shared" si="12"/>
        <v>40916</v>
      </c>
      <c r="AN10" s="15">
        <f t="shared" si="25"/>
        <v>40916</v>
      </c>
      <c r="AO10" s="13"/>
    </row>
    <row r="11" spans="2:41">
      <c r="B11" s="1"/>
      <c r="C11" s="14">
        <f t="shared" si="0"/>
        <v>40552</v>
      </c>
      <c r="D11" s="15">
        <f t="shared" si="13"/>
        <v>40552</v>
      </c>
      <c r="E11" s="13"/>
      <c r="F11" s="14">
        <f t="shared" si="1"/>
        <v>40583</v>
      </c>
      <c r="G11" s="15">
        <f t="shared" si="14"/>
        <v>40583</v>
      </c>
      <c r="H11" s="13"/>
      <c r="I11" s="14">
        <f t="shared" si="2"/>
        <v>40611</v>
      </c>
      <c r="J11" s="15">
        <f t="shared" si="15"/>
        <v>40611</v>
      </c>
      <c r="K11" s="13"/>
      <c r="L11" s="14">
        <f t="shared" si="3"/>
        <v>40642</v>
      </c>
      <c r="M11" s="15">
        <f t="shared" si="16"/>
        <v>40642</v>
      </c>
      <c r="N11" s="13"/>
      <c r="O11" s="14">
        <f t="shared" si="4"/>
        <v>40672</v>
      </c>
      <c r="P11" s="15">
        <f t="shared" si="17"/>
        <v>40672</v>
      </c>
      <c r="Q11" s="13"/>
      <c r="R11" s="14">
        <f t="shared" si="5"/>
        <v>40703</v>
      </c>
      <c r="S11" s="15">
        <f t="shared" si="18"/>
        <v>40703</v>
      </c>
      <c r="T11" s="13"/>
      <c r="U11" s="14">
        <f t="shared" si="6"/>
        <v>40733</v>
      </c>
      <c r="V11" s="15">
        <f t="shared" si="19"/>
        <v>40733</v>
      </c>
      <c r="W11" s="13"/>
      <c r="X11" s="14">
        <f t="shared" si="7"/>
        <v>40764</v>
      </c>
      <c r="Y11" s="15">
        <f t="shared" si="20"/>
        <v>40764</v>
      </c>
      <c r="Z11" s="13"/>
      <c r="AA11" s="14">
        <f t="shared" si="8"/>
        <v>40795</v>
      </c>
      <c r="AB11" s="15">
        <f t="shared" si="21"/>
        <v>40795</v>
      </c>
      <c r="AC11" s="13"/>
      <c r="AD11" s="14">
        <f t="shared" si="9"/>
        <v>40825</v>
      </c>
      <c r="AE11" s="15">
        <f t="shared" si="22"/>
        <v>40825</v>
      </c>
      <c r="AF11" s="13"/>
      <c r="AG11" s="14">
        <f t="shared" si="10"/>
        <v>40856</v>
      </c>
      <c r="AH11" s="15">
        <f t="shared" si="23"/>
        <v>40856</v>
      </c>
      <c r="AI11" s="13"/>
      <c r="AJ11" s="14">
        <f t="shared" si="11"/>
        <v>40886</v>
      </c>
      <c r="AK11" s="15">
        <f t="shared" si="24"/>
        <v>40886</v>
      </c>
      <c r="AL11" s="13"/>
      <c r="AM11" s="14">
        <f t="shared" si="12"/>
        <v>40917</v>
      </c>
      <c r="AN11" s="15">
        <f t="shared" si="25"/>
        <v>40917</v>
      </c>
      <c r="AO11" s="13"/>
    </row>
    <row r="12" spans="2:41">
      <c r="B12" s="1"/>
      <c r="C12" s="14">
        <f t="shared" si="0"/>
        <v>40553</v>
      </c>
      <c r="D12" s="15">
        <f t="shared" si="13"/>
        <v>40553</v>
      </c>
      <c r="E12" s="13"/>
      <c r="F12" s="14">
        <f t="shared" si="1"/>
        <v>40584</v>
      </c>
      <c r="G12" s="15">
        <f t="shared" si="14"/>
        <v>40584</v>
      </c>
      <c r="H12" s="13"/>
      <c r="I12" s="14">
        <f t="shared" si="2"/>
        <v>40612</v>
      </c>
      <c r="J12" s="15">
        <f t="shared" si="15"/>
        <v>40612</v>
      </c>
      <c r="K12" s="13"/>
      <c r="L12" s="14">
        <f t="shared" si="3"/>
        <v>40643</v>
      </c>
      <c r="M12" s="15">
        <f t="shared" si="16"/>
        <v>40643</v>
      </c>
      <c r="N12" s="13"/>
      <c r="O12" s="14">
        <f t="shared" si="4"/>
        <v>40673</v>
      </c>
      <c r="P12" s="15">
        <f t="shared" si="17"/>
        <v>40673</v>
      </c>
      <c r="Q12" s="13"/>
      <c r="R12" s="14">
        <f t="shared" si="5"/>
        <v>40704</v>
      </c>
      <c r="S12" s="15">
        <f t="shared" si="18"/>
        <v>40704</v>
      </c>
      <c r="T12" s="13"/>
      <c r="U12" s="14">
        <f t="shared" si="6"/>
        <v>40734</v>
      </c>
      <c r="V12" s="15">
        <f t="shared" si="19"/>
        <v>40734</v>
      </c>
      <c r="W12" s="13"/>
      <c r="X12" s="14">
        <f t="shared" si="7"/>
        <v>40765</v>
      </c>
      <c r="Y12" s="15">
        <f t="shared" si="20"/>
        <v>40765</v>
      </c>
      <c r="Z12" s="13"/>
      <c r="AA12" s="14">
        <f t="shared" si="8"/>
        <v>40796</v>
      </c>
      <c r="AB12" s="15">
        <f t="shared" si="21"/>
        <v>40796</v>
      </c>
      <c r="AC12" s="13"/>
      <c r="AD12" s="14">
        <f t="shared" si="9"/>
        <v>40826</v>
      </c>
      <c r="AE12" s="15">
        <f t="shared" si="22"/>
        <v>40826</v>
      </c>
      <c r="AF12" s="13"/>
      <c r="AG12" s="14">
        <f t="shared" si="10"/>
        <v>40857</v>
      </c>
      <c r="AH12" s="15">
        <f t="shared" si="23"/>
        <v>40857</v>
      </c>
      <c r="AI12" s="13"/>
      <c r="AJ12" s="14">
        <f t="shared" si="11"/>
        <v>40887</v>
      </c>
      <c r="AK12" s="15">
        <f t="shared" si="24"/>
        <v>40887</v>
      </c>
      <c r="AL12" s="13"/>
      <c r="AM12" s="14">
        <f t="shared" si="12"/>
        <v>40918</v>
      </c>
      <c r="AN12" s="15">
        <f t="shared" si="25"/>
        <v>40918</v>
      </c>
      <c r="AO12" s="13"/>
    </row>
    <row r="13" spans="2:41">
      <c r="B13" s="1"/>
      <c r="C13" s="14">
        <f t="shared" si="0"/>
        <v>40554</v>
      </c>
      <c r="D13" s="15">
        <f t="shared" si="13"/>
        <v>40554</v>
      </c>
      <c r="E13" s="13"/>
      <c r="F13" s="14">
        <f t="shared" si="1"/>
        <v>40585</v>
      </c>
      <c r="G13" s="15">
        <f t="shared" si="14"/>
        <v>40585</v>
      </c>
      <c r="H13" s="13"/>
      <c r="I13" s="14">
        <f t="shared" si="2"/>
        <v>40613</v>
      </c>
      <c r="J13" s="15">
        <f t="shared" si="15"/>
        <v>40613</v>
      </c>
      <c r="K13" s="13"/>
      <c r="L13" s="14">
        <f t="shared" si="3"/>
        <v>40644</v>
      </c>
      <c r="M13" s="15">
        <f t="shared" si="16"/>
        <v>40644</v>
      </c>
      <c r="N13" s="13"/>
      <c r="O13" s="14">
        <f t="shared" si="4"/>
        <v>40674</v>
      </c>
      <c r="P13" s="15">
        <f t="shared" si="17"/>
        <v>40674</v>
      </c>
      <c r="Q13" s="13"/>
      <c r="R13" s="14">
        <f t="shared" si="5"/>
        <v>40705</v>
      </c>
      <c r="S13" s="15">
        <f t="shared" si="18"/>
        <v>40705</v>
      </c>
      <c r="T13" s="13"/>
      <c r="U13" s="14">
        <f t="shared" si="6"/>
        <v>40735</v>
      </c>
      <c r="V13" s="15">
        <f t="shared" si="19"/>
        <v>40735</v>
      </c>
      <c r="W13" s="13"/>
      <c r="X13" s="14">
        <f t="shared" si="7"/>
        <v>40766</v>
      </c>
      <c r="Y13" s="15">
        <f t="shared" si="20"/>
        <v>40766</v>
      </c>
      <c r="Z13" s="13"/>
      <c r="AA13" s="14">
        <f t="shared" si="8"/>
        <v>40797</v>
      </c>
      <c r="AB13" s="15">
        <f t="shared" si="21"/>
        <v>40797</v>
      </c>
      <c r="AC13" s="13"/>
      <c r="AD13" s="14">
        <f t="shared" si="9"/>
        <v>40827</v>
      </c>
      <c r="AE13" s="15">
        <f t="shared" si="22"/>
        <v>40827</v>
      </c>
      <c r="AF13" s="13"/>
      <c r="AG13" s="14">
        <f t="shared" si="10"/>
        <v>40858</v>
      </c>
      <c r="AH13" s="15">
        <f t="shared" si="23"/>
        <v>40858</v>
      </c>
      <c r="AI13" s="13"/>
      <c r="AJ13" s="14">
        <f t="shared" si="11"/>
        <v>40888</v>
      </c>
      <c r="AK13" s="15">
        <f t="shared" si="24"/>
        <v>40888</v>
      </c>
      <c r="AL13" s="13"/>
      <c r="AM13" s="14">
        <f t="shared" si="12"/>
        <v>40919</v>
      </c>
      <c r="AN13" s="15">
        <f t="shared" si="25"/>
        <v>40919</v>
      </c>
      <c r="AO13" s="13"/>
    </row>
    <row r="14" spans="2:41">
      <c r="B14" s="1"/>
      <c r="C14" s="14">
        <f t="shared" si="0"/>
        <v>40555</v>
      </c>
      <c r="D14" s="15">
        <f t="shared" si="13"/>
        <v>40555</v>
      </c>
      <c r="E14" s="13"/>
      <c r="F14" s="14">
        <f t="shared" si="1"/>
        <v>40586</v>
      </c>
      <c r="G14" s="15">
        <f t="shared" si="14"/>
        <v>40586</v>
      </c>
      <c r="H14" s="13"/>
      <c r="I14" s="14">
        <f t="shared" si="2"/>
        <v>40614</v>
      </c>
      <c r="J14" s="15">
        <f t="shared" si="15"/>
        <v>40614</v>
      </c>
      <c r="K14" s="13"/>
      <c r="L14" s="14">
        <f t="shared" si="3"/>
        <v>40645</v>
      </c>
      <c r="M14" s="15">
        <f t="shared" si="16"/>
        <v>40645</v>
      </c>
      <c r="N14" s="13"/>
      <c r="O14" s="14">
        <f t="shared" si="4"/>
        <v>40675</v>
      </c>
      <c r="P14" s="15">
        <f t="shared" si="17"/>
        <v>40675</v>
      </c>
      <c r="Q14" s="13"/>
      <c r="R14" s="14">
        <f t="shared" si="5"/>
        <v>40706</v>
      </c>
      <c r="S14" s="15">
        <f t="shared" si="18"/>
        <v>40706</v>
      </c>
      <c r="T14" s="13"/>
      <c r="U14" s="14">
        <f t="shared" si="6"/>
        <v>40736</v>
      </c>
      <c r="V14" s="15">
        <f t="shared" si="19"/>
        <v>40736</v>
      </c>
      <c r="W14" s="13"/>
      <c r="X14" s="14">
        <f t="shared" si="7"/>
        <v>40767</v>
      </c>
      <c r="Y14" s="15">
        <f t="shared" si="20"/>
        <v>40767</v>
      </c>
      <c r="Z14" s="13"/>
      <c r="AA14" s="14">
        <f t="shared" si="8"/>
        <v>40798</v>
      </c>
      <c r="AB14" s="15">
        <f t="shared" si="21"/>
        <v>40798</v>
      </c>
      <c r="AC14" s="13"/>
      <c r="AD14" s="14">
        <f t="shared" si="9"/>
        <v>40828</v>
      </c>
      <c r="AE14" s="15">
        <f t="shared" si="22"/>
        <v>40828</v>
      </c>
      <c r="AF14" s="13"/>
      <c r="AG14" s="14">
        <f t="shared" si="10"/>
        <v>40859</v>
      </c>
      <c r="AH14" s="15">
        <f t="shared" si="23"/>
        <v>40859</v>
      </c>
      <c r="AI14" s="13"/>
      <c r="AJ14" s="14">
        <f t="shared" si="11"/>
        <v>40889</v>
      </c>
      <c r="AK14" s="15">
        <f t="shared" si="24"/>
        <v>40889</v>
      </c>
      <c r="AL14" s="13"/>
      <c r="AM14" s="14">
        <f t="shared" si="12"/>
        <v>40920</v>
      </c>
      <c r="AN14" s="15">
        <f t="shared" si="25"/>
        <v>40920</v>
      </c>
      <c r="AO14" s="13"/>
    </row>
    <row r="15" spans="2:41">
      <c r="B15" s="1"/>
      <c r="C15" s="14">
        <f t="shared" si="0"/>
        <v>40556</v>
      </c>
      <c r="D15" s="15">
        <f t="shared" si="13"/>
        <v>40556</v>
      </c>
      <c r="E15" s="13"/>
      <c r="F15" s="14">
        <f t="shared" si="1"/>
        <v>40587</v>
      </c>
      <c r="G15" s="15">
        <f t="shared" si="14"/>
        <v>40587</v>
      </c>
      <c r="H15" s="13"/>
      <c r="I15" s="14">
        <f t="shared" si="2"/>
        <v>40615</v>
      </c>
      <c r="J15" s="15">
        <f t="shared" si="15"/>
        <v>40615</v>
      </c>
      <c r="K15" s="13"/>
      <c r="L15" s="14">
        <f t="shared" si="3"/>
        <v>40646</v>
      </c>
      <c r="M15" s="15">
        <f t="shared" si="16"/>
        <v>40646</v>
      </c>
      <c r="N15" s="13"/>
      <c r="O15" s="14">
        <f t="shared" si="4"/>
        <v>40676</v>
      </c>
      <c r="P15" s="15">
        <f t="shared" si="17"/>
        <v>40676</v>
      </c>
      <c r="Q15" s="13"/>
      <c r="R15" s="14">
        <f t="shared" si="5"/>
        <v>40707</v>
      </c>
      <c r="S15" s="15">
        <f t="shared" si="18"/>
        <v>40707</v>
      </c>
      <c r="T15" s="13"/>
      <c r="U15" s="14">
        <f t="shared" si="6"/>
        <v>40737</v>
      </c>
      <c r="V15" s="15">
        <f t="shared" si="19"/>
        <v>40737</v>
      </c>
      <c r="W15" s="13"/>
      <c r="X15" s="14">
        <f t="shared" si="7"/>
        <v>40768</v>
      </c>
      <c r="Y15" s="15">
        <f t="shared" si="20"/>
        <v>40768</v>
      </c>
      <c r="Z15" s="13"/>
      <c r="AA15" s="14">
        <f t="shared" si="8"/>
        <v>40799</v>
      </c>
      <c r="AB15" s="15">
        <f t="shared" si="21"/>
        <v>40799</v>
      </c>
      <c r="AC15" s="13"/>
      <c r="AD15" s="14">
        <f t="shared" si="9"/>
        <v>40829</v>
      </c>
      <c r="AE15" s="15">
        <f t="shared" si="22"/>
        <v>40829</v>
      </c>
      <c r="AF15" s="13"/>
      <c r="AG15" s="14">
        <f t="shared" si="10"/>
        <v>40860</v>
      </c>
      <c r="AH15" s="15">
        <f t="shared" si="23"/>
        <v>40860</v>
      </c>
      <c r="AI15" s="13"/>
      <c r="AJ15" s="14">
        <f t="shared" si="11"/>
        <v>40890</v>
      </c>
      <c r="AK15" s="15">
        <f t="shared" si="24"/>
        <v>40890</v>
      </c>
      <c r="AL15" s="13"/>
      <c r="AM15" s="14">
        <f t="shared" si="12"/>
        <v>40921</v>
      </c>
      <c r="AN15" s="15">
        <f t="shared" si="25"/>
        <v>40921</v>
      </c>
      <c r="AO15" s="13"/>
    </row>
    <row r="16" spans="2:41">
      <c r="B16" s="1"/>
      <c r="C16" s="14">
        <f t="shared" si="0"/>
        <v>40557</v>
      </c>
      <c r="D16" s="15">
        <f t="shared" si="13"/>
        <v>40557</v>
      </c>
      <c r="E16" s="13"/>
      <c r="F16" s="14">
        <f t="shared" si="1"/>
        <v>40588</v>
      </c>
      <c r="G16" s="15">
        <f t="shared" si="14"/>
        <v>40588</v>
      </c>
      <c r="H16" s="13"/>
      <c r="I16" s="14">
        <f t="shared" si="2"/>
        <v>40616</v>
      </c>
      <c r="J16" s="15">
        <f t="shared" si="15"/>
        <v>40616</v>
      </c>
      <c r="K16" s="13"/>
      <c r="L16" s="14">
        <f t="shared" si="3"/>
        <v>40647</v>
      </c>
      <c r="M16" s="15">
        <f t="shared" si="16"/>
        <v>40647</v>
      </c>
      <c r="N16" s="13"/>
      <c r="O16" s="14">
        <f t="shared" si="4"/>
        <v>40677</v>
      </c>
      <c r="P16" s="15">
        <f t="shared" si="17"/>
        <v>40677</v>
      </c>
      <c r="Q16" s="13"/>
      <c r="R16" s="14">
        <f t="shared" si="5"/>
        <v>40708</v>
      </c>
      <c r="S16" s="15">
        <f t="shared" si="18"/>
        <v>40708</v>
      </c>
      <c r="T16" s="13"/>
      <c r="U16" s="14">
        <f t="shared" si="6"/>
        <v>40738</v>
      </c>
      <c r="V16" s="15">
        <f t="shared" si="19"/>
        <v>40738</v>
      </c>
      <c r="W16" s="13"/>
      <c r="X16" s="14">
        <f t="shared" si="7"/>
        <v>40769</v>
      </c>
      <c r="Y16" s="15">
        <f t="shared" si="20"/>
        <v>40769</v>
      </c>
      <c r="Z16" s="13"/>
      <c r="AA16" s="14">
        <f t="shared" si="8"/>
        <v>40800</v>
      </c>
      <c r="AB16" s="15">
        <f t="shared" si="21"/>
        <v>40800</v>
      </c>
      <c r="AC16" s="13"/>
      <c r="AD16" s="14">
        <f t="shared" si="9"/>
        <v>40830</v>
      </c>
      <c r="AE16" s="15">
        <f t="shared" si="22"/>
        <v>40830</v>
      </c>
      <c r="AF16" s="13"/>
      <c r="AG16" s="14">
        <f t="shared" si="10"/>
        <v>40861</v>
      </c>
      <c r="AH16" s="15">
        <f t="shared" si="23"/>
        <v>40861</v>
      </c>
      <c r="AI16" s="13"/>
      <c r="AJ16" s="14">
        <f t="shared" si="11"/>
        <v>40891</v>
      </c>
      <c r="AK16" s="15">
        <f t="shared" si="24"/>
        <v>40891</v>
      </c>
      <c r="AL16" s="13"/>
      <c r="AM16" s="14">
        <f t="shared" si="12"/>
        <v>40922</v>
      </c>
      <c r="AN16" s="15">
        <f t="shared" si="25"/>
        <v>40922</v>
      </c>
      <c r="AO16" s="13"/>
    </row>
    <row r="17" spans="2:41">
      <c r="B17" s="1"/>
      <c r="C17" s="14">
        <f t="shared" si="0"/>
        <v>40558</v>
      </c>
      <c r="D17" s="15">
        <f t="shared" si="13"/>
        <v>40558</v>
      </c>
      <c r="E17" s="13"/>
      <c r="F17" s="14">
        <f t="shared" si="1"/>
        <v>40589</v>
      </c>
      <c r="G17" s="15">
        <f t="shared" si="14"/>
        <v>40589</v>
      </c>
      <c r="H17" s="13"/>
      <c r="I17" s="14">
        <f t="shared" si="2"/>
        <v>40617</v>
      </c>
      <c r="J17" s="15">
        <f t="shared" si="15"/>
        <v>40617</v>
      </c>
      <c r="K17" s="13"/>
      <c r="L17" s="14">
        <f t="shared" si="3"/>
        <v>40648</v>
      </c>
      <c r="M17" s="15">
        <f t="shared" si="16"/>
        <v>40648</v>
      </c>
      <c r="N17" s="13"/>
      <c r="O17" s="14">
        <f t="shared" si="4"/>
        <v>40678</v>
      </c>
      <c r="P17" s="15">
        <f t="shared" si="17"/>
        <v>40678</v>
      </c>
      <c r="Q17" s="13"/>
      <c r="R17" s="14">
        <f t="shared" si="5"/>
        <v>40709</v>
      </c>
      <c r="S17" s="15">
        <f t="shared" si="18"/>
        <v>40709</v>
      </c>
      <c r="T17" s="13"/>
      <c r="U17" s="14">
        <f t="shared" si="6"/>
        <v>40739</v>
      </c>
      <c r="V17" s="15">
        <f t="shared" si="19"/>
        <v>40739</v>
      </c>
      <c r="W17" s="13"/>
      <c r="X17" s="14">
        <f t="shared" si="7"/>
        <v>40770</v>
      </c>
      <c r="Y17" s="15">
        <f t="shared" si="20"/>
        <v>40770</v>
      </c>
      <c r="Z17" s="13"/>
      <c r="AA17" s="14">
        <f t="shared" si="8"/>
        <v>40801</v>
      </c>
      <c r="AB17" s="15">
        <f t="shared" si="21"/>
        <v>40801</v>
      </c>
      <c r="AC17" s="13"/>
      <c r="AD17" s="14">
        <f t="shared" si="9"/>
        <v>40831</v>
      </c>
      <c r="AE17" s="15">
        <f t="shared" si="22"/>
        <v>40831</v>
      </c>
      <c r="AF17" s="13"/>
      <c r="AG17" s="14">
        <f t="shared" si="10"/>
        <v>40862</v>
      </c>
      <c r="AH17" s="15">
        <f t="shared" si="23"/>
        <v>40862</v>
      </c>
      <c r="AI17" s="13"/>
      <c r="AJ17" s="14">
        <f t="shared" si="11"/>
        <v>40892</v>
      </c>
      <c r="AK17" s="15">
        <f t="shared" si="24"/>
        <v>40892</v>
      </c>
      <c r="AL17" s="13"/>
      <c r="AM17" s="14">
        <f t="shared" si="12"/>
        <v>40923</v>
      </c>
      <c r="AN17" s="15">
        <f t="shared" si="25"/>
        <v>40923</v>
      </c>
      <c r="AO17" s="13"/>
    </row>
    <row r="18" spans="2:41">
      <c r="B18" s="1"/>
      <c r="C18" s="14">
        <f t="shared" si="0"/>
        <v>40559</v>
      </c>
      <c r="D18" s="15">
        <f t="shared" si="13"/>
        <v>40559</v>
      </c>
      <c r="E18" s="13"/>
      <c r="F18" s="14">
        <f t="shared" si="1"/>
        <v>40590</v>
      </c>
      <c r="G18" s="15">
        <f t="shared" si="14"/>
        <v>40590</v>
      </c>
      <c r="H18" s="13"/>
      <c r="I18" s="14">
        <f t="shared" si="2"/>
        <v>40618</v>
      </c>
      <c r="J18" s="15">
        <f t="shared" si="15"/>
        <v>40618</v>
      </c>
      <c r="K18" s="13"/>
      <c r="L18" s="14">
        <f t="shared" si="3"/>
        <v>40649</v>
      </c>
      <c r="M18" s="15">
        <f t="shared" si="16"/>
        <v>40649</v>
      </c>
      <c r="N18" s="13"/>
      <c r="O18" s="14">
        <f t="shared" si="4"/>
        <v>40679</v>
      </c>
      <c r="P18" s="15">
        <f t="shared" si="17"/>
        <v>40679</v>
      </c>
      <c r="Q18" s="13"/>
      <c r="R18" s="14">
        <f t="shared" si="5"/>
        <v>40710</v>
      </c>
      <c r="S18" s="15">
        <f t="shared" si="18"/>
        <v>40710</v>
      </c>
      <c r="T18" s="13"/>
      <c r="U18" s="14">
        <f t="shared" si="6"/>
        <v>40740</v>
      </c>
      <c r="V18" s="15">
        <f t="shared" si="19"/>
        <v>40740</v>
      </c>
      <c r="W18" s="13"/>
      <c r="X18" s="14">
        <f t="shared" si="7"/>
        <v>40771</v>
      </c>
      <c r="Y18" s="15">
        <f t="shared" si="20"/>
        <v>40771</v>
      </c>
      <c r="Z18" s="13"/>
      <c r="AA18" s="14">
        <f t="shared" si="8"/>
        <v>40802</v>
      </c>
      <c r="AB18" s="15">
        <f t="shared" si="21"/>
        <v>40802</v>
      </c>
      <c r="AC18" s="13"/>
      <c r="AD18" s="14">
        <f t="shared" si="9"/>
        <v>40832</v>
      </c>
      <c r="AE18" s="15">
        <f t="shared" si="22"/>
        <v>40832</v>
      </c>
      <c r="AF18" s="13"/>
      <c r="AG18" s="14">
        <f t="shared" si="10"/>
        <v>40863</v>
      </c>
      <c r="AH18" s="15">
        <f t="shared" si="23"/>
        <v>40863</v>
      </c>
      <c r="AI18" s="13"/>
      <c r="AJ18" s="14">
        <f t="shared" si="11"/>
        <v>40893</v>
      </c>
      <c r="AK18" s="15">
        <f t="shared" si="24"/>
        <v>40893</v>
      </c>
      <c r="AL18" s="13"/>
      <c r="AM18" s="14">
        <f t="shared" si="12"/>
        <v>40924</v>
      </c>
      <c r="AN18" s="15">
        <f t="shared" si="25"/>
        <v>40924</v>
      </c>
      <c r="AO18" s="13"/>
    </row>
    <row r="19" spans="2:41">
      <c r="B19" s="1"/>
      <c r="C19" s="14">
        <f t="shared" si="0"/>
        <v>40560</v>
      </c>
      <c r="D19" s="15">
        <f t="shared" si="13"/>
        <v>40560</v>
      </c>
      <c r="E19" s="13"/>
      <c r="F19" s="14">
        <f t="shared" si="1"/>
        <v>40591</v>
      </c>
      <c r="G19" s="15">
        <f t="shared" si="14"/>
        <v>40591</v>
      </c>
      <c r="H19" s="13"/>
      <c r="I19" s="14">
        <f t="shared" si="2"/>
        <v>40619</v>
      </c>
      <c r="J19" s="15">
        <f t="shared" si="15"/>
        <v>40619</v>
      </c>
      <c r="K19" s="13"/>
      <c r="L19" s="14">
        <f t="shared" si="3"/>
        <v>40650</v>
      </c>
      <c r="M19" s="15">
        <f t="shared" si="16"/>
        <v>40650</v>
      </c>
      <c r="N19" s="13"/>
      <c r="O19" s="14">
        <f t="shared" si="4"/>
        <v>40680</v>
      </c>
      <c r="P19" s="15">
        <f t="shared" si="17"/>
        <v>40680</v>
      </c>
      <c r="Q19" s="13"/>
      <c r="R19" s="14">
        <f t="shared" si="5"/>
        <v>40711</v>
      </c>
      <c r="S19" s="15">
        <f t="shared" si="18"/>
        <v>40711</v>
      </c>
      <c r="T19" s="13"/>
      <c r="U19" s="14">
        <f t="shared" si="6"/>
        <v>40741</v>
      </c>
      <c r="V19" s="15">
        <f t="shared" si="19"/>
        <v>40741</v>
      </c>
      <c r="W19" s="13"/>
      <c r="X19" s="14">
        <f t="shared" si="7"/>
        <v>40772</v>
      </c>
      <c r="Y19" s="15">
        <f t="shared" si="20"/>
        <v>40772</v>
      </c>
      <c r="Z19" s="13"/>
      <c r="AA19" s="14">
        <f t="shared" si="8"/>
        <v>40803</v>
      </c>
      <c r="AB19" s="15">
        <f t="shared" si="21"/>
        <v>40803</v>
      </c>
      <c r="AC19" s="13"/>
      <c r="AD19" s="14">
        <f t="shared" si="9"/>
        <v>40833</v>
      </c>
      <c r="AE19" s="15">
        <f t="shared" si="22"/>
        <v>40833</v>
      </c>
      <c r="AF19" s="13"/>
      <c r="AG19" s="14">
        <f t="shared" si="10"/>
        <v>40864</v>
      </c>
      <c r="AH19" s="15">
        <f t="shared" si="23"/>
        <v>40864</v>
      </c>
      <c r="AI19" s="13"/>
      <c r="AJ19" s="14">
        <f t="shared" si="11"/>
        <v>40894</v>
      </c>
      <c r="AK19" s="15">
        <f t="shared" si="24"/>
        <v>40894</v>
      </c>
      <c r="AL19" s="13"/>
      <c r="AM19" s="14">
        <f t="shared" si="12"/>
        <v>40925</v>
      </c>
      <c r="AN19" s="15">
        <f t="shared" si="25"/>
        <v>40925</v>
      </c>
      <c r="AO19" s="13"/>
    </row>
    <row r="20" spans="2:41">
      <c r="B20" s="1"/>
      <c r="C20" s="14">
        <f t="shared" si="0"/>
        <v>40561</v>
      </c>
      <c r="D20" s="15">
        <f t="shared" si="13"/>
        <v>40561</v>
      </c>
      <c r="E20" s="13"/>
      <c r="F20" s="14">
        <f t="shared" si="1"/>
        <v>40592</v>
      </c>
      <c r="G20" s="15">
        <f t="shared" si="14"/>
        <v>40592</v>
      </c>
      <c r="H20" s="13"/>
      <c r="I20" s="14">
        <f t="shared" si="2"/>
        <v>40620</v>
      </c>
      <c r="J20" s="15">
        <f t="shared" si="15"/>
        <v>40620</v>
      </c>
      <c r="K20" s="13"/>
      <c r="L20" s="14">
        <f t="shared" si="3"/>
        <v>40651</v>
      </c>
      <c r="M20" s="15">
        <f t="shared" si="16"/>
        <v>40651</v>
      </c>
      <c r="N20" s="13"/>
      <c r="O20" s="14">
        <f t="shared" si="4"/>
        <v>40681</v>
      </c>
      <c r="P20" s="15">
        <f t="shared" si="17"/>
        <v>40681</v>
      </c>
      <c r="Q20" s="13"/>
      <c r="R20" s="14">
        <f t="shared" si="5"/>
        <v>40712</v>
      </c>
      <c r="S20" s="15">
        <f t="shared" si="18"/>
        <v>40712</v>
      </c>
      <c r="T20" s="13"/>
      <c r="U20" s="14">
        <f t="shared" si="6"/>
        <v>40742</v>
      </c>
      <c r="V20" s="15">
        <f t="shared" si="19"/>
        <v>40742</v>
      </c>
      <c r="W20" s="13"/>
      <c r="X20" s="14">
        <f t="shared" si="7"/>
        <v>40773</v>
      </c>
      <c r="Y20" s="15">
        <f t="shared" si="20"/>
        <v>40773</v>
      </c>
      <c r="Z20" s="13"/>
      <c r="AA20" s="14">
        <f t="shared" si="8"/>
        <v>40804</v>
      </c>
      <c r="AB20" s="15">
        <f t="shared" si="21"/>
        <v>40804</v>
      </c>
      <c r="AC20" s="13"/>
      <c r="AD20" s="14">
        <f t="shared" si="9"/>
        <v>40834</v>
      </c>
      <c r="AE20" s="15">
        <f t="shared" si="22"/>
        <v>40834</v>
      </c>
      <c r="AF20" s="13"/>
      <c r="AG20" s="14">
        <f t="shared" si="10"/>
        <v>40865</v>
      </c>
      <c r="AH20" s="15">
        <f t="shared" si="23"/>
        <v>40865</v>
      </c>
      <c r="AI20" s="13"/>
      <c r="AJ20" s="14">
        <f t="shared" si="11"/>
        <v>40895</v>
      </c>
      <c r="AK20" s="15">
        <f t="shared" si="24"/>
        <v>40895</v>
      </c>
      <c r="AL20" s="13"/>
      <c r="AM20" s="14">
        <f t="shared" si="12"/>
        <v>40926</v>
      </c>
      <c r="AN20" s="15">
        <f t="shared" si="25"/>
        <v>40926</v>
      </c>
      <c r="AO20" s="13"/>
    </row>
    <row r="21" spans="2:41">
      <c r="B21" s="1"/>
      <c r="C21" s="14">
        <f t="shared" si="0"/>
        <v>40562</v>
      </c>
      <c r="D21" s="15">
        <f t="shared" si="13"/>
        <v>40562</v>
      </c>
      <c r="E21" s="13"/>
      <c r="F21" s="14">
        <f t="shared" si="1"/>
        <v>40593</v>
      </c>
      <c r="G21" s="15">
        <f t="shared" si="14"/>
        <v>40593</v>
      </c>
      <c r="H21" s="13"/>
      <c r="I21" s="14">
        <f t="shared" si="2"/>
        <v>40621</v>
      </c>
      <c r="J21" s="15">
        <f t="shared" si="15"/>
        <v>40621</v>
      </c>
      <c r="K21" s="13"/>
      <c r="L21" s="14">
        <f t="shared" si="3"/>
        <v>40652</v>
      </c>
      <c r="M21" s="15">
        <f t="shared" si="16"/>
        <v>40652</v>
      </c>
      <c r="N21" s="13"/>
      <c r="O21" s="14">
        <f t="shared" si="4"/>
        <v>40682</v>
      </c>
      <c r="P21" s="15">
        <f t="shared" si="17"/>
        <v>40682</v>
      </c>
      <c r="Q21" s="13"/>
      <c r="R21" s="14">
        <f t="shared" si="5"/>
        <v>40713</v>
      </c>
      <c r="S21" s="15">
        <f t="shared" si="18"/>
        <v>40713</v>
      </c>
      <c r="T21" s="13"/>
      <c r="U21" s="14">
        <f t="shared" si="6"/>
        <v>40743</v>
      </c>
      <c r="V21" s="15">
        <f t="shared" si="19"/>
        <v>40743</v>
      </c>
      <c r="W21" s="13"/>
      <c r="X21" s="14">
        <f t="shared" si="7"/>
        <v>40774</v>
      </c>
      <c r="Y21" s="15">
        <f t="shared" si="20"/>
        <v>40774</v>
      </c>
      <c r="Z21" s="13"/>
      <c r="AA21" s="14">
        <f t="shared" si="8"/>
        <v>40805</v>
      </c>
      <c r="AB21" s="15">
        <f t="shared" si="21"/>
        <v>40805</v>
      </c>
      <c r="AC21" s="13"/>
      <c r="AD21" s="14">
        <f t="shared" si="9"/>
        <v>40835</v>
      </c>
      <c r="AE21" s="15">
        <f t="shared" si="22"/>
        <v>40835</v>
      </c>
      <c r="AF21" s="13"/>
      <c r="AG21" s="14">
        <f t="shared" si="10"/>
        <v>40866</v>
      </c>
      <c r="AH21" s="15">
        <f t="shared" si="23"/>
        <v>40866</v>
      </c>
      <c r="AI21" s="13"/>
      <c r="AJ21" s="14">
        <f t="shared" si="11"/>
        <v>40896</v>
      </c>
      <c r="AK21" s="15">
        <f t="shared" si="24"/>
        <v>40896</v>
      </c>
      <c r="AL21" s="13"/>
      <c r="AM21" s="14">
        <f t="shared" si="12"/>
        <v>40927</v>
      </c>
      <c r="AN21" s="15">
        <f t="shared" si="25"/>
        <v>40927</v>
      </c>
      <c r="AO21" s="13"/>
    </row>
    <row r="22" spans="2:41">
      <c r="B22" s="1"/>
      <c r="C22" s="14">
        <f t="shared" si="0"/>
        <v>40563</v>
      </c>
      <c r="D22" s="15">
        <f t="shared" si="13"/>
        <v>40563</v>
      </c>
      <c r="E22" s="13"/>
      <c r="F22" s="14">
        <f t="shared" si="1"/>
        <v>40594</v>
      </c>
      <c r="G22" s="15">
        <f t="shared" si="14"/>
        <v>40594</v>
      </c>
      <c r="H22" s="13"/>
      <c r="I22" s="14">
        <f t="shared" si="2"/>
        <v>40622</v>
      </c>
      <c r="J22" s="15">
        <f t="shared" si="15"/>
        <v>40622</v>
      </c>
      <c r="K22" s="13"/>
      <c r="L22" s="14">
        <f t="shared" si="3"/>
        <v>40653</v>
      </c>
      <c r="M22" s="15">
        <f t="shared" si="16"/>
        <v>40653</v>
      </c>
      <c r="N22" s="13"/>
      <c r="O22" s="14">
        <f t="shared" si="4"/>
        <v>40683</v>
      </c>
      <c r="P22" s="15">
        <f t="shared" si="17"/>
        <v>40683</v>
      </c>
      <c r="Q22" s="13"/>
      <c r="R22" s="14">
        <f t="shared" si="5"/>
        <v>40714</v>
      </c>
      <c r="S22" s="15">
        <f t="shared" si="18"/>
        <v>40714</v>
      </c>
      <c r="T22" s="13"/>
      <c r="U22" s="14">
        <f t="shared" si="6"/>
        <v>40744</v>
      </c>
      <c r="V22" s="15">
        <f t="shared" si="19"/>
        <v>40744</v>
      </c>
      <c r="W22" s="13"/>
      <c r="X22" s="14">
        <f t="shared" si="7"/>
        <v>40775</v>
      </c>
      <c r="Y22" s="15">
        <f t="shared" si="20"/>
        <v>40775</v>
      </c>
      <c r="Z22" s="13"/>
      <c r="AA22" s="14">
        <f t="shared" si="8"/>
        <v>40806</v>
      </c>
      <c r="AB22" s="15">
        <f t="shared" si="21"/>
        <v>40806</v>
      </c>
      <c r="AC22" s="13"/>
      <c r="AD22" s="14">
        <f t="shared" si="9"/>
        <v>40836</v>
      </c>
      <c r="AE22" s="15">
        <f t="shared" si="22"/>
        <v>40836</v>
      </c>
      <c r="AF22" s="13"/>
      <c r="AG22" s="14">
        <f t="shared" si="10"/>
        <v>40867</v>
      </c>
      <c r="AH22" s="15">
        <f t="shared" si="23"/>
        <v>40867</v>
      </c>
      <c r="AI22" s="13"/>
      <c r="AJ22" s="14">
        <f t="shared" si="11"/>
        <v>40897</v>
      </c>
      <c r="AK22" s="15">
        <f t="shared" si="24"/>
        <v>40897</v>
      </c>
      <c r="AL22" s="13"/>
      <c r="AM22" s="14">
        <f t="shared" si="12"/>
        <v>40928</v>
      </c>
      <c r="AN22" s="15">
        <f t="shared" si="25"/>
        <v>40928</v>
      </c>
      <c r="AO22" s="13"/>
    </row>
    <row r="23" spans="2:41">
      <c r="B23" s="1"/>
      <c r="C23" s="14">
        <f t="shared" si="0"/>
        <v>40564</v>
      </c>
      <c r="D23" s="15">
        <f t="shared" si="13"/>
        <v>40564</v>
      </c>
      <c r="E23" s="13"/>
      <c r="F23" s="14">
        <f t="shared" si="1"/>
        <v>40595</v>
      </c>
      <c r="G23" s="15">
        <f t="shared" si="14"/>
        <v>40595</v>
      </c>
      <c r="H23" s="13"/>
      <c r="I23" s="14">
        <f t="shared" si="2"/>
        <v>40623</v>
      </c>
      <c r="J23" s="15">
        <f t="shared" si="15"/>
        <v>40623</v>
      </c>
      <c r="K23" s="13"/>
      <c r="L23" s="14">
        <f t="shared" si="3"/>
        <v>40654</v>
      </c>
      <c r="M23" s="15">
        <f t="shared" si="16"/>
        <v>40654</v>
      </c>
      <c r="N23" s="13"/>
      <c r="O23" s="14">
        <f t="shared" si="4"/>
        <v>40684</v>
      </c>
      <c r="P23" s="15">
        <f t="shared" si="17"/>
        <v>40684</v>
      </c>
      <c r="Q23" s="13"/>
      <c r="R23" s="14">
        <f t="shared" si="5"/>
        <v>40715</v>
      </c>
      <c r="S23" s="15">
        <f t="shared" si="18"/>
        <v>40715</v>
      </c>
      <c r="T23" s="13"/>
      <c r="U23" s="14">
        <f t="shared" si="6"/>
        <v>40745</v>
      </c>
      <c r="V23" s="15">
        <f t="shared" si="19"/>
        <v>40745</v>
      </c>
      <c r="W23" s="13"/>
      <c r="X23" s="14">
        <f t="shared" si="7"/>
        <v>40776</v>
      </c>
      <c r="Y23" s="15">
        <f t="shared" si="20"/>
        <v>40776</v>
      </c>
      <c r="Z23" s="13"/>
      <c r="AA23" s="14">
        <f t="shared" si="8"/>
        <v>40807</v>
      </c>
      <c r="AB23" s="15">
        <f t="shared" si="21"/>
        <v>40807</v>
      </c>
      <c r="AC23" s="13"/>
      <c r="AD23" s="14">
        <f t="shared" si="9"/>
        <v>40837</v>
      </c>
      <c r="AE23" s="15">
        <f t="shared" si="22"/>
        <v>40837</v>
      </c>
      <c r="AF23" s="13"/>
      <c r="AG23" s="14">
        <f t="shared" si="10"/>
        <v>40868</v>
      </c>
      <c r="AH23" s="15">
        <f t="shared" si="23"/>
        <v>40868</v>
      </c>
      <c r="AI23" s="13"/>
      <c r="AJ23" s="14">
        <f t="shared" si="11"/>
        <v>40898</v>
      </c>
      <c r="AK23" s="15">
        <f t="shared" si="24"/>
        <v>40898</v>
      </c>
      <c r="AL23" s="13"/>
      <c r="AM23" s="14">
        <f t="shared" si="12"/>
        <v>40929</v>
      </c>
      <c r="AN23" s="15">
        <f t="shared" si="25"/>
        <v>40929</v>
      </c>
      <c r="AO23" s="13"/>
    </row>
    <row r="24" spans="2:41">
      <c r="B24" s="1"/>
      <c r="C24" s="14">
        <f t="shared" si="0"/>
        <v>40565</v>
      </c>
      <c r="D24" s="15">
        <f t="shared" si="13"/>
        <v>40565</v>
      </c>
      <c r="E24" s="13"/>
      <c r="F24" s="14">
        <f t="shared" si="1"/>
        <v>40596</v>
      </c>
      <c r="G24" s="15">
        <f t="shared" si="14"/>
        <v>40596</v>
      </c>
      <c r="H24" s="13"/>
      <c r="I24" s="14">
        <f t="shared" si="2"/>
        <v>40624</v>
      </c>
      <c r="J24" s="15">
        <f t="shared" si="15"/>
        <v>40624</v>
      </c>
      <c r="K24" s="13"/>
      <c r="L24" s="14">
        <f t="shared" si="3"/>
        <v>40655</v>
      </c>
      <c r="M24" s="15">
        <f t="shared" si="16"/>
        <v>40655</v>
      </c>
      <c r="N24" s="13"/>
      <c r="O24" s="14">
        <f t="shared" si="4"/>
        <v>40685</v>
      </c>
      <c r="P24" s="15">
        <f t="shared" si="17"/>
        <v>40685</v>
      </c>
      <c r="Q24" s="13"/>
      <c r="R24" s="14">
        <f t="shared" si="5"/>
        <v>40716</v>
      </c>
      <c r="S24" s="15">
        <f t="shared" si="18"/>
        <v>40716</v>
      </c>
      <c r="T24" s="13"/>
      <c r="U24" s="14">
        <f t="shared" si="6"/>
        <v>40746</v>
      </c>
      <c r="V24" s="15">
        <f t="shared" si="19"/>
        <v>40746</v>
      </c>
      <c r="W24" s="13"/>
      <c r="X24" s="14">
        <f t="shared" si="7"/>
        <v>40777</v>
      </c>
      <c r="Y24" s="15">
        <f t="shared" si="20"/>
        <v>40777</v>
      </c>
      <c r="Z24" s="13"/>
      <c r="AA24" s="14">
        <f t="shared" si="8"/>
        <v>40808</v>
      </c>
      <c r="AB24" s="15">
        <f t="shared" si="21"/>
        <v>40808</v>
      </c>
      <c r="AC24" s="13"/>
      <c r="AD24" s="14">
        <f t="shared" si="9"/>
        <v>40838</v>
      </c>
      <c r="AE24" s="15">
        <f t="shared" si="22"/>
        <v>40838</v>
      </c>
      <c r="AF24" s="13"/>
      <c r="AG24" s="14">
        <f t="shared" si="10"/>
        <v>40869</v>
      </c>
      <c r="AH24" s="15">
        <f t="shared" si="23"/>
        <v>40869</v>
      </c>
      <c r="AI24" s="13"/>
      <c r="AJ24" s="14">
        <f t="shared" si="11"/>
        <v>40899</v>
      </c>
      <c r="AK24" s="15">
        <f t="shared" si="24"/>
        <v>40899</v>
      </c>
      <c r="AL24" s="13"/>
      <c r="AM24" s="14">
        <f t="shared" si="12"/>
        <v>40930</v>
      </c>
      <c r="AN24" s="15">
        <f t="shared" si="25"/>
        <v>40930</v>
      </c>
      <c r="AO24" s="13"/>
    </row>
    <row r="25" spans="2:41">
      <c r="B25" s="1"/>
      <c r="C25" s="14">
        <f t="shared" si="0"/>
        <v>40566</v>
      </c>
      <c r="D25" s="15">
        <f t="shared" si="13"/>
        <v>40566</v>
      </c>
      <c r="E25" s="13"/>
      <c r="F25" s="14">
        <f t="shared" si="1"/>
        <v>40597</v>
      </c>
      <c r="G25" s="15">
        <f t="shared" si="14"/>
        <v>40597</v>
      </c>
      <c r="H25" s="13"/>
      <c r="I25" s="14">
        <f t="shared" si="2"/>
        <v>40625</v>
      </c>
      <c r="J25" s="15">
        <f t="shared" si="15"/>
        <v>40625</v>
      </c>
      <c r="K25" s="13"/>
      <c r="L25" s="14">
        <f t="shared" si="3"/>
        <v>40656</v>
      </c>
      <c r="M25" s="15">
        <f t="shared" si="16"/>
        <v>40656</v>
      </c>
      <c r="N25" s="13"/>
      <c r="O25" s="14">
        <f t="shared" si="4"/>
        <v>40686</v>
      </c>
      <c r="P25" s="15">
        <f t="shared" si="17"/>
        <v>40686</v>
      </c>
      <c r="Q25" s="13"/>
      <c r="R25" s="14">
        <f t="shared" si="5"/>
        <v>40717</v>
      </c>
      <c r="S25" s="15">
        <f t="shared" si="18"/>
        <v>40717</v>
      </c>
      <c r="T25" s="13"/>
      <c r="U25" s="14">
        <f t="shared" si="6"/>
        <v>40747</v>
      </c>
      <c r="V25" s="15">
        <f t="shared" si="19"/>
        <v>40747</v>
      </c>
      <c r="W25" s="13"/>
      <c r="X25" s="14">
        <f t="shared" si="7"/>
        <v>40778</v>
      </c>
      <c r="Y25" s="15">
        <f t="shared" si="20"/>
        <v>40778</v>
      </c>
      <c r="Z25" s="13"/>
      <c r="AA25" s="14">
        <f t="shared" si="8"/>
        <v>40809</v>
      </c>
      <c r="AB25" s="15">
        <f t="shared" si="21"/>
        <v>40809</v>
      </c>
      <c r="AC25" s="13"/>
      <c r="AD25" s="14">
        <f t="shared" si="9"/>
        <v>40839</v>
      </c>
      <c r="AE25" s="15">
        <f t="shared" si="22"/>
        <v>40839</v>
      </c>
      <c r="AF25" s="13"/>
      <c r="AG25" s="14">
        <f t="shared" si="10"/>
        <v>40870</v>
      </c>
      <c r="AH25" s="15">
        <f t="shared" si="23"/>
        <v>40870</v>
      </c>
      <c r="AI25" s="13"/>
      <c r="AJ25" s="14">
        <f t="shared" si="11"/>
        <v>40900</v>
      </c>
      <c r="AK25" s="15">
        <f t="shared" si="24"/>
        <v>40900</v>
      </c>
      <c r="AL25" s="13"/>
      <c r="AM25" s="14">
        <f t="shared" si="12"/>
        <v>40931</v>
      </c>
      <c r="AN25" s="15">
        <f t="shared" si="25"/>
        <v>40931</v>
      </c>
      <c r="AO25" s="13"/>
    </row>
    <row r="26" spans="2:41">
      <c r="B26" s="1"/>
      <c r="C26" s="14">
        <f t="shared" si="0"/>
        <v>40567</v>
      </c>
      <c r="D26" s="15">
        <f t="shared" si="13"/>
        <v>40567</v>
      </c>
      <c r="E26" s="13"/>
      <c r="F26" s="14">
        <f t="shared" si="1"/>
        <v>40598</v>
      </c>
      <c r="G26" s="15">
        <f t="shared" si="14"/>
        <v>40598</v>
      </c>
      <c r="H26" s="13"/>
      <c r="I26" s="14">
        <f t="shared" si="2"/>
        <v>40626</v>
      </c>
      <c r="J26" s="15">
        <f t="shared" si="15"/>
        <v>40626</v>
      </c>
      <c r="K26" s="13"/>
      <c r="L26" s="14">
        <f t="shared" si="3"/>
        <v>40657</v>
      </c>
      <c r="M26" s="15">
        <f t="shared" si="16"/>
        <v>40657</v>
      </c>
      <c r="N26" s="13"/>
      <c r="O26" s="14">
        <f t="shared" si="4"/>
        <v>40687</v>
      </c>
      <c r="P26" s="15">
        <f t="shared" si="17"/>
        <v>40687</v>
      </c>
      <c r="Q26" s="13"/>
      <c r="R26" s="14">
        <f t="shared" si="5"/>
        <v>40718</v>
      </c>
      <c r="S26" s="15">
        <f t="shared" si="18"/>
        <v>40718</v>
      </c>
      <c r="T26" s="13"/>
      <c r="U26" s="14">
        <f t="shared" si="6"/>
        <v>40748</v>
      </c>
      <c r="V26" s="15">
        <f t="shared" si="19"/>
        <v>40748</v>
      </c>
      <c r="W26" s="13"/>
      <c r="X26" s="14">
        <f t="shared" si="7"/>
        <v>40779</v>
      </c>
      <c r="Y26" s="15">
        <f t="shared" si="20"/>
        <v>40779</v>
      </c>
      <c r="Z26" s="13"/>
      <c r="AA26" s="14">
        <f t="shared" si="8"/>
        <v>40810</v>
      </c>
      <c r="AB26" s="15">
        <f t="shared" si="21"/>
        <v>40810</v>
      </c>
      <c r="AC26" s="13"/>
      <c r="AD26" s="14">
        <f t="shared" si="9"/>
        <v>40840</v>
      </c>
      <c r="AE26" s="15">
        <f t="shared" si="22"/>
        <v>40840</v>
      </c>
      <c r="AF26" s="13"/>
      <c r="AG26" s="14">
        <f t="shared" si="10"/>
        <v>40871</v>
      </c>
      <c r="AH26" s="15">
        <f t="shared" si="23"/>
        <v>40871</v>
      </c>
      <c r="AI26" s="13"/>
      <c r="AJ26" s="14">
        <f t="shared" si="11"/>
        <v>40901</v>
      </c>
      <c r="AK26" s="15">
        <f t="shared" si="24"/>
        <v>40901</v>
      </c>
      <c r="AL26" s="13"/>
      <c r="AM26" s="14">
        <f t="shared" si="12"/>
        <v>40932</v>
      </c>
      <c r="AN26" s="15">
        <f t="shared" si="25"/>
        <v>40932</v>
      </c>
      <c r="AO26" s="13"/>
    </row>
    <row r="27" spans="2:41">
      <c r="B27" s="1"/>
      <c r="C27" s="14">
        <f t="shared" si="0"/>
        <v>40568</v>
      </c>
      <c r="D27" s="15">
        <f t="shared" si="13"/>
        <v>40568</v>
      </c>
      <c r="E27" s="13"/>
      <c r="F27" s="14">
        <f t="shared" si="1"/>
        <v>40599</v>
      </c>
      <c r="G27" s="15">
        <f t="shared" si="14"/>
        <v>40599</v>
      </c>
      <c r="H27" s="13"/>
      <c r="I27" s="14">
        <f t="shared" si="2"/>
        <v>40627</v>
      </c>
      <c r="J27" s="15">
        <f t="shared" si="15"/>
        <v>40627</v>
      </c>
      <c r="K27" s="13"/>
      <c r="L27" s="14">
        <f t="shared" si="3"/>
        <v>40658</v>
      </c>
      <c r="M27" s="15">
        <f t="shared" si="16"/>
        <v>40658</v>
      </c>
      <c r="N27" s="13"/>
      <c r="O27" s="14">
        <f t="shared" si="4"/>
        <v>40688</v>
      </c>
      <c r="P27" s="15">
        <f t="shared" si="17"/>
        <v>40688</v>
      </c>
      <c r="Q27" s="13"/>
      <c r="R27" s="14">
        <f t="shared" si="5"/>
        <v>40719</v>
      </c>
      <c r="S27" s="15">
        <f t="shared" si="18"/>
        <v>40719</v>
      </c>
      <c r="T27" s="13"/>
      <c r="U27" s="14">
        <f t="shared" si="6"/>
        <v>40749</v>
      </c>
      <c r="V27" s="15">
        <f t="shared" si="19"/>
        <v>40749</v>
      </c>
      <c r="W27" s="13"/>
      <c r="X27" s="14">
        <f t="shared" si="7"/>
        <v>40780</v>
      </c>
      <c r="Y27" s="15">
        <f t="shared" si="20"/>
        <v>40780</v>
      </c>
      <c r="Z27" s="13"/>
      <c r="AA27" s="14">
        <f t="shared" si="8"/>
        <v>40811</v>
      </c>
      <c r="AB27" s="15">
        <f t="shared" si="21"/>
        <v>40811</v>
      </c>
      <c r="AC27" s="13"/>
      <c r="AD27" s="14">
        <f t="shared" si="9"/>
        <v>40841</v>
      </c>
      <c r="AE27" s="15">
        <f t="shared" si="22"/>
        <v>40841</v>
      </c>
      <c r="AF27" s="13"/>
      <c r="AG27" s="14">
        <f t="shared" si="10"/>
        <v>40872</v>
      </c>
      <c r="AH27" s="15">
        <f t="shared" si="23"/>
        <v>40872</v>
      </c>
      <c r="AI27" s="13"/>
      <c r="AJ27" s="14">
        <f t="shared" si="11"/>
        <v>40902</v>
      </c>
      <c r="AK27" s="15">
        <f t="shared" si="24"/>
        <v>40902</v>
      </c>
      <c r="AL27" s="13"/>
      <c r="AM27" s="14">
        <f t="shared" si="12"/>
        <v>40933</v>
      </c>
      <c r="AN27" s="15">
        <f t="shared" si="25"/>
        <v>40933</v>
      </c>
      <c r="AO27" s="13"/>
    </row>
    <row r="28" spans="2:41">
      <c r="B28" s="1"/>
      <c r="C28" s="14">
        <f t="shared" si="0"/>
        <v>40569</v>
      </c>
      <c r="D28" s="15">
        <f t="shared" si="13"/>
        <v>40569</v>
      </c>
      <c r="E28" s="13"/>
      <c r="F28" s="14">
        <f t="shared" si="1"/>
        <v>40600</v>
      </c>
      <c r="G28" s="15">
        <f t="shared" si="14"/>
        <v>40600</v>
      </c>
      <c r="H28" s="13"/>
      <c r="I28" s="14">
        <f t="shared" si="2"/>
        <v>40628</v>
      </c>
      <c r="J28" s="15">
        <f t="shared" si="15"/>
        <v>40628</v>
      </c>
      <c r="K28" s="13"/>
      <c r="L28" s="14">
        <f t="shared" si="3"/>
        <v>40659</v>
      </c>
      <c r="M28" s="15">
        <f t="shared" si="16"/>
        <v>40659</v>
      </c>
      <c r="N28" s="13"/>
      <c r="O28" s="14">
        <f t="shared" si="4"/>
        <v>40689</v>
      </c>
      <c r="P28" s="15">
        <f t="shared" si="17"/>
        <v>40689</v>
      </c>
      <c r="Q28" s="13"/>
      <c r="R28" s="14">
        <f t="shared" si="5"/>
        <v>40720</v>
      </c>
      <c r="S28" s="15">
        <f t="shared" si="18"/>
        <v>40720</v>
      </c>
      <c r="T28" s="13"/>
      <c r="U28" s="14">
        <f t="shared" si="6"/>
        <v>40750</v>
      </c>
      <c r="V28" s="15">
        <f t="shared" si="19"/>
        <v>40750</v>
      </c>
      <c r="W28" s="13"/>
      <c r="X28" s="14">
        <f t="shared" si="7"/>
        <v>40781</v>
      </c>
      <c r="Y28" s="15">
        <f t="shared" si="20"/>
        <v>40781</v>
      </c>
      <c r="Z28" s="13"/>
      <c r="AA28" s="14">
        <f t="shared" si="8"/>
        <v>40812</v>
      </c>
      <c r="AB28" s="15">
        <f t="shared" si="21"/>
        <v>40812</v>
      </c>
      <c r="AC28" s="13"/>
      <c r="AD28" s="14">
        <f t="shared" si="9"/>
        <v>40842</v>
      </c>
      <c r="AE28" s="15">
        <f t="shared" si="22"/>
        <v>40842</v>
      </c>
      <c r="AF28" s="13"/>
      <c r="AG28" s="14">
        <f t="shared" si="10"/>
        <v>40873</v>
      </c>
      <c r="AH28" s="15">
        <f t="shared" si="23"/>
        <v>40873</v>
      </c>
      <c r="AI28" s="13"/>
      <c r="AJ28" s="14">
        <f t="shared" si="11"/>
        <v>40903</v>
      </c>
      <c r="AK28" s="15">
        <f t="shared" si="24"/>
        <v>40903</v>
      </c>
      <c r="AL28" s="13"/>
      <c r="AM28" s="14">
        <f t="shared" si="12"/>
        <v>40934</v>
      </c>
      <c r="AN28" s="15">
        <f t="shared" si="25"/>
        <v>40934</v>
      </c>
      <c r="AO28" s="13"/>
    </row>
    <row r="29" spans="2:41">
      <c r="B29" s="1"/>
      <c r="C29" s="14">
        <f t="shared" si="0"/>
        <v>40570</v>
      </c>
      <c r="D29" s="15">
        <f t="shared" si="13"/>
        <v>40570</v>
      </c>
      <c r="E29" s="13"/>
      <c r="F29" s="14">
        <f t="shared" si="1"/>
        <v>40601</v>
      </c>
      <c r="G29" s="15">
        <f t="shared" si="14"/>
        <v>40601</v>
      </c>
      <c r="H29" s="13"/>
      <c r="I29" s="14">
        <f t="shared" si="2"/>
        <v>40629</v>
      </c>
      <c r="J29" s="15">
        <f t="shared" si="15"/>
        <v>40629</v>
      </c>
      <c r="K29" s="13"/>
      <c r="L29" s="14">
        <f t="shared" si="3"/>
        <v>40660</v>
      </c>
      <c r="M29" s="15">
        <f t="shared" si="16"/>
        <v>40660</v>
      </c>
      <c r="N29" s="13"/>
      <c r="O29" s="14">
        <f t="shared" si="4"/>
        <v>40690</v>
      </c>
      <c r="P29" s="15">
        <f t="shared" si="17"/>
        <v>40690</v>
      </c>
      <c r="Q29" s="13"/>
      <c r="R29" s="14">
        <f t="shared" si="5"/>
        <v>40721</v>
      </c>
      <c r="S29" s="15">
        <f t="shared" si="18"/>
        <v>40721</v>
      </c>
      <c r="T29" s="13"/>
      <c r="U29" s="14">
        <f t="shared" si="6"/>
        <v>40751</v>
      </c>
      <c r="V29" s="15">
        <f t="shared" si="19"/>
        <v>40751</v>
      </c>
      <c r="W29" s="13"/>
      <c r="X29" s="14">
        <f t="shared" si="7"/>
        <v>40782</v>
      </c>
      <c r="Y29" s="15">
        <f t="shared" si="20"/>
        <v>40782</v>
      </c>
      <c r="Z29" s="13"/>
      <c r="AA29" s="14">
        <f t="shared" si="8"/>
        <v>40813</v>
      </c>
      <c r="AB29" s="15">
        <f t="shared" si="21"/>
        <v>40813</v>
      </c>
      <c r="AC29" s="13"/>
      <c r="AD29" s="14">
        <f t="shared" si="9"/>
        <v>40843</v>
      </c>
      <c r="AE29" s="15">
        <f t="shared" si="22"/>
        <v>40843</v>
      </c>
      <c r="AF29" s="13"/>
      <c r="AG29" s="14">
        <f t="shared" si="10"/>
        <v>40874</v>
      </c>
      <c r="AH29" s="15">
        <f t="shared" si="23"/>
        <v>40874</v>
      </c>
      <c r="AI29" s="13"/>
      <c r="AJ29" s="14">
        <f t="shared" si="11"/>
        <v>40904</v>
      </c>
      <c r="AK29" s="15">
        <f t="shared" si="24"/>
        <v>40904</v>
      </c>
      <c r="AL29" s="13"/>
      <c r="AM29" s="14">
        <f t="shared" si="12"/>
        <v>40935</v>
      </c>
      <c r="AN29" s="15">
        <f t="shared" si="25"/>
        <v>40935</v>
      </c>
      <c r="AO29" s="13"/>
    </row>
    <row r="30" spans="2:41">
      <c r="B30" s="1"/>
      <c r="C30" s="14">
        <f t="shared" si="0"/>
        <v>40571</v>
      </c>
      <c r="D30" s="15">
        <f t="shared" si="13"/>
        <v>40571</v>
      </c>
      <c r="E30" s="13"/>
      <c r="F30" s="14">
        <f t="shared" si="1"/>
        <v>40602</v>
      </c>
      <c r="G30" s="15">
        <f t="shared" si="14"/>
        <v>40602</v>
      </c>
      <c r="H30" s="13"/>
      <c r="I30" s="14">
        <f t="shared" si="2"/>
        <v>40630</v>
      </c>
      <c r="J30" s="15">
        <f t="shared" si="15"/>
        <v>40630</v>
      </c>
      <c r="K30" s="13"/>
      <c r="L30" s="14">
        <f t="shared" si="3"/>
        <v>40661</v>
      </c>
      <c r="M30" s="15">
        <f t="shared" si="16"/>
        <v>40661</v>
      </c>
      <c r="N30" s="13"/>
      <c r="O30" s="14">
        <f t="shared" si="4"/>
        <v>40691</v>
      </c>
      <c r="P30" s="15">
        <f t="shared" si="17"/>
        <v>40691</v>
      </c>
      <c r="Q30" s="13"/>
      <c r="R30" s="14">
        <f t="shared" si="5"/>
        <v>40722</v>
      </c>
      <c r="S30" s="15">
        <f t="shared" si="18"/>
        <v>40722</v>
      </c>
      <c r="T30" s="13"/>
      <c r="U30" s="14">
        <f t="shared" si="6"/>
        <v>40752</v>
      </c>
      <c r="V30" s="15">
        <f t="shared" si="19"/>
        <v>40752</v>
      </c>
      <c r="W30" s="13"/>
      <c r="X30" s="14">
        <f t="shared" si="7"/>
        <v>40783</v>
      </c>
      <c r="Y30" s="15">
        <f t="shared" si="20"/>
        <v>40783</v>
      </c>
      <c r="Z30" s="13"/>
      <c r="AA30" s="14">
        <f t="shared" si="8"/>
        <v>40814</v>
      </c>
      <c r="AB30" s="15">
        <f t="shared" si="21"/>
        <v>40814</v>
      </c>
      <c r="AC30" s="13"/>
      <c r="AD30" s="14">
        <f t="shared" si="9"/>
        <v>40844</v>
      </c>
      <c r="AE30" s="15">
        <f t="shared" si="22"/>
        <v>40844</v>
      </c>
      <c r="AF30" s="13"/>
      <c r="AG30" s="14">
        <f t="shared" si="10"/>
        <v>40875</v>
      </c>
      <c r="AH30" s="15">
        <f t="shared" si="23"/>
        <v>40875</v>
      </c>
      <c r="AI30" s="13"/>
      <c r="AJ30" s="14">
        <f t="shared" si="11"/>
        <v>40905</v>
      </c>
      <c r="AK30" s="15">
        <f t="shared" si="24"/>
        <v>40905</v>
      </c>
      <c r="AL30" s="13"/>
      <c r="AM30" s="14">
        <f t="shared" si="12"/>
        <v>40936</v>
      </c>
      <c r="AN30" s="15">
        <f t="shared" si="25"/>
        <v>40936</v>
      </c>
      <c r="AO30" s="13"/>
    </row>
    <row r="31" spans="2:41">
      <c r="B31" s="1"/>
      <c r="C31" s="14">
        <f t="shared" si="0"/>
        <v>40572</v>
      </c>
      <c r="D31" s="15">
        <f>IFERROR(IF(OR(D30="",MONTH(D30+1)&gt;MONTH(D30)),"",D30+1),"")</f>
        <v>40572</v>
      </c>
      <c r="E31" s="13"/>
      <c r="F31" s="14" t="str">
        <f t="shared" si="1"/>
        <v/>
      </c>
      <c r="G31" s="15" t="str">
        <f t="shared" ref="G31:G33" si="26">IFERROR(IF(OR(G30="",MONTH(G30+1)&gt;MONTH(G30)),"",G30+1),"")</f>
        <v/>
      </c>
      <c r="H31" s="13"/>
      <c r="I31" s="14">
        <f t="shared" si="2"/>
        <v>40631</v>
      </c>
      <c r="J31" s="15">
        <f>IFERROR(IF(OR(J30="",MONTH(J30+1)&gt;MONTH(J30)),"",J30+1),"")</f>
        <v>40631</v>
      </c>
      <c r="K31" s="13"/>
      <c r="L31" s="14">
        <f t="shared" si="3"/>
        <v>40662</v>
      </c>
      <c r="M31" s="15">
        <f>IFERROR(IF(OR(M30="",MONTH(M30+1)&gt;MONTH(M30)),"",M30+1),"")</f>
        <v>40662</v>
      </c>
      <c r="N31" s="13"/>
      <c r="O31" s="14">
        <f t="shared" si="4"/>
        <v>40692</v>
      </c>
      <c r="P31" s="15">
        <f>IFERROR(IF(OR(P30="",MONTH(P30+1)&gt;MONTH(P30)),"",P30+1),"")</f>
        <v>40692</v>
      </c>
      <c r="Q31" s="13"/>
      <c r="R31" s="14">
        <f t="shared" si="5"/>
        <v>40723</v>
      </c>
      <c r="S31" s="15">
        <f>IFERROR(IF(OR(S30="",MONTH(S30+1)&gt;MONTH(S30)),"",S30+1),"")</f>
        <v>40723</v>
      </c>
      <c r="T31" s="13"/>
      <c r="U31" s="14">
        <f t="shared" si="6"/>
        <v>40753</v>
      </c>
      <c r="V31" s="15">
        <f>IFERROR(IF(OR(V30="",MONTH(V30+1)&gt;MONTH(V30)),"",V30+1),"")</f>
        <v>40753</v>
      </c>
      <c r="W31" s="13"/>
      <c r="X31" s="14">
        <f t="shared" si="7"/>
        <v>40784</v>
      </c>
      <c r="Y31" s="15">
        <f>IFERROR(IF(OR(Y30="",MONTH(Y30+1)&gt;MONTH(Y30)),"",Y30+1),"")</f>
        <v>40784</v>
      </c>
      <c r="Z31" s="13"/>
      <c r="AA31" s="14">
        <f t="shared" si="8"/>
        <v>40815</v>
      </c>
      <c r="AB31" s="15">
        <f>IFERROR(IF(OR(AB30="",MONTH(AB30+1)&gt;MONTH(AB30)),"",AB30+1),"")</f>
        <v>40815</v>
      </c>
      <c r="AC31" s="13"/>
      <c r="AD31" s="14">
        <f t="shared" si="9"/>
        <v>40845</v>
      </c>
      <c r="AE31" s="15">
        <f>IFERROR(IF(OR(AE30="",MONTH(AE30+1)&gt;MONTH(AE30)),"",AE30+1),"")</f>
        <v>40845</v>
      </c>
      <c r="AF31" s="13"/>
      <c r="AG31" s="14">
        <f t="shared" si="10"/>
        <v>40876</v>
      </c>
      <c r="AH31" s="15">
        <f>IFERROR(IF(OR(AH30="",MONTH(AH30+1)&gt;MONTH(AH30)),"",AH30+1),"")</f>
        <v>40876</v>
      </c>
      <c r="AI31" s="13"/>
      <c r="AJ31" s="14">
        <f t="shared" si="11"/>
        <v>40906</v>
      </c>
      <c r="AK31" s="15">
        <f>IFERROR(IF(OR(AK30="",MONTH(AK30+1)&gt;MONTH(AK30)),"",AK30+1),"")</f>
        <v>40906</v>
      </c>
      <c r="AL31" s="13"/>
      <c r="AM31" s="14">
        <f t="shared" si="12"/>
        <v>40937</v>
      </c>
      <c r="AN31" s="15">
        <f>IFERROR(IF(OR(AN30="",MONTH(AN30+1)&gt;MONTH(AN30)),"",AN30+1),"")</f>
        <v>40937</v>
      </c>
      <c r="AO31" s="13"/>
    </row>
    <row r="32" spans="2:41">
      <c r="B32" s="1"/>
      <c r="C32" s="14">
        <f t="shared" si="0"/>
        <v>40573</v>
      </c>
      <c r="D32" s="15">
        <f t="shared" ref="D32" si="27">IFERROR(IF(OR(D31="",MONTH(D31+1)&gt;MONTH(D31)),"",D31+1),"")</f>
        <v>40573</v>
      </c>
      <c r="E32" s="13"/>
      <c r="F32" s="14" t="str">
        <f t="shared" si="1"/>
        <v/>
      </c>
      <c r="G32" s="15" t="str">
        <f t="shared" si="26"/>
        <v/>
      </c>
      <c r="H32" s="13"/>
      <c r="I32" s="14">
        <f t="shared" si="2"/>
        <v>40632</v>
      </c>
      <c r="J32" s="15">
        <f t="shared" ref="J32:J33" si="28">IFERROR(IF(OR(J31="",MONTH(J31+1)&gt;MONTH(J31)),"",J31+1),"")</f>
        <v>40632</v>
      </c>
      <c r="K32" s="13"/>
      <c r="L32" s="14">
        <f t="shared" si="3"/>
        <v>40663</v>
      </c>
      <c r="M32" s="15">
        <f t="shared" ref="M32:M33" si="29">IFERROR(IF(OR(M31="",MONTH(M31+1)&gt;MONTH(M31)),"",M31+1),"")</f>
        <v>40663</v>
      </c>
      <c r="N32" s="13"/>
      <c r="O32" s="14">
        <f t="shared" si="4"/>
        <v>40693</v>
      </c>
      <c r="P32" s="15">
        <f t="shared" ref="P32:P33" si="30">IFERROR(IF(OR(P31="",MONTH(P31+1)&gt;MONTH(P31)),"",P31+1),"")</f>
        <v>40693</v>
      </c>
      <c r="Q32" s="13"/>
      <c r="R32" s="14">
        <f t="shared" si="5"/>
        <v>40724</v>
      </c>
      <c r="S32" s="15">
        <f t="shared" ref="S32:S33" si="31">IFERROR(IF(OR(S31="",MONTH(S31+1)&gt;MONTH(S31)),"",S31+1),"")</f>
        <v>40724</v>
      </c>
      <c r="T32" s="13"/>
      <c r="U32" s="14">
        <f t="shared" si="6"/>
        <v>40754</v>
      </c>
      <c r="V32" s="15">
        <f t="shared" ref="V32:V33" si="32">IFERROR(IF(OR(V31="",MONTH(V31+1)&gt;MONTH(V31)),"",V31+1),"")</f>
        <v>40754</v>
      </c>
      <c r="W32" s="13"/>
      <c r="X32" s="14">
        <f t="shared" si="7"/>
        <v>40785</v>
      </c>
      <c r="Y32" s="15">
        <f t="shared" ref="Y32:Y33" si="33">IFERROR(IF(OR(Y31="",MONTH(Y31+1)&gt;MONTH(Y31)),"",Y31+1),"")</f>
        <v>40785</v>
      </c>
      <c r="Z32" s="13"/>
      <c r="AA32" s="14">
        <f t="shared" si="8"/>
        <v>40816</v>
      </c>
      <c r="AB32" s="15">
        <f t="shared" ref="AB32:AB33" si="34">IFERROR(IF(OR(AB31="",MONTH(AB31+1)&gt;MONTH(AB31)),"",AB31+1),"")</f>
        <v>40816</v>
      </c>
      <c r="AC32" s="13"/>
      <c r="AD32" s="14">
        <f t="shared" si="9"/>
        <v>40846</v>
      </c>
      <c r="AE32" s="15">
        <f t="shared" ref="AE32:AE33" si="35">IFERROR(IF(OR(AE31="",MONTH(AE31+1)&gt;MONTH(AE31)),"",AE31+1),"")</f>
        <v>40846</v>
      </c>
      <c r="AF32" s="13"/>
      <c r="AG32" s="14">
        <f t="shared" si="10"/>
        <v>40877</v>
      </c>
      <c r="AH32" s="15">
        <f t="shared" ref="AH32:AH33" si="36">IFERROR(IF(OR(AH31="",MONTH(AH31+1)&gt;MONTH(AH31)),"",AH31+1),"")</f>
        <v>40877</v>
      </c>
      <c r="AI32" s="13"/>
      <c r="AJ32" s="14">
        <f t="shared" si="11"/>
        <v>40907</v>
      </c>
      <c r="AK32" s="15">
        <f t="shared" ref="AK32:AK33" si="37">IFERROR(IF(OR(AK31="",MONTH(AK31+1)&gt;MONTH(AK31)),"",AK31+1),"")</f>
        <v>40907</v>
      </c>
      <c r="AL32" s="13"/>
      <c r="AM32" s="14">
        <f t="shared" si="12"/>
        <v>40938</v>
      </c>
      <c r="AN32" s="15">
        <f t="shared" ref="AN32:AN33" si="38">IFERROR(IF(OR(AN31="",MONTH(AN31+1)&gt;MONTH(AN31)),"",AN31+1),"")</f>
        <v>40938</v>
      </c>
      <c r="AO32" s="13"/>
    </row>
    <row r="33" spans="2:41">
      <c r="B33" s="1"/>
      <c r="C33" s="14">
        <f t="shared" si="0"/>
        <v>40574</v>
      </c>
      <c r="D33" s="15">
        <f>IFERROR(IF(OR(D31="",D32="",MONTH(D32+1)&gt;MONTH(D32)),"",D32+1),"")</f>
        <v>40574</v>
      </c>
      <c r="E33" s="13"/>
      <c r="F33" s="14" t="str">
        <f t="shared" si="1"/>
        <v/>
      </c>
      <c r="G33" s="15" t="str">
        <f t="shared" si="26"/>
        <v/>
      </c>
      <c r="H33" s="13"/>
      <c r="I33" s="14">
        <f t="shared" si="2"/>
        <v>40633</v>
      </c>
      <c r="J33" s="15">
        <f t="shared" si="28"/>
        <v>40633</v>
      </c>
      <c r="K33" s="13"/>
      <c r="L33" s="14" t="str">
        <f t="shared" si="3"/>
        <v/>
      </c>
      <c r="M33" s="15" t="str">
        <f t="shared" si="29"/>
        <v/>
      </c>
      <c r="N33" s="13"/>
      <c r="O33" s="14">
        <f t="shared" si="4"/>
        <v>40694</v>
      </c>
      <c r="P33" s="15">
        <f t="shared" si="30"/>
        <v>40694</v>
      </c>
      <c r="Q33" s="13"/>
      <c r="R33" s="14" t="str">
        <f t="shared" si="5"/>
        <v/>
      </c>
      <c r="S33" s="15" t="str">
        <f t="shared" si="31"/>
        <v/>
      </c>
      <c r="T33" s="13"/>
      <c r="U33" s="14">
        <f t="shared" si="6"/>
        <v>40755</v>
      </c>
      <c r="V33" s="15">
        <f t="shared" si="32"/>
        <v>40755</v>
      </c>
      <c r="W33" s="13"/>
      <c r="X33" s="14">
        <f t="shared" si="7"/>
        <v>40786</v>
      </c>
      <c r="Y33" s="15">
        <f t="shared" si="33"/>
        <v>40786</v>
      </c>
      <c r="Z33" s="13"/>
      <c r="AA33" s="14" t="str">
        <f t="shared" si="8"/>
        <v/>
      </c>
      <c r="AB33" s="15" t="str">
        <f t="shared" si="34"/>
        <v/>
      </c>
      <c r="AC33" s="13"/>
      <c r="AD33" s="14">
        <f t="shared" si="9"/>
        <v>40847</v>
      </c>
      <c r="AE33" s="15">
        <f t="shared" si="35"/>
        <v>40847</v>
      </c>
      <c r="AF33" s="13"/>
      <c r="AG33" s="14" t="str">
        <f t="shared" si="10"/>
        <v/>
      </c>
      <c r="AH33" s="15" t="str">
        <f t="shared" si="36"/>
        <v/>
      </c>
      <c r="AI33" s="13"/>
      <c r="AJ33" s="14">
        <f t="shared" si="11"/>
        <v>40908</v>
      </c>
      <c r="AK33" s="15">
        <f t="shared" si="37"/>
        <v>40908</v>
      </c>
      <c r="AL33" s="13"/>
      <c r="AM33" s="14">
        <f t="shared" si="12"/>
        <v>40939</v>
      </c>
      <c r="AN33" s="15">
        <f t="shared" si="38"/>
        <v>40939</v>
      </c>
      <c r="AO33" s="13"/>
    </row>
    <row r="34" spans="2:41">
      <c r="B34" s="1"/>
      <c r="C34" s="14"/>
      <c r="D34" s="19"/>
      <c r="E34" s="19"/>
      <c r="F34" s="14"/>
      <c r="G34" s="19"/>
      <c r="H34" s="19"/>
      <c r="I34" s="14"/>
      <c r="J34" s="19"/>
      <c r="K34" s="19"/>
      <c r="L34" s="14"/>
      <c r="M34" s="19"/>
      <c r="N34" s="19"/>
      <c r="O34" s="1"/>
      <c r="P34" s="19"/>
      <c r="Q34" s="19"/>
      <c r="R34" s="14"/>
      <c r="S34" s="19"/>
      <c r="T34" s="19"/>
      <c r="U34" s="1"/>
      <c r="V34" s="19"/>
      <c r="W34" s="19"/>
      <c r="X34" s="14"/>
      <c r="Y34" s="19"/>
      <c r="Z34" s="19"/>
      <c r="AA34" s="14"/>
      <c r="AB34" s="19"/>
      <c r="AC34" s="19"/>
      <c r="AD34" s="14"/>
      <c r="AE34" s="19"/>
      <c r="AF34" s="19"/>
      <c r="AG34" s="14"/>
      <c r="AH34" s="19"/>
      <c r="AI34" s="19"/>
      <c r="AJ34" s="14"/>
      <c r="AK34" s="19"/>
      <c r="AL34" s="19"/>
      <c r="AM34" s="2"/>
      <c r="AN34" s="19"/>
      <c r="AO34" s="19"/>
    </row>
    <row r="35" spans="2:41">
      <c r="B35" s="1"/>
      <c r="C35" s="1"/>
      <c r="L35" s="14"/>
      <c r="M35" s="19"/>
      <c r="N35" s="19"/>
      <c r="O35" s="1"/>
      <c r="P35" s="19"/>
      <c r="Q35" s="19"/>
      <c r="R35" s="14"/>
      <c r="S35" s="19"/>
      <c r="T35" s="19"/>
      <c r="U35" s="1"/>
      <c r="V35" s="19"/>
      <c r="W35" s="19"/>
      <c r="X35" s="14"/>
      <c r="Y35" s="19"/>
      <c r="Z35" s="19"/>
      <c r="AA35" s="14"/>
      <c r="AB35" s="19"/>
      <c r="AC35" s="19"/>
      <c r="AD35" s="14"/>
      <c r="AE35" s="19"/>
      <c r="AF35" s="19"/>
      <c r="AG35" s="14"/>
      <c r="AH35" s="19"/>
      <c r="AI35" s="19"/>
      <c r="AJ35" s="14"/>
      <c r="AK35" s="19"/>
      <c r="AL35" s="19"/>
      <c r="AM35" s="2"/>
      <c r="AN35" s="19"/>
      <c r="AO35" s="19"/>
    </row>
    <row r="36" spans="2:41">
      <c r="B36" s="1"/>
      <c r="C36" s="1"/>
      <c r="L36" s="14"/>
      <c r="M36" s="19"/>
      <c r="N36" s="19"/>
      <c r="O36" s="1"/>
      <c r="P36" s="19"/>
      <c r="Q36" s="19"/>
      <c r="R36" s="14"/>
      <c r="S36" s="19"/>
      <c r="T36" s="19"/>
      <c r="U36" s="1"/>
      <c r="V36" s="19"/>
      <c r="W36" s="19"/>
      <c r="X36" s="14"/>
      <c r="Y36" s="19"/>
      <c r="Z36" s="19"/>
      <c r="AA36" s="14"/>
      <c r="AB36" s="19"/>
      <c r="AC36" s="19"/>
      <c r="AD36" s="14"/>
      <c r="AE36" s="19"/>
      <c r="AF36" s="19"/>
      <c r="AG36" s="14"/>
      <c r="AH36" s="19"/>
      <c r="AI36" s="19"/>
      <c r="AJ36" s="14"/>
      <c r="AK36" s="19"/>
      <c r="AL36" s="19"/>
      <c r="AM36" s="2"/>
      <c r="AN36" s="19"/>
      <c r="AO36" s="19"/>
    </row>
    <row r="37" spans="2:41">
      <c r="B37" s="1"/>
      <c r="C37" s="1"/>
      <c r="L37" s="14"/>
      <c r="M37" s="19"/>
      <c r="N37" s="19"/>
      <c r="O37" s="1"/>
      <c r="P37" s="19"/>
      <c r="Q37" s="19"/>
      <c r="R37" s="14"/>
      <c r="S37" s="19"/>
      <c r="T37" s="19"/>
      <c r="U37" s="1"/>
      <c r="V37" s="19"/>
      <c r="W37" s="19"/>
      <c r="X37" s="14"/>
      <c r="Y37" s="19"/>
      <c r="Z37" s="19"/>
      <c r="AA37" s="14"/>
      <c r="AB37" s="19"/>
      <c r="AC37" s="19"/>
      <c r="AD37" s="14"/>
      <c r="AE37" s="19"/>
      <c r="AF37" s="19"/>
      <c r="AG37" s="14"/>
      <c r="AH37" s="19"/>
      <c r="AI37" s="19"/>
      <c r="AJ37" s="14"/>
      <c r="AK37" s="19"/>
      <c r="AL37" s="19"/>
      <c r="AM37" s="2"/>
      <c r="AN37" s="19"/>
      <c r="AO37" s="19"/>
    </row>
    <row r="38" spans="2:41">
      <c r="B38" s="1"/>
      <c r="C38" s="1"/>
      <c r="L38" s="14"/>
      <c r="M38" s="19"/>
      <c r="N38" s="19"/>
      <c r="O38" s="1"/>
      <c r="P38" s="19"/>
      <c r="Q38" s="19"/>
      <c r="R38" s="14"/>
      <c r="S38" s="19"/>
      <c r="T38" s="19"/>
      <c r="U38" s="14"/>
      <c r="V38" s="19"/>
      <c r="W38" s="19"/>
      <c r="X38" s="14"/>
      <c r="Y38" s="19"/>
      <c r="Z38" s="19"/>
      <c r="AA38" s="14"/>
      <c r="AB38" s="19"/>
      <c r="AC38" s="19"/>
      <c r="AD38" s="14"/>
      <c r="AE38" s="19"/>
      <c r="AF38" s="19"/>
      <c r="AG38" s="14"/>
      <c r="AH38" s="19"/>
      <c r="AI38" s="19"/>
      <c r="AJ38" s="14"/>
      <c r="AK38" s="19"/>
      <c r="AL38" s="19"/>
      <c r="AM38" s="2"/>
      <c r="AN38" s="19"/>
      <c r="AO38" s="19"/>
    </row>
    <row r="39" spans="2:41">
      <c r="B39" s="1"/>
      <c r="C39" s="1"/>
      <c r="L39" s="14"/>
      <c r="M39" s="19"/>
      <c r="N39" s="19"/>
      <c r="O39" s="1"/>
      <c r="P39" s="19"/>
      <c r="Q39" s="19"/>
      <c r="R39" s="14"/>
      <c r="S39" s="19"/>
      <c r="T39" s="19"/>
      <c r="U39" s="14"/>
      <c r="V39" s="19"/>
      <c r="W39" s="19"/>
      <c r="X39" s="14"/>
      <c r="Y39" s="19"/>
      <c r="Z39" s="19"/>
      <c r="AA39" s="14"/>
      <c r="AB39" s="19"/>
      <c r="AC39" s="19"/>
      <c r="AD39" s="14"/>
      <c r="AE39" s="19"/>
      <c r="AF39" s="19"/>
      <c r="AG39" s="14"/>
      <c r="AH39" s="19"/>
      <c r="AI39" s="19"/>
      <c r="AJ39" s="14"/>
      <c r="AK39" s="19"/>
      <c r="AL39" s="19"/>
      <c r="AM39" s="2"/>
      <c r="AN39" s="19"/>
      <c r="AO39" s="19"/>
    </row>
    <row r="40" spans="2:41">
      <c r="B40" s="1"/>
      <c r="C40" s="1"/>
      <c r="D40" s="10"/>
      <c r="E40" s="10"/>
      <c r="F40" s="8"/>
      <c r="G40" s="9"/>
      <c r="H40" s="9"/>
      <c r="I40" s="1"/>
      <c r="J40" s="3"/>
      <c r="K40" s="3"/>
      <c r="L40" s="1"/>
      <c r="M40" s="3"/>
      <c r="N40" s="3"/>
      <c r="O40" s="1"/>
      <c r="P40" s="3"/>
      <c r="Q40" s="3"/>
      <c r="R40" s="1"/>
      <c r="S40" s="3"/>
      <c r="T40" s="3"/>
      <c r="U40" s="1"/>
      <c r="V40" s="3"/>
      <c r="W40" s="3"/>
      <c r="X40" s="1"/>
      <c r="Y40" s="3"/>
      <c r="Z40" s="3"/>
      <c r="AA40" s="1"/>
      <c r="AB40" s="3"/>
      <c r="AC40" s="3"/>
      <c r="AD40" s="1"/>
      <c r="AE40" s="3"/>
      <c r="AF40" s="3"/>
      <c r="AG40" s="1"/>
      <c r="AH40" s="3"/>
      <c r="AI40" s="3"/>
      <c r="AJ40" s="1"/>
      <c r="AK40" s="3"/>
      <c r="AL40" s="3"/>
      <c r="AM40" s="2"/>
      <c r="AN40" s="2"/>
      <c r="AO40" s="2"/>
    </row>
    <row r="41" spans="2:41"/>
  </sheetData>
  <mergeCells count="26">
    <mergeCell ref="AE2:AF2"/>
    <mergeCell ref="AH2:AI2"/>
    <mergeCell ref="AK2:AL2"/>
    <mergeCell ref="AN2:AO2"/>
    <mergeCell ref="AM1:AO1"/>
    <mergeCell ref="AD1:AF1"/>
    <mergeCell ref="AG1:AI1"/>
    <mergeCell ref="AJ1:AL1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U1:W1"/>
    <mergeCell ref="X1:Z1"/>
    <mergeCell ref="AA1:AC1"/>
    <mergeCell ref="R1:T1"/>
    <mergeCell ref="C1:E1"/>
    <mergeCell ref="F1:H1"/>
    <mergeCell ref="I1:K1"/>
    <mergeCell ref="L1:N1"/>
    <mergeCell ref="O1:Q1"/>
  </mergeCells>
  <conditionalFormatting sqref="C3:C34 R34:R39 U38:U39 AA34:AA39 AG34:AG39 X34:X39 AD34:AD39 AJ34:AJ39">
    <cfRule type="expression" dxfId="221" priority="110">
      <formula>SUMPRODUCT((D3&gt;=DVac)*(D3&lt;=FVac))&gt;0</formula>
    </cfRule>
    <cfRule type="expression" dxfId="220" priority="111" stopIfTrue="1">
      <formula>SUMPRODUCT((D3&gt;=DVac)*(D3&lt;=FVac))&lt;2</formula>
    </cfRule>
  </conditionalFormatting>
  <conditionalFormatting sqref="AN3:AO39 AK3:AL39 AH3:AI39 AE3:AF39 AB3:AC39 Y3:Z39 V3:W39 P3:Q39 M3:N39 J3:K34 G3:H34 D3:E34 S3:T39">
    <cfRule type="cellIs" dxfId="219" priority="109" operator="equal">
      <formula>TODAY()</formula>
    </cfRule>
  </conditionalFormatting>
  <conditionalFormatting sqref="F3:F34">
    <cfRule type="expression" dxfId="218" priority="107">
      <formula>SUMPRODUCT((G3&gt;=DVac)*(G3&lt;=FVac))&gt;0</formula>
    </cfRule>
    <cfRule type="expression" dxfId="217" priority="108" stopIfTrue="1">
      <formula>SUMPRODUCT((G3&gt;=DVac)*(G3&lt;=FVac))&lt;2</formula>
    </cfRule>
  </conditionalFormatting>
  <conditionalFormatting sqref="I3:I34">
    <cfRule type="expression" dxfId="216" priority="105">
      <formula>SUMPRODUCT((J3&gt;=DVac)*(J3&lt;=FVac))&gt;0</formula>
    </cfRule>
    <cfRule type="expression" dxfId="215" priority="106" stopIfTrue="1">
      <formula>SUMPRODUCT((J3&gt;=DVac)*(J3&lt;=FVac))&lt;2</formula>
    </cfRule>
  </conditionalFormatting>
  <conditionalFormatting sqref="L3:L39">
    <cfRule type="expression" dxfId="214" priority="103">
      <formula>SUMPRODUCT((M3&gt;=DVac)*(M3&lt;=FVac))&gt;0</formula>
    </cfRule>
    <cfRule type="expression" dxfId="213" priority="104">
      <formula>SUMPRODUCT((M3&gt;=DVac)*(M3&lt;=FVac))&lt;2</formula>
    </cfRule>
  </conditionalFormatting>
  <conditionalFormatting sqref="O3:O32">
    <cfRule type="expression" dxfId="212" priority="101">
      <formula>SUMPRODUCT((P3&gt;=DVac)*(P3&lt;=FVac))&gt;0</formula>
    </cfRule>
    <cfRule type="expression" dxfId="211" priority="102" stopIfTrue="1">
      <formula>SUMPRODUCT((P3&gt;=DVac)*(P3&lt;=FVac))&lt;2</formula>
    </cfRule>
  </conditionalFormatting>
  <conditionalFormatting sqref="R3:R32">
    <cfRule type="expression" dxfId="210" priority="99">
      <formula>SUMPRODUCT((S3&gt;=DVac)*(S3&lt;=FVac))&gt;0</formula>
    </cfRule>
    <cfRule type="expression" dxfId="209" priority="100" stopIfTrue="1">
      <formula>SUMPRODUCT((S3&gt;=DVac)*(S3&lt;=FVac))&lt;2</formula>
    </cfRule>
  </conditionalFormatting>
  <conditionalFormatting sqref="D3:E34">
    <cfRule type="expression" dxfId="208" priority="96">
      <formula>WEEKDAY($D3,2)=7</formula>
    </cfRule>
    <cfRule type="expression" dxfId="207" priority="97">
      <formula>WEEKDAY($D3,2)&gt;5</formula>
    </cfRule>
    <cfRule type="expression" dxfId="206" priority="98">
      <formula>COUNTIF(Fériés,$D3)=1</formula>
    </cfRule>
  </conditionalFormatting>
  <conditionalFormatting sqref="D31:E34">
    <cfRule type="expression" dxfId="205" priority="95">
      <formula>$D31=""</formula>
    </cfRule>
  </conditionalFormatting>
  <conditionalFormatting sqref="C31:C34">
    <cfRule type="expression" dxfId="204" priority="94">
      <formula>$D31=""</formula>
    </cfRule>
  </conditionalFormatting>
  <conditionalFormatting sqref="G31:H34">
    <cfRule type="expression" dxfId="203" priority="93">
      <formula>$G31=""</formula>
    </cfRule>
  </conditionalFormatting>
  <conditionalFormatting sqref="J31:K34">
    <cfRule type="expression" dxfId="202" priority="92">
      <formula>$J31=""</formula>
    </cfRule>
  </conditionalFormatting>
  <conditionalFormatting sqref="F31:F34">
    <cfRule type="expression" dxfId="201" priority="91">
      <formula>$G31=""</formula>
    </cfRule>
  </conditionalFormatting>
  <conditionalFormatting sqref="I31:I34">
    <cfRule type="expression" dxfId="200" priority="90">
      <formula>$J31=""</formula>
    </cfRule>
  </conditionalFormatting>
  <conditionalFormatting sqref="M31:N39">
    <cfRule type="expression" dxfId="199" priority="89">
      <formula>$M31=""</formula>
    </cfRule>
  </conditionalFormatting>
  <conditionalFormatting sqref="L31:L39">
    <cfRule type="expression" dxfId="198" priority="88">
      <formula>$M31=""</formula>
    </cfRule>
  </conditionalFormatting>
  <conditionalFormatting sqref="P31:Q39">
    <cfRule type="expression" dxfId="197" priority="87">
      <formula>$P31=""</formula>
    </cfRule>
  </conditionalFormatting>
  <conditionalFormatting sqref="S31:T39">
    <cfRule type="expression" dxfId="196" priority="86">
      <formula>$S31=""</formula>
    </cfRule>
  </conditionalFormatting>
  <conditionalFormatting sqref="S3:T39">
    <cfRule type="expression" dxfId="195" priority="83">
      <formula>WEEKDAY($S3,2)=6</formula>
    </cfRule>
    <cfRule type="expression" dxfId="194" priority="84">
      <formula>WEEKDAY($S3,2)=7</formula>
    </cfRule>
    <cfRule type="expression" dxfId="193" priority="85">
      <formula>COUNTIF(Fériés,$S3)=1</formula>
    </cfRule>
  </conditionalFormatting>
  <conditionalFormatting sqref="G3:H34">
    <cfRule type="expression" dxfId="192" priority="80">
      <formula>WEEKDAY($G3,2)=6</formula>
    </cfRule>
    <cfRule type="expression" dxfId="191" priority="81">
      <formula>WEEKDAY($G3,2)=7</formula>
    </cfRule>
    <cfRule type="expression" dxfId="190" priority="82">
      <formula>COUNTIF(Fériés,$G3)=1</formula>
    </cfRule>
  </conditionalFormatting>
  <conditionalFormatting sqref="J3:K34">
    <cfRule type="expression" dxfId="189" priority="77">
      <formula>WEEKDAY($J3,2)=6</formula>
    </cfRule>
    <cfRule type="expression" dxfId="188" priority="78">
      <formula>WEEKDAY($J3,2)=7</formula>
    </cfRule>
    <cfRule type="expression" dxfId="187" priority="79">
      <formula>COUNTIF(Fériés,$J3)=1</formula>
    </cfRule>
  </conditionalFormatting>
  <conditionalFormatting sqref="M3:N39">
    <cfRule type="expression" dxfId="186" priority="74">
      <formula>WEEKDAY($M3,2)=6</formula>
    </cfRule>
    <cfRule type="expression" dxfId="185" priority="75">
      <formula>WEEKDAY($M3,2)=7</formula>
    </cfRule>
    <cfRule type="expression" dxfId="184" priority="76">
      <formula>COUNTIF(Fériés,$M3)=1</formula>
    </cfRule>
  </conditionalFormatting>
  <conditionalFormatting sqref="P3:Q39">
    <cfRule type="expression" dxfId="183" priority="71">
      <formula>WEEKDAY($P3,2)=7</formula>
    </cfRule>
    <cfRule type="expression" dxfId="182" priority="72">
      <formula>WEEKDAY($P3,2)=6</formula>
    </cfRule>
    <cfRule type="expression" dxfId="181" priority="73">
      <formula>COUNTIF(Fériés,$P3)=1</formula>
    </cfRule>
  </conditionalFormatting>
  <conditionalFormatting sqref="U3:U30">
    <cfRule type="expression" dxfId="180" priority="69">
      <formula>SUMPRODUCT((V3&gt;=DVac)*(V3&lt;=FVac))&gt;0</formula>
    </cfRule>
    <cfRule type="expression" dxfId="179" priority="70" stopIfTrue="1">
      <formula>SUMPRODUCT((V3&gt;=DVac)*(V3&lt;=FVac))&lt;2</formula>
    </cfRule>
  </conditionalFormatting>
  <conditionalFormatting sqref="V31:W39">
    <cfRule type="expression" dxfId="178" priority="68">
      <formula>$V31=""</formula>
    </cfRule>
  </conditionalFormatting>
  <conditionalFormatting sqref="V3:W39">
    <cfRule type="expression" dxfId="177" priority="65">
      <formula>COUNTIF(Fériés,$V3)=1</formula>
    </cfRule>
    <cfRule type="expression" dxfId="176" priority="66">
      <formula>WEEKDAY($V3,2)=6</formula>
    </cfRule>
    <cfRule type="expression" dxfId="175" priority="67">
      <formula>WEEKDAY($V3,2)=7</formula>
    </cfRule>
  </conditionalFormatting>
  <conditionalFormatting sqref="X3:X31">
    <cfRule type="expression" dxfId="174" priority="63">
      <formula>SUMPRODUCT((Y3&gt;=DVac)*(Y3&lt;=FVac))&gt;0</formula>
    </cfRule>
    <cfRule type="expression" dxfId="173" priority="64" stopIfTrue="1">
      <formula>SUMPRODUCT((Y3&gt;=DVac)*(Y3&lt;=FVac))&lt;2</formula>
    </cfRule>
  </conditionalFormatting>
  <conditionalFormatting sqref="Y31:Z39">
    <cfRule type="expression" dxfId="172" priority="62">
      <formula>$Y31=""</formula>
    </cfRule>
  </conditionalFormatting>
  <conditionalFormatting sqref="Y3:Z39">
    <cfRule type="expression" dxfId="171" priority="59">
      <formula>COUNTIF(Fériés,$Y3)=1</formula>
    </cfRule>
    <cfRule type="expression" dxfId="170" priority="60">
      <formula>WEEKDAY($Y3,2)=6</formula>
    </cfRule>
    <cfRule type="expression" dxfId="169" priority="61">
      <formula>WEEKDAY($Y3,2)=7</formula>
    </cfRule>
  </conditionalFormatting>
  <conditionalFormatting sqref="AA3:AA32">
    <cfRule type="expression" dxfId="168" priority="57">
      <formula>SUMPRODUCT((AB3&gt;=DVac)*(AB3&lt;=FVac))&gt;0</formula>
    </cfRule>
    <cfRule type="expression" dxfId="167" priority="58" stopIfTrue="1">
      <formula>SUMPRODUCT((AB3&gt;=DVac)*(AB3&lt;=FVac))&lt;2</formula>
    </cfRule>
  </conditionalFormatting>
  <conditionalFormatting sqref="AB31:AC39">
    <cfRule type="expression" dxfId="166" priority="56">
      <formula>$AB31=""</formula>
    </cfRule>
  </conditionalFormatting>
  <conditionalFormatting sqref="AB3:AC39">
    <cfRule type="expression" dxfId="165" priority="53">
      <formula>COUNTIF(Fériés,$AB3)=1</formula>
    </cfRule>
    <cfRule type="expression" dxfId="164" priority="54">
      <formula>WEEKDAY($AB3,2)=6</formula>
    </cfRule>
    <cfRule type="expression" dxfId="163" priority="55">
      <formula>WEEKDAY($AB3,2)=7</formula>
    </cfRule>
  </conditionalFormatting>
  <conditionalFormatting sqref="AD3:AD30">
    <cfRule type="expression" dxfId="162" priority="51">
      <formula>SUMPRODUCT((AE3&gt;=DVac)*(AE3&lt;=FVac))&gt;0</formula>
    </cfRule>
    <cfRule type="expression" dxfId="161" priority="52" stopIfTrue="1">
      <formula>SUMPRODUCT((AE3&gt;=DVac)*(AE3&lt;=FVac))&lt;2</formula>
    </cfRule>
  </conditionalFormatting>
  <conditionalFormatting sqref="AE31:AF39">
    <cfRule type="expression" dxfId="160" priority="50">
      <formula>$AE31=""</formula>
    </cfRule>
  </conditionalFormatting>
  <conditionalFormatting sqref="AE3:AF39">
    <cfRule type="expression" dxfId="159" priority="47">
      <formula>COUNTIF(Fériés,$AE3)=1</formula>
    </cfRule>
    <cfRule type="expression" dxfId="158" priority="48">
      <formula>WEEKDAY($AE3,2)=6</formula>
    </cfRule>
    <cfRule type="expression" dxfId="157" priority="49">
      <formula>WEEKDAY($AE3,2)=7</formula>
    </cfRule>
  </conditionalFormatting>
  <conditionalFormatting sqref="AG3:AG32">
    <cfRule type="expression" dxfId="156" priority="45">
      <formula>SUMPRODUCT((AH3&gt;=DVac)*(AH3&lt;=FVac))&gt;0</formula>
    </cfRule>
    <cfRule type="expression" dxfId="155" priority="46" stopIfTrue="1">
      <formula>SUMPRODUCT((AH3&gt;=DVac)*(AH3&lt;=FVac))&lt;2</formula>
    </cfRule>
  </conditionalFormatting>
  <conditionalFormatting sqref="AH31:AI39">
    <cfRule type="expression" dxfId="154" priority="44">
      <formula>$AH31=""</formula>
    </cfRule>
  </conditionalFormatting>
  <conditionalFormatting sqref="AH3:AI39">
    <cfRule type="expression" dxfId="153" priority="41">
      <formula>WEEKDAY($AH3,2)=6</formula>
    </cfRule>
    <cfRule type="expression" dxfId="152" priority="42">
      <formula>WEEKDAY($AH3,2)=7</formula>
    </cfRule>
    <cfRule type="expression" dxfId="151" priority="43">
      <formula>COUNTIF(Fériés,$AH3)=1</formula>
    </cfRule>
  </conditionalFormatting>
  <conditionalFormatting sqref="AJ3:AJ32">
    <cfRule type="expression" dxfId="150" priority="39">
      <formula>SUMPRODUCT((AK3&gt;=DVac)*(AK3&lt;=FVac))&gt;0</formula>
    </cfRule>
    <cfRule type="expression" dxfId="149" priority="40" stopIfTrue="1">
      <formula>SUMPRODUCT((AK3&gt;=DVac)*(AK3&lt;=FVac))&lt;2</formula>
    </cfRule>
  </conditionalFormatting>
  <conditionalFormatting sqref="AK31:AL39">
    <cfRule type="expression" dxfId="148" priority="38">
      <formula>$AK31=""</formula>
    </cfRule>
  </conditionalFormatting>
  <conditionalFormatting sqref="AK3:AL39">
    <cfRule type="expression" dxfId="147" priority="35">
      <formula>WEEKDAY($AK3,2)=6</formula>
    </cfRule>
    <cfRule type="expression" dxfId="146" priority="36">
      <formula>WEEKDAY($AK3,2)=7</formula>
    </cfRule>
    <cfRule type="expression" dxfId="145" priority="37">
      <formula>COUNTIF(Fériés,$AK3)=1</formula>
    </cfRule>
  </conditionalFormatting>
  <conditionalFormatting sqref="AM3:AM33">
    <cfRule type="expression" dxfId="144" priority="33">
      <formula>SUMPRODUCT((AN3&gt;=DVac)*(AN3&lt;=FVac))&gt;0</formula>
    </cfRule>
    <cfRule type="expression" dxfId="143" priority="34" stopIfTrue="1">
      <formula>SUMPRODUCT((AN3&gt;=DVac)*(AN3&lt;=FVac))&lt;2</formula>
    </cfRule>
  </conditionalFormatting>
  <conditionalFormatting sqref="AN31:AO39">
    <cfRule type="expression" dxfId="142" priority="32">
      <formula>$AN31=""</formula>
    </cfRule>
  </conditionalFormatting>
  <conditionalFormatting sqref="U33">
    <cfRule type="expression" dxfId="141" priority="30">
      <formula>SUMPRODUCT((V33&gt;=DVac)*(V33&lt;=FVac))&gt;0</formula>
    </cfRule>
    <cfRule type="expression" dxfId="140" priority="31" stopIfTrue="1">
      <formula>SUMPRODUCT((V33&gt;=DVac)*(V33&lt;=FVac))&lt;2</formula>
    </cfRule>
  </conditionalFormatting>
  <conditionalFormatting sqref="U33 U38:U39">
    <cfRule type="expression" dxfId="139" priority="29">
      <formula>$V33=""</formula>
    </cfRule>
  </conditionalFormatting>
  <conditionalFormatting sqref="AA33">
    <cfRule type="expression" dxfId="138" priority="27">
      <formula>SUMPRODUCT((AB33&gt;=DVac)*(AB33&lt;=FVac))&gt;0</formula>
    </cfRule>
    <cfRule type="expression" dxfId="137" priority="28" stopIfTrue="1">
      <formula>SUMPRODUCT((AB33&gt;=DVac)*(AB33&lt;=FVac))&lt;2</formula>
    </cfRule>
  </conditionalFormatting>
  <conditionalFormatting sqref="AA33:AA39">
    <cfRule type="expression" dxfId="136" priority="26">
      <formula>$AB33=""</formula>
    </cfRule>
  </conditionalFormatting>
  <conditionalFormatting sqref="AG33">
    <cfRule type="expression" dxfId="135" priority="24">
      <formula>SUMPRODUCT((AH33&gt;=DVac)*(AH33&lt;=FVac))&gt;0</formula>
    </cfRule>
    <cfRule type="expression" dxfId="134" priority="25" stopIfTrue="1">
      <formula>SUMPRODUCT((AH33&gt;=DVac)*(AH33&lt;=FVac))&lt;2</formula>
    </cfRule>
  </conditionalFormatting>
  <conditionalFormatting sqref="AG33:AG39">
    <cfRule type="expression" dxfId="133" priority="23">
      <formula>$AH33=""</formula>
    </cfRule>
  </conditionalFormatting>
  <conditionalFormatting sqref="U31:U32">
    <cfRule type="expression" dxfId="132" priority="21">
      <formula>SUMPRODUCT((V31&gt;=DVac)*(V31&lt;=FVac))&gt;0</formula>
    </cfRule>
    <cfRule type="expression" dxfId="131" priority="22" stopIfTrue="1">
      <formula>SUMPRODUCT((V31&gt;=DVac)*(V31&lt;=FVac))&lt;2</formula>
    </cfRule>
  </conditionalFormatting>
  <conditionalFormatting sqref="U31:U32">
    <cfRule type="expression" dxfId="130" priority="20">
      <formula>$V31=""</formula>
    </cfRule>
  </conditionalFormatting>
  <conditionalFormatting sqref="X32:X33">
    <cfRule type="expression" dxfId="129" priority="18">
      <formula>SUMPRODUCT((Y32&gt;=DVac)*(Y32&lt;=FVac))&gt;0</formula>
    </cfRule>
    <cfRule type="expression" dxfId="128" priority="19" stopIfTrue="1">
      <formula>SUMPRODUCT((Y32&gt;=DVac)*(Y32&lt;=FVac))&lt;2</formula>
    </cfRule>
  </conditionalFormatting>
  <conditionalFormatting sqref="X31:X39">
    <cfRule type="expression" dxfId="127" priority="17">
      <formula>$Y31=""</formula>
    </cfRule>
  </conditionalFormatting>
  <conditionalFormatting sqref="AD31:AD33">
    <cfRule type="expression" dxfId="126" priority="15">
      <formula>SUMPRODUCT((AE31&gt;=DVac)*(AE31&lt;=FVac))&gt;0</formula>
    </cfRule>
    <cfRule type="expression" dxfId="125" priority="16" stopIfTrue="1">
      <formula>SUMPRODUCT((AE31&gt;=DVac)*(AE31&lt;=FVac))&lt;2</formula>
    </cfRule>
  </conditionalFormatting>
  <conditionalFormatting sqref="AD31:AD39">
    <cfRule type="expression" dxfId="124" priority="14">
      <formula>$AE31=""</formula>
    </cfRule>
  </conditionalFormatting>
  <conditionalFormatting sqref="AJ33">
    <cfRule type="expression" dxfId="123" priority="12">
      <formula>SUMPRODUCT((AK33&gt;=DVac)*(AK33&lt;=FVac))&gt;0</formula>
    </cfRule>
    <cfRule type="expression" dxfId="122" priority="13" stopIfTrue="1">
      <formula>SUMPRODUCT((AK33&gt;=DVac)*(AK33&lt;=FVac))&lt;2</formula>
    </cfRule>
  </conditionalFormatting>
  <conditionalFormatting sqref="AJ33:AJ39">
    <cfRule type="expression" dxfId="121" priority="11">
      <formula>$AK33=""</formula>
    </cfRule>
  </conditionalFormatting>
  <conditionalFormatting sqref="R33">
    <cfRule type="expression" dxfId="120" priority="9">
      <formula>SUMPRODUCT((S33&gt;=DVac)*(S33&lt;=FVac))&gt;0</formula>
    </cfRule>
    <cfRule type="expression" dxfId="119" priority="10" stopIfTrue="1">
      <formula>SUMPRODUCT((S33&gt;=DVac)*(S33&lt;=FVac))&lt;2</formula>
    </cfRule>
  </conditionalFormatting>
  <conditionalFormatting sqref="R31:R39">
    <cfRule type="expression" dxfId="118" priority="8">
      <formula>$S31=""</formula>
    </cfRule>
  </conditionalFormatting>
  <conditionalFormatting sqref="AN3:AO39">
    <cfRule type="expression" dxfId="117" priority="5">
      <formula>WEEKDAY($AN3,2)=6</formula>
    </cfRule>
    <cfRule type="expression" dxfId="116" priority="6">
      <formula>WEEKDAY($AN3,2)=7</formula>
    </cfRule>
    <cfRule type="expression" dxfId="115" priority="7">
      <formula>COUNTIF(Fériés,$AN3)=1</formula>
    </cfRule>
  </conditionalFormatting>
  <conditionalFormatting sqref="B3">
    <cfRule type="expression" dxfId="114" priority="4">
      <formula>#REF!=""</formula>
    </cfRule>
  </conditionalFormatting>
  <conditionalFormatting sqref="O33">
    <cfRule type="expression" dxfId="113" priority="2">
      <formula>SUMPRODUCT((P33&gt;=DVac)*(P33&lt;=FVac))&gt;0</formula>
    </cfRule>
    <cfRule type="expression" dxfId="112" priority="3" stopIfTrue="1">
      <formula>SUMPRODUCT((P33&gt;=DVac)*(P33&lt;=FVac))&lt;2</formula>
    </cfRule>
  </conditionalFormatting>
  <conditionalFormatting sqref="O33">
    <cfRule type="expression" dxfId="111" priority="1">
      <formula>$V33=""</formula>
    </cfRule>
  </conditionalFormatting>
  <dataValidations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">
      <formula1>onglets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CC41"/>
  <sheetViews>
    <sheetView workbookViewId="0">
      <selection activeCell="C1" sqref="C1:E1"/>
    </sheetView>
  </sheetViews>
  <sheetFormatPr baseColWidth="10" defaultColWidth="0" defaultRowHeight="15" zeroHeight="1"/>
  <cols>
    <col min="1" max="1" width="10.140625" style="6" customWidth="1"/>
    <col min="2" max="2" width="7" style="6" customWidth="1"/>
    <col min="3" max="3" width="1.28515625" style="6" customWidth="1"/>
    <col min="4" max="4" width="6.85546875" style="7" customWidth="1"/>
    <col min="5" max="5" width="20.7109375" style="7" customWidth="1"/>
    <col min="6" max="6" width="1.28515625" style="6" customWidth="1"/>
    <col min="7" max="7" width="6.85546875" style="7" customWidth="1"/>
    <col min="8" max="8" width="20.7109375" style="7" customWidth="1"/>
    <col min="9" max="9" width="1.28515625" style="6" customWidth="1"/>
    <col min="10" max="10" width="6.85546875" style="7" customWidth="1"/>
    <col min="11" max="11" width="20.7109375" style="7" customWidth="1"/>
    <col min="12" max="12" width="1.28515625" style="6" customWidth="1"/>
    <col min="13" max="13" width="6.85546875" style="7" customWidth="1"/>
    <col min="14" max="14" width="20.7109375" style="7" customWidth="1"/>
    <col min="15" max="15" width="1.28515625" style="6" customWidth="1"/>
    <col min="16" max="16" width="6.85546875" style="7" customWidth="1"/>
    <col min="17" max="17" width="20.7109375" style="7" customWidth="1"/>
    <col min="18" max="18" width="1.28515625" style="6" customWidth="1"/>
    <col min="19" max="19" width="6.85546875" style="7" customWidth="1"/>
    <col min="20" max="20" width="20.7109375" style="7" customWidth="1"/>
    <col min="21" max="21" width="1.28515625" style="6" customWidth="1"/>
    <col min="22" max="22" width="6.85546875" style="7" customWidth="1"/>
    <col min="23" max="23" width="20.7109375" style="7" customWidth="1"/>
    <col min="24" max="24" width="1.28515625" style="6" customWidth="1"/>
    <col min="25" max="25" width="6.85546875" style="7" customWidth="1"/>
    <col min="26" max="26" width="20.7109375" style="7" customWidth="1"/>
    <col min="27" max="27" width="1.28515625" style="6" customWidth="1"/>
    <col min="28" max="28" width="6.85546875" style="7" customWidth="1"/>
    <col min="29" max="29" width="20.7109375" style="7" customWidth="1"/>
    <col min="30" max="30" width="1.28515625" style="6" customWidth="1"/>
    <col min="31" max="31" width="6.85546875" style="7" customWidth="1"/>
    <col min="32" max="32" width="20.7109375" style="7" customWidth="1"/>
    <col min="33" max="33" width="1.28515625" style="6" customWidth="1"/>
    <col min="34" max="34" width="6.85546875" style="7" customWidth="1"/>
    <col min="35" max="35" width="20.7109375" style="7" customWidth="1"/>
    <col min="36" max="36" width="1.28515625" style="6" customWidth="1"/>
    <col min="37" max="37" width="6.85546875" style="7" customWidth="1"/>
    <col min="38" max="38" width="20.7109375" style="7" customWidth="1"/>
    <col min="39" max="39" width="1.28515625" style="5" customWidth="1"/>
    <col min="40" max="40" width="6.85546875" style="5" customWidth="1"/>
    <col min="41" max="41" width="20.7109375" style="5" customWidth="1"/>
    <col min="42" max="42" width="6.85546875" style="6" customWidth="1"/>
    <col min="43" max="81" width="0" style="6" hidden="1" customWidth="1"/>
    <col min="82" max="16384" width="6.85546875" style="6" hidden="1"/>
  </cols>
  <sheetData>
    <row r="1" spans="2:41" ht="24.75">
      <c r="B1" s="1"/>
      <c r="C1" s="61">
        <f>An</f>
        <v>2011</v>
      </c>
      <c r="D1" s="61"/>
      <c r="E1" s="61"/>
      <c r="F1" s="61" t="str">
        <f>IF(MONTH(1&amp;G2)=1,An+1,"")</f>
        <v/>
      </c>
      <c r="G1" s="61"/>
      <c r="H1" s="61"/>
      <c r="I1" s="61" t="str">
        <f>IF(MONTH(1&amp;J2)=1,An+1,"")</f>
        <v/>
      </c>
      <c r="J1" s="61"/>
      <c r="K1" s="61"/>
      <c r="L1" s="61" t="str">
        <f>IF(MONTH(1&amp;M2)=1,An+1,"")</f>
        <v/>
      </c>
      <c r="M1" s="61"/>
      <c r="N1" s="61"/>
      <c r="O1" s="61" t="str">
        <f>IF(MONTH(1&amp;P2)=1,An+1,"")</f>
        <v/>
      </c>
      <c r="P1" s="61"/>
      <c r="Q1" s="61"/>
      <c r="R1" s="61" t="str">
        <f>IF(MONTH(1&amp;S2)=1,An+1,"")</f>
        <v/>
      </c>
      <c r="S1" s="61"/>
      <c r="T1" s="61"/>
      <c r="U1" s="61" t="str">
        <f>IF(MONTH(1&amp;V2)=1,An+1,"")</f>
        <v/>
      </c>
      <c r="V1" s="61"/>
      <c r="W1" s="61"/>
      <c r="X1" s="61" t="str">
        <f>IF(MONTH(1&amp;Y2)=1,An+1,"")</f>
        <v/>
      </c>
      <c r="Y1" s="61"/>
      <c r="Z1" s="61"/>
      <c r="AA1" s="61" t="str">
        <f>IF(MONTH(1&amp;AB2)=1,An+1,"")</f>
        <v/>
      </c>
      <c r="AB1" s="61"/>
      <c r="AC1" s="61"/>
      <c r="AD1" s="61" t="str">
        <f>IF(MONTH(1&amp;AE2)=1,An+1,"")</f>
        <v/>
      </c>
      <c r="AE1" s="61"/>
      <c r="AF1" s="61"/>
      <c r="AG1" s="61" t="str">
        <f>IF(MONTH(1&amp;AH2)=1,An+1,"")</f>
        <v/>
      </c>
      <c r="AH1" s="61"/>
      <c r="AI1" s="61"/>
      <c r="AJ1" s="61" t="str">
        <f>IF(MONTH(1&amp;AK2)=1,An+1,"")</f>
        <v/>
      </c>
      <c r="AK1" s="61"/>
      <c r="AL1" s="61"/>
      <c r="AM1" s="61">
        <f>IF(MONTH(1&amp;AN2)=1,An+1,"")</f>
        <v>2012</v>
      </c>
      <c r="AN1" s="61"/>
      <c r="AO1" s="61"/>
    </row>
    <row r="2" spans="2:41" ht="20.25">
      <c r="C2" s="4">
        <f>MONTH(1&amp;D2)</f>
        <v>1</v>
      </c>
      <c r="D2" s="60" t="s">
        <v>0</v>
      </c>
      <c r="E2" s="60"/>
      <c r="F2" s="4">
        <f>MONTH(1&amp;G2)</f>
        <v>2</v>
      </c>
      <c r="G2" s="60" t="str">
        <f>CHOOSE(IF(MONTH(1&amp;D2)=12,1,MONTH(1&amp;D2)+1),"Janvier","Février","Mars","Avril","Mai","Juin","Juillet","Août","Septembre","Octobre","Novembre","Décembre")</f>
        <v>Février</v>
      </c>
      <c r="H2" s="60"/>
      <c r="I2" s="4">
        <f>MONTH(1&amp;J2)</f>
        <v>3</v>
      </c>
      <c r="J2" s="60" t="str">
        <f>CHOOSE(IF(MONTH(1&amp;G2)=12,1,MONTH(1&amp;G2)+1),"Janvier","Février","Mars","Avril","Mai","Juin","Juillet","Août","Septembre","Octobre","Novembre","Décembre")</f>
        <v>Mars</v>
      </c>
      <c r="K2" s="60"/>
      <c r="L2" s="4">
        <f>MONTH(1&amp;M2)</f>
        <v>4</v>
      </c>
      <c r="M2" s="60" t="str">
        <f>CHOOSE(IF(MONTH(1&amp;J2)=12,1,MONTH(1&amp;J2)+1),"Janvier","Février","Mars","Avril","Mai","Juin","Juillet","Août","Septembre","Octobre","Novembre","Décembre")</f>
        <v>Avril</v>
      </c>
      <c r="N2" s="60"/>
      <c r="O2" s="4">
        <f>MONTH(1&amp;P2)</f>
        <v>5</v>
      </c>
      <c r="P2" s="60" t="str">
        <f>CHOOSE(IF(MONTH(1&amp;M2)=12,1,MONTH(1&amp;M2)+1),"Janvier","Février","Mars","Avril","Mai","Juin","Juillet","Août","Septembre","Octobre","Novembre","Décembre")</f>
        <v>Mai</v>
      </c>
      <c r="Q2" s="60"/>
      <c r="R2" s="4">
        <f>MONTH(1&amp;S2)</f>
        <v>6</v>
      </c>
      <c r="S2" s="60" t="str">
        <f>CHOOSE(IF(MONTH(1&amp;P2)=12,1,MONTH(1&amp;P2)+1),"Janvier","Février","Mars","Avril","Mai","Juin","Juillet","Août","Septembre","Octobre","Novembre","Décembre")</f>
        <v>Juin</v>
      </c>
      <c r="T2" s="60"/>
      <c r="U2" s="4">
        <f>MONTH(1&amp;V2)</f>
        <v>7</v>
      </c>
      <c r="V2" s="60" t="str">
        <f>CHOOSE(IF(MONTH(1&amp;S2)=12,1,MONTH(1&amp;S2)+1),"Janvier","Février","Mars","Avril","Mai","Juin","Juillet","Août","Septembre","Octobre","Novembre","Décembre")</f>
        <v>Juillet</v>
      </c>
      <c r="W2" s="60"/>
      <c r="X2" s="4">
        <f>MONTH(1&amp;Y2)</f>
        <v>8</v>
      </c>
      <c r="Y2" s="60" t="str">
        <f>CHOOSE(IF(MONTH(1&amp;V2)=12,1,MONTH(1&amp;V2)+1),"Janvier","Février","Mars","Avril","Mai","Juin","Juillet","Août","Septembre","Octobre","Novembre","Décembre")</f>
        <v>Août</v>
      </c>
      <c r="Z2" s="60"/>
      <c r="AA2" s="4">
        <f>MONTH(1&amp;AB2)</f>
        <v>9</v>
      </c>
      <c r="AB2" s="60" t="str">
        <f>CHOOSE(IF(MONTH(1&amp;Y2)=12,1,MONTH(1&amp;Y2)+1),"Janvier","Février","Mars","Avril","Mai","Juin","Juillet","Août","Septembre","Octobre","Novembre","Décembre")</f>
        <v>Septembre</v>
      </c>
      <c r="AC2" s="60"/>
      <c r="AD2" s="4">
        <f>MONTH(1&amp;AE2)</f>
        <v>10</v>
      </c>
      <c r="AE2" s="60" t="str">
        <f>CHOOSE(IF(MONTH(1&amp;AB2)=12,1,MONTH(1&amp;AB2)+1),"Janvier","Février","Mars","Avril","Mai","Juin","Juillet","Août","Septembre","Octobre","Novembre","Décembre")</f>
        <v>Octobre</v>
      </c>
      <c r="AF2" s="60"/>
      <c r="AG2" s="4">
        <f>MONTH(1&amp;AH2)</f>
        <v>11</v>
      </c>
      <c r="AH2" s="60" t="str">
        <f>CHOOSE(IF(MONTH(1&amp;AE2)=12,1,MONTH(1&amp;AE2)+1),"Janvier","Février","Mars","Avril","Mai","Juin","Juillet","Août","Septembre","Octobre","Novembre","Décembre")</f>
        <v>Novembre</v>
      </c>
      <c r="AI2" s="60"/>
      <c r="AJ2" s="4">
        <f>MONTH(1&amp;AK2)</f>
        <v>12</v>
      </c>
      <c r="AK2" s="60" t="str">
        <f>CHOOSE(IF(MONTH(1&amp;AH2)=12,1,MONTH(1&amp;AH2)+1),"Janvier","Février","Mars","Avril","Mai","Juin","Juillet","Août","Septembre","Octobre","Novembre","Décembre")</f>
        <v>Décembre</v>
      </c>
      <c r="AL2" s="60"/>
      <c r="AM2" s="4">
        <f>MONTH(1&amp;AN2)</f>
        <v>1</v>
      </c>
      <c r="AN2" s="60" t="str">
        <f>CHOOSE(IF(MONTH(1&amp;AK2)=12,1,MONTH(1&amp;AK2)+1),"Janvier","Février","Mars","Avril","Mai","Juin","Juillet","Août","Septembre","Octobre","Novembre","Décembre")</f>
        <v>Janvier</v>
      </c>
      <c r="AO2" s="60"/>
    </row>
    <row r="3" spans="2:41">
      <c r="B3" s="16"/>
      <c r="C3" s="14">
        <f>D3</f>
        <v>40544</v>
      </c>
      <c r="D3" s="13">
        <f>DATE(An,MONTH(1&amp;D$2),1)</f>
        <v>40544</v>
      </c>
      <c r="E3" s="13"/>
      <c r="F3" s="14">
        <f>G3</f>
        <v>40575</v>
      </c>
      <c r="G3" s="13">
        <f>DATE(IF(MONTH(1&amp;G$2)=1,An+1,An),MONTH(1&amp;G$2),1)</f>
        <v>40575</v>
      </c>
      <c r="H3" s="13"/>
      <c r="I3" s="14">
        <f>J3</f>
        <v>40603</v>
      </c>
      <c r="J3" s="13">
        <f>DATE(IF(MONTH(1&amp;G$2)&lt;MONTH(1&amp;J$2),YEAR(G3),An+1),MONTH(1&amp;J$2),1)</f>
        <v>40603</v>
      </c>
      <c r="K3" s="13"/>
      <c r="L3" s="14">
        <f>M3</f>
        <v>40634</v>
      </c>
      <c r="M3" s="13">
        <f>DATE(IF(MONTH(1&amp;J$2)&lt;MONTH(1&amp;M$2),YEAR(J3),An+1),MONTH(1&amp;M$2),1)</f>
        <v>40634</v>
      </c>
      <c r="N3" s="13"/>
      <c r="O3" s="14">
        <f>P3</f>
        <v>40664</v>
      </c>
      <c r="P3" s="13">
        <f>DATE(IF(MONTH(1&amp;M$2)&lt;MONTH(1&amp;P$2),YEAR(M3),An+1),MONTH(1&amp;P$2),1)</f>
        <v>40664</v>
      </c>
      <c r="Q3" s="13"/>
      <c r="R3" s="14">
        <f>S3</f>
        <v>40695</v>
      </c>
      <c r="S3" s="13">
        <f>DATE(IF(MONTH(1&amp;P$2)&lt;MONTH(1&amp;S$2),YEAR(P3),An+1),MONTH(1&amp;S$2),1)</f>
        <v>40695</v>
      </c>
      <c r="T3" s="13"/>
      <c r="U3" s="14">
        <f>V3</f>
        <v>40725</v>
      </c>
      <c r="V3" s="13">
        <f>DATE(IF(MONTH(1&amp;S$2)&lt;MONTH(1&amp;V$2),YEAR(S3),An+1),MONTH(1&amp;V$2),1)</f>
        <v>40725</v>
      </c>
      <c r="W3" s="13"/>
      <c r="X3" s="14">
        <f>Y3</f>
        <v>40756</v>
      </c>
      <c r="Y3" s="13">
        <f>DATE(IF(MONTH(1&amp;V$2)&lt;MONTH(1&amp;Y$2),YEAR(V3),An+1),MONTH(1&amp;Y$2),1)</f>
        <v>40756</v>
      </c>
      <c r="Z3" s="13"/>
      <c r="AA3" s="14">
        <f>AB3</f>
        <v>40787</v>
      </c>
      <c r="AB3" s="13">
        <f>DATE(IF(MONTH(1&amp;Y$2)&lt;MONTH(1&amp;AB$2),YEAR(Y3),An+1),MONTH(1&amp;AB$2),1)</f>
        <v>40787</v>
      </c>
      <c r="AC3" s="13"/>
      <c r="AD3" s="14">
        <f>AE3</f>
        <v>40817</v>
      </c>
      <c r="AE3" s="13">
        <f>DATE(IF(MONTH(1&amp;AB$2)&lt;MONTH(1&amp;AE$2),YEAR(AB3),An+1),MONTH(1&amp;AE$2),1)</f>
        <v>40817</v>
      </c>
      <c r="AF3" s="13"/>
      <c r="AG3" s="14">
        <f>AH3</f>
        <v>40848</v>
      </c>
      <c r="AH3" s="13">
        <f>DATE(IF(MONTH(1&amp;AE$2)&lt;MONTH(1&amp;AH$2),YEAR(AE3),An+1),MONTH(1&amp;AH$2),1)</f>
        <v>40848</v>
      </c>
      <c r="AI3" s="13"/>
      <c r="AJ3" s="14">
        <f>AK3</f>
        <v>40878</v>
      </c>
      <c r="AK3" s="13">
        <f>DATE(IF(MONTH(1&amp;AH$2)&lt;MONTH(1&amp;AK$2),YEAR(AH3),An+1),MONTH(1&amp;AK$2),1)</f>
        <v>40878</v>
      </c>
      <c r="AL3" s="13"/>
      <c r="AM3" s="14">
        <f>AN3</f>
        <v>40909</v>
      </c>
      <c r="AN3" s="13">
        <f>DATE(IF(MONTH(1&amp;AK$2)&lt;MONTH(1&amp;AN$2),YEAR(AK3),YEAR(AK3)+1),MONTH(1&amp;AN$2),1)</f>
        <v>40909</v>
      </c>
      <c r="AO3" s="13"/>
    </row>
    <row r="4" spans="2:41">
      <c r="B4" s="17"/>
      <c r="C4" s="14">
        <f t="shared" ref="C4:C33" si="0">D4</f>
        <v>40545</v>
      </c>
      <c r="D4" s="15">
        <f>D3+1</f>
        <v>40545</v>
      </c>
      <c r="E4" s="13"/>
      <c r="F4" s="14">
        <f t="shared" ref="F4:F33" si="1">G4</f>
        <v>40576</v>
      </c>
      <c r="G4" s="15">
        <f>G3+1</f>
        <v>40576</v>
      </c>
      <c r="H4" s="13"/>
      <c r="I4" s="14">
        <f t="shared" ref="I4:I33" si="2">J4</f>
        <v>40604</v>
      </c>
      <c r="J4" s="15">
        <f>J3+1</f>
        <v>40604</v>
      </c>
      <c r="K4" s="13"/>
      <c r="L4" s="14">
        <f t="shared" ref="L4:L33" si="3">M4</f>
        <v>40635</v>
      </c>
      <c r="M4" s="15">
        <f>M3+1</f>
        <v>40635</v>
      </c>
      <c r="N4" s="13"/>
      <c r="O4" s="14">
        <f t="shared" ref="O4:O33" si="4">P4</f>
        <v>40665</v>
      </c>
      <c r="P4" s="15">
        <f>P3+1</f>
        <v>40665</v>
      </c>
      <c r="Q4" s="13"/>
      <c r="R4" s="14">
        <f t="shared" ref="R4:R33" si="5">S4</f>
        <v>40696</v>
      </c>
      <c r="S4" s="15">
        <f>S3+1</f>
        <v>40696</v>
      </c>
      <c r="T4" s="13"/>
      <c r="U4" s="14">
        <f t="shared" ref="U4:U33" si="6">V4</f>
        <v>40726</v>
      </c>
      <c r="V4" s="15">
        <f>V3+1</f>
        <v>40726</v>
      </c>
      <c r="W4" s="13"/>
      <c r="X4" s="14">
        <f t="shared" ref="X4:X33" si="7">Y4</f>
        <v>40757</v>
      </c>
      <c r="Y4" s="15">
        <f>Y3+1</f>
        <v>40757</v>
      </c>
      <c r="Z4" s="13"/>
      <c r="AA4" s="14">
        <f t="shared" ref="AA4:AA33" si="8">AB4</f>
        <v>40788</v>
      </c>
      <c r="AB4" s="15">
        <f>AB3+1</f>
        <v>40788</v>
      </c>
      <c r="AC4" s="13"/>
      <c r="AD4" s="14">
        <f t="shared" ref="AD4:AD33" si="9">AE4</f>
        <v>40818</v>
      </c>
      <c r="AE4" s="15">
        <f>AE3+1</f>
        <v>40818</v>
      </c>
      <c r="AF4" s="13"/>
      <c r="AG4" s="14">
        <f t="shared" ref="AG4:AG33" si="10">AH4</f>
        <v>40849</v>
      </c>
      <c r="AH4" s="15">
        <f>AH3+1</f>
        <v>40849</v>
      </c>
      <c r="AI4" s="13"/>
      <c r="AJ4" s="14">
        <f t="shared" ref="AJ4:AJ33" si="11">AK4</f>
        <v>40879</v>
      </c>
      <c r="AK4" s="15">
        <f>AK3+1</f>
        <v>40879</v>
      </c>
      <c r="AL4" s="13"/>
      <c r="AM4" s="14">
        <f t="shared" ref="AM4:AM33" si="12">AN4</f>
        <v>40910</v>
      </c>
      <c r="AN4" s="15">
        <f>AN3+1</f>
        <v>40910</v>
      </c>
      <c r="AO4" s="13"/>
    </row>
    <row r="5" spans="2:41">
      <c r="B5" s="18"/>
      <c r="C5" s="14">
        <f t="shared" si="0"/>
        <v>40546</v>
      </c>
      <c r="D5" s="15">
        <f t="shared" ref="D5:D30" si="13">D4+1</f>
        <v>40546</v>
      </c>
      <c r="E5" s="13"/>
      <c r="F5" s="14">
        <f t="shared" si="1"/>
        <v>40577</v>
      </c>
      <c r="G5" s="15">
        <f t="shared" ref="G5:G30" si="14">G4+1</f>
        <v>40577</v>
      </c>
      <c r="H5" s="13"/>
      <c r="I5" s="14">
        <f t="shared" si="2"/>
        <v>40605</v>
      </c>
      <c r="J5" s="15">
        <f t="shared" ref="J5:J30" si="15">J4+1</f>
        <v>40605</v>
      </c>
      <c r="K5" s="13"/>
      <c r="L5" s="14">
        <f t="shared" si="3"/>
        <v>40636</v>
      </c>
      <c r="M5" s="15">
        <f t="shared" ref="M5:M30" si="16">M4+1</f>
        <v>40636</v>
      </c>
      <c r="N5" s="13"/>
      <c r="O5" s="14">
        <f t="shared" si="4"/>
        <v>40666</v>
      </c>
      <c r="P5" s="15">
        <f t="shared" ref="P5:P30" si="17">P4+1</f>
        <v>40666</v>
      </c>
      <c r="Q5" s="13"/>
      <c r="R5" s="14">
        <f t="shared" si="5"/>
        <v>40697</v>
      </c>
      <c r="S5" s="15">
        <f t="shared" ref="S5:S30" si="18">S4+1</f>
        <v>40697</v>
      </c>
      <c r="T5" s="13"/>
      <c r="U5" s="14">
        <f t="shared" si="6"/>
        <v>40727</v>
      </c>
      <c r="V5" s="15">
        <f t="shared" ref="V5:V30" si="19">V4+1</f>
        <v>40727</v>
      </c>
      <c r="W5" s="13"/>
      <c r="X5" s="14">
        <f t="shared" si="7"/>
        <v>40758</v>
      </c>
      <c r="Y5" s="15">
        <f t="shared" ref="Y5:Y30" si="20">Y4+1</f>
        <v>40758</v>
      </c>
      <c r="Z5" s="13"/>
      <c r="AA5" s="14">
        <f t="shared" si="8"/>
        <v>40789</v>
      </c>
      <c r="AB5" s="15">
        <f t="shared" ref="AB5:AB30" si="21">AB4+1</f>
        <v>40789</v>
      </c>
      <c r="AC5" s="13"/>
      <c r="AD5" s="14">
        <f t="shared" si="9"/>
        <v>40819</v>
      </c>
      <c r="AE5" s="15">
        <f t="shared" ref="AE5:AE30" si="22">AE4+1</f>
        <v>40819</v>
      </c>
      <c r="AF5" s="13"/>
      <c r="AG5" s="14">
        <f t="shared" si="10"/>
        <v>40850</v>
      </c>
      <c r="AH5" s="15">
        <f t="shared" ref="AH5:AH30" si="23">AH4+1</f>
        <v>40850</v>
      </c>
      <c r="AI5" s="13"/>
      <c r="AJ5" s="14">
        <f t="shared" si="11"/>
        <v>40880</v>
      </c>
      <c r="AK5" s="15">
        <f t="shared" ref="AK5:AK30" si="24">AK4+1</f>
        <v>40880</v>
      </c>
      <c r="AL5" s="13"/>
      <c r="AM5" s="14">
        <f t="shared" si="12"/>
        <v>40911</v>
      </c>
      <c r="AN5" s="15">
        <f t="shared" ref="AN5:AN30" si="25">AN4+1</f>
        <v>40911</v>
      </c>
      <c r="AO5" s="13"/>
    </row>
    <row r="6" spans="2:41">
      <c r="C6" s="14">
        <f t="shared" si="0"/>
        <v>40547</v>
      </c>
      <c r="D6" s="15">
        <f t="shared" si="13"/>
        <v>40547</v>
      </c>
      <c r="E6" s="13"/>
      <c r="F6" s="14">
        <f t="shared" si="1"/>
        <v>40578</v>
      </c>
      <c r="G6" s="15">
        <f t="shared" si="14"/>
        <v>40578</v>
      </c>
      <c r="H6" s="13"/>
      <c r="I6" s="14">
        <f t="shared" si="2"/>
        <v>40606</v>
      </c>
      <c r="J6" s="15">
        <f t="shared" si="15"/>
        <v>40606</v>
      </c>
      <c r="K6" s="13"/>
      <c r="L6" s="14">
        <f t="shared" si="3"/>
        <v>40637</v>
      </c>
      <c r="M6" s="15">
        <f t="shared" si="16"/>
        <v>40637</v>
      </c>
      <c r="N6" s="13"/>
      <c r="O6" s="14">
        <f t="shared" si="4"/>
        <v>40667</v>
      </c>
      <c r="P6" s="15">
        <f t="shared" si="17"/>
        <v>40667</v>
      </c>
      <c r="Q6" s="13"/>
      <c r="R6" s="14">
        <f t="shared" si="5"/>
        <v>40698</v>
      </c>
      <c r="S6" s="15">
        <f t="shared" si="18"/>
        <v>40698</v>
      </c>
      <c r="T6" s="13"/>
      <c r="U6" s="14">
        <f t="shared" si="6"/>
        <v>40728</v>
      </c>
      <c r="V6" s="15">
        <f t="shared" si="19"/>
        <v>40728</v>
      </c>
      <c r="W6" s="13"/>
      <c r="X6" s="14">
        <f t="shared" si="7"/>
        <v>40759</v>
      </c>
      <c r="Y6" s="15">
        <f t="shared" si="20"/>
        <v>40759</v>
      </c>
      <c r="Z6" s="13"/>
      <c r="AA6" s="14">
        <f t="shared" si="8"/>
        <v>40790</v>
      </c>
      <c r="AB6" s="15">
        <f t="shared" si="21"/>
        <v>40790</v>
      </c>
      <c r="AC6" s="13"/>
      <c r="AD6" s="14">
        <f t="shared" si="9"/>
        <v>40820</v>
      </c>
      <c r="AE6" s="15">
        <f t="shared" si="22"/>
        <v>40820</v>
      </c>
      <c r="AF6" s="13"/>
      <c r="AG6" s="14">
        <f t="shared" si="10"/>
        <v>40851</v>
      </c>
      <c r="AH6" s="15">
        <f t="shared" si="23"/>
        <v>40851</v>
      </c>
      <c r="AI6" s="13"/>
      <c r="AJ6" s="14">
        <f t="shared" si="11"/>
        <v>40881</v>
      </c>
      <c r="AK6" s="15">
        <f t="shared" si="24"/>
        <v>40881</v>
      </c>
      <c r="AL6" s="13"/>
      <c r="AM6" s="14">
        <f t="shared" si="12"/>
        <v>40912</v>
      </c>
      <c r="AN6" s="15">
        <f t="shared" si="25"/>
        <v>40912</v>
      </c>
      <c r="AO6" s="13"/>
    </row>
    <row r="7" spans="2:41">
      <c r="B7" s="1"/>
      <c r="C7" s="14">
        <f t="shared" si="0"/>
        <v>40548</v>
      </c>
      <c r="D7" s="15">
        <f t="shared" si="13"/>
        <v>40548</v>
      </c>
      <c r="E7" s="13"/>
      <c r="F7" s="14">
        <f t="shared" si="1"/>
        <v>40579</v>
      </c>
      <c r="G7" s="15">
        <f t="shared" si="14"/>
        <v>40579</v>
      </c>
      <c r="H7" s="13"/>
      <c r="I7" s="14">
        <f t="shared" si="2"/>
        <v>40607</v>
      </c>
      <c r="J7" s="15">
        <f t="shared" si="15"/>
        <v>40607</v>
      </c>
      <c r="K7" s="13"/>
      <c r="L7" s="14">
        <f t="shared" si="3"/>
        <v>40638</v>
      </c>
      <c r="M7" s="15">
        <f t="shared" si="16"/>
        <v>40638</v>
      </c>
      <c r="N7" s="13"/>
      <c r="O7" s="14">
        <f t="shared" si="4"/>
        <v>40668</v>
      </c>
      <c r="P7" s="15">
        <f t="shared" si="17"/>
        <v>40668</v>
      </c>
      <c r="Q7" s="13"/>
      <c r="R7" s="14">
        <f t="shared" si="5"/>
        <v>40699</v>
      </c>
      <c r="S7" s="15">
        <f t="shared" si="18"/>
        <v>40699</v>
      </c>
      <c r="T7" s="13"/>
      <c r="U7" s="14">
        <f t="shared" si="6"/>
        <v>40729</v>
      </c>
      <c r="V7" s="15">
        <f t="shared" si="19"/>
        <v>40729</v>
      </c>
      <c r="W7" s="13"/>
      <c r="X7" s="14">
        <f t="shared" si="7"/>
        <v>40760</v>
      </c>
      <c r="Y7" s="15">
        <f t="shared" si="20"/>
        <v>40760</v>
      </c>
      <c r="Z7" s="13"/>
      <c r="AA7" s="14">
        <f t="shared" si="8"/>
        <v>40791</v>
      </c>
      <c r="AB7" s="15">
        <f t="shared" si="21"/>
        <v>40791</v>
      </c>
      <c r="AC7" s="13"/>
      <c r="AD7" s="14">
        <f t="shared" si="9"/>
        <v>40821</v>
      </c>
      <c r="AE7" s="15">
        <f t="shared" si="22"/>
        <v>40821</v>
      </c>
      <c r="AF7" s="13"/>
      <c r="AG7" s="14">
        <f t="shared" si="10"/>
        <v>40852</v>
      </c>
      <c r="AH7" s="15">
        <f t="shared" si="23"/>
        <v>40852</v>
      </c>
      <c r="AI7" s="13"/>
      <c r="AJ7" s="14">
        <f t="shared" si="11"/>
        <v>40882</v>
      </c>
      <c r="AK7" s="15">
        <f t="shared" si="24"/>
        <v>40882</v>
      </c>
      <c r="AL7" s="13"/>
      <c r="AM7" s="14">
        <f t="shared" si="12"/>
        <v>40913</v>
      </c>
      <c r="AN7" s="15">
        <f t="shared" si="25"/>
        <v>40913</v>
      </c>
      <c r="AO7" s="13"/>
    </row>
    <row r="8" spans="2:41">
      <c r="B8" s="1"/>
      <c r="C8" s="14">
        <f t="shared" si="0"/>
        <v>40549</v>
      </c>
      <c r="D8" s="15">
        <f t="shared" si="13"/>
        <v>40549</v>
      </c>
      <c r="E8" s="13"/>
      <c r="F8" s="14">
        <f t="shared" si="1"/>
        <v>40580</v>
      </c>
      <c r="G8" s="15">
        <f t="shared" si="14"/>
        <v>40580</v>
      </c>
      <c r="H8" s="13"/>
      <c r="I8" s="14">
        <f t="shared" si="2"/>
        <v>40608</v>
      </c>
      <c r="J8" s="15">
        <f t="shared" si="15"/>
        <v>40608</v>
      </c>
      <c r="K8" s="13"/>
      <c r="L8" s="14">
        <f t="shared" si="3"/>
        <v>40639</v>
      </c>
      <c r="M8" s="15">
        <f t="shared" si="16"/>
        <v>40639</v>
      </c>
      <c r="N8" s="13"/>
      <c r="O8" s="14">
        <f t="shared" si="4"/>
        <v>40669</v>
      </c>
      <c r="P8" s="15">
        <f t="shared" si="17"/>
        <v>40669</v>
      </c>
      <c r="Q8" s="13"/>
      <c r="R8" s="14">
        <f t="shared" si="5"/>
        <v>40700</v>
      </c>
      <c r="S8" s="15">
        <f t="shared" si="18"/>
        <v>40700</v>
      </c>
      <c r="T8" s="13"/>
      <c r="U8" s="14">
        <f t="shared" si="6"/>
        <v>40730</v>
      </c>
      <c r="V8" s="15">
        <f t="shared" si="19"/>
        <v>40730</v>
      </c>
      <c r="W8" s="13"/>
      <c r="X8" s="14">
        <f t="shared" si="7"/>
        <v>40761</v>
      </c>
      <c r="Y8" s="15">
        <f t="shared" si="20"/>
        <v>40761</v>
      </c>
      <c r="Z8" s="13"/>
      <c r="AA8" s="14">
        <f t="shared" si="8"/>
        <v>40792</v>
      </c>
      <c r="AB8" s="15">
        <f t="shared" si="21"/>
        <v>40792</v>
      </c>
      <c r="AC8" s="13"/>
      <c r="AD8" s="14">
        <f t="shared" si="9"/>
        <v>40822</v>
      </c>
      <c r="AE8" s="15">
        <f t="shared" si="22"/>
        <v>40822</v>
      </c>
      <c r="AF8" s="13"/>
      <c r="AG8" s="14">
        <f t="shared" si="10"/>
        <v>40853</v>
      </c>
      <c r="AH8" s="15">
        <f t="shared" si="23"/>
        <v>40853</v>
      </c>
      <c r="AI8" s="13"/>
      <c r="AJ8" s="14">
        <f t="shared" si="11"/>
        <v>40883</v>
      </c>
      <c r="AK8" s="15">
        <f t="shared" si="24"/>
        <v>40883</v>
      </c>
      <c r="AL8" s="13"/>
      <c r="AM8" s="14">
        <f t="shared" si="12"/>
        <v>40914</v>
      </c>
      <c r="AN8" s="15">
        <f t="shared" si="25"/>
        <v>40914</v>
      </c>
      <c r="AO8" s="13"/>
    </row>
    <row r="9" spans="2:41">
      <c r="B9" s="1"/>
      <c r="C9" s="14">
        <f t="shared" si="0"/>
        <v>40550</v>
      </c>
      <c r="D9" s="15">
        <f t="shared" si="13"/>
        <v>40550</v>
      </c>
      <c r="E9" s="13"/>
      <c r="F9" s="14">
        <f t="shared" si="1"/>
        <v>40581</v>
      </c>
      <c r="G9" s="15">
        <f t="shared" si="14"/>
        <v>40581</v>
      </c>
      <c r="H9" s="13"/>
      <c r="I9" s="14">
        <f t="shared" si="2"/>
        <v>40609</v>
      </c>
      <c r="J9" s="15">
        <f t="shared" si="15"/>
        <v>40609</v>
      </c>
      <c r="K9" s="13"/>
      <c r="L9" s="14">
        <f t="shared" si="3"/>
        <v>40640</v>
      </c>
      <c r="M9" s="15">
        <f t="shared" si="16"/>
        <v>40640</v>
      </c>
      <c r="N9" s="13"/>
      <c r="O9" s="14">
        <f t="shared" si="4"/>
        <v>40670</v>
      </c>
      <c r="P9" s="15">
        <f t="shared" si="17"/>
        <v>40670</v>
      </c>
      <c r="Q9" s="13"/>
      <c r="R9" s="14">
        <f t="shared" si="5"/>
        <v>40701</v>
      </c>
      <c r="S9" s="15">
        <f t="shared" si="18"/>
        <v>40701</v>
      </c>
      <c r="T9" s="13"/>
      <c r="U9" s="14">
        <f t="shared" si="6"/>
        <v>40731</v>
      </c>
      <c r="V9" s="15">
        <f t="shared" si="19"/>
        <v>40731</v>
      </c>
      <c r="W9" s="13"/>
      <c r="X9" s="14">
        <f t="shared" si="7"/>
        <v>40762</v>
      </c>
      <c r="Y9" s="15">
        <f t="shared" si="20"/>
        <v>40762</v>
      </c>
      <c r="Z9" s="13"/>
      <c r="AA9" s="14">
        <f t="shared" si="8"/>
        <v>40793</v>
      </c>
      <c r="AB9" s="15">
        <f t="shared" si="21"/>
        <v>40793</v>
      </c>
      <c r="AC9" s="13"/>
      <c r="AD9" s="14">
        <f t="shared" si="9"/>
        <v>40823</v>
      </c>
      <c r="AE9" s="15">
        <f t="shared" si="22"/>
        <v>40823</v>
      </c>
      <c r="AF9" s="13"/>
      <c r="AG9" s="14">
        <f t="shared" si="10"/>
        <v>40854</v>
      </c>
      <c r="AH9" s="15">
        <f t="shared" si="23"/>
        <v>40854</v>
      </c>
      <c r="AI9" s="13"/>
      <c r="AJ9" s="14">
        <f t="shared" si="11"/>
        <v>40884</v>
      </c>
      <c r="AK9" s="15">
        <f t="shared" si="24"/>
        <v>40884</v>
      </c>
      <c r="AL9" s="13"/>
      <c r="AM9" s="14">
        <f t="shared" si="12"/>
        <v>40915</v>
      </c>
      <c r="AN9" s="15">
        <f t="shared" si="25"/>
        <v>40915</v>
      </c>
      <c r="AO9" s="13"/>
    </row>
    <row r="10" spans="2:41">
      <c r="B10" s="1"/>
      <c r="C10" s="14">
        <f t="shared" si="0"/>
        <v>40551</v>
      </c>
      <c r="D10" s="15">
        <f t="shared" si="13"/>
        <v>40551</v>
      </c>
      <c r="E10" s="13"/>
      <c r="F10" s="14">
        <f t="shared" si="1"/>
        <v>40582</v>
      </c>
      <c r="G10" s="15">
        <f t="shared" si="14"/>
        <v>40582</v>
      </c>
      <c r="H10" s="13"/>
      <c r="I10" s="14">
        <f t="shared" si="2"/>
        <v>40610</v>
      </c>
      <c r="J10" s="15">
        <f t="shared" si="15"/>
        <v>40610</v>
      </c>
      <c r="K10" s="13"/>
      <c r="L10" s="14">
        <f t="shared" si="3"/>
        <v>40641</v>
      </c>
      <c r="M10" s="15">
        <f t="shared" si="16"/>
        <v>40641</v>
      </c>
      <c r="N10" s="13"/>
      <c r="O10" s="14">
        <f t="shared" si="4"/>
        <v>40671</v>
      </c>
      <c r="P10" s="15">
        <f t="shared" si="17"/>
        <v>40671</v>
      </c>
      <c r="Q10" s="13"/>
      <c r="R10" s="14">
        <f t="shared" si="5"/>
        <v>40702</v>
      </c>
      <c r="S10" s="15">
        <f t="shared" si="18"/>
        <v>40702</v>
      </c>
      <c r="T10" s="13"/>
      <c r="U10" s="14">
        <f t="shared" si="6"/>
        <v>40732</v>
      </c>
      <c r="V10" s="15">
        <f t="shared" si="19"/>
        <v>40732</v>
      </c>
      <c r="W10" s="13"/>
      <c r="X10" s="14">
        <f t="shared" si="7"/>
        <v>40763</v>
      </c>
      <c r="Y10" s="15">
        <f t="shared" si="20"/>
        <v>40763</v>
      </c>
      <c r="Z10" s="13"/>
      <c r="AA10" s="14">
        <f t="shared" si="8"/>
        <v>40794</v>
      </c>
      <c r="AB10" s="15">
        <f t="shared" si="21"/>
        <v>40794</v>
      </c>
      <c r="AC10" s="13"/>
      <c r="AD10" s="14">
        <f t="shared" si="9"/>
        <v>40824</v>
      </c>
      <c r="AE10" s="15">
        <f t="shared" si="22"/>
        <v>40824</v>
      </c>
      <c r="AF10" s="13"/>
      <c r="AG10" s="14">
        <f t="shared" si="10"/>
        <v>40855</v>
      </c>
      <c r="AH10" s="15">
        <f t="shared" si="23"/>
        <v>40855</v>
      </c>
      <c r="AI10" s="13"/>
      <c r="AJ10" s="14">
        <f t="shared" si="11"/>
        <v>40885</v>
      </c>
      <c r="AK10" s="15">
        <f t="shared" si="24"/>
        <v>40885</v>
      </c>
      <c r="AL10" s="13"/>
      <c r="AM10" s="14">
        <f t="shared" si="12"/>
        <v>40916</v>
      </c>
      <c r="AN10" s="15">
        <f t="shared" si="25"/>
        <v>40916</v>
      </c>
      <c r="AO10" s="13"/>
    </row>
    <row r="11" spans="2:41">
      <c r="B11" s="1"/>
      <c r="C11" s="14">
        <f t="shared" si="0"/>
        <v>40552</v>
      </c>
      <c r="D11" s="15">
        <f t="shared" si="13"/>
        <v>40552</v>
      </c>
      <c r="E11" s="13"/>
      <c r="F11" s="14">
        <f t="shared" si="1"/>
        <v>40583</v>
      </c>
      <c r="G11" s="15">
        <f t="shared" si="14"/>
        <v>40583</v>
      </c>
      <c r="H11" s="13"/>
      <c r="I11" s="14">
        <f t="shared" si="2"/>
        <v>40611</v>
      </c>
      <c r="J11" s="15">
        <f t="shared" si="15"/>
        <v>40611</v>
      </c>
      <c r="K11" s="13"/>
      <c r="L11" s="14">
        <f t="shared" si="3"/>
        <v>40642</v>
      </c>
      <c r="M11" s="15">
        <f t="shared" si="16"/>
        <v>40642</v>
      </c>
      <c r="N11" s="13"/>
      <c r="O11" s="14">
        <f t="shared" si="4"/>
        <v>40672</v>
      </c>
      <c r="P11" s="15">
        <f t="shared" si="17"/>
        <v>40672</v>
      </c>
      <c r="Q11" s="13"/>
      <c r="R11" s="14">
        <f t="shared" si="5"/>
        <v>40703</v>
      </c>
      <c r="S11" s="15">
        <f t="shared" si="18"/>
        <v>40703</v>
      </c>
      <c r="T11" s="13"/>
      <c r="U11" s="14">
        <f t="shared" si="6"/>
        <v>40733</v>
      </c>
      <c r="V11" s="15">
        <f t="shared" si="19"/>
        <v>40733</v>
      </c>
      <c r="W11" s="13"/>
      <c r="X11" s="14">
        <f t="shared" si="7"/>
        <v>40764</v>
      </c>
      <c r="Y11" s="15">
        <f t="shared" si="20"/>
        <v>40764</v>
      </c>
      <c r="Z11" s="13"/>
      <c r="AA11" s="14">
        <f t="shared" si="8"/>
        <v>40795</v>
      </c>
      <c r="AB11" s="15">
        <f t="shared" si="21"/>
        <v>40795</v>
      </c>
      <c r="AC11" s="13"/>
      <c r="AD11" s="14">
        <f t="shared" si="9"/>
        <v>40825</v>
      </c>
      <c r="AE11" s="15">
        <f t="shared" si="22"/>
        <v>40825</v>
      </c>
      <c r="AF11" s="13"/>
      <c r="AG11" s="14">
        <f t="shared" si="10"/>
        <v>40856</v>
      </c>
      <c r="AH11" s="15">
        <f t="shared" si="23"/>
        <v>40856</v>
      </c>
      <c r="AI11" s="13"/>
      <c r="AJ11" s="14">
        <f t="shared" si="11"/>
        <v>40886</v>
      </c>
      <c r="AK11" s="15">
        <f t="shared" si="24"/>
        <v>40886</v>
      </c>
      <c r="AL11" s="13"/>
      <c r="AM11" s="14">
        <f t="shared" si="12"/>
        <v>40917</v>
      </c>
      <c r="AN11" s="15">
        <f t="shared" si="25"/>
        <v>40917</v>
      </c>
      <c r="AO11" s="13"/>
    </row>
    <row r="12" spans="2:41">
      <c r="B12" s="1"/>
      <c r="C12" s="14">
        <f t="shared" si="0"/>
        <v>40553</v>
      </c>
      <c r="D12" s="15">
        <f t="shared" si="13"/>
        <v>40553</v>
      </c>
      <c r="E12" s="13"/>
      <c r="F12" s="14">
        <f t="shared" si="1"/>
        <v>40584</v>
      </c>
      <c r="G12" s="15">
        <f t="shared" si="14"/>
        <v>40584</v>
      </c>
      <c r="H12" s="13"/>
      <c r="I12" s="14">
        <f t="shared" si="2"/>
        <v>40612</v>
      </c>
      <c r="J12" s="15">
        <f t="shared" si="15"/>
        <v>40612</v>
      </c>
      <c r="K12" s="13"/>
      <c r="L12" s="14">
        <f t="shared" si="3"/>
        <v>40643</v>
      </c>
      <c r="M12" s="15">
        <f t="shared" si="16"/>
        <v>40643</v>
      </c>
      <c r="N12" s="13"/>
      <c r="O12" s="14">
        <f t="shared" si="4"/>
        <v>40673</v>
      </c>
      <c r="P12" s="15">
        <f t="shared" si="17"/>
        <v>40673</v>
      </c>
      <c r="Q12" s="13"/>
      <c r="R12" s="14">
        <f t="shared" si="5"/>
        <v>40704</v>
      </c>
      <c r="S12" s="15">
        <f t="shared" si="18"/>
        <v>40704</v>
      </c>
      <c r="T12" s="13"/>
      <c r="U12" s="14">
        <f t="shared" si="6"/>
        <v>40734</v>
      </c>
      <c r="V12" s="15">
        <f t="shared" si="19"/>
        <v>40734</v>
      </c>
      <c r="W12" s="13"/>
      <c r="X12" s="14">
        <f t="shared" si="7"/>
        <v>40765</v>
      </c>
      <c r="Y12" s="15">
        <f t="shared" si="20"/>
        <v>40765</v>
      </c>
      <c r="Z12" s="13"/>
      <c r="AA12" s="14">
        <f t="shared" si="8"/>
        <v>40796</v>
      </c>
      <c r="AB12" s="15">
        <f t="shared" si="21"/>
        <v>40796</v>
      </c>
      <c r="AC12" s="13"/>
      <c r="AD12" s="14">
        <f t="shared" si="9"/>
        <v>40826</v>
      </c>
      <c r="AE12" s="15">
        <f t="shared" si="22"/>
        <v>40826</v>
      </c>
      <c r="AF12" s="13"/>
      <c r="AG12" s="14">
        <f t="shared" si="10"/>
        <v>40857</v>
      </c>
      <c r="AH12" s="15">
        <f t="shared" si="23"/>
        <v>40857</v>
      </c>
      <c r="AI12" s="13"/>
      <c r="AJ12" s="14">
        <f t="shared" si="11"/>
        <v>40887</v>
      </c>
      <c r="AK12" s="15">
        <f t="shared" si="24"/>
        <v>40887</v>
      </c>
      <c r="AL12" s="13"/>
      <c r="AM12" s="14">
        <f t="shared" si="12"/>
        <v>40918</v>
      </c>
      <c r="AN12" s="15">
        <f t="shared" si="25"/>
        <v>40918</v>
      </c>
      <c r="AO12" s="13"/>
    </row>
    <row r="13" spans="2:41">
      <c r="B13" s="1"/>
      <c r="C13" s="14">
        <f t="shared" si="0"/>
        <v>40554</v>
      </c>
      <c r="D13" s="15">
        <f t="shared" si="13"/>
        <v>40554</v>
      </c>
      <c r="E13" s="13"/>
      <c r="F13" s="14">
        <f t="shared" si="1"/>
        <v>40585</v>
      </c>
      <c r="G13" s="15">
        <f t="shared" si="14"/>
        <v>40585</v>
      </c>
      <c r="H13" s="13"/>
      <c r="I13" s="14">
        <f t="shared" si="2"/>
        <v>40613</v>
      </c>
      <c r="J13" s="15">
        <f t="shared" si="15"/>
        <v>40613</v>
      </c>
      <c r="K13" s="13"/>
      <c r="L13" s="14">
        <f t="shared" si="3"/>
        <v>40644</v>
      </c>
      <c r="M13" s="15">
        <f t="shared" si="16"/>
        <v>40644</v>
      </c>
      <c r="N13" s="13"/>
      <c r="O13" s="14">
        <f t="shared" si="4"/>
        <v>40674</v>
      </c>
      <c r="P13" s="15">
        <f t="shared" si="17"/>
        <v>40674</v>
      </c>
      <c r="Q13" s="13"/>
      <c r="R13" s="14">
        <f t="shared" si="5"/>
        <v>40705</v>
      </c>
      <c r="S13" s="15">
        <f t="shared" si="18"/>
        <v>40705</v>
      </c>
      <c r="T13" s="13"/>
      <c r="U13" s="14">
        <f t="shared" si="6"/>
        <v>40735</v>
      </c>
      <c r="V13" s="15">
        <f t="shared" si="19"/>
        <v>40735</v>
      </c>
      <c r="W13" s="13"/>
      <c r="X13" s="14">
        <f t="shared" si="7"/>
        <v>40766</v>
      </c>
      <c r="Y13" s="15">
        <f t="shared" si="20"/>
        <v>40766</v>
      </c>
      <c r="Z13" s="13"/>
      <c r="AA13" s="14">
        <f t="shared" si="8"/>
        <v>40797</v>
      </c>
      <c r="AB13" s="15">
        <f t="shared" si="21"/>
        <v>40797</v>
      </c>
      <c r="AC13" s="13"/>
      <c r="AD13" s="14">
        <f t="shared" si="9"/>
        <v>40827</v>
      </c>
      <c r="AE13" s="15">
        <f t="shared" si="22"/>
        <v>40827</v>
      </c>
      <c r="AF13" s="13"/>
      <c r="AG13" s="14">
        <f t="shared" si="10"/>
        <v>40858</v>
      </c>
      <c r="AH13" s="15">
        <f t="shared" si="23"/>
        <v>40858</v>
      </c>
      <c r="AI13" s="13"/>
      <c r="AJ13" s="14">
        <f t="shared" si="11"/>
        <v>40888</v>
      </c>
      <c r="AK13" s="15">
        <f t="shared" si="24"/>
        <v>40888</v>
      </c>
      <c r="AL13" s="13"/>
      <c r="AM13" s="14">
        <f t="shared" si="12"/>
        <v>40919</v>
      </c>
      <c r="AN13" s="15">
        <f t="shared" si="25"/>
        <v>40919</v>
      </c>
      <c r="AO13" s="13"/>
    </row>
    <row r="14" spans="2:41">
      <c r="B14" s="1"/>
      <c r="C14" s="14">
        <f t="shared" si="0"/>
        <v>40555</v>
      </c>
      <c r="D14" s="15">
        <f t="shared" si="13"/>
        <v>40555</v>
      </c>
      <c r="E14" s="13"/>
      <c r="F14" s="14">
        <f t="shared" si="1"/>
        <v>40586</v>
      </c>
      <c r="G14" s="15">
        <f t="shared" si="14"/>
        <v>40586</v>
      </c>
      <c r="H14" s="13"/>
      <c r="I14" s="14">
        <f t="shared" si="2"/>
        <v>40614</v>
      </c>
      <c r="J14" s="15">
        <f t="shared" si="15"/>
        <v>40614</v>
      </c>
      <c r="K14" s="13"/>
      <c r="L14" s="14">
        <f t="shared" si="3"/>
        <v>40645</v>
      </c>
      <c r="M14" s="15">
        <f t="shared" si="16"/>
        <v>40645</v>
      </c>
      <c r="N14" s="13"/>
      <c r="O14" s="14">
        <f t="shared" si="4"/>
        <v>40675</v>
      </c>
      <c r="P14" s="15">
        <f t="shared" si="17"/>
        <v>40675</v>
      </c>
      <c r="Q14" s="13"/>
      <c r="R14" s="14">
        <f t="shared" si="5"/>
        <v>40706</v>
      </c>
      <c r="S14" s="15">
        <f t="shared" si="18"/>
        <v>40706</v>
      </c>
      <c r="T14" s="13"/>
      <c r="U14" s="14">
        <f t="shared" si="6"/>
        <v>40736</v>
      </c>
      <c r="V14" s="15">
        <f t="shared" si="19"/>
        <v>40736</v>
      </c>
      <c r="W14" s="13"/>
      <c r="X14" s="14">
        <f t="shared" si="7"/>
        <v>40767</v>
      </c>
      <c r="Y14" s="15">
        <f t="shared" si="20"/>
        <v>40767</v>
      </c>
      <c r="Z14" s="13"/>
      <c r="AA14" s="14">
        <f t="shared" si="8"/>
        <v>40798</v>
      </c>
      <c r="AB14" s="15">
        <f t="shared" si="21"/>
        <v>40798</v>
      </c>
      <c r="AC14" s="13"/>
      <c r="AD14" s="14">
        <f t="shared" si="9"/>
        <v>40828</v>
      </c>
      <c r="AE14" s="15">
        <f t="shared" si="22"/>
        <v>40828</v>
      </c>
      <c r="AF14" s="13"/>
      <c r="AG14" s="14">
        <f t="shared" si="10"/>
        <v>40859</v>
      </c>
      <c r="AH14" s="15">
        <f t="shared" si="23"/>
        <v>40859</v>
      </c>
      <c r="AI14" s="13"/>
      <c r="AJ14" s="14">
        <f t="shared" si="11"/>
        <v>40889</v>
      </c>
      <c r="AK14" s="15">
        <f t="shared" si="24"/>
        <v>40889</v>
      </c>
      <c r="AL14" s="13"/>
      <c r="AM14" s="14">
        <f t="shared" si="12"/>
        <v>40920</v>
      </c>
      <c r="AN14" s="15">
        <f t="shared" si="25"/>
        <v>40920</v>
      </c>
      <c r="AO14" s="13"/>
    </row>
    <row r="15" spans="2:41">
      <c r="B15" s="1"/>
      <c r="C15" s="14">
        <f t="shared" si="0"/>
        <v>40556</v>
      </c>
      <c r="D15" s="15">
        <f t="shared" si="13"/>
        <v>40556</v>
      </c>
      <c r="E15" s="13"/>
      <c r="F15" s="14">
        <f t="shared" si="1"/>
        <v>40587</v>
      </c>
      <c r="G15" s="15">
        <f t="shared" si="14"/>
        <v>40587</v>
      </c>
      <c r="H15" s="13"/>
      <c r="I15" s="14">
        <f t="shared" si="2"/>
        <v>40615</v>
      </c>
      <c r="J15" s="15">
        <f t="shared" si="15"/>
        <v>40615</v>
      </c>
      <c r="K15" s="13"/>
      <c r="L15" s="14">
        <f t="shared" si="3"/>
        <v>40646</v>
      </c>
      <c r="M15" s="15">
        <f t="shared" si="16"/>
        <v>40646</v>
      </c>
      <c r="N15" s="13"/>
      <c r="O15" s="14">
        <f t="shared" si="4"/>
        <v>40676</v>
      </c>
      <c r="P15" s="15">
        <f t="shared" si="17"/>
        <v>40676</v>
      </c>
      <c r="Q15" s="13"/>
      <c r="R15" s="14">
        <f t="shared" si="5"/>
        <v>40707</v>
      </c>
      <c r="S15" s="15">
        <f t="shared" si="18"/>
        <v>40707</v>
      </c>
      <c r="T15" s="13"/>
      <c r="U15" s="14">
        <f t="shared" si="6"/>
        <v>40737</v>
      </c>
      <c r="V15" s="15">
        <f t="shared" si="19"/>
        <v>40737</v>
      </c>
      <c r="W15" s="13"/>
      <c r="X15" s="14">
        <f t="shared" si="7"/>
        <v>40768</v>
      </c>
      <c r="Y15" s="15">
        <f t="shared" si="20"/>
        <v>40768</v>
      </c>
      <c r="Z15" s="13"/>
      <c r="AA15" s="14">
        <f t="shared" si="8"/>
        <v>40799</v>
      </c>
      <c r="AB15" s="15">
        <f t="shared" si="21"/>
        <v>40799</v>
      </c>
      <c r="AC15" s="13"/>
      <c r="AD15" s="14">
        <f t="shared" si="9"/>
        <v>40829</v>
      </c>
      <c r="AE15" s="15">
        <f t="shared" si="22"/>
        <v>40829</v>
      </c>
      <c r="AF15" s="13"/>
      <c r="AG15" s="14">
        <f t="shared" si="10"/>
        <v>40860</v>
      </c>
      <c r="AH15" s="15">
        <f t="shared" si="23"/>
        <v>40860</v>
      </c>
      <c r="AI15" s="13"/>
      <c r="AJ15" s="14">
        <f t="shared" si="11"/>
        <v>40890</v>
      </c>
      <c r="AK15" s="15">
        <f t="shared" si="24"/>
        <v>40890</v>
      </c>
      <c r="AL15" s="13"/>
      <c r="AM15" s="14">
        <f t="shared" si="12"/>
        <v>40921</v>
      </c>
      <c r="AN15" s="15">
        <f t="shared" si="25"/>
        <v>40921</v>
      </c>
      <c r="AO15" s="13"/>
    </row>
    <row r="16" spans="2:41">
      <c r="B16" s="1"/>
      <c r="C16" s="14">
        <f t="shared" si="0"/>
        <v>40557</v>
      </c>
      <c r="D16" s="15">
        <f t="shared" si="13"/>
        <v>40557</v>
      </c>
      <c r="E16" s="13"/>
      <c r="F16" s="14">
        <f t="shared" si="1"/>
        <v>40588</v>
      </c>
      <c r="G16" s="15">
        <f t="shared" si="14"/>
        <v>40588</v>
      </c>
      <c r="H16" s="13"/>
      <c r="I16" s="14">
        <f t="shared" si="2"/>
        <v>40616</v>
      </c>
      <c r="J16" s="15">
        <f t="shared" si="15"/>
        <v>40616</v>
      </c>
      <c r="K16" s="13"/>
      <c r="L16" s="14">
        <f t="shared" si="3"/>
        <v>40647</v>
      </c>
      <c r="M16" s="15">
        <f t="shared" si="16"/>
        <v>40647</v>
      </c>
      <c r="N16" s="13"/>
      <c r="O16" s="14">
        <f t="shared" si="4"/>
        <v>40677</v>
      </c>
      <c r="P16" s="15">
        <f t="shared" si="17"/>
        <v>40677</v>
      </c>
      <c r="Q16" s="13"/>
      <c r="R16" s="14">
        <f t="shared" si="5"/>
        <v>40708</v>
      </c>
      <c r="S16" s="15">
        <f t="shared" si="18"/>
        <v>40708</v>
      </c>
      <c r="T16" s="13"/>
      <c r="U16" s="14">
        <f t="shared" si="6"/>
        <v>40738</v>
      </c>
      <c r="V16" s="15">
        <f t="shared" si="19"/>
        <v>40738</v>
      </c>
      <c r="W16" s="13"/>
      <c r="X16" s="14">
        <f t="shared" si="7"/>
        <v>40769</v>
      </c>
      <c r="Y16" s="15">
        <f t="shared" si="20"/>
        <v>40769</v>
      </c>
      <c r="Z16" s="13"/>
      <c r="AA16" s="14">
        <f t="shared" si="8"/>
        <v>40800</v>
      </c>
      <c r="AB16" s="15">
        <f t="shared" si="21"/>
        <v>40800</v>
      </c>
      <c r="AC16" s="13"/>
      <c r="AD16" s="14">
        <f t="shared" si="9"/>
        <v>40830</v>
      </c>
      <c r="AE16" s="15">
        <f t="shared" si="22"/>
        <v>40830</v>
      </c>
      <c r="AF16" s="13"/>
      <c r="AG16" s="14">
        <f t="shared" si="10"/>
        <v>40861</v>
      </c>
      <c r="AH16" s="15">
        <f t="shared" si="23"/>
        <v>40861</v>
      </c>
      <c r="AI16" s="13"/>
      <c r="AJ16" s="14">
        <f t="shared" si="11"/>
        <v>40891</v>
      </c>
      <c r="AK16" s="15">
        <f t="shared" si="24"/>
        <v>40891</v>
      </c>
      <c r="AL16" s="13"/>
      <c r="AM16" s="14">
        <f t="shared" si="12"/>
        <v>40922</v>
      </c>
      <c r="AN16" s="15">
        <f t="shared" si="25"/>
        <v>40922</v>
      </c>
      <c r="AO16" s="13"/>
    </row>
    <row r="17" spans="2:41">
      <c r="B17" s="1"/>
      <c r="C17" s="14">
        <f t="shared" si="0"/>
        <v>40558</v>
      </c>
      <c r="D17" s="15">
        <f t="shared" si="13"/>
        <v>40558</v>
      </c>
      <c r="E17" s="13"/>
      <c r="F17" s="14">
        <f t="shared" si="1"/>
        <v>40589</v>
      </c>
      <c r="G17" s="15">
        <f t="shared" si="14"/>
        <v>40589</v>
      </c>
      <c r="H17" s="13"/>
      <c r="I17" s="14">
        <f t="shared" si="2"/>
        <v>40617</v>
      </c>
      <c r="J17" s="15">
        <f t="shared" si="15"/>
        <v>40617</v>
      </c>
      <c r="K17" s="13"/>
      <c r="L17" s="14">
        <f t="shared" si="3"/>
        <v>40648</v>
      </c>
      <c r="M17" s="15">
        <f t="shared" si="16"/>
        <v>40648</v>
      </c>
      <c r="N17" s="13"/>
      <c r="O17" s="14">
        <f t="shared" si="4"/>
        <v>40678</v>
      </c>
      <c r="P17" s="15">
        <f t="shared" si="17"/>
        <v>40678</v>
      </c>
      <c r="Q17" s="13"/>
      <c r="R17" s="14">
        <f t="shared" si="5"/>
        <v>40709</v>
      </c>
      <c r="S17" s="15">
        <f t="shared" si="18"/>
        <v>40709</v>
      </c>
      <c r="T17" s="13"/>
      <c r="U17" s="14">
        <f t="shared" si="6"/>
        <v>40739</v>
      </c>
      <c r="V17" s="15">
        <f t="shared" si="19"/>
        <v>40739</v>
      </c>
      <c r="W17" s="13"/>
      <c r="X17" s="14">
        <f t="shared" si="7"/>
        <v>40770</v>
      </c>
      <c r="Y17" s="15">
        <f t="shared" si="20"/>
        <v>40770</v>
      </c>
      <c r="Z17" s="13"/>
      <c r="AA17" s="14">
        <f t="shared" si="8"/>
        <v>40801</v>
      </c>
      <c r="AB17" s="15">
        <f t="shared" si="21"/>
        <v>40801</v>
      </c>
      <c r="AC17" s="13"/>
      <c r="AD17" s="14">
        <f t="shared" si="9"/>
        <v>40831</v>
      </c>
      <c r="AE17" s="15">
        <f t="shared" si="22"/>
        <v>40831</v>
      </c>
      <c r="AF17" s="13"/>
      <c r="AG17" s="14">
        <f t="shared" si="10"/>
        <v>40862</v>
      </c>
      <c r="AH17" s="15">
        <f t="shared" si="23"/>
        <v>40862</v>
      </c>
      <c r="AI17" s="13"/>
      <c r="AJ17" s="14">
        <f t="shared" si="11"/>
        <v>40892</v>
      </c>
      <c r="AK17" s="15">
        <f t="shared" si="24"/>
        <v>40892</v>
      </c>
      <c r="AL17" s="13"/>
      <c r="AM17" s="14">
        <f t="shared" si="12"/>
        <v>40923</v>
      </c>
      <c r="AN17" s="15">
        <f t="shared" si="25"/>
        <v>40923</v>
      </c>
      <c r="AO17" s="13"/>
    </row>
    <row r="18" spans="2:41">
      <c r="B18" s="1"/>
      <c r="C18" s="14">
        <f t="shared" si="0"/>
        <v>40559</v>
      </c>
      <c r="D18" s="15">
        <f t="shared" si="13"/>
        <v>40559</v>
      </c>
      <c r="E18" s="13"/>
      <c r="F18" s="14">
        <f t="shared" si="1"/>
        <v>40590</v>
      </c>
      <c r="G18" s="15">
        <f t="shared" si="14"/>
        <v>40590</v>
      </c>
      <c r="H18" s="13"/>
      <c r="I18" s="14">
        <f t="shared" si="2"/>
        <v>40618</v>
      </c>
      <c r="J18" s="15">
        <f t="shared" si="15"/>
        <v>40618</v>
      </c>
      <c r="K18" s="13"/>
      <c r="L18" s="14">
        <f t="shared" si="3"/>
        <v>40649</v>
      </c>
      <c r="M18" s="15">
        <f t="shared" si="16"/>
        <v>40649</v>
      </c>
      <c r="N18" s="13"/>
      <c r="O18" s="14">
        <f t="shared" si="4"/>
        <v>40679</v>
      </c>
      <c r="P18" s="15">
        <f t="shared" si="17"/>
        <v>40679</v>
      </c>
      <c r="Q18" s="13"/>
      <c r="R18" s="14">
        <f t="shared" si="5"/>
        <v>40710</v>
      </c>
      <c r="S18" s="15">
        <f t="shared" si="18"/>
        <v>40710</v>
      </c>
      <c r="T18" s="13"/>
      <c r="U18" s="14">
        <f t="shared" si="6"/>
        <v>40740</v>
      </c>
      <c r="V18" s="15">
        <f t="shared" si="19"/>
        <v>40740</v>
      </c>
      <c r="W18" s="13"/>
      <c r="X18" s="14">
        <f t="shared" si="7"/>
        <v>40771</v>
      </c>
      <c r="Y18" s="15">
        <f t="shared" si="20"/>
        <v>40771</v>
      </c>
      <c r="Z18" s="13"/>
      <c r="AA18" s="14">
        <f t="shared" si="8"/>
        <v>40802</v>
      </c>
      <c r="AB18" s="15">
        <f t="shared" si="21"/>
        <v>40802</v>
      </c>
      <c r="AC18" s="13"/>
      <c r="AD18" s="14">
        <f t="shared" si="9"/>
        <v>40832</v>
      </c>
      <c r="AE18" s="15">
        <f t="shared" si="22"/>
        <v>40832</v>
      </c>
      <c r="AF18" s="13"/>
      <c r="AG18" s="14">
        <f t="shared" si="10"/>
        <v>40863</v>
      </c>
      <c r="AH18" s="15">
        <f t="shared" si="23"/>
        <v>40863</v>
      </c>
      <c r="AI18" s="13"/>
      <c r="AJ18" s="14">
        <f t="shared" si="11"/>
        <v>40893</v>
      </c>
      <c r="AK18" s="15">
        <f t="shared" si="24"/>
        <v>40893</v>
      </c>
      <c r="AL18" s="13"/>
      <c r="AM18" s="14">
        <f t="shared" si="12"/>
        <v>40924</v>
      </c>
      <c r="AN18" s="15">
        <f t="shared" si="25"/>
        <v>40924</v>
      </c>
      <c r="AO18" s="13"/>
    </row>
    <row r="19" spans="2:41">
      <c r="B19" s="1"/>
      <c r="C19" s="14">
        <f t="shared" si="0"/>
        <v>40560</v>
      </c>
      <c r="D19" s="15">
        <f t="shared" si="13"/>
        <v>40560</v>
      </c>
      <c r="E19" s="13"/>
      <c r="F19" s="14">
        <f t="shared" si="1"/>
        <v>40591</v>
      </c>
      <c r="G19" s="15">
        <f t="shared" si="14"/>
        <v>40591</v>
      </c>
      <c r="H19" s="13"/>
      <c r="I19" s="14">
        <f t="shared" si="2"/>
        <v>40619</v>
      </c>
      <c r="J19" s="15">
        <f t="shared" si="15"/>
        <v>40619</v>
      </c>
      <c r="K19" s="13"/>
      <c r="L19" s="14">
        <f t="shared" si="3"/>
        <v>40650</v>
      </c>
      <c r="M19" s="15">
        <f t="shared" si="16"/>
        <v>40650</v>
      </c>
      <c r="N19" s="13"/>
      <c r="O19" s="14">
        <f t="shared" si="4"/>
        <v>40680</v>
      </c>
      <c r="P19" s="15">
        <f t="shared" si="17"/>
        <v>40680</v>
      </c>
      <c r="Q19" s="13"/>
      <c r="R19" s="14">
        <f t="shared" si="5"/>
        <v>40711</v>
      </c>
      <c r="S19" s="15">
        <f t="shared" si="18"/>
        <v>40711</v>
      </c>
      <c r="T19" s="13"/>
      <c r="U19" s="14">
        <f t="shared" si="6"/>
        <v>40741</v>
      </c>
      <c r="V19" s="15">
        <f t="shared" si="19"/>
        <v>40741</v>
      </c>
      <c r="W19" s="13"/>
      <c r="X19" s="14">
        <f t="shared" si="7"/>
        <v>40772</v>
      </c>
      <c r="Y19" s="15">
        <f t="shared" si="20"/>
        <v>40772</v>
      </c>
      <c r="Z19" s="13"/>
      <c r="AA19" s="14">
        <f t="shared" si="8"/>
        <v>40803</v>
      </c>
      <c r="AB19" s="15">
        <f t="shared" si="21"/>
        <v>40803</v>
      </c>
      <c r="AC19" s="13"/>
      <c r="AD19" s="14">
        <f t="shared" si="9"/>
        <v>40833</v>
      </c>
      <c r="AE19" s="15">
        <f t="shared" si="22"/>
        <v>40833</v>
      </c>
      <c r="AF19" s="13"/>
      <c r="AG19" s="14">
        <f t="shared" si="10"/>
        <v>40864</v>
      </c>
      <c r="AH19" s="15">
        <f t="shared" si="23"/>
        <v>40864</v>
      </c>
      <c r="AI19" s="13"/>
      <c r="AJ19" s="14">
        <f t="shared" si="11"/>
        <v>40894</v>
      </c>
      <c r="AK19" s="15">
        <f t="shared" si="24"/>
        <v>40894</v>
      </c>
      <c r="AL19" s="13"/>
      <c r="AM19" s="14">
        <f t="shared" si="12"/>
        <v>40925</v>
      </c>
      <c r="AN19" s="15">
        <f t="shared" si="25"/>
        <v>40925</v>
      </c>
      <c r="AO19" s="13"/>
    </row>
    <row r="20" spans="2:41">
      <c r="B20" s="1"/>
      <c r="C20" s="14">
        <f t="shared" si="0"/>
        <v>40561</v>
      </c>
      <c r="D20" s="15">
        <f t="shared" si="13"/>
        <v>40561</v>
      </c>
      <c r="E20" s="13"/>
      <c r="F20" s="14">
        <f t="shared" si="1"/>
        <v>40592</v>
      </c>
      <c r="G20" s="15">
        <f t="shared" si="14"/>
        <v>40592</v>
      </c>
      <c r="H20" s="13"/>
      <c r="I20" s="14">
        <f t="shared" si="2"/>
        <v>40620</v>
      </c>
      <c r="J20" s="15">
        <f t="shared" si="15"/>
        <v>40620</v>
      </c>
      <c r="K20" s="13"/>
      <c r="L20" s="14">
        <f t="shared" si="3"/>
        <v>40651</v>
      </c>
      <c r="M20" s="15">
        <f t="shared" si="16"/>
        <v>40651</v>
      </c>
      <c r="N20" s="13"/>
      <c r="O20" s="14">
        <f t="shared" si="4"/>
        <v>40681</v>
      </c>
      <c r="P20" s="15">
        <f t="shared" si="17"/>
        <v>40681</v>
      </c>
      <c r="Q20" s="13"/>
      <c r="R20" s="14">
        <f t="shared" si="5"/>
        <v>40712</v>
      </c>
      <c r="S20" s="15">
        <f t="shared" si="18"/>
        <v>40712</v>
      </c>
      <c r="T20" s="13"/>
      <c r="U20" s="14">
        <f t="shared" si="6"/>
        <v>40742</v>
      </c>
      <c r="V20" s="15">
        <f t="shared" si="19"/>
        <v>40742</v>
      </c>
      <c r="W20" s="13"/>
      <c r="X20" s="14">
        <f t="shared" si="7"/>
        <v>40773</v>
      </c>
      <c r="Y20" s="15">
        <f t="shared" si="20"/>
        <v>40773</v>
      </c>
      <c r="Z20" s="13"/>
      <c r="AA20" s="14">
        <f t="shared" si="8"/>
        <v>40804</v>
      </c>
      <c r="AB20" s="15">
        <f t="shared" si="21"/>
        <v>40804</v>
      </c>
      <c r="AC20" s="13"/>
      <c r="AD20" s="14">
        <f t="shared" si="9"/>
        <v>40834</v>
      </c>
      <c r="AE20" s="15">
        <f t="shared" si="22"/>
        <v>40834</v>
      </c>
      <c r="AF20" s="13"/>
      <c r="AG20" s="14">
        <f t="shared" si="10"/>
        <v>40865</v>
      </c>
      <c r="AH20" s="15">
        <f t="shared" si="23"/>
        <v>40865</v>
      </c>
      <c r="AI20" s="13"/>
      <c r="AJ20" s="14">
        <f t="shared" si="11"/>
        <v>40895</v>
      </c>
      <c r="AK20" s="15">
        <f t="shared" si="24"/>
        <v>40895</v>
      </c>
      <c r="AL20" s="13"/>
      <c r="AM20" s="14">
        <f t="shared" si="12"/>
        <v>40926</v>
      </c>
      <c r="AN20" s="15">
        <f t="shared" si="25"/>
        <v>40926</v>
      </c>
      <c r="AO20" s="13"/>
    </row>
    <row r="21" spans="2:41">
      <c r="B21" s="1"/>
      <c r="C21" s="14">
        <f t="shared" si="0"/>
        <v>40562</v>
      </c>
      <c r="D21" s="15">
        <f t="shared" si="13"/>
        <v>40562</v>
      </c>
      <c r="E21" s="13"/>
      <c r="F21" s="14">
        <f t="shared" si="1"/>
        <v>40593</v>
      </c>
      <c r="G21" s="15">
        <f t="shared" si="14"/>
        <v>40593</v>
      </c>
      <c r="H21" s="13"/>
      <c r="I21" s="14">
        <f t="shared" si="2"/>
        <v>40621</v>
      </c>
      <c r="J21" s="15">
        <f t="shared" si="15"/>
        <v>40621</v>
      </c>
      <c r="K21" s="13"/>
      <c r="L21" s="14">
        <f t="shared" si="3"/>
        <v>40652</v>
      </c>
      <c r="M21" s="15">
        <f t="shared" si="16"/>
        <v>40652</v>
      </c>
      <c r="N21" s="13"/>
      <c r="O21" s="14">
        <f t="shared" si="4"/>
        <v>40682</v>
      </c>
      <c r="P21" s="15">
        <f t="shared" si="17"/>
        <v>40682</v>
      </c>
      <c r="Q21" s="13"/>
      <c r="R21" s="14">
        <f t="shared" si="5"/>
        <v>40713</v>
      </c>
      <c r="S21" s="15">
        <f t="shared" si="18"/>
        <v>40713</v>
      </c>
      <c r="T21" s="13"/>
      <c r="U21" s="14">
        <f t="shared" si="6"/>
        <v>40743</v>
      </c>
      <c r="V21" s="15">
        <f t="shared" si="19"/>
        <v>40743</v>
      </c>
      <c r="W21" s="13"/>
      <c r="X21" s="14">
        <f t="shared" si="7"/>
        <v>40774</v>
      </c>
      <c r="Y21" s="15">
        <f t="shared" si="20"/>
        <v>40774</v>
      </c>
      <c r="Z21" s="13"/>
      <c r="AA21" s="14">
        <f t="shared" si="8"/>
        <v>40805</v>
      </c>
      <c r="AB21" s="15">
        <f t="shared" si="21"/>
        <v>40805</v>
      </c>
      <c r="AC21" s="13"/>
      <c r="AD21" s="14">
        <f t="shared" si="9"/>
        <v>40835</v>
      </c>
      <c r="AE21" s="15">
        <f t="shared" si="22"/>
        <v>40835</v>
      </c>
      <c r="AF21" s="13"/>
      <c r="AG21" s="14">
        <f t="shared" si="10"/>
        <v>40866</v>
      </c>
      <c r="AH21" s="15">
        <f t="shared" si="23"/>
        <v>40866</v>
      </c>
      <c r="AI21" s="13"/>
      <c r="AJ21" s="14">
        <f t="shared" si="11"/>
        <v>40896</v>
      </c>
      <c r="AK21" s="15">
        <f t="shared" si="24"/>
        <v>40896</v>
      </c>
      <c r="AL21" s="13"/>
      <c r="AM21" s="14">
        <f t="shared" si="12"/>
        <v>40927</v>
      </c>
      <c r="AN21" s="15">
        <f t="shared" si="25"/>
        <v>40927</v>
      </c>
      <c r="AO21" s="13"/>
    </row>
    <row r="22" spans="2:41">
      <c r="B22" s="1"/>
      <c r="C22" s="14">
        <f t="shared" si="0"/>
        <v>40563</v>
      </c>
      <c r="D22" s="15">
        <f t="shared" si="13"/>
        <v>40563</v>
      </c>
      <c r="E22" s="13"/>
      <c r="F22" s="14">
        <f t="shared" si="1"/>
        <v>40594</v>
      </c>
      <c r="G22" s="15">
        <f t="shared" si="14"/>
        <v>40594</v>
      </c>
      <c r="H22" s="13"/>
      <c r="I22" s="14">
        <f t="shared" si="2"/>
        <v>40622</v>
      </c>
      <c r="J22" s="15">
        <f t="shared" si="15"/>
        <v>40622</v>
      </c>
      <c r="K22" s="13"/>
      <c r="L22" s="14">
        <f t="shared" si="3"/>
        <v>40653</v>
      </c>
      <c r="M22" s="15">
        <f t="shared" si="16"/>
        <v>40653</v>
      </c>
      <c r="N22" s="13"/>
      <c r="O22" s="14">
        <f t="shared" si="4"/>
        <v>40683</v>
      </c>
      <c r="P22" s="15">
        <f t="shared" si="17"/>
        <v>40683</v>
      </c>
      <c r="Q22" s="13"/>
      <c r="R22" s="14">
        <f t="shared" si="5"/>
        <v>40714</v>
      </c>
      <c r="S22" s="15">
        <f t="shared" si="18"/>
        <v>40714</v>
      </c>
      <c r="T22" s="13"/>
      <c r="U22" s="14">
        <f t="shared" si="6"/>
        <v>40744</v>
      </c>
      <c r="V22" s="15">
        <f t="shared" si="19"/>
        <v>40744</v>
      </c>
      <c r="W22" s="13"/>
      <c r="X22" s="14">
        <f t="shared" si="7"/>
        <v>40775</v>
      </c>
      <c r="Y22" s="15">
        <f t="shared" si="20"/>
        <v>40775</v>
      </c>
      <c r="Z22" s="13"/>
      <c r="AA22" s="14">
        <f t="shared" si="8"/>
        <v>40806</v>
      </c>
      <c r="AB22" s="15">
        <f t="shared" si="21"/>
        <v>40806</v>
      </c>
      <c r="AC22" s="13"/>
      <c r="AD22" s="14">
        <f t="shared" si="9"/>
        <v>40836</v>
      </c>
      <c r="AE22" s="15">
        <f t="shared" si="22"/>
        <v>40836</v>
      </c>
      <c r="AF22" s="13"/>
      <c r="AG22" s="14">
        <f t="shared" si="10"/>
        <v>40867</v>
      </c>
      <c r="AH22" s="15">
        <f t="shared" si="23"/>
        <v>40867</v>
      </c>
      <c r="AI22" s="13"/>
      <c r="AJ22" s="14">
        <f t="shared" si="11"/>
        <v>40897</v>
      </c>
      <c r="AK22" s="15">
        <f t="shared" si="24"/>
        <v>40897</v>
      </c>
      <c r="AL22" s="13"/>
      <c r="AM22" s="14">
        <f t="shared" si="12"/>
        <v>40928</v>
      </c>
      <c r="AN22" s="15">
        <f t="shared" si="25"/>
        <v>40928</v>
      </c>
      <c r="AO22" s="13"/>
    </row>
    <row r="23" spans="2:41">
      <c r="B23" s="1"/>
      <c r="C23" s="14">
        <f t="shared" si="0"/>
        <v>40564</v>
      </c>
      <c r="D23" s="15">
        <f t="shared" si="13"/>
        <v>40564</v>
      </c>
      <c r="E23" s="13"/>
      <c r="F23" s="14">
        <f t="shared" si="1"/>
        <v>40595</v>
      </c>
      <c r="G23" s="15">
        <f t="shared" si="14"/>
        <v>40595</v>
      </c>
      <c r="H23" s="13"/>
      <c r="I23" s="14">
        <f t="shared" si="2"/>
        <v>40623</v>
      </c>
      <c r="J23" s="15">
        <f t="shared" si="15"/>
        <v>40623</v>
      </c>
      <c r="K23" s="13"/>
      <c r="L23" s="14">
        <f t="shared" si="3"/>
        <v>40654</v>
      </c>
      <c r="M23" s="15">
        <f t="shared" si="16"/>
        <v>40654</v>
      </c>
      <c r="N23" s="13"/>
      <c r="O23" s="14">
        <f t="shared" si="4"/>
        <v>40684</v>
      </c>
      <c r="P23" s="15">
        <f t="shared" si="17"/>
        <v>40684</v>
      </c>
      <c r="Q23" s="13"/>
      <c r="R23" s="14">
        <f t="shared" si="5"/>
        <v>40715</v>
      </c>
      <c r="S23" s="15">
        <f t="shared" si="18"/>
        <v>40715</v>
      </c>
      <c r="T23" s="13"/>
      <c r="U23" s="14">
        <f t="shared" si="6"/>
        <v>40745</v>
      </c>
      <c r="V23" s="15">
        <f t="shared" si="19"/>
        <v>40745</v>
      </c>
      <c r="W23" s="13"/>
      <c r="X23" s="14">
        <f t="shared" si="7"/>
        <v>40776</v>
      </c>
      <c r="Y23" s="15">
        <f t="shared" si="20"/>
        <v>40776</v>
      </c>
      <c r="Z23" s="13"/>
      <c r="AA23" s="14">
        <f t="shared" si="8"/>
        <v>40807</v>
      </c>
      <c r="AB23" s="15">
        <f t="shared" si="21"/>
        <v>40807</v>
      </c>
      <c r="AC23" s="13"/>
      <c r="AD23" s="14">
        <f t="shared" si="9"/>
        <v>40837</v>
      </c>
      <c r="AE23" s="15">
        <f t="shared" si="22"/>
        <v>40837</v>
      </c>
      <c r="AF23" s="13"/>
      <c r="AG23" s="14">
        <f t="shared" si="10"/>
        <v>40868</v>
      </c>
      <c r="AH23" s="15">
        <f t="shared" si="23"/>
        <v>40868</v>
      </c>
      <c r="AI23" s="13"/>
      <c r="AJ23" s="14">
        <f t="shared" si="11"/>
        <v>40898</v>
      </c>
      <c r="AK23" s="15">
        <f t="shared" si="24"/>
        <v>40898</v>
      </c>
      <c r="AL23" s="13"/>
      <c r="AM23" s="14">
        <f t="shared" si="12"/>
        <v>40929</v>
      </c>
      <c r="AN23" s="15">
        <f t="shared" si="25"/>
        <v>40929</v>
      </c>
      <c r="AO23" s="13"/>
    </row>
    <row r="24" spans="2:41">
      <c r="B24" s="1"/>
      <c r="C24" s="14">
        <f t="shared" si="0"/>
        <v>40565</v>
      </c>
      <c r="D24" s="15">
        <f t="shared" si="13"/>
        <v>40565</v>
      </c>
      <c r="E24" s="13"/>
      <c r="F24" s="14">
        <f t="shared" si="1"/>
        <v>40596</v>
      </c>
      <c r="G24" s="15">
        <f t="shared" si="14"/>
        <v>40596</v>
      </c>
      <c r="H24" s="13"/>
      <c r="I24" s="14">
        <f t="shared" si="2"/>
        <v>40624</v>
      </c>
      <c r="J24" s="15">
        <f t="shared" si="15"/>
        <v>40624</v>
      </c>
      <c r="K24" s="13"/>
      <c r="L24" s="14">
        <f t="shared" si="3"/>
        <v>40655</v>
      </c>
      <c r="M24" s="15">
        <f t="shared" si="16"/>
        <v>40655</v>
      </c>
      <c r="N24" s="13"/>
      <c r="O24" s="14">
        <f t="shared" si="4"/>
        <v>40685</v>
      </c>
      <c r="P24" s="15">
        <f t="shared" si="17"/>
        <v>40685</v>
      </c>
      <c r="Q24" s="13"/>
      <c r="R24" s="14">
        <f t="shared" si="5"/>
        <v>40716</v>
      </c>
      <c r="S24" s="15">
        <f t="shared" si="18"/>
        <v>40716</v>
      </c>
      <c r="T24" s="13"/>
      <c r="U24" s="14">
        <f t="shared" si="6"/>
        <v>40746</v>
      </c>
      <c r="V24" s="15">
        <f t="shared" si="19"/>
        <v>40746</v>
      </c>
      <c r="W24" s="13"/>
      <c r="X24" s="14">
        <f t="shared" si="7"/>
        <v>40777</v>
      </c>
      <c r="Y24" s="15">
        <f t="shared" si="20"/>
        <v>40777</v>
      </c>
      <c r="Z24" s="13"/>
      <c r="AA24" s="14">
        <f t="shared" si="8"/>
        <v>40808</v>
      </c>
      <c r="AB24" s="15">
        <f t="shared" si="21"/>
        <v>40808</v>
      </c>
      <c r="AC24" s="13"/>
      <c r="AD24" s="14">
        <f t="shared" si="9"/>
        <v>40838</v>
      </c>
      <c r="AE24" s="15">
        <f t="shared" si="22"/>
        <v>40838</v>
      </c>
      <c r="AF24" s="13"/>
      <c r="AG24" s="14">
        <f t="shared" si="10"/>
        <v>40869</v>
      </c>
      <c r="AH24" s="15">
        <f t="shared" si="23"/>
        <v>40869</v>
      </c>
      <c r="AI24" s="13"/>
      <c r="AJ24" s="14">
        <f t="shared" si="11"/>
        <v>40899</v>
      </c>
      <c r="AK24" s="15">
        <f t="shared" si="24"/>
        <v>40899</v>
      </c>
      <c r="AL24" s="13"/>
      <c r="AM24" s="14">
        <f t="shared" si="12"/>
        <v>40930</v>
      </c>
      <c r="AN24" s="15">
        <f t="shared" si="25"/>
        <v>40930</v>
      </c>
      <c r="AO24" s="13"/>
    </row>
    <row r="25" spans="2:41">
      <c r="B25" s="1"/>
      <c r="C25" s="14">
        <f t="shared" si="0"/>
        <v>40566</v>
      </c>
      <c r="D25" s="15">
        <f t="shared" si="13"/>
        <v>40566</v>
      </c>
      <c r="E25" s="13"/>
      <c r="F25" s="14">
        <f t="shared" si="1"/>
        <v>40597</v>
      </c>
      <c r="G25" s="15">
        <f t="shared" si="14"/>
        <v>40597</v>
      </c>
      <c r="H25" s="13"/>
      <c r="I25" s="14">
        <f t="shared" si="2"/>
        <v>40625</v>
      </c>
      <c r="J25" s="15">
        <f t="shared" si="15"/>
        <v>40625</v>
      </c>
      <c r="K25" s="13"/>
      <c r="L25" s="14">
        <f t="shared" si="3"/>
        <v>40656</v>
      </c>
      <c r="M25" s="15">
        <f t="shared" si="16"/>
        <v>40656</v>
      </c>
      <c r="N25" s="13"/>
      <c r="O25" s="14">
        <f t="shared" si="4"/>
        <v>40686</v>
      </c>
      <c r="P25" s="15">
        <f t="shared" si="17"/>
        <v>40686</v>
      </c>
      <c r="Q25" s="13"/>
      <c r="R25" s="14">
        <f t="shared" si="5"/>
        <v>40717</v>
      </c>
      <c r="S25" s="15">
        <f t="shared" si="18"/>
        <v>40717</v>
      </c>
      <c r="T25" s="13"/>
      <c r="U25" s="14">
        <f t="shared" si="6"/>
        <v>40747</v>
      </c>
      <c r="V25" s="15">
        <f t="shared" si="19"/>
        <v>40747</v>
      </c>
      <c r="W25" s="13"/>
      <c r="X25" s="14">
        <f t="shared" si="7"/>
        <v>40778</v>
      </c>
      <c r="Y25" s="15">
        <f t="shared" si="20"/>
        <v>40778</v>
      </c>
      <c r="Z25" s="13"/>
      <c r="AA25" s="14">
        <f t="shared" si="8"/>
        <v>40809</v>
      </c>
      <c r="AB25" s="15">
        <f t="shared" si="21"/>
        <v>40809</v>
      </c>
      <c r="AC25" s="13"/>
      <c r="AD25" s="14">
        <f t="shared" si="9"/>
        <v>40839</v>
      </c>
      <c r="AE25" s="15">
        <f t="shared" si="22"/>
        <v>40839</v>
      </c>
      <c r="AF25" s="13"/>
      <c r="AG25" s="14">
        <f t="shared" si="10"/>
        <v>40870</v>
      </c>
      <c r="AH25" s="15">
        <f t="shared" si="23"/>
        <v>40870</v>
      </c>
      <c r="AI25" s="13"/>
      <c r="AJ25" s="14">
        <f t="shared" si="11"/>
        <v>40900</v>
      </c>
      <c r="AK25" s="15">
        <f t="shared" si="24"/>
        <v>40900</v>
      </c>
      <c r="AL25" s="13"/>
      <c r="AM25" s="14">
        <f t="shared" si="12"/>
        <v>40931</v>
      </c>
      <c r="AN25" s="15">
        <f t="shared" si="25"/>
        <v>40931</v>
      </c>
      <c r="AO25" s="13"/>
    </row>
    <row r="26" spans="2:41">
      <c r="B26" s="1"/>
      <c r="C26" s="14">
        <f t="shared" si="0"/>
        <v>40567</v>
      </c>
      <c r="D26" s="15">
        <f t="shared" si="13"/>
        <v>40567</v>
      </c>
      <c r="E26" s="13"/>
      <c r="F26" s="14">
        <f t="shared" si="1"/>
        <v>40598</v>
      </c>
      <c r="G26" s="15">
        <f t="shared" si="14"/>
        <v>40598</v>
      </c>
      <c r="H26" s="13"/>
      <c r="I26" s="14">
        <f t="shared" si="2"/>
        <v>40626</v>
      </c>
      <c r="J26" s="15">
        <f t="shared" si="15"/>
        <v>40626</v>
      </c>
      <c r="K26" s="13"/>
      <c r="L26" s="14">
        <f t="shared" si="3"/>
        <v>40657</v>
      </c>
      <c r="M26" s="15">
        <f t="shared" si="16"/>
        <v>40657</v>
      </c>
      <c r="N26" s="13"/>
      <c r="O26" s="14">
        <f t="shared" si="4"/>
        <v>40687</v>
      </c>
      <c r="P26" s="15">
        <f t="shared" si="17"/>
        <v>40687</v>
      </c>
      <c r="Q26" s="13"/>
      <c r="R26" s="14">
        <f t="shared" si="5"/>
        <v>40718</v>
      </c>
      <c r="S26" s="15">
        <f t="shared" si="18"/>
        <v>40718</v>
      </c>
      <c r="T26" s="13"/>
      <c r="U26" s="14">
        <f t="shared" si="6"/>
        <v>40748</v>
      </c>
      <c r="V26" s="15">
        <f t="shared" si="19"/>
        <v>40748</v>
      </c>
      <c r="W26" s="13"/>
      <c r="X26" s="14">
        <f t="shared" si="7"/>
        <v>40779</v>
      </c>
      <c r="Y26" s="15">
        <f t="shared" si="20"/>
        <v>40779</v>
      </c>
      <c r="Z26" s="13"/>
      <c r="AA26" s="14">
        <f t="shared" si="8"/>
        <v>40810</v>
      </c>
      <c r="AB26" s="15">
        <f t="shared" si="21"/>
        <v>40810</v>
      </c>
      <c r="AC26" s="13"/>
      <c r="AD26" s="14">
        <f t="shared" si="9"/>
        <v>40840</v>
      </c>
      <c r="AE26" s="15">
        <f t="shared" si="22"/>
        <v>40840</v>
      </c>
      <c r="AF26" s="13"/>
      <c r="AG26" s="14">
        <f t="shared" si="10"/>
        <v>40871</v>
      </c>
      <c r="AH26" s="15">
        <f t="shared" si="23"/>
        <v>40871</v>
      </c>
      <c r="AI26" s="13"/>
      <c r="AJ26" s="14">
        <f t="shared" si="11"/>
        <v>40901</v>
      </c>
      <c r="AK26" s="15">
        <f t="shared" si="24"/>
        <v>40901</v>
      </c>
      <c r="AL26" s="13"/>
      <c r="AM26" s="14">
        <f t="shared" si="12"/>
        <v>40932</v>
      </c>
      <c r="AN26" s="15">
        <f t="shared" si="25"/>
        <v>40932</v>
      </c>
      <c r="AO26" s="13"/>
    </row>
    <row r="27" spans="2:41">
      <c r="B27" s="1"/>
      <c r="C27" s="14">
        <f t="shared" si="0"/>
        <v>40568</v>
      </c>
      <c r="D27" s="15">
        <f t="shared" si="13"/>
        <v>40568</v>
      </c>
      <c r="E27" s="13"/>
      <c r="F27" s="14">
        <f t="shared" si="1"/>
        <v>40599</v>
      </c>
      <c r="G27" s="15">
        <f t="shared" si="14"/>
        <v>40599</v>
      </c>
      <c r="H27" s="13"/>
      <c r="I27" s="14">
        <f t="shared" si="2"/>
        <v>40627</v>
      </c>
      <c r="J27" s="15">
        <f t="shared" si="15"/>
        <v>40627</v>
      </c>
      <c r="K27" s="13"/>
      <c r="L27" s="14">
        <f t="shared" si="3"/>
        <v>40658</v>
      </c>
      <c r="M27" s="15">
        <f t="shared" si="16"/>
        <v>40658</v>
      </c>
      <c r="N27" s="13"/>
      <c r="O27" s="14">
        <f t="shared" si="4"/>
        <v>40688</v>
      </c>
      <c r="P27" s="15">
        <f t="shared" si="17"/>
        <v>40688</v>
      </c>
      <c r="Q27" s="13"/>
      <c r="R27" s="14">
        <f t="shared" si="5"/>
        <v>40719</v>
      </c>
      <c r="S27" s="15">
        <f t="shared" si="18"/>
        <v>40719</v>
      </c>
      <c r="T27" s="13"/>
      <c r="U27" s="14">
        <f t="shared" si="6"/>
        <v>40749</v>
      </c>
      <c r="V27" s="15">
        <f t="shared" si="19"/>
        <v>40749</v>
      </c>
      <c r="W27" s="13"/>
      <c r="X27" s="14">
        <f t="shared" si="7"/>
        <v>40780</v>
      </c>
      <c r="Y27" s="15">
        <f t="shared" si="20"/>
        <v>40780</v>
      </c>
      <c r="Z27" s="13"/>
      <c r="AA27" s="14">
        <f t="shared" si="8"/>
        <v>40811</v>
      </c>
      <c r="AB27" s="15">
        <f t="shared" si="21"/>
        <v>40811</v>
      </c>
      <c r="AC27" s="13"/>
      <c r="AD27" s="14">
        <f t="shared" si="9"/>
        <v>40841</v>
      </c>
      <c r="AE27" s="15">
        <f t="shared" si="22"/>
        <v>40841</v>
      </c>
      <c r="AF27" s="13"/>
      <c r="AG27" s="14">
        <f t="shared" si="10"/>
        <v>40872</v>
      </c>
      <c r="AH27" s="15">
        <f t="shared" si="23"/>
        <v>40872</v>
      </c>
      <c r="AI27" s="13"/>
      <c r="AJ27" s="14">
        <f t="shared" si="11"/>
        <v>40902</v>
      </c>
      <c r="AK27" s="15">
        <f t="shared" si="24"/>
        <v>40902</v>
      </c>
      <c r="AL27" s="13"/>
      <c r="AM27" s="14">
        <f t="shared" si="12"/>
        <v>40933</v>
      </c>
      <c r="AN27" s="15">
        <f t="shared" si="25"/>
        <v>40933</v>
      </c>
      <c r="AO27" s="13"/>
    </row>
    <row r="28" spans="2:41">
      <c r="B28" s="1"/>
      <c r="C28" s="14">
        <f t="shared" si="0"/>
        <v>40569</v>
      </c>
      <c r="D28" s="15">
        <f t="shared" si="13"/>
        <v>40569</v>
      </c>
      <c r="E28" s="13"/>
      <c r="F28" s="14">
        <f t="shared" si="1"/>
        <v>40600</v>
      </c>
      <c r="G28" s="15">
        <f t="shared" si="14"/>
        <v>40600</v>
      </c>
      <c r="H28" s="13"/>
      <c r="I28" s="14">
        <f t="shared" si="2"/>
        <v>40628</v>
      </c>
      <c r="J28" s="15">
        <f t="shared" si="15"/>
        <v>40628</v>
      </c>
      <c r="K28" s="13"/>
      <c r="L28" s="14">
        <f t="shared" si="3"/>
        <v>40659</v>
      </c>
      <c r="M28" s="15">
        <f t="shared" si="16"/>
        <v>40659</v>
      </c>
      <c r="N28" s="13"/>
      <c r="O28" s="14">
        <f t="shared" si="4"/>
        <v>40689</v>
      </c>
      <c r="P28" s="15">
        <f t="shared" si="17"/>
        <v>40689</v>
      </c>
      <c r="Q28" s="13"/>
      <c r="R28" s="14">
        <f t="shared" si="5"/>
        <v>40720</v>
      </c>
      <c r="S28" s="15">
        <f t="shared" si="18"/>
        <v>40720</v>
      </c>
      <c r="T28" s="13"/>
      <c r="U28" s="14">
        <f t="shared" si="6"/>
        <v>40750</v>
      </c>
      <c r="V28" s="15">
        <f t="shared" si="19"/>
        <v>40750</v>
      </c>
      <c r="W28" s="13"/>
      <c r="X28" s="14">
        <f t="shared" si="7"/>
        <v>40781</v>
      </c>
      <c r="Y28" s="15">
        <f t="shared" si="20"/>
        <v>40781</v>
      </c>
      <c r="Z28" s="13"/>
      <c r="AA28" s="14">
        <f t="shared" si="8"/>
        <v>40812</v>
      </c>
      <c r="AB28" s="15">
        <f t="shared" si="21"/>
        <v>40812</v>
      </c>
      <c r="AC28" s="13"/>
      <c r="AD28" s="14">
        <f t="shared" si="9"/>
        <v>40842</v>
      </c>
      <c r="AE28" s="15">
        <f t="shared" si="22"/>
        <v>40842</v>
      </c>
      <c r="AF28" s="13"/>
      <c r="AG28" s="14">
        <f t="shared" si="10"/>
        <v>40873</v>
      </c>
      <c r="AH28" s="15">
        <f t="shared" si="23"/>
        <v>40873</v>
      </c>
      <c r="AI28" s="13"/>
      <c r="AJ28" s="14">
        <f t="shared" si="11"/>
        <v>40903</v>
      </c>
      <c r="AK28" s="15">
        <f t="shared" si="24"/>
        <v>40903</v>
      </c>
      <c r="AL28" s="13"/>
      <c r="AM28" s="14">
        <f t="shared" si="12"/>
        <v>40934</v>
      </c>
      <c r="AN28" s="15">
        <f t="shared" si="25"/>
        <v>40934</v>
      </c>
      <c r="AO28" s="13"/>
    </row>
    <row r="29" spans="2:41">
      <c r="B29" s="1"/>
      <c r="C29" s="14">
        <f t="shared" si="0"/>
        <v>40570</v>
      </c>
      <c r="D29" s="15">
        <f t="shared" si="13"/>
        <v>40570</v>
      </c>
      <c r="E29" s="13"/>
      <c r="F29" s="14">
        <f t="shared" si="1"/>
        <v>40601</v>
      </c>
      <c r="G29" s="15">
        <f t="shared" si="14"/>
        <v>40601</v>
      </c>
      <c r="H29" s="13"/>
      <c r="I29" s="14">
        <f t="shared" si="2"/>
        <v>40629</v>
      </c>
      <c r="J29" s="15">
        <f t="shared" si="15"/>
        <v>40629</v>
      </c>
      <c r="K29" s="13"/>
      <c r="L29" s="14">
        <f t="shared" si="3"/>
        <v>40660</v>
      </c>
      <c r="M29" s="15">
        <f t="shared" si="16"/>
        <v>40660</v>
      </c>
      <c r="N29" s="13"/>
      <c r="O29" s="14">
        <f t="shared" si="4"/>
        <v>40690</v>
      </c>
      <c r="P29" s="15">
        <f t="shared" si="17"/>
        <v>40690</v>
      </c>
      <c r="Q29" s="13"/>
      <c r="R29" s="14">
        <f t="shared" si="5"/>
        <v>40721</v>
      </c>
      <c r="S29" s="15">
        <f t="shared" si="18"/>
        <v>40721</v>
      </c>
      <c r="T29" s="13"/>
      <c r="U29" s="14">
        <f t="shared" si="6"/>
        <v>40751</v>
      </c>
      <c r="V29" s="15">
        <f t="shared" si="19"/>
        <v>40751</v>
      </c>
      <c r="W29" s="13"/>
      <c r="X29" s="14">
        <f t="shared" si="7"/>
        <v>40782</v>
      </c>
      <c r="Y29" s="15">
        <f t="shared" si="20"/>
        <v>40782</v>
      </c>
      <c r="Z29" s="13"/>
      <c r="AA29" s="14">
        <f t="shared" si="8"/>
        <v>40813</v>
      </c>
      <c r="AB29" s="15">
        <f t="shared" si="21"/>
        <v>40813</v>
      </c>
      <c r="AC29" s="13"/>
      <c r="AD29" s="14">
        <f t="shared" si="9"/>
        <v>40843</v>
      </c>
      <c r="AE29" s="15">
        <f t="shared" si="22"/>
        <v>40843</v>
      </c>
      <c r="AF29" s="13"/>
      <c r="AG29" s="14">
        <f t="shared" si="10"/>
        <v>40874</v>
      </c>
      <c r="AH29" s="15">
        <f t="shared" si="23"/>
        <v>40874</v>
      </c>
      <c r="AI29" s="13"/>
      <c r="AJ29" s="14">
        <f t="shared" si="11"/>
        <v>40904</v>
      </c>
      <c r="AK29" s="15">
        <f t="shared" si="24"/>
        <v>40904</v>
      </c>
      <c r="AL29" s="13"/>
      <c r="AM29" s="14">
        <f t="shared" si="12"/>
        <v>40935</v>
      </c>
      <c r="AN29" s="15">
        <f t="shared" si="25"/>
        <v>40935</v>
      </c>
      <c r="AO29" s="13"/>
    </row>
    <row r="30" spans="2:41">
      <c r="B30" s="1"/>
      <c r="C30" s="14">
        <f t="shared" si="0"/>
        <v>40571</v>
      </c>
      <c r="D30" s="15">
        <f t="shared" si="13"/>
        <v>40571</v>
      </c>
      <c r="E30" s="13"/>
      <c r="F30" s="14">
        <f t="shared" si="1"/>
        <v>40602</v>
      </c>
      <c r="G30" s="15">
        <f t="shared" si="14"/>
        <v>40602</v>
      </c>
      <c r="H30" s="13"/>
      <c r="I30" s="14">
        <f t="shared" si="2"/>
        <v>40630</v>
      </c>
      <c r="J30" s="15">
        <f t="shared" si="15"/>
        <v>40630</v>
      </c>
      <c r="K30" s="13"/>
      <c r="L30" s="14">
        <f t="shared" si="3"/>
        <v>40661</v>
      </c>
      <c r="M30" s="15">
        <f t="shared" si="16"/>
        <v>40661</v>
      </c>
      <c r="N30" s="13"/>
      <c r="O30" s="14">
        <f t="shared" si="4"/>
        <v>40691</v>
      </c>
      <c r="P30" s="15">
        <f t="shared" si="17"/>
        <v>40691</v>
      </c>
      <c r="Q30" s="13"/>
      <c r="R30" s="14">
        <f t="shared" si="5"/>
        <v>40722</v>
      </c>
      <c r="S30" s="15">
        <f t="shared" si="18"/>
        <v>40722</v>
      </c>
      <c r="T30" s="13"/>
      <c r="U30" s="14">
        <f t="shared" si="6"/>
        <v>40752</v>
      </c>
      <c r="V30" s="15">
        <f t="shared" si="19"/>
        <v>40752</v>
      </c>
      <c r="W30" s="13"/>
      <c r="X30" s="14">
        <f t="shared" si="7"/>
        <v>40783</v>
      </c>
      <c r="Y30" s="15">
        <f t="shared" si="20"/>
        <v>40783</v>
      </c>
      <c r="Z30" s="13"/>
      <c r="AA30" s="14">
        <f t="shared" si="8"/>
        <v>40814</v>
      </c>
      <c r="AB30" s="15">
        <f t="shared" si="21"/>
        <v>40814</v>
      </c>
      <c r="AC30" s="13"/>
      <c r="AD30" s="14">
        <f t="shared" si="9"/>
        <v>40844</v>
      </c>
      <c r="AE30" s="15">
        <f t="shared" si="22"/>
        <v>40844</v>
      </c>
      <c r="AF30" s="13"/>
      <c r="AG30" s="14">
        <f t="shared" si="10"/>
        <v>40875</v>
      </c>
      <c r="AH30" s="15">
        <f t="shared" si="23"/>
        <v>40875</v>
      </c>
      <c r="AI30" s="13"/>
      <c r="AJ30" s="14">
        <f t="shared" si="11"/>
        <v>40905</v>
      </c>
      <c r="AK30" s="15">
        <f t="shared" si="24"/>
        <v>40905</v>
      </c>
      <c r="AL30" s="13"/>
      <c r="AM30" s="14">
        <f t="shared" si="12"/>
        <v>40936</v>
      </c>
      <c r="AN30" s="15">
        <f t="shared" si="25"/>
        <v>40936</v>
      </c>
      <c r="AO30" s="13"/>
    </row>
    <row r="31" spans="2:41">
      <c r="B31" s="1"/>
      <c r="C31" s="14">
        <f t="shared" si="0"/>
        <v>40572</v>
      </c>
      <c r="D31" s="15">
        <f>IFERROR(IF(OR(D30="",MONTH(D30+1)&gt;MONTH(D30)),"",D30+1),"")</f>
        <v>40572</v>
      </c>
      <c r="E31" s="13"/>
      <c r="F31" s="14" t="str">
        <f t="shared" si="1"/>
        <v/>
      </c>
      <c r="G31" s="15" t="str">
        <f t="shared" ref="G31:G33" si="26">IFERROR(IF(OR(G30="",MONTH(G30+1)&gt;MONTH(G30)),"",G30+1),"")</f>
        <v/>
      </c>
      <c r="H31" s="13"/>
      <c r="I31" s="14">
        <f t="shared" si="2"/>
        <v>40631</v>
      </c>
      <c r="J31" s="15">
        <f>IFERROR(IF(OR(J30="",MONTH(J30+1)&gt;MONTH(J30)),"",J30+1),"")</f>
        <v>40631</v>
      </c>
      <c r="K31" s="13"/>
      <c r="L31" s="14">
        <f t="shared" si="3"/>
        <v>40662</v>
      </c>
      <c r="M31" s="15">
        <f>IFERROR(IF(OR(M30="",MONTH(M30+1)&gt;MONTH(M30)),"",M30+1),"")</f>
        <v>40662</v>
      </c>
      <c r="N31" s="13"/>
      <c r="O31" s="14">
        <f t="shared" si="4"/>
        <v>40692</v>
      </c>
      <c r="P31" s="15">
        <f>IFERROR(IF(OR(P30="",MONTH(P30+1)&gt;MONTH(P30)),"",P30+1),"")</f>
        <v>40692</v>
      </c>
      <c r="Q31" s="13"/>
      <c r="R31" s="14">
        <f t="shared" si="5"/>
        <v>40723</v>
      </c>
      <c r="S31" s="15">
        <f>IFERROR(IF(OR(S30="",MONTH(S30+1)&gt;MONTH(S30)),"",S30+1),"")</f>
        <v>40723</v>
      </c>
      <c r="T31" s="13"/>
      <c r="U31" s="14">
        <f t="shared" si="6"/>
        <v>40753</v>
      </c>
      <c r="V31" s="15">
        <f>IFERROR(IF(OR(V30="",MONTH(V30+1)&gt;MONTH(V30)),"",V30+1),"")</f>
        <v>40753</v>
      </c>
      <c r="W31" s="13"/>
      <c r="X31" s="14">
        <f t="shared" si="7"/>
        <v>40784</v>
      </c>
      <c r="Y31" s="15">
        <f>IFERROR(IF(OR(Y30="",MONTH(Y30+1)&gt;MONTH(Y30)),"",Y30+1),"")</f>
        <v>40784</v>
      </c>
      <c r="Z31" s="13"/>
      <c r="AA31" s="14">
        <f t="shared" si="8"/>
        <v>40815</v>
      </c>
      <c r="AB31" s="15">
        <f>IFERROR(IF(OR(AB30="",MONTH(AB30+1)&gt;MONTH(AB30)),"",AB30+1),"")</f>
        <v>40815</v>
      </c>
      <c r="AC31" s="13"/>
      <c r="AD31" s="14">
        <f t="shared" si="9"/>
        <v>40845</v>
      </c>
      <c r="AE31" s="15">
        <f>IFERROR(IF(OR(AE30="",MONTH(AE30+1)&gt;MONTH(AE30)),"",AE30+1),"")</f>
        <v>40845</v>
      </c>
      <c r="AF31" s="13"/>
      <c r="AG31" s="14">
        <f t="shared" si="10"/>
        <v>40876</v>
      </c>
      <c r="AH31" s="15">
        <f>IFERROR(IF(OR(AH30="",MONTH(AH30+1)&gt;MONTH(AH30)),"",AH30+1),"")</f>
        <v>40876</v>
      </c>
      <c r="AI31" s="13"/>
      <c r="AJ31" s="14">
        <f t="shared" si="11"/>
        <v>40906</v>
      </c>
      <c r="AK31" s="15">
        <f>IFERROR(IF(OR(AK30="",MONTH(AK30+1)&gt;MONTH(AK30)),"",AK30+1),"")</f>
        <v>40906</v>
      </c>
      <c r="AL31" s="13"/>
      <c r="AM31" s="14">
        <f t="shared" si="12"/>
        <v>40937</v>
      </c>
      <c r="AN31" s="15">
        <f>IFERROR(IF(OR(AN30="",MONTH(AN30+1)&gt;MONTH(AN30)),"",AN30+1),"")</f>
        <v>40937</v>
      </c>
      <c r="AO31" s="13"/>
    </row>
    <row r="32" spans="2:41">
      <c r="B32" s="1"/>
      <c r="C32" s="14">
        <f t="shared" si="0"/>
        <v>40573</v>
      </c>
      <c r="D32" s="15">
        <f t="shared" ref="D32" si="27">IFERROR(IF(OR(D31="",MONTH(D31+1)&gt;MONTH(D31)),"",D31+1),"")</f>
        <v>40573</v>
      </c>
      <c r="E32" s="13"/>
      <c r="F32" s="14" t="str">
        <f t="shared" si="1"/>
        <v/>
      </c>
      <c r="G32" s="15" t="str">
        <f t="shared" si="26"/>
        <v/>
      </c>
      <c r="H32" s="13"/>
      <c r="I32" s="14">
        <f t="shared" si="2"/>
        <v>40632</v>
      </c>
      <c r="J32" s="15">
        <f t="shared" ref="J32:J33" si="28">IFERROR(IF(OR(J31="",MONTH(J31+1)&gt;MONTH(J31)),"",J31+1),"")</f>
        <v>40632</v>
      </c>
      <c r="K32" s="13"/>
      <c r="L32" s="14">
        <f t="shared" si="3"/>
        <v>40663</v>
      </c>
      <c r="M32" s="15">
        <f t="shared" ref="M32:M33" si="29">IFERROR(IF(OR(M31="",MONTH(M31+1)&gt;MONTH(M31)),"",M31+1),"")</f>
        <v>40663</v>
      </c>
      <c r="N32" s="13"/>
      <c r="O32" s="14">
        <f t="shared" si="4"/>
        <v>40693</v>
      </c>
      <c r="P32" s="15">
        <f t="shared" ref="P32:P33" si="30">IFERROR(IF(OR(P31="",MONTH(P31+1)&gt;MONTH(P31)),"",P31+1),"")</f>
        <v>40693</v>
      </c>
      <c r="Q32" s="13"/>
      <c r="R32" s="14">
        <f t="shared" si="5"/>
        <v>40724</v>
      </c>
      <c r="S32" s="15">
        <f t="shared" ref="S32:S33" si="31">IFERROR(IF(OR(S31="",MONTH(S31+1)&gt;MONTH(S31)),"",S31+1),"")</f>
        <v>40724</v>
      </c>
      <c r="T32" s="13"/>
      <c r="U32" s="14">
        <f t="shared" si="6"/>
        <v>40754</v>
      </c>
      <c r="V32" s="15">
        <f t="shared" ref="V32:V33" si="32">IFERROR(IF(OR(V31="",MONTH(V31+1)&gt;MONTH(V31)),"",V31+1),"")</f>
        <v>40754</v>
      </c>
      <c r="W32" s="13"/>
      <c r="X32" s="14">
        <f t="shared" si="7"/>
        <v>40785</v>
      </c>
      <c r="Y32" s="15">
        <f t="shared" ref="Y32:Y33" si="33">IFERROR(IF(OR(Y31="",MONTH(Y31+1)&gt;MONTH(Y31)),"",Y31+1),"")</f>
        <v>40785</v>
      </c>
      <c r="Z32" s="13"/>
      <c r="AA32" s="14">
        <f t="shared" si="8"/>
        <v>40816</v>
      </c>
      <c r="AB32" s="15">
        <f t="shared" ref="AB32:AB33" si="34">IFERROR(IF(OR(AB31="",MONTH(AB31+1)&gt;MONTH(AB31)),"",AB31+1),"")</f>
        <v>40816</v>
      </c>
      <c r="AC32" s="13"/>
      <c r="AD32" s="14">
        <f t="shared" si="9"/>
        <v>40846</v>
      </c>
      <c r="AE32" s="15">
        <f t="shared" ref="AE32:AE33" si="35">IFERROR(IF(OR(AE31="",MONTH(AE31+1)&gt;MONTH(AE31)),"",AE31+1),"")</f>
        <v>40846</v>
      </c>
      <c r="AF32" s="13"/>
      <c r="AG32" s="14">
        <f t="shared" si="10"/>
        <v>40877</v>
      </c>
      <c r="AH32" s="15">
        <f t="shared" ref="AH32:AH33" si="36">IFERROR(IF(OR(AH31="",MONTH(AH31+1)&gt;MONTH(AH31)),"",AH31+1),"")</f>
        <v>40877</v>
      </c>
      <c r="AI32" s="13"/>
      <c r="AJ32" s="14">
        <f t="shared" si="11"/>
        <v>40907</v>
      </c>
      <c r="AK32" s="15">
        <f t="shared" ref="AK32:AK33" si="37">IFERROR(IF(OR(AK31="",MONTH(AK31+1)&gt;MONTH(AK31)),"",AK31+1),"")</f>
        <v>40907</v>
      </c>
      <c r="AL32" s="13"/>
      <c r="AM32" s="14">
        <f t="shared" si="12"/>
        <v>40938</v>
      </c>
      <c r="AN32" s="15">
        <f t="shared" ref="AN32:AN33" si="38">IFERROR(IF(OR(AN31="",MONTH(AN31+1)&gt;MONTH(AN31)),"",AN31+1),"")</f>
        <v>40938</v>
      </c>
      <c r="AO32" s="13"/>
    </row>
    <row r="33" spans="2:41">
      <c r="B33" s="1"/>
      <c r="C33" s="14">
        <f t="shared" si="0"/>
        <v>40574</v>
      </c>
      <c r="D33" s="15">
        <f>IFERROR(IF(OR(D31="",D32="",MONTH(D32+1)&gt;MONTH(D32)),"",D32+1),"")</f>
        <v>40574</v>
      </c>
      <c r="E33" s="13"/>
      <c r="F33" s="14" t="str">
        <f t="shared" si="1"/>
        <v/>
      </c>
      <c r="G33" s="15" t="str">
        <f t="shared" si="26"/>
        <v/>
      </c>
      <c r="H33" s="13"/>
      <c r="I33" s="14">
        <f t="shared" si="2"/>
        <v>40633</v>
      </c>
      <c r="J33" s="15">
        <f t="shared" si="28"/>
        <v>40633</v>
      </c>
      <c r="K33" s="13"/>
      <c r="L33" s="14" t="str">
        <f t="shared" si="3"/>
        <v/>
      </c>
      <c r="M33" s="15" t="str">
        <f t="shared" si="29"/>
        <v/>
      </c>
      <c r="N33" s="13"/>
      <c r="O33" s="14">
        <f t="shared" si="4"/>
        <v>40694</v>
      </c>
      <c r="P33" s="15">
        <f t="shared" si="30"/>
        <v>40694</v>
      </c>
      <c r="Q33" s="13"/>
      <c r="R33" s="14" t="str">
        <f t="shared" si="5"/>
        <v/>
      </c>
      <c r="S33" s="15" t="str">
        <f t="shared" si="31"/>
        <v/>
      </c>
      <c r="T33" s="13"/>
      <c r="U33" s="14">
        <f t="shared" si="6"/>
        <v>40755</v>
      </c>
      <c r="V33" s="15">
        <f t="shared" si="32"/>
        <v>40755</v>
      </c>
      <c r="W33" s="13"/>
      <c r="X33" s="14">
        <f t="shared" si="7"/>
        <v>40786</v>
      </c>
      <c r="Y33" s="15">
        <f t="shared" si="33"/>
        <v>40786</v>
      </c>
      <c r="Z33" s="13"/>
      <c r="AA33" s="14" t="str">
        <f t="shared" si="8"/>
        <v/>
      </c>
      <c r="AB33" s="15" t="str">
        <f t="shared" si="34"/>
        <v/>
      </c>
      <c r="AC33" s="13"/>
      <c r="AD33" s="14">
        <f t="shared" si="9"/>
        <v>40847</v>
      </c>
      <c r="AE33" s="15">
        <f t="shared" si="35"/>
        <v>40847</v>
      </c>
      <c r="AF33" s="13"/>
      <c r="AG33" s="14" t="str">
        <f t="shared" si="10"/>
        <v/>
      </c>
      <c r="AH33" s="15" t="str">
        <f t="shared" si="36"/>
        <v/>
      </c>
      <c r="AI33" s="13"/>
      <c r="AJ33" s="14">
        <f t="shared" si="11"/>
        <v>40908</v>
      </c>
      <c r="AK33" s="15">
        <f t="shared" si="37"/>
        <v>40908</v>
      </c>
      <c r="AL33" s="13"/>
      <c r="AM33" s="14">
        <f t="shared" si="12"/>
        <v>40939</v>
      </c>
      <c r="AN33" s="15">
        <f t="shared" si="38"/>
        <v>40939</v>
      </c>
      <c r="AO33" s="13"/>
    </row>
    <row r="34" spans="2:41">
      <c r="B34" s="1"/>
      <c r="C34" s="14"/>
      <c r="D34" s="19"/>
      <c r="E34" s="19"/>
      <c r="F34" s="14"/>
      <c r="G34" s="19"/>
      <c r="H34" s="19"/>
      <c r="I34" s="14"/>
      <c r="J34" s="19"/>
      <c r="K34" s="19"/>
      <c r="L34" s="14"/>
      <c r="M34" s="19"/>
      <c r="N34" s="19"/>
      <c r="O34" s="1"/>
      <c r="P34" s="19"/>
      <c r="Q34" s="19"/>
      <c r="R34" s="14"/>
      <c r="S34" s="19"/>
      <c r="T34" s="19"/>
      <c r="U34" s="1"/>
      <c r="V34" s="19"/>
      <c r="W34" s="19"/>
      <c r="X34" s="14"/>
      <c r="Y34" s="19"/>
      <c r="Z34" s="19"/>
      <c r="AA34" s="14"/>
      <c r="AB34" s="19"/>
      <c r="AC34" s="19"/>
      <c r="AD34" s="14"/>
      <c r="AE34" s="19"/>
      <c r="AF34" s="19"/>
      <c r="AG34" s="14"/>
      <c r="AH34" s="19"/>
      <c r="AI34" s="19"/>
      <c r="AJ34" s="14"/>
      <c r="AK34" s="19"/>
      <c r="AL34" s="19"/>
      <c r="AM34" s="2"/>
      <c r="AN34" s="19"/>
      <c r="AO34" s="19"/>
    </row>
    <row r="35" spans="2:41">
      <c r="B35" s="1"/>
      <c r="C35" s="1"/>
      <c r="L35" s="14"/>
      <c r="M35" s="19"/>
      <c r="N35" s="19"/>
      <c r="O35" s="1"/>
      <c r="P35" s="19"/>
      <c r="Q35" s="19"/>
      <c r="R35" s="14"/>
      <c r="S35" s="19"/>
      <c r="T35" s="19"/>
      <c r="U35" s="1"/>
      <c r="V35" s="19"/>
      <c r="W35" s="19"/>
      <c r="X35" s="14"/>
      <c r="Y35" s="19"/>
      <c r="Z35" s="19"/>
      <c r="AA35" s="14"/>
      <c r="AB35" s="19"/>
      <c r="AC35" s="19"/>
      <c r="AD35" s="14"/>
      <c r="AE35" s="19"/>
      <c r="AF35" s="19"/>
      <c r="AG35" s="14"/>
      <c r="AH35" s="19"/>
      <c r="AI35" s="19"/>
      <c r="AJ35" s="14"/>
      <c r="AK35" s="19"/>
      <c r="AL35" s="19"/>
      <c r="AM35" s="2"/>
      <c r="AN35" s="19"/>
      <c r="AO35" s="19"/>
    </row>
    <row r="36" spans="2:41">
      <c r="B36" s="1"/>
      <c r="C36" s="1"/>
      <c r="L36" s="14"/>
      <c r="M36" s="19"/>
      <c r="N36" s="19"/>
      <c r="O36" s="1"/>
      <c r="P36" s="19"/>
      <c r="Q36" s="19"/>
      <c r="R36" s="14"/>
      <c r="S36" s="19"/>
      <c r="T36" s="19"/>
      <c r="U36" s="1"/>
      <c r="V36" s="19"/>
      <c r="W36" s="19"/>
      <c r="X36" s="14"/>
      <c r="Y36" s="19"/>
      <c r="Z36" s="19"/>
      <c r="AA36" s="14"/>
      <c r="AB36" s="19"/>
      <c r="AC36" s="19"/>
      <c r="AD36" s="14"/>
      <c r="AE36" s="19"/>
      <c r="AF36" s="19"/>
      <c r="AG36" s="14"/>
      <c r="AH36" s="19"/>
      <c r="AI36" s="19"/>
      <c r="AJ36" s="14"/>
      <c r="AK36" s="19"/>
      <c r="AL36" s="19"/>
      <c r="AM36" s="2"/>
      <c r="AN36" s="19"/>
      <c r="AO36" s="19"/>
    </row>
    <row r="37" spans="2:41">
      <c r="B37" s="1"/>
      <c r="C37" s="1"/>
      <c r="L37" s="14"/>
      <c r="M37" s="19"/>
      <c r="N37" s="19"/>
      <c r="O37" s="1"/>
      <c r="P37" s="19"/>
      <c r="Q37" s="19"/>
      <c r="R37" s="14"/>
      <c r="S37" s="19"/>
      <c r="T37" s="19"/>
      <c r="U37" s="1"/>
      <c r="V37" s="19"/>
      <c r="W37" s="19"/>
      <c r="X37" s="14"/>
      <c r="Y37" s="19"/>
      <c r="Z37" s="19"/>
      <c r="AA37" s="14"/>
      <c r="AB37" s="19"/>
      <c r="AC37" s="19"/>
      <c r="AD37" s="14"/>
      <c r="AE37" s="19"/>
      <c r="AF37" s="19"/>
      <c r="AG37" s="14"/>
      <c r="AH37" s="19"/>
      <c r="AI37" s="19"/>
      <c r="AJ37" s="14"/>
      <c r="AK37" s="19"/>
      <c r="AL37" s="19"/>
      <c r="AM37" s="2"/>
      <c r="AN37" s="19"/>
      <c r="AO37" s="19"/>
    </row>
    <row r="38" spans="2:41">
      <c r="B38" s="1"/>
      <c r="C38" s="1"/>
      <c r="L38" s="14"/>
      <c r="M38" s="19"/>
      <c r="N38" s="19"/>
      <c r="O38" s="1"/>
      <c r="P38" s="19"/>
      <c r="Q38" s="19"/>
      <c r="R38" s="14"/>
      <c r="S38" s="19"/>
      <c r="T38" s="19"/>
      <c r="U38" s="14"/>
      <c r="V38" s="19"/>
      <c r="W38" s="19"/>
      <c r="X38" s="14"/>
      <c r="Y38" s="19"/>
      <c r="Z38" s="19"/>
      <c r="AA38" s="14"/>
      <c r="AB38" s="19"/>
      <c r="AC38" s="19"/>
      <c r="AD38" s="14"/>
      <c r="AE38" s="19"/>
      <c r="AF38" s="19"/>
      <c r="AG38" s="14"/>
      <c r="AH38" s="19"/>
      <c r="AI38" s="19"/>
      <c r="AJ38" s="14"/>
      <c r="AK38" s="19"/>
      <c r="AL38" s="19"/>
      <c r="AM38" s="2"/>
      <c r="AN38" s="19"/>
      <c r="AO38" s="19"/>
    </row>
    <row r="39" spans="2:41">
      <c r="B39" s="1"/>
      <c r="C39" s="1"/>
      <c r="L39" s="14"/>
      <c r="M39" s="19"/>
      <c r="N39" s="19"/>
      <c r="O39" s="1"/>
      <c r="P39" s="19"/>
      <c r="Q39" s="19"/>
      <c r="R39" s="14"/>
      <c r="S39" s="19"/>
      <c r="T39" s="19"/>
      <c r="U39" s="14"/>
      <c r="V39" s="19"/>
      <c r="W39" s="19"/>
      <c r="X39" s="14"/>
      <c r="Y39" s="19"/>
      <c r="Z39" s="19"/>
      <c r="AA39" s="14"/>
      <c r="AB39" s="19"/>
      <c r="AC39" s="19"/>
      <c r="AD39" s="14"/>
      <c r="AE39" s="19"/>
      <c r="AF39" s="19"/>
      <c r="AG39" s="14"/>
      <c r="AH39" s="19"/>
      <c r="AI39" s="19"/>
      <c r="AJ39" s="14"/>
      <c r="AK39" s="19"/>
      <c r="AL39" s="19"/>
      <c r="AM39" s="2"/>
      <c r="AN39" s="19"/>
      <c r="AO39" s="19"/>
    </row>
    <row r="40" spans="2:41">
      <c r="B40" s="1"/>
      <c r="C40" s="1"/>
      <c r="D40" s="10"/>
      <c r="E40" s="10"/>
      <c r="F40" s="8"/>
      <c r="G40" s="9"/>
      <c r="H40" s="9"/>
      <c r="I40" s="1"/>
      <c r="J40" s="3"/>
      <c r="K40" s="3"/>
      <c r="L40" s="1"/>
      <c r="M40" s="3"/>
      <c r="N40" s="3"/>
      <c r="O40" s="1"/>
      <c r="P40" s="3"/>
      <c r="Q40" s="3"/>
      <c r="R40" s="1"/>
      <c r="S40" s="3"/>
      <c r="T40" s="3"/>
      <c r="U40" s="1"/>
      <c r="V40" s="3"/>
      <c r="W40" s="3"/>
      <c r="X40" s="1"/>
      <c r="Y40" s="3"/>
      <c r="Z40" s="3"/>
      <c r="AA40" s="1"/>
      <c r="AB40" s="3"/>
      <c r="AC40" s="3"/>
      <c r="AD40" s="1"/>
      <c r="AE40" s="3"/>
      <c r="AF40" s="3"/>
      <c r="AG40" s="1"/>
      <c r="AH40" s="3"/>
      <c r="AI40" s="3"/>
      <c r="AJ40" s="1"/>
      <c r="AK40" s="3"/>
      <c r="AL40" s="3"/>
      <c r="AM40" s="2"/>
      <c r="AN40" s="2"/>
      <c r="AO40" s="2"/>
    </row>
    <row r="41" spans="2:41"/>
  </sheetData>
  <mergeCells count="26">
    <mergeCell ref="AE2:AF2"/>
    <mergeCell ref="AH2:AI2"/>
    <mergeCell ref="AK2:AL2"/>
    <mergeCell ref="AN2:AO2"/>
    <mergeCell ref="AM1:AO1"/>
    <mergeCell ref="AD1:AF1"/>
    <mergeCell ref="AG1:AI1"/>
    <mergeCell ref="AJ1:AL1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U1:W1"/>
    <mergeCell ref="X1:Z1"/>
    <mergeCell ref="AA1:AC1"/>
    <mergeCell ref="R1:T1"/>
    <mergeCell ref="C1:E1"/>
    <mergeCell ref="F1:H1"/>
    <mergeCell ref="I1:K1"/>
    <mergeCell ref="L1:N1"/>
    <mergeCell ref="O1:Q1"/>
  </mergeCells>
  <conditionalFormatting sqref="C3:C34 R34:R39 U38:U39 AA34:AA39 AG34:AG39 X34:X39 AD34:AD39 AJ34:AJ39">
    <cfRule type="expression" dxfId="110" priority="110">
      <formula>SUMPRODUCT((D3&gt;=DVac)*(D3&lt;=FVac))&gt;0</formula>
    </cfRule>
    <cfRule type="expression" dxfId="109" priority="111" stopIfTrue="1">
      <formula>SUMPRODUCT((D3&gt;=DVac)*(D3&lt;=FVac))&lt;2</formula>
    </cfRule>
  </conditionalFormatting>
  <conditionalFormatting sqref="AN3:AO39 AK3:AL39 AH3:AI39 AE3:AF39 AB3:AC39 Y3:Z39 V3:W39 P3:Q39 M3:N39 J3:K34 G3:H34 D3:E34 S3:T39">
    <cfRule type="cellIs" dxfId="108" priority="109" operator="equal">
      <formula>TODAY()</formula>
    </cfRule>
  </conditionalFormatting>
  <conditionalFormatting sqref="F3:F34">
    <cfRule type="expression" dxfId="107" priority="107">
      <formula>SUMPRODUCT((G3&gt;=DVac)*(G3&lt;=FVac))&gt;0</formula>
    </cfRule>
    <cfRule type="expression" dxfId="106" priority="108" stopIfTrue="1">
      <formula>SUMPRODUCT((G3&gt;=DVac)*(G3&lt;=FVac))&lt;2</formula>
    </cfRule>
  </conditionalFormatting>
  <conditionalFormatting sqref="I3:I34">
    <cfRule type="expression" dxfId="105" priority="105">
      <formula>SUMPRODUCT((J3&gt;=DVac)*(J3&lt;=FVac))&gt;0</formula>
    </cfRule>
    <cfRule type="expression" dxfId="104" priority="106" stopIfTrue="1">
      <formula>SUMPRODUCT((J3&gt;=DVac)*(J3&lt;=FVac))&lt;2</formula>
    </cfRule>
  </conditionalFormatting>
  <conditionalFormatting sqref="L3:L39">
    <cfRule type="expression" dxfId="103" priority="103">
      <formula>SUMPRODUCT((M3&gt;=DVac)*(M3&lt;=FVac))&gt;0</formula>
    </cfRule>
    <cfRule type="expression" dxfId="102" priority="104">
      <formula>SUMPRODUCT((M3&gt;=DVac)*(M3&lt;=FVac))&lt;2</formula>
    </cfRule>
  </conditionalFormatting>
  <conditionalFormatting sqref="O3:O32">
    <cfRule type="expression" dxfId="101" priority="101">
      <formula>SUMPRODUCT((P3&gt;=DVac)*(P3&lt;=FVac))&gt;0</formula>
    </cfRule>
    <cfRule type="expression" dxfId="100" priority="102" stopIfTrue="1">
      <formula>SUMPRODUCT((P3&gt;=DVac)*(P3&lt;=FVac))&lt;2</formula>
    </cfRule>
  </conditionalFormatting>
  <conditionalFormatting sqref="R3:R32">
    <cfRule type="expression" dxfId="99" priority="99">
      <formula>SUMPRODUCT((S3&gt;=DVac)*(S3&lt;=FVac))&gt;0</formula>
    </cfRule>
    <cfRule type="expression" dxfId="98" priority="100" stopIfTrue="1">
      <formula>SUMPRODUCT((S3&gt;=DVac)*(S3&lt;=FVac))&lt;2</formula>
    </cfRule>
  </conditionalFormatting>
  <conditionalFormatting sqref="D3:E34">
    <cfRule type="expression" dxfId="97" priority="96">
      <formula>WEEKDAY($D3,2)=7</formula>
    </cfRule>
    <cfRule type="expression" dxfId="96" priority="97">
      <formula>WEEKDAY($D3,2)&gt;5</formula>
    </cfRule>
    <cfRule type="expression" dxfId="95" priority="98">
      <formula>COUNTIF(Fériés,$D3)=1</formula>
    </cfRule>
  </conditionalFormatting>
  <conditionalFormatting sqref="D31:E34">
    <cfRule type="expression" dxfId="94" priority="95">
      <formula>$D31=""</formula>
    </cfRule>
  </conditionalFormatting>
  <conditionalFormatting sqref="C31:C34">
    <cfRule type="expression" dxfId="93" priority="94">
      <formula>$D31=""</formula>
    </cfRule>
  </conditionalFormatting>
  <conditionalFormatting sqref="G31:H34">
    <cfRule type="expression" dxfId="92" priority="93">
      <formula>$G31=""</formula>
    </cfRule>
  </conditionalFormatting>
  <conditionalFormatting sqref="J31:K34">
    <cfRule type="expression" dxfId="91" priority="92">
      <formula>$J31=""</formula>
    </cfRule>
  </conditionalFormatting>
  <conditionalFormatting sqref="F31:F34">
    <cfRule type="expression" dxfId="90" priority="91">
      <formula>$G31=""</formula>
    </cfRule>
  </conditionalFormatting>
  <conditionalFormatting sqref="I31:I34">
    <cfRule type="expression" dxfId="89" priority="90">
      <formula>$J31=""</formula>
    </cfRule>
  </conditionalFormatting>
  <conditionalFormatting sqref="M31:N39">
    <cfRule type="expression" dxfId="88" priority="89">
      <formula>$M31=""</formula>
    </cfRule>
  </conditionalFormatting>
  <conditionalFormatting sqref="L31:L39">
    <cfRule type="expression" dxfId="87" priority="88">
      <formula>$M31=""</formula>
    </cfRule>
  </conditionalFormatting>
  <conditionalFormatting sqref="P31:Q39">
    <cfRule type="expression" dxfId="86" priority="87">
      <formula>$P31=""</formula>
    </cfRule>
  </conditionalFormatting>
  <conditionalFormatting sqref="S31:T39">
    <cfRule type="expression" dxfId="85" priority="86">
      <formula>$S31=""</formula>
    </cfRule>
  </conditionalFormatting>
  <conditionalFormatting sqref="S3:T39">
    <cfRule type="expression" dxfId="84" priority="83">
      <formula>WEEKDAY($S3,2)=6</formula>
    </cfRule>
    <cfRule type="expression" dxfId="83" priority="84">
      <formula>WEEKDAY($S3,2)=7</formula>
    </cfRule>
    <cfRule type="expression" dxfId="82" priority="85">
      <formula>COUNTIF(Fériés,$S3)=1</formula>
    </cfRule>
  </conditionalFormatting>
  <conditionalFormatting sqref="G3:H34">
    <cfRule type="expression" dxfId="81" priority="80">
      <formula>WEEKDAY($G3,2)=6</formula>
    </cfRule>
    <cfRule type="expression" dxfId="80" priority="81">
      <formula>WEEKDAY($G3,2)=7</formula>
    </cfRule>
    <cfRule type="expression" dxfId="79" priority="82">
      <formula>COUNTIF(Fériés,$G3)=1</formula>
    </cfRule>
  </conditionalFormatting>
  <conditionalFormatting sqref="J3:K34">
    <cfRule type="expression" dxfId="78" priority="77">
      <formula>WEEKDAY($J3,2)=6</formula>
    </cfRule>
    <cfRule type="expression" dxfId="77" priority="78">
      <formula>WEEKDAY($J3,2)=7</formula>
    </cfRule>
    <cfRule type="expression" dxfId="76" priority="79">
      <formula>COUNTIF(Fériés,$J3)=1</formula>
    </cfRule>
  </conditionalFormatting>
  <conditionalFormatting sqref="M3:N39">
    <cfRule type="expression" dxfId="75" priority="74">
      <formula>WEEKDAY($M3,2)=6</formula>
    </cfRule>
    <cfRule type="expression" dxfId="74" priority="75">
      <formula>WEEKDAY($M3,2)=7</formula>
    </cfRule>
    <cfRule type="expression" dxfId="73" priority="76">
      <formula>COUNTIF(Fériés,$M3)=1</formula>
    </cfRule>
  </conditionalFormatting>
  <conditionalFormatting sqref="P3:Q39">
    <cfRule type="expression" dxfId="72" priority="71">
      <formula>WEEKDAY($P3,2)=7</formula>
    </cfRule>
    <cfRule type="expression" dxfId="71" priority="72">
      <formula>WEEKDAY($P3,2)=6</formula>
    </cfRule>
    <cfRule type="expression" dxfId="70" priority="73">
      <formula>COUNTIF(Fériés,$P3)=1</formula>
    </cfRule>
  </conditionalFormatting>
  <conditionalFormatting sqref="U3:U30">
    <cfRule type="expression" dxfId="69" priority="69">
      <formula>SUMPRODUCT((V3&gt;=DVac)*(V3&lt;=FVac))&gt;0</formula>
    </cfRule>
    <cfRule type="expression" dxfId="68" priority="70" stopIfTrue="1">
      <formula>SUMPRODUCT((V3&gt;=DVac)*(V3&lt;=FVac))&lt;2</formula>
    </cfRule>
  </conditionalFormatting>
  <conditionalFormatting sqref="V31:W39">
    <cfRule type="expression" dxfId="67" priority="68">
      <formula>$V31=""</formula>
    </cfRule>
  </conditionalFormatting>
  <conditionalFormatting sqref="V3:W39">
    <cfRule type="expression" dxfId="66" priority="65">
      <formula>COUNTIF(Fériés,$V3)=1</formula>
    </cfRule>
    <cfRule type="expression" dxfId="65" priority="66">
      <formula>WEEKDAY($V3,2)=6</formula>
    </cfRule>
    <cfRule type="expression" dxfId="64" priority="67">
      <formula>WEEKDAY($V3,2)=7</formula>
    </cfRule>
  </conditionalFormatting>
  <conditionalFormatting sqref="X3:X31">
    <cfRule type="expression" dxfId="63" priority="63">
      <formula>SUMPRODUCT((Y3&gt;=DVac)*(Y3&lt;=FVac))&gt;0</formula>
    </cfRule>
    <cfRule type="expression" dxfId="62" priority="64" stopIfTrue="1">
      <formula>SUMPRODUCT((Y3&gt;=DVac)*(Y3&lt;=FVac))&lt;2</formula>
    </cfRule>
  </conditionalFormatting>
  <conditionalFormatting sqref="Y31:Z39">
    <cfRule type="expression" dxfId="61" priority="62">
      <formula>$Y31=""</formula>
    </cfRule>
  </conditionalFormatting>
  <conditionalFormatting sqref="Y3:Z39">
    <cfRule type="expression" dxfId="60" priority="59">
      <formula>COUNTIF(Fériés,$Y3)=1</formula>
    </cfRule>
    <cfRule type="expression" dxfId="59" priority="60">
      <formula>WEEKDAY($Y3,2)=6</formula>
    </cfRule>
    <cfRule type="expression" dxfId="58" priority="61">
      <formula>WEEKDAY($Y3,2)=7</formula>
    </cfRule>
  </conditionalFormatting>
  <conditionalFormatting sqref="AA3:AA32">
    <cfRule type="expression" dxfId="57" priority="57">
      <formula>SUMPRODUCT((AB3&gt;=DVac)*(AB3&lt;=FVac))&gt;0</formula>
    </cfRule>
    <cfRule type="expression" dxfId="56" priority="58" stopIfTrue="1">
      <formula>SUMPRODUCT((AB3&gt;=DVac)*(AB3&lt;=FVac))&lt;2</formula>
    </cfRule>
  </conditionalFormatting>
  <conditionalFormatting sqref="AB31:AC39">
    <cfRule type="expression" dxfId="55" priority="56">
      <formula>$AB31=""</formula>
    </cfRule>
  </conditionalFormatting>
  <conditionalFormatting sqref="AB3:AC39">
    <cfRule type="expression" dxfId="54" priority="53">
      <formula>COUNTIF(Fériés,$AB3)=1</formula>
    </cfRule>
    <cfRule type="expression" dxfId="53" priority="54">
      <formula>WEEKDAY($AB3,2)=6</formula>
    </cfRule>
    <cfRule type="expression" dxfId="52" priority="55">
      <formula>WEEKDAY($AB3,2)=7</formula>
    </cfRule>
  </conditionalFormatting>
  <conditionalFormatting sqref="AD3:AD30">
    <cfRule type="expression" dxfId="51" priority="51">
      <formula>SUMPRODUCT((AE3&gt;=DVac)*(AE3&lt;=FVac))&gt;0</formula>
    </cfRule>
    <cfRule type="expression" dxfId="50" priority="52" stopIfTrue="1">
      <formula>SUMPRODUCT((AE3&gt;=DVac)*(AE3&lt;=FVac))&lt;2</formula>
    </cfRule>
  </conditionalFormatting>
  <conditionalFormatting sqref="AE31:AF39">
    <cfRule type="expression" dxfId="49" priority="50">
      <formula>$AE31=""</formula>
    </cfRule>
  </conditionalFormatting>
  <conditionalFormatting sqref="AE3:AF39">
    <cfRule type="expression" dxfId="48" priority="47">
      <formula>COUNTIF(Fériés,$AE3)=1</formula>
    </cfRule>
    <cfRule type="expression" dxfId="47" priority="48">
      <formula>WEEKDAY($AE3,2)=6</formula>
    </cfRule>
    <cfRule type="expression" dxfId="46" priority="49">
      <formula>WEEKDAY($AE3,2)=7</formula>
    </cfRule>
  </conditionalFormatting>
  <conditionalFormatting sqref="AG3:AG32">
    <cfRule type="expression" dxfId="45" priority="45">
      <formula>SUMPRODUCT((AH3&gt;=DVac)*(AH3&lt;=FVac))&gt;0</formula>
    </cfRule>
    <cfRule type="expression" dxfId="44" priority="46" stopIfTrue="1">
      <formula>SUMPRODUCT((AH3&gt;=DVac)*(AH3&lt;=FVac))&lt;2</formula>
    </cfRule>
  </conditionalFormatting>
  <conditionalFormatting sqref="AH31:AI39">
    <cfRule type="expression" dxfId="43" priority="44">
      <formula>$AH31=""</formula>
    </cfRule>
  </conditionalFormatting>
  <conditionalFormatting sqref="AH3:AI39">
    <cfRule type="expression" dxfId="42" priority="41">
      <formula>WEEKDAY($AH3,2)=6</formula>
    </cfRule>
    <cfRule type="expression" dxfId="41" priority="42">
      <formula>WEEKDAY($AH3,2)=7</formula>
    </cfRule>
    <cfRule type="expression" dxfId="40" priority="43">
      <formula>COUNTIF(Fériés,$AH3)=1</formula>
    </cfRule>
  </conditionalFormatting>
  <conditionalFormatting sqref="AJ3:AJ32">
    <cfRule type="expression" dxfId="39" priority="39">
      <formula>SUMPRODUCT((AK3&gt;=DVac)*(AK3&lt;=FVac))&gt;0</formula>
    </cfRule>
    <cfRule type="expression" dxfId="38" priority="40" stopIfTrue="1">
      <formula>SUMPRODUCT((AK3&gt;=DVac)*(AK3&lt;=FVac))&lt;2</formula>
    </cfRule>
  </conditionalFormatting>
  <conditionalFormatting sqref="AK31:AL39">
    <cfRule type="expression" dxfId="37" priority="38">
      <formula>$AK31=""</formula>
    </cfRule>
  </conditionalFormatting>
  <conditionalFormatting sqref="AK3:AL39">
    <cfRule type="expression" dxfId="36" priority="35">
      <formula>WEEKDAY($AK3,2)=6</formula>
    </cfRule>
    <cfRule type="expression" dxfId="35" priority="36">
      <formula>WEEKDAY($AK3,2)=7</formula>
    </cfRule>
    <cfRule type="expression" dxfId="34" priority="37">
      <formula>COUNTIF(Fériés,$AK3)=1</formula>
    </cfRule>
  </conditionalFormatting>
  <conditionalFormatting sqref="AM3:AM33">
    <cfRule type="expression" dxfId="33" priority="33">
      <formula>SUMPRODUCT((AN3&gt;=DVac)*(AN3&lt;=FVac))&gt;0</formula>
    </cfRule>
    <cfRule type="expression" dxfId="32" priority="34" stopIfTrue="1">
      <formula>SUMPRODUCT((AN3&gt;=DVac)*(AN3&lt;=FVac))&lt;2</formula>
    </cfRule>
  </conditionalFormatting>
  <conditionalFormatting sqref="AN31:AO39">
    <cfRule type="expression" dxfId="31" priority="32">
      <formula>$AN31=""</formula>
    </cfRule>
  </conditionalFormatting>
  <conditionalFormatting sqref="U33">
    <cfRule type="expression" dxfId="30" priority="30">
      <formula>SUMPRODUCT((V33&gt;=DVac)*(V33&lt;=FVac))&gt;0</formula>
    </cfRule>
    <cfRule type="expression" dxfId="29" priority="31" stopIfTrue="1">
      <formula>SUMPRODUCT((V33&gt;=DVac)*(V33&lt;=FVac))&lt;2</formula>
    </cfRule>
  </conditionalFormatting>
  <conditionalFormatting sqref="U33 U38:U39">
    <cfRule type="expression" dxfId="28" priority="29">
      <formula>$V33=""</formula>
    </cfRule>
  </conditionalFormatting>
  <conditionalFormatting sqref="AA33">
    <cfRule type="expression" dxfId="27" priority="27">
      <formula>SUMPRODUCT((AB33&gt;=DVac)*(AB33&lt;=FVac))&gt;0</formula>
    </cfRule>
    <cfRule type="expression" dxfId="26" priority="28" stopIfTrue="1">
      <formula>SUMPRODUCT((AB33&gt;=DVac)*(AB33&lt;=FVac))&lt;2</formula>
    </cfRule>
  </conditionalFormatting>
  <conditionalFormatting sqref="AA33:AA39">
    <cfRule type="expression" dxfId="25" priority="26">
      <formula>$AB33=""</formula>
    </cfRule>
  </conditionalFormatting>
  <conditionalFormatting sqref="AG33">
    <cfRule type="expression" dxfId="24" priority="24">
      <formula>SUMPRODUCT((AH33&gt;=DVac)*(AH33&lt;=FVac))&gt;0</formula>
    </cfRule>
    <cfRule type="expression" dxfId="23" priority="25" stopIfTrue="1">
      <formula>SUMPRODUCT((AH33&gt;=DVac)*(AH33&lt;=FVac))&lt;2</formula>
    </cfRule>
  </conditionalFormatting>
  <conditionalFormatting sqref="AG33:AG39">
    <cfRule type="expression" dxfId="22" priority="23">
      <formula>$AH33=""</formula>
    </cfRule>
  </conditionalFormatting>
  <conditionalFormatting sqref="U31:U32">
    <cfRule type="expression" dxfId="21" priority="21">
      <formula>SUMPRODUCT((V31&gt;=DVac)*(V31&lt;=FVac))&gt;0</formula>
    </cfRule>
    <cfRule type="expression" dxfId="20" priority="22" stopIfTrue="1">
      <formula>SUMPRODUCT((V31&gt;=DVac)*(V31&lt;=FVac))&lt;2</formula>
    </cfRule>
  </conditionalFormatting>
  <conditionalFormatting sqref="U31:U32">
    <cfRule type="expression" dxfId="19" priority="20">
      <formula>$V31=""</formula>
    </cfRule>
  </conditionalFormatting>
  <conditionalFormatting sqref="X32:X33">
    <cfRule type="expression" dxfId="18" priority="18">
      <formula>SUMPRODUCT((Y32&gt;=DVac)*(Y32&lt;=FVac))&gt;0</formula>
    </cfRule>
    <cfRule type="expression" dxfId="17" priority="19" stopIfTrue="1">
      <formula>SUMPRODUCT((Y32&gt;=DVac)*(Y32&lt;=FVac))&lt;2</formula>
    </cfRule>
  </conditionalFormatting>
  <conditionalFormatting sqref="X31:X39">
    <cfRule type="expression" dxfId="16" priority="17">
      <formula>$Y31=""</formula>
    </cfRule>
  </conditionalFormatting>
  <conditionalFormatting sqref="AD31:AD33">
    <cfRule type="expression" dxfId="15" priority="15">
      <formula>SUMPRODUCT((AE31&gt;=DVac)*(AE31&lt;=FVac))&gt;0</formula>
    </cfRule>
    <cfRule type="expression" dxfId="14" priority="16" stopIfTrue="1">
      <formula>SUMPRODUCT((AE31&gt;=DVac)*(AE31&lt;=FVac))&lt;2</formula>
    </cfRule>
  </conditionalFormatting>
  <conditionalFormatting sqref="AD31:AD39">
    <cfRule type="expression" dxfId="13" priority="14">
      <formula>$AE31=""</formula>
    </cfRule>
  </conditionalFormatting>
  <conditionalFormatting sqref="AJ33">
    <cfRule type="expression" dxfId="12" priority="12">
      <formula>SUMPRODUCT((AK33&gt;=DVac)*(AK33&lt;=FVac))&gt;0</formula>
    </cfRule>
    <cfRule type="expression" dxfId="11" priority="13" stopIfTrue="1">
      <formula>SUMPRODUCT((AK33&gt;=DVac)*(AK33&lt;=FVac))&lt;2</formula>
    </cfRule>
  </conditionalFormatting>
  <conditionalFormatting sqref="AJ33:AJ39">
    <cfRule type="expression" dxfId="10" priority="11">
      <formula>$AK33=""</formula>
    </cfRule>
  </conditionalFormatting>
  <conditionalFormatting sqref="R33">
    <cfRule type="expression" dxfId="9" priority="9">
      <formula>SUMPRODUCT((S33&gt;=DVac)*(S33&lt;=FVac))&gt;0</formula>
    </cfRule>
    <cfRule type="expression" dxfId="8" priority="10" stopIfTrue="1">
      <formula>SUMPRODUCT((S33&gt;=DVac)*(S33&lt;=FVac))&lt;2</formula>
    </cfRule>
  </conditionalFormatting>
  <conditionalFormatting sqref="R31:R39">
    <cfRule type="expression" dxfId="7" priority="8">
      <formula>$S31=""</formula>
    </cfRule>
  </conditionalFormatting>
  <conditionalFormatting sqref="AN3:AO39">
    <cfRule type="expression" dxfId="6" priority="5">
      <formula>WEEKDAY($AN3,2)=6</formula>
    </cfRule>
    <cfRule type="expression" dxfId="5" priority="6">
      <formula>WEEKDAY($AN3,2)=7</formula>
    </cfRule>
    <cfRule type="expression" dxfId="4" priority="7">
      <formula>COUNTIF(Fériés,$AN3)=1</formula>
    </cfRule>
  </conditionalFormatting>
  <conditionalFormatting sqref="B3">
    <cfRule type="expression" dxfId="3" priority="4">
      <formula>#REF!=""</formula>
    </cfRule>
  </conditionalFormatting>
  <conditionalFormatting sqref="O33">
    <cfRule type="expression" dxfId="2" priority="2">
      <formula>SUMPRODUCT((P33&gt;=DVac)*(P33&lt;=FVac))&gt;0</formula>
    </cfRule>
    <cfRule type="expression" dxfId="1" priority="3" stopIfTrue="1">
      <formula>SUMPRODUCT((P33&gt;=DVac)*(P33&lt;=FVac))&lt;2</formula>
    </cfRule>
  </conditionalFormatting>
  <conditionalFormatting sqref="O33">
    <cfRule type="expression" dxfId="0" priority="1">
      <formula>$V33=""</formula>
    </cfRule>
  </conditionalFormatting>
  <dataValidations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">
      <formula1>onglets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AE58"/>
  <sheetViews>
    <sheetView zoomScaleNormal="100" workbookViewId="0">
      <selection activeCell="N17" sqref="N17"/>
    </sheetView>
  </sheetViews>
  <sheetFormatPr baseColWidth="10" defaultColWidth="11.42578125" defaultRowHeight="12.75"/>
  <cols>
    <col min="1" max="1" width="0.7109375" style="24" customWidth="1"/>
    <col min="2" max="2" width="10.28515625" style="24" customWidth="1"/>
    <col min="3" max="3" width="10" style="24" customWidth="1"/>
    <col min="4" max="4" width="0.7109375" style="24" customWidth="1"/>
    <col min="5" max="5" width="26.28515625" style="24" customWidth="1"/>
    <col min="6" max="6" width="0.7109375" style="24" customWidth="1"/>
    <col min="7" max="7" width="26.28515625" style="24" customWidth="1"/>
    <col min="8" max="8" width="0.7109375" style="24" customWidth="1"/>
    <col min="9" max="9" width="11.42578125" style="24" customWidth="1"/>
    <col min="10" max="16384" width="11.42578125" style="24"/>
  </cols>
  <sheetData>
    <row r="1" spans="1:31" ht="13.5" thickBot="1">
      <c r="A1" s="56"/>
      <c r="B1" s="56"/>
      <c r="C1" s="56"/>
      <c r="D1" s="56"/>
      <c r="E1" s="56"/>
      <c r="F1" s="56"/>
      <c r="G1" s="56"/>
      <c r="H1" s="56"/>
      <c r="I1" s="24" t="s">
        <v>0</v>
      </c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</row>
    <row r="2" spans="1:31" ht="14.45" customHeight="1">
      <c r="A2" s="55"/>
      <c r="B2" s="57" t="s">
        <v>48</v>
      </c>
      <c r="C2" s="54"/>
      <c r="D2" s="53"/>
      <c r="E2" s="52" t="s">
        <v>47</v>
      </c>
      <c r="F2" s="53"/>
      <c r="G2" s="52" t="s">
        <v>46</v>
      </c>
      <c r="H2" s="51"/>
      <c r="I2" s="24" t="s">
        <v>45</v>
      </c>
      <c r="J2" s="50" t="s">
        <v>44</v>
      </c>
      <c r="K2" s="49" t="s">
        <v>43</v>
      </c>
      <c r="L2" s="47"/>
      <c r="M2" s="47"/>
      <c r="N2" s="47"/>
      <c r="O2" s="47"/>
      <c r="P2" s="47"/>
      <c r="Q2" s="47"/>
      <c r="R2" s="47"/>
      <c r="S2" s="48"/>
      <c r="T2" s="48"/>
      <c r="U2" s="48"/>
      <c r="V2" s="48"/>
      <c r="W2" s="48"/>
      <c r="X2" s="48"/>
      <c r="Y2" s="47"/>
      <c r="Z2" s="46"/>
      <c r="AA2" s="45"/>
      <c r="AB2" s="45"/>
      <c r="AC2" s="45"/>
    </row>
    <row r="3" spans="1:31" ht="13.9" customHeight="1">
      <c r="A3" s="35"/>
      <c r="B3" s="58"/>
      <c r="C3" s="44"/>
      <c r="D3" s="32"/>
      <c r="E3" s="43" t="s">
        <v>42</v>
      </c>
      <c r="F3" s="32"/>
      <c r="G3" s="43" t="s">
        <v>41</v>
      </c>
      <c r="H3" s="30"/>
      <c r="I3" s="24" t="s">
        <v>40</v>
      </c>
      <c r="J3" s="62">
        <f>DATE(An-1,1,1)</f>
        <v>40179</v>
      </c>
      <c r="K3" s="42"/>
    </row>
    <row r="4" spans="1:31" ht="15">
      <c r="A4" s="35"/>
      <c r="B4" s="39" t="s">
        <v>39</v>
      </c>
      <c r="C4" s="33" t="s">
        <v>25</v>
      </c>
      <c r="D4" s="32"/>
      <c r="E4" s="38">
        <v>41265</v>
      </c>
      <c r="F4" s="32"/>
      <c r="G4" s="38">
        <v>41280</v>
      </c>
      <c r="H4" s="30"/>
      <c r="I4" s="24" t="s">
        <v>38</v>
      </c>
      <c r="J4" s="62">
        <f>ROUND(DATE(An-1,4,MOD(234-11*MOD(An-1,19),30))/7,0)*7-6+1</f>
        <v>40273</v>
      </c>
    </row>
    <row r="5" spans="1:31" ht="15">
      <c r="A5" s="35"/>
      <c r="B5" s="37"/>
      <c r="C5" s="33" t="s">
        <v>29</v>
      </c>
      <c r="D5" s="32"/>
      <c r="E5" s="38">
        <v>41328</v>
      </c>
      <c r="F5" s="32"/>
      <c r="G5" s="38">
        <v>41343</v>
      </c>
      <c r="H5" s="30"/>
      <c r="I5" s="24" t="s">
        <v>37</v>
      </c>
      <c r="J5" s="62">
        <f>DATE(An-1,5,1)</f>
        <v>40299</v>
      </c>
    </row>
    <row r="6" spans="1:31" ht="15">
      <c r="A6" s="35"/>
      <c r="B6" s="37"/>
      <c r="C6" s="33" t="s">
        <v>28</v>
      </c>
      <c r="D6" s="32"/>
      <c r="E6" s="36">
        <v>41384</v>
      </c>
      <c r="F6" s="32"/>
      <c r="G6" s="36">
        <v>41399</v>
      </c>
      <c r="H6" s="30"/>
      <c r="I6" s="24" t="s">
        <v>36</v>
      </c>
      <c r="J6" s="62">
        <f>DATE(An-1,5,8)</f>
        <v>40306</v>
      </c>
    </row>
    <row r="7" spans="1:31" ht="15">
      <c r="A7" s="35"/>
      <c r="B7" s="37"/>
      <c r="C7" s="33" t="s">
        <v>27</v>
      </c>
      <c r="D7" s="32"/>
      <c r="E7" s="36">
        <v>41461</v>
      </c>
      <c r="F7" s="32"/>
      <c r="G7" s="36">
        <v>41518</v>
      </c>
      <c r="H7" s="30"/>
      <c r="I7" s="24" t="s">
        <v>35</v>
      </c>
      <c r="J7" s="62">
        <f>J4+38</f>
        <v>40311</v>
      </c>
    </row>
    <row r="8" spans="1:31" ht="15">
      <c r="A8" s="35"/>
      <c r="B8" s="37"/>
      <c r="C8" s="33" t="s">
        <v>26</v>
      </c>
      <c r="D8" s="32"/>
      <c r="E8" s="36">
        <v>41566</v>
      </c>
      <c r="F8" s="32"/>
      <c r="G8" s="36">
        <v>41581</v>
      </c>
      <c r="H8" s="30"/>
      <c r="I8" s="24" t="s">
        <v>34</v>
      </c>
      <c r="J8" s="62">
        <f>J4+49</f>
        <v>40322</v>
      </c>
    </row>
    <row r="9" spans="1:31" ht="15">
      <c r="A9" s="35"/>
      <c r="B9" s="34"/>
      <c r="C9" s="33" t="s">
        <v>25</v>
      </c>
      <c r="D9" s="32"/>
      <c r="E9" s="31">
        <v>41629</v>
      </c>
      <c r="F9" s="32"/>
      <c r="G9" s="31">
        <v>41644</v>
      </c>
      <c r="H9" s="30"/>
      <c r="I9" s="24" t="s">
        <v>33</v>
      </c>
      <c r="J9" s="62">
        <f>DATE(An-1,7,14)</f>
        <v>40373</v>
      </c>
    </row>
    <row r="10" spans="1:31">
      <c r="A10" s="35"/>
      <c r="B10" s="32"/>
      <c r="C10" s="32"/>
      <c r="D10" s="32"/>
      <c r="E10" s="32"/>
      <c r="F10" s="32"/>
      <c r="G10" s="32"/>
      <c r="H10" s="30"/>
      <c r="I10" s="24" t="s">
        <v>32</v>
      </c>
      <c r="J10" s="62">
        <f>DATE(An-1,8,15)</f>
        <v>40405</v>
      </c>
    </row>
    <row r="11" spans="1:31" ht="15">
      <c r="A11" s="35"/>
      <c r="B11" s="39" t="str">
        <f>YEAR(E11)&amp;"/"&amp;YEAR(G15)</f>
        <v>2014/2015</v>
      </c>
      <c r="C11" s="33" t="s">
        <v>29</v>
      </c>
      <c r="D11" s="32"/>
      <c r="E11" s="38">
        <v>41699</v>
      </c>
      <c r="F11" s="32"/>
      <c r="G11" s="38">
        <v>41714</v>
      </c>
      <c r="H11" s="30"/>
      <c r="I11" s="24" t="s">
        <v>31</v>
      </c>
      <c r="J11" s="62">
        <f>DATE(An-1,11,1)</f>
        <v>40483</v>
      </c>
    </row>
    <row r="12" spans="1:31" ht="15">
      <c r="A12" s="35"/>
      <c r="B12" s="37"/>
      <c r="C12" s="33" t="s">
        <v>28</v>
      </c>
      <c r="D12" s="32"/>
      <c r="E12" s="36">
        <v>41755</v>
      </c>
      <c r="F12" s="32"/>
      <c r="G12" s="36">
        <v>41770</v>
      </c>
      <c r="H12" s="30"/>
      <c r="I12" s="24" t="s">
        <v>30</v>
      </c>
      <c r="J12" s="62">
        <f>DATE(An-1,11,11)</f>
        <v>40493</v>
      </c>
    </row>
    <row r="13" spans="1:31" ht="15">
      <c r="A13" s="35"/>
      <c r="B13" s="37"/>
      <c r="C13" s="33" t="s">
        <v>27</v>
      </c>
      <c r="D13" s="32"/>
      <c r="E13" s="36">
        <v>41825</v>
      </c>
      <c r="F13" s="32"/>
      <c r="G13" s="36">
        <v>41882</v>
      </c>
      <c r="H13" s="30"/>
      <c r="I13" s="41"/>
      <c r="J13" s="62">
        <f>DATE(An-1,12,25)</f>
        <v>40537</v>
      </c>
    </row>
    <row r="14" spans="1:31" ht="15">
      <c r="A14" s="35"/>
      <c r="B14" s="37"/>
      <c r="C14" s="33" t="s">
        <v>26</v>
      </c>
      <c r="D14" s="32"/>
      <c r="E14" s="36">
        <v>41930</v>
      </c>
      <c r="F14" s="32"/>
      <c r="G14" s="36">
        <v>41945</v>
      </c>
      <c r="H14" s="30"/>
      <c r="I14" s="41"/>
      <c r="J14" s="63">
        <f>DATE(An,1,1)</f>
        <v>40544</v>
      </c>
    </row>
    <row r="15" spans="1:31" ht="15">
      <c r="A15" s="35"/>
      <c r="B15" s="34"/>
      <c r="C15" s="33" t="s">
        <v>25</v>
      </c>
      <c r="D15" s="32"/>
      <c r="E15" s="31">
        <v>41993</v>
      </c>
      <c r="F15" s="32"/>
      <c r="G15" s="31">
        <v>42008</v>
      </c>
      <c r="H15" s="30"/>
      <c r="I15" s="40"/>
      <c r="J15" s="63">
        <f>ROUND(DATE(An,4,MOD(234-11*MOD(An,19),30))/7,0)*7-6+1</f>
        <v>40658</v>
      </c>
    </row>
    <row r="16" spans="1:31">
      <c r="A16" s="35"/>
      <c r="B16" s="32"/>
      <c r="C16" s="32"/>
      <c r="D16" s="32"/>
      <c r="E16" s="32"/>
      <c r="F16" s="32"/>
      <c r="G16" s="32"/>
      <c r="H16" s="30"/>
      <c r="J16" s="63">
        <f>DATE(An,5,1)</f>
        <v>40664</v>
      </c>
    </row>
    <row r="17" spans="1:10" ht="15">
      <c r="A17" s="35"/>
      <c r="B17" s="39" t="str">
        <f>YEAR(E17)&amp;"/"&amp;YEAR(G21)</f>
        <v>2015/2016</v>
      </c>
      <c r="C17" s="33" t="s">
        <v>29</v>
      </c>
      <c r="D17" s="32"/>
      <c r="E17" s="38">
        <v>42042</v>
      </c>
      <c r="F17" s="32"/>
      <c r="G17" s="38">
        <v>42057</v>
      </c>
      <c r="H17" s="30"/>
      <c r="J17" s="63">
        <f>DATE(An,5,8)</f>
        <v>40671</v>
      </c>
    </row>
    <row r="18" spans="1:10" ht="15">
      <c r="A18" s="35"/>
      <c r="B18" s="37"/>
      <c r="C18" s="33" t="s">
        <v>28</v>
      </c>
      <c r="D18" s="32"/>
      <c r="E18" s="36">
        <v>42105</v>
      </c>
      <c r="F18" s="32"/>
      <c r="G18" s="36">
        <v>42120</v>
      </c>
      <c r="H18" s="30"/>
      <c r="J18" s="63">
        <f>J15+38</f>
        <v>40696</v>
      </c>
    </row>
    <row r="19" spans="1:10" ht="15">
      <c r="A19" s="35"/>
      <c r="B19" s="37"/>
      <c r="C19" s="33" t="s">
        <v>27</v>
      </c>
      <c r="D19" s="32"/>
      <c r="E19" s="36">
        <v>42189</v>
      </c>
      <c r="F19" s="32"/>
      <c r="G19" s="36">
        <v>42246</v>
      </c>
      <c r="H19" s="30"/>
      <c r="J19" s="63">
        <f>J15+49</f>
        <v>40707</v>
      </c>
    </row>
    <row r="20" spans="1:10" ht="15">
      <c r="A20" s="35"/>
      <c r="B20" s="37"/>
      <c r="C20" s="33" t="s">
        <v>26</v>
      </c>
      <c r="D20" s="32"/>
      <c r="E20" s="36">
        <v>42294</v>
      </c>
      <c r="F20" s="32"/>
      <c r="G20" s="36">
        <v>42309</v>
      </c>
      <c r="H20" s="30"/>
      <c r="J20" s="63">
        <f>DATE(An,7,14)</f>
        <v>40738</v>
      </c>
    </row>
    <row r="21" spans="1:10" ht="15">
      <c r="A21" s="35"/>
      <c r="B21" s="34"/>
      <c r="C21" s="33" t="s">
        <v>25</v>
      </c>
      <c r="D21" s="32"/>
      <c r="E21" s="31">
        <v>42357</v>
      </c>
      <c r="F21" s="32"/>
      <c r="G21" s="31">
        <v>42372</v>
      </c>
      <c r="H21" s="30"/>
      <c r="J21" s="63">
        <f>DATE(An,8,15)</f>
        <v>40770</v>
      </c>
    </row>
    <row r="22" spans="1:10">
      <c r="A22" s="35"/>
      <c r="B22" s="32"/>
      <c r="C22" s="32"/>
      <c r="D22" s="32"/>
      <c r="E22" s="32"/>
      <c r="F22" s="32"/>
      <c r="G22" s="32"/>
      <c r="H22" s="30"/>
      <c r="J22" s="63">
        <f>DATE(An,11,1)</f>
        <v>40848</v>
      </c>
    </row>
    <row r="23" spans="1:10" ht="15">
      <c r="A23" s="35"/>
      <c r="B23" s="39" t="str">
        <f>YEAR(E23)&amp;"/"&amp;YEAR(G27)</f>
        <v>2016/2017</v>
      </c>
      <c r="C23" s="33" t="s">
        <v>29</v>
      </c>
      <c r="D23" s="32"/>
      <c r="E23" s="38">
        <v>42413</v>
      </c>
      <c r="F23" s="32"/>
      <c r="G23" s="38">
        <v>42428</v>
      </c>
      <c r="H23" s="30"/>
      <c r="J23" s="63">
        <f>DATE(An,11,11)</f>
        <v>40858</v>
      </c>
    </row>
    <row r="24" spans="1:10" ht="15">
      <c r="A24" s="35"/>
      <c r="B24" s="37"/>
      <c r="C24" s="33" t="s">
        <v>28</v>
      </c>
      <c r="D24" s="32"/>
      <c r="E24" s="36">
        <v>42476</v>
      </c>
      <c r="F24" s="32"/>
      <c r="G24" s="36">
        <v>42491</v>
      </c>
      <c r="H24" s="30"/>
      <c r="J24" s="63">
        <f>DATE(An,12,25)</f>
        <v>40902</v>
      </c>
    </row>
    <row r="25" spans="1:10" ht="15">
      <c r="A25" s="35"/>
      <c r="B25" s="37"/>
      <c r="C25" s="33" t="s">
        <v>27</v>
      </c>
      <c r="D25" s="32"/>
      <c r="E25" s="36">
        <v>42553</v>
      </c>
      <c r="F25" s="32"/>
      <c r="G25" s="36">
        <v>42610</v>
      </c>
      <c r="H25" s="30"/>
      <c r="J25" s="64">
        <f>DATE(An+1,1,1)</f>
        <v>40909</v>
      </c>
    </row>
    <row r="26" spans="1:10" ht="15">
      <c r="A26" s="35"/>
      <c r="B26" s="37"/>
      <c r="C26" s="33" t="s">
        <v>26</v>
      </c>
      <c r="D26" s="32"/>
      <c r="E26" s="36">
        <v>42662</v>
      </c>
      <c r="F26" s="32"/>
      <c r="G26" s="36">
        <v>42676</v>
      </c>
      <c r="H26" s="30"/>
      <c r="J26" s="65">
        <f>ROUND(DATE(An+1,4,MOD(234-11*MOD(An+1,19),30))/7,0)*7-6+1</f>
        <v>41008</v>
      </c>
    </row>
    <row r="27" spans="1:10" ht="15">
      <c r="A27" s="35"/>
      <c r="B27" s="34"/>
      <c r="C27" s="33" t="s">
        <v>25</v>
      </c>
      <c r="D27" s="32"/>
      <c r="E27" s="31">
        <v>42721</v>
      </c>
      <c r="F27" s="32"/>
      <c r="G27" s="31">
        <v>42736</v>
      </c>
      <c r="H27" s="30"/>
      <c r="J27" s="65">
        <f>DATE(An+1,5,1)</f>
        <v>41030</v>
      </c>
    </row>
    <row r="28" spans="1:10" ht="13.5" thickBot="1">
      <c r="A28" s="29"/>
      <c r="B28" s="28"/>
      <c r="C28" s="28"/>
      <c r="D28" s="28"/>
      <c r="E28" s="28"/>
      <c r="F28" s="28"/>
      <c r="G28" s="28"/>
      <c r="H28" s="27"/>
      <c r="J28" s="65">
        <f>DATE(An+1,5,8)</f>
        <v>41037</v>
      </c>
    </row>
    <row r="29" spans="1:10">
      <c r="J29" s="65">
        <f>J26+38</f>
        <v>41046</v>
      </c>
    </row>
    <row r="30" spans="1:10">
      <c r="J30" s="65">
        <f>J26+49</f>
        <v>41057</v>
      </c>
    </row>
    <row r="31" spans="1:10">
      <c r="J31" s="65">
        <f>DATE(An+1,7,14)</f>
        <v>41104</v>
      </c>
    </row>
    <row r="32" spans="1:10">
      <c r="J32" s="65">
        <f>DATE(An+1,8,15)</f>
        <v>41136</v>
      </c>
    </row>
    <row r="33" spans="10:10">
      <c r="J33" s="65">
        <f>DATE(An+1,11,1)</f>
        <v>41214</v>
      </c>
    </row>
    <row r="34" spans="10:10">
      <c r="J34" s="65">
        <f>DATE(An+1,11,11)</f>
        <v>41224</v>
      </c>
    </row>
    <row r="35" spans="10:10">
      <c r="J35" s="65">
        <f>DATE(An+1,12,25)</f>
        <v>41268</v>
      </c>
    </row>
    <row r="36" spans="10:10">
      <c r="J36" s="25"/>
    </row>
    <row r="37" spans="10:10">
      <c r="J37" s="26"/>
    </row>
    <row r="38" spans="10:10">
      <c r="J38" s="26"/>
    </row>
    <row r="39" spans="10:10">
      <c r="J39" s="26"/>
    </row>
    <row r="40" spans="10:10">
      <c r="J40" s="26"/>
    </row>
    <row r="41" spans="10:10">
      <c r="J41" s="26"/>
    </row>
    <row r="42" spans="10:10">
      <c r="J42" s="26"/>
    </row>
    <row r="43" spans="10:10">
      <c r="J43" s="26"/>
    </row>
    <row r="44" spans="10:10">
      <c r="J44" s="26"/>
    </row>
    <row r="45" spans="10:10">
      <c r="J45" s="26"/>
    </row>
    <row r="46" spans="10:10">
      <c r="J46" s="26"/>
    </row>
    <row r="47" spans="10:10">
      <c r="J47" s="25"/>
    </row>
    <row r="48" spans="10:10">
      <c r="J48" s="26"/>
    </row>
    <row r="49" spans="10:10">
      <c r="J49" s="26"/>
    </row>
    <row r="50" spans="10:10">
      <c r="J50" s="26"/>
    </row>
    <row r="51" spans="10:10">
      <c r="J51" s="26"/>
    </row>
    <row r="52" spans="10:10">
      <c r="J52" s="26"/>
    </row>
    <row r="53" spans="10:10">
      <c r="J53" s="26"/>
    </row>
    <row r="54" spans="10:10">
      <c r="J54" s="26"/>
    </row>
    <row r="55" spans="10:10">
      <c r="J55" s="26"/>
    </row>
    <row r="56" spans="10:10">
      <c r="J56" s="26"/>
    </row>
    <row r="57" spans="10:10">
      <c r="J57" s="26"/>
    </row>
    <row r="58" spans="10:10">
      <c r="J58" s="25"/>
    </row>
  </sheetData>
  <hyperlinks>
    <hyperlink ref="K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Equipes</vt:lpstr>
      <vt:lpstr>Calendrier</vt:lpstr>
      <vt:lpstr>Cal2</vt:lpstr>
      <vt:lpstr>Cal3</vt:lpstr>
      <vt:lpstr>Cal4</vt:lpstr>
      <vt:lpstr>Cal5</vt:lpstr>
      <vt:lpstr>Cal6</vt:lpstr>
      <vt:lpstr>Cal7</vt:lpstr>
      <vt:lpstr>Cal8</vt:lpstr>
      <vt:lpstr>Cal9</vt:lpstr>
      <vt:lpstr>Cal10</vt:lpstr>
      <vt:lpstr>Cal11</vt:lpstr>
      <vt:lpstr>Cal12</vt:lpstr>
      <vt:lpstr>BD_CAL</vt:lpstr>
      <vt:lpstr>An</vt:lpstr>
      <vt:lpstr>Calendrier!colvac</vt:lpstr>
      <vt:lpstr>Calendrier!Zone_d_impression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Michel Zombaï</cp:lastModifiedBy>
  <cp:lastPrinted>2015-10-28T14:15:17Z</cp:lastPrinted>
  <dcterms:created xsi:type="dcterms:W3CDTF">2012-06-21T15:41:37Z</dcterms:created>
  <dcterms:modified xsi:type="dcterms:W3CDTF">2015-10-28T20:04:38Z</dcterms:modified>
</cp:coreProperties>
</file>