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885" yWindow="4200" windowWidth="18915" windowHeight="12330"/>
  </bookViews>
  <sheets>
    <sheet name="Menu" sheetId="22" r:id="rId1"/>
    <sheet name="Employeurs" sheetId="24" state="hidden" r:id="rId2"/>
    <sheet name="Paramêtre" sheetId="9" state="hidden" r:id="rId3"/>
    <sheet name="Base" sheetId="1" state="hidden" r:id="rId4"/>
    <sheet name="aide" sheetId="23" state="hidden" r:id="rId5"/>
  </sheets>
  <functionGroups builtInGroupCount="17"/>
  <definedNames>
    <definedName name="_xlnm.Print_Area" localSheetId="3">Base!$A$1:$T$49</definedName>
  </definedNames>
  <calcPr calcId="145621"/>
</workbook>
</file>

<file path=xl/calcChain.xml><?xml version="1.0" encoding="utf-8"?>
<calcChain xmlns="http://schemas.openxmlformats.org/spreadsheetml/2006/main">
  <c r="F8" i="1" l="1"/>
  <c r="G12" i="1" l="1"/>
  <c r="I12" i="1"/>
  <c r="K12" i="1"/>
  <c r="M12" i="1"/>
  <c r="O12" i="1"/>
  <c r="Q12" i="1"/>
  <c r="E46" i="1" l="1"/>
  <c r="T42" i="1"/>
  <c r="S42" i="1"/>
  <c r="Q42" i="1"/>
  <c r="O42" i="1"/>
  <c r="M42" i="1"/>
  <c r="K42" i="1"/>
  <c r="I42" i="1"/>
  <c r="G42" i="1"/>
  <c r="T41" i="1"/>
  <c r="S41" i="1"/>
  <c r="Q41" i="1"/>
  <c r="O41" i="1"/>
  <c r="M41" i="1"/>
  <c r="K41" i="1"/>
  <c r="I41" i="1"/>
  <c r="G41" i="1"/>
  <c r="T40" i="1"/>
  <c r="S40" i="1"/>
  <c r="Q40" i="1"/>
  <c r="O40" i="1"/>
  <c r="M40" i="1"/>
  <c r="K40" i="1"/>
  <c r="I40" i="1"/>
  <c r="G40" i="1"/>
  <c r="T39" i="1"/>
  <c r="S39" i="1"/>
  <c r="Q39" i="1"/>
  <c r="O39" i="1"/>
  <c r="M39" i="1"/>
  <c r="K39" i="1"/>
  <c r="I39" i="1"/>
  <c r="G39" i="1"/>
  <c r="T38" i="1"/>
  <c r="S38" i="1"/>
  <c r="Q38" i="1"/>
  <c r="O38" i="1"/>
  <c r="M38" i="1"/>
  <c r="K38" i="1"/>
  <c r="I38" i="1"/>
  <c r="G38" i="1"/>
  <c r="T37" i="1"/>
  <c r="S37" i="1"/>
  <c r="Q37" i="1"/>
  <c r="O37" i="1"/>
  <c r="M37" i="1"/>
  <c r="K37" i="1"/>
  <c r="I37" i="1"/>
  <c r="G37" i="1"/>
  <c r="T36" i="1"/>
  <c r="S36" i="1"/>
  <c r="Q36" i="1"/>
  <c r="O36" i="1"/>
  <c r="M36" i="1"/>
  <c r="K36" i="1"/>
  <c r="I36" i="1"/>
  <c r="G36" i="1"/>
  <c r="T35" i="1"/>
  <c r="S35" i="1"/>
  <c r="Q35" i="1"/>
  <c r="O35" i="1"/>
  <c r="M35" i="1"/>
  <c r="K35" i="1"/>
  <c r="I35" i="1"/>
  <c r="G35" i="1"/>
  <c r="T34" i="1"/>
  <c r="S34" i="1"/>
  <c r="Q34" i="1"/>
  <c r="O34" i="1"/>
  <c r="M34" i="1"/>
  <c r="K34" i="1"/>
  <c r="I34" i="1"/>
  <c r="G34" i="1"/>
  <c r="T33" i="1"/>
  <c r="S33" i="1"/>
  <c r="Q33" i="1"/>
  <c r="O33" i="1"/>
  <c r="M33" i="1"/>
  <c r="K33" i="1"/>
  <c r="I33" i="1"/>
  <c r="G33" i="1"/>
  <c r="T32" i="1"/>
  <c r="S32" i="1"/>
  <c r="Q32" i="1"/>
  <c r="O32" i="1"/>
  <c r="M32" i="1"/>
  <c r="K32" i="1"/>
  <c r="I32" i="1"/>
  <c r="G32" i="1"/>
  <c r="T31" i="1"/>
  <c r="S31" i="1"/>
  <c r="Q31" i="1"/>
  <c r="O31" i="1"/>
  <c r="M31" i="1"/>
  <c r="K31" i="1"/>
  <c r="I31" i="1"/>
  <c r="G31" i="1"/>
  <c r="T30" i="1"/>
  <c r="S30" i="1"/>
  <c r="Q30" i="1"/>
  <c r="O30" i="1"/>
  <c r="M30" i="1"/>
  <c r="K30" i="1"/>
  <c r="I30" i="1"/>
  <c r="G30" i="1"/>
  <c r="T29" i="1"/>
  <c r="S29" i="1"/>
  <c r="Q29" i="1"/>
  <c r="O29" i="1"/>
  <c r="M29" i="1"/>
  <c r="K29" i="1"/>
  <c r="I29" i="1"/>
  <c r="G29" i="1"/>
  <c r="T28" i="1"/>
  <c r="S28" i="1"/>
  <c r="Q28" i="1"/>
  <c r="O28" i="1"/>
  <c r="M28" i="1"/>
  <c r="K28" i="1"/>
  <c r="I28" i="1"/>
  <c r="G28" i="1"/>
  <c r="T27" i="1"/>
  <c r="S27" i="1"/>
  <c r="Q27" i="1"/>
  <c r="O27" i="1"/>
  <c r="M27" i="1"/>
  <c r="K27" i="1"/>
  <c r="I27" i="1"/>
  <c r="G27" i="1"/>
  <c r="T26" i="1"/>
  <c r="S26" i="1"/>
  <c r="Q26" i="1"/>
  <c r="O26" i="1"/>
  <c r="M26" i="1"/>
  <c r="K26" i="1"/>
  <c r="I26" i="1"/>
  <c r="G26" i="1"/>
  <c r="T25" i="1"/>
  <c r="S25" i="1"/>
  <c r="Q25" i="1"/>
  <c r="O25" i="1"/>
  <c r="M25" i="1"/>
  <c r="K25" i="1"/>
  <c r="I25" i="1"/>
  <c r="G25" i="1"/>
  <c r="T24" i="1"/>
  <c r="S24" i="1"/>
  <c r="Q24" i="1"/>
  <c r="O24" i="1"/>
  <c r="M24" i="1"/>
  <c r="K24" i="1"/>
  <c r="I24" i="1"/>
  <c r="G24" i="1"/>
  <c r="T23" i="1"/>
  <c r="S23" i="1"/>
  <c r="Q23" i="1"/>
  <c r="O23" i="1"/>
  <c r="M23" i="1"/>
  <c r="K23" i="1"/>
  <c r="I23" i="1"/>
  <c r="G23" i="1"/>
  <c r="T22" i="1"/>
  <c r="S22" i="1"/>
  <c r="Q22" i="1"/>
  <c r="O22" i="1"/>
  <c r="M22" i="1"/>
  <c r="K22" i="1"/>
  <c r="I22" i="1"/>
  <c r="G22" i="1"/>
  <c r="T21" i="1"/>
  <c r="S21" i="1"/>
  <c r="Q21" i="1"/>
  <c r="O21" i="1"/>
  <c r="M21" i="1"/>
  <c r="K21" i="1"/>
  <c r="I21" i="1"/>
  <c r="G21" i="1"/>
  <c r="T20" i="1"/>
  <c r="S20" i="1"/>
  <c r="Q20" i="1"/>
  <c r="O20" i="1"/>
  <c r="M20" i="1"/>
  <c r="K20" i="1"/>
  <c r="I20" i="1"/>
  <c r="G20" i="1"/>
  <c r="T19" i="1"/>
  <c r="S19" i="1"/>
  <c r="Q19" i="1"/>
  <c r="O19" i="1"/>
  <c r="M19" i="1"/>
  <c r="K19" i="1"/>
  <c r="I19" i="1"/>
  <c r="G19" i="1"/>
  <c r="T18" i="1"/>
  <c r="S18" i="1"/>
  <c r="Q18" i="1"/>
  <c r="O18" i="1"/>
  <c r="M18" i="1"/>
  <c r="K18" i="1"/>
  <c r="I18" i="1"/>
  <c r="G18" i="1"/>
  <c r="T17" i="1"/>
  <c r="S17" i="1"/>
  <c r="Q17" i="1"/>
  <c r="O17" i="1"/>
  <c r="M17" i="1"/>
  <c r="K17" i="1"/>
  <c r="I17" i="1"/>
  <c r="G17" i="1"/>
  <c r="T16" i="1"/>
  <c r="S16" i="1"/>
  <c r="Q16" i="1"/>
  <c r="O16" i="1"/>
  <c r="M16" i="1"/>
  <c r="K16" i="1"/>
  <c r="I16" i="1"/>
  <c r="G16" i="1"/>
  <c r="T15" i="1"/>
  <c r="S15" i="1"/>
  <c r="Q15" i="1"/>
  <c r="O15" i="1"/>
  <c r="M15" i="1"/>
  <c r="K15" i="1"/>
  <c r="I15" i="1"/>
  <c r="G15" i="1"/>
  <c r="T14" i="1"/>
  <c r="S14" i="1"/>
  <c r="O14" i="1"/>
  <c r="M14" i="1"/>
  <c r="K14" i="1"/>
  <c r="I14" i="1"/>
  <c r="G14" i="1"/>
  <c r="T13" i="1"/>
  <c r="S13" i="1"/>
  <c r="O13" i="1"/>
  <c r="M13" i="1"/>
  <c r="K13" i="1"/>
  <c r="I13" i="1"/>
  <c r="G13" i="1"/>
  <c r="T12" i="1"/>
  <c r="S12" i="1"/>
  <c r="R43" i="1" s="1"/>
  <c r="N43" i="1"/>
  <c r="L43" i="1"/>
  <c r="J43" i="1"/>
  <c r="H43" i="1"/>
  <c r="F43" i="1"/>
  <c r="C8" i="9"/>
  <c r="D8" i="9" s="1"/>
  <c r="T43" i="1" l="1"/>
  <c r="Q14" i="1"/>
  <c r="Q13" i="1"/>
  <c r="E47" i="1"/>
  <c r="E48" i="1" s="1"/>
  <c r="P43" i="1" l="1"/>
</calcChain>
</file>

<file path=xl/sharedStrings.xml><?xml version="1.0" encoding="utf-8"?>
<sst xmlns="http://schemas.openxmlformats.org/spreadsheetml/2006/main" count="91" uniqueCount="73">
  <si>
    <t>Employeur</t>
  </si>
  <si>
    <t>Nom</t>
  </si>
  <si>
    <t>Prénom</t>
  </si>
  <si>
    <t>Adresse</t>
  </si>
  <si>
    <t>N° Tel</t>
  </si>
  <si>
    <t>Enfant(s)</t>
  </si>
  <si>
    <t>Date</t>
  </si>
  <si>
    <t>Matin</t>
  </si>
  <si>
    <t>Après midi</t>
  </si>
  <si>
    <t>Départ</t>
  </si>
  <si>
    <t>Arriver</t>
  </si>
  <si>
    <t>P Déjeuner</t>
  </si>
  <si>
    <t>Déjeuner</t>
  </si>
  <si>
    <t>Entretien</t>
  </si>
  <si>
    <t>H Sup</t>
  </si>
  <si>
    <t>Gôuter</t>
  </si>
  <si>
    <t>Diner</t>
  </si>
  <si>
    <t>Total</t>
  </si>
  <si>
    <t>Kilométre</t>
  </si>
  <si>
    <t>Tarif Horaire Net</t>
  </si>
  <si>
    <t>Tarif Petit Déjeuner</t>
  </si>
  <si>
    <t>Tarif Déjeuner</t>
  </si>
  <si>
    <t>Tarif Goûter</t>
  </si>
  <si>
    <t>Tarif Diner</t>
  </si>
  <si>
    <t>Tarif Entretien</t>
  </si>
  <si>
    <t>Frais kilométrique</t>
  </si>
  <si>
    <t>Heures supplémentaires (en %)</t>
  </si>
  <si>
    <t>Nombre de semaine (sur une année)</t>
  </si>
  <si>
    <t>Nombre d'heures semaine</t>
  </si>
  <si>
    <t>Nombre d'heures Mensuelle</t>
  </si>
  <si>
    <t>Perte d'heures</t>
  </si>
  <si>
    <t>Perte Salaire</t>
  </si>
  <si>
    <t>Signature des deux parties</t>
  </si>
  <si>
    <t>N°Tel</t>
  </si>
  <si>
    <t>Comment ajouter une nouvelle fiche pour un nouveau mois ?</t>
  </si>
  <si>
    <r>
      <t>Dans la fenêtre du Menu génèral cliquez sur le bouton "</t>
    </r>
    <r>
      <rPr>
        <b/>
        <sz val="11"/>
        <color theme="1"/>
        <rFont val="Calibri"/>
        <family val="2"/>
        <scheme val="minor"/>
      </rPr>
      <t>Nouveau Mois</t>
    </r>
    <r>
      <rPr>
        <sz val="11"/>
        <color theme="1"/>
        <rFont val="Calibri"/>
        <family val="2"/>
        <scheme val="minor"/>
      </rPr>
      <t>".</t>
    </r>
  </si>
  <si>
    <t>Comment ajouter mes tarifs ?</t>
  </si>
  <si>
    <t>Dans la fenêtre Menu Génèral cliquez sur le bouton Paramétres entrer vos tarifs et autres informations et cliquez sur le bouton valider.</t>
  </si>
  <si>
    <t>Comment retrouver les fiches des mois précédents au mois en cours ?</t>
  </si>
  <si>
    <t>Dans le fenêtre du Menu Génèral sélèctionner votre mois puis cliquez sur le bouton de gauche Mois séléctionné.</t>
  </si>
  <si>
    <t>Comment imprimer une fiche ?</t>
  </si>
  <si>
    <t>Dans la fenêtre Menu Génèral cliquez sur le bouton Imprimer lorsque vous avez sélèctionné votre mois .</t>
  </si>
  <si>
    <t>Tous simplement en cliquant sur le bouton Paramétres du Menu génèral.</t>
  </si>
  <si>
    <t>Je me suis trompé sur une heure d'arrivé ou de départ de l'enfant comment puis-je changer cette information ?</t>
  </si>
  <si>
    <t>Cliquer sur la case correspondante à votre erreur puis appuyer sur la touche supprimer de votre clavier ou changer directement par les nouvelles informations.</t>
  </si>
  <si>
    <t>Je me suis trompé sur un de mes tarifs ou mes tarif ont changé comment les changés ?</t>
  </si>
  <si>
    <t>Qui à créer ce programme ?</t>
  </si>
  <si>
    <t>Mr Garvés Sébastien dans le but d'aider sa femme sur la gestion des plannings de garde des enfants.</t>
  </si>
  <si>
    <t>Comment fermer cette aide ?</t>
  </si>
  <si>
    <t>Comment enregistrer ma fiche ?</t>
  </si>
  <si>
    <t>Lorsque vous fermer excel une fenêtre s'ouvrira vous proposant d'enregistrer tous les modifications.</t>
  </si>
  <si>
    <t>Tous simplement en cliquant sur le bouton ci-dessous.</t>
  </si>
  <si>
    <t>Employé</t>
  </si>
  <si>
    <t>Mois de :</t>
  </si>
  <si>
    <t>Comment créer une nouvelle feuille pour une nouvelle année ?</t>
  </si>
  <si>
    <t>Cliquez sur le bouton Créer un nouvelle année dans le Menu Génèral.</t>
  </si>
  <si>
    <t>Est-ce que lorsque j'appui sur le bouton Quitter du Menu Génèral ma fiche est enregister?</t>
  </si>
  <si>
    <t>Oui le bouton enregistre votre classeur et toutes les feuilles et ferme automatiquement le logiciel Excel.</t>
  </si>
  <si>
    <t>Prénoms</t>
  </si>
  <si>
    <t>adresse</t>
  </si>
  <si>
    <t>Code Postal</t>
  </si>
  <si>
    <t>Ville</t>
  </si>
  <si>
    <t>Prénom Enfant</t>
  </si>
  <si>
    <t>N° Tel Urgence</t>
  </si>
  <si>
    <t>N° PAJE</t>
  </si>
  <si>
    <t xml:space="preserve">N° Tel </t>
  </si>
  <si>
    <t>http://forum.excel-pratique.com/excel/bouton-nouveau-mois-t44371-10.html</t>
  </si>
  <si>
    <t/>
  </si>
  <si>
    <t>hhh</t>
  </si>
  <si>
    <t>la bas</t>
  </si>
  <si>
    <t>45</t>
  </si>
  <si>
    <t>totu</t>
  </si>
  <si>
    <t>56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</si>
</sst>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d/m/yy;@"/>
    <numFmt numFmtId="165" formatCode="#,##0.00\ &quot;€&quot;"/>
    <numFmt numFmtId="166" formatCode="h:mm;@"/>
    <numFmt numFmtId="167" formatCode="0.0"/>
    <numFmt numFmtId="168" formatCode="mmmm"/>
  </numFmts>
  <fonts count="8" x14ac:knownFonts="1">
    <font>
      <sz val="11"/>
      <color theme="1"/>
      <name val="Calibri"/>
      <family val="2"/>
      <scheme val="minor"/>
    </font>
    <font>
      <b/>
      <sz val="11"/>
      <color theme="1"/>
      <name val="Calibri"/>
      <family val="2"/>
      <scheme val="minor"/>
    </font>
    <font>
      <sz val="8"/>
      <color theme="1"/>
      <name val="Calibri"/>
      <family val="2"/>
      <scheme val="minor"/>
    </font>
    <font>
      <b/>
      <sz val="8"/>
      <color theme="1"/>
      <name val="Calibri"/>
      <family val="2"/>
      <scheme val="minor"/>
    </font>
    <font>
      <i/>
      <sz val="9"/>
      <color theme="1"/>
      <name val="Calibri"/>
      <family val="2"/>
      <scheme val="minor"/>
    </font>
    <font>
      <b/>
      <sz val="18"/>
      <color theme="1"/>
      <name val="Calibri"/>
      <family val="2"/>
      <scheme val="minor"/>
    </font>
    <font>
      <u/>
      <sz val="11"/>
      <color theme="10"/>
      <name val="Calibri"/>
      <family val="2"/>
      <scheme val="minor"/>
    </font>
    <font>
      <sz val="11"/>
      <color rgb="FF000000"/>
      <name val="Calibri"/>
      <family val="2"/>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127">
    <xf numFmtId="0" fontId="0" fillId="0" borderId="0" xfId="0"/>
    <xf numFmtId="0" fontId="0" fillId="0" borderId="2" xfId="0" applyBorder="1"/>
    <xf numFmtId="165" fontId="0" fillId="0" borderId="22" xfId="0" applyNumberFormat="1" applyBorder="1" applyProtection="1">
      <protection locked="0"/>
    </xf>
    <xf numFmtId="0" fontId="0" fillId="0" borderId="0" xfId="0" applyProtection="1">
      <protection hidden="1"/>
    </xf>
    <xf numFmtId="166" fontId="0" fillId="0" borderId="0" xfId="0" applyNumberFormat="1" applyProtection="1">
      <protection hidden="1"/>
    </xf>
    <xf numFmtId="165" fontId="0" fillId="0" borderId="25" xfId="0" applyNumberFormat="1" applyBorder="1" applyProtection="1">
      <protection locked="0"/>
    </xf>
    <xf numFmtId="0" fontId="0" fillId="0" borderId="25" xfId="0" applyBorder="1" applyProtection="1">
      <protection locked="0"/>
    </xf>
    <xf numFmtId="165" fontId="0" fillId="0" borderId="0" xfId="0" applyNumberFormat="1" applyProtection="1">
      <protection hidden="1"/>
    </xf>
    <xf numFmtId="3" fontId="0" fillId="0" borderId="25" xfId="0" applyNumberFormat="1" applyBorder="1" applyProtection="1">
      <protection locked="0"/>
    </xf>
    <xf numFmtId="4" fontId="0" fillId="0" borderId="28" xfId="0" applyNumberFormat="1" applyBorder="1" applyProtection="1">
      <protection locked="0"/>
    </xf>
    <xf numFmtId="166" fontId="0" fillId="0" borderId="0" xfId="0" applyNumberFormat="1"/>
    <xf numFmtId="2" fontId="0" fillId="0" borderId="33" xfId="0" applyNumberFormat="1" applyBorder="1" applyProtection="1">
      <protection hidden="1"/>
    </xf>
    <xf numFmtId="0" fontId="3" fillId="0" borderId="2" xfId="0" applyFont="1" applyBorder="1" applyAlignment="1">
      <alignment horizontal="center" vertical="center"/>
    </xf>
    <xf numFmtId="165"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hidden="1"/>
    </xf>
    <xf numFmtId="166" fontId="0" fillId="0" borderId="33" xfId="0" applyNumberFormat="1" applyBorder="1" applyProtection="1">
      <protection locked="0"/>
    </xf>
    <xf numFmtId="166" fontId="0" fillId="0" borderId="1" xfId="0" applyNumberFormat="1" applyBorder="1" applyProtection="1">
      <protection locked="0"/>
    </xf>
    <xf numFmtId="166" fontId="0" fillId="0" borderId="42" xfId="0" applyNumberFormat="1" applyBorder="1" applyProtection="1">
      <protection locked="0"/>
    </xf>
    <xf numFmtId="1" fontId="0" fillId="0" borderId="33" xfId="0" applyNumberFormat="1" applyBorder="1" applyProtection="1">
      <protection locked="0"/>
    </xf>
    <xf numFmtId="1" fontId="0" fillId="0" borderId="1" xfId="0" applyNumberFormat="1" applyBorder="1" applyProtection="1">
      <protection locked="0"/>
    </xf>
    <xf numFmtId="1" fontId="0" fillId="0" borderId="42" xfId="0" applyNumberFormat="1" applyBorder="1" applyProtection="1">
      <protection locked="0"/>
    </xf>
    <xf numFmtId="2" fontId="3" fillId="0" borderId="39" xfId="0" applyNumberFormat="1" applyFont="1" applyBorder="1" applyAlignment="1" applyProtection="1">
      <alignment horizontal="center" vertical="center" textRotation="45"/>
      <protection hidden="1"/>
    </xf>
    <xf numFmtId="2" fontId="3" fillId="0" borderId="40" xfId="0" applyNumberFormat="1" applyFont="1" applyBorder="1" applyAlignment="1" applyProtection="1">
      <alignment horizontal="center" vertical="center" textRotation="45"/>
      <protection hidden="1"/>
    </xf>
    <xf numFmtId="2" fontId="3" fillId="0" borderId="29" xfId="0" applyNumberFormat="1" applyFont="1" applyBorder="1" applyAlignment="1" applyProtection="1">
      <alignment horizontal="center" vertical="center" textRotation="45"/>
      <protection hidden="1"/>
    </xf>
    <xf numFmtId="2" fontId="3" fillId="0" borderId="30" xfId="0" applyNumberFormat="1" applyFont="1" applyBorder="1" applyAlignment="1" applyProtection="1">
      <alignment horizontal="center" vertical="center" textRotation="45"/>
      <protection hidden="1"/>
    </xf>
    <xf numFmtId="2" fontId="3" fillId="0" borderId="21" xfId="0" applyNumberFormat="1" applyFont="1" applyBorder="1" applyAlignment="1" applyProtection="1">
      <alignment horizontal="center" vertical="center" textRotation="45"/>
      <protection hidden="1"/>
    </xf>
    <xf numFmtId="2" fontId="3" fillId="0" borderId="27" xfId="0" applyNumberFormat="1" applyFont="1" applyBorder="1" applyAlignment="1" applyProtection="1">
      <alignment horizontal="center" vertical="center" textRotation="45"/>
      <protection hidden="1"/>
    </xf>
    <xf numFmtId="2" fontId="3" fillId="0" borderId="2" xfId="0" applyNumberFormat="1" applyFont="1" applyBorder="1" applyAlignment="1">
      <alignment horizontal="center" vertical="center"/>
    </xf>
    <xf numFmtId="2" fontId="0" fillId="0" borderId="36" xfId="0" applyNumberFormat="1" applyBorder="1" applyProtection="1">
      <protection hidden="1"/>
    </xf>
    <xf numFmtId="2" fontId="0" fillId="0" borderId="36" xfId="0" applyNumberFormat="1" applyBorder="1" applyProtection="1">
      <protection locked="0"/>
    </xf>
    <xf numFmtId="2" fontId="0" fillId="0" borderId="23" xfId="0" applyNumberFormat="1" applyBorder="1" applyProtection="1">
      <protection locked="0"/>
    </xf>
    <xf numFmtId="2" fontId="0" fillId="0" borderId="43" xfId="0" applyNumberFormat="1" applyBorder="1" applyProtection="1">
      <protection locked="0"/>
    </xf>
    <xf numFmtId="2" fontId="0" fillId="0" borderId="45" xfId="0" applyNumberFormat="1" applyBorder="1" applyProtection="1">
      <protection hidden="1"/>
    </xf>
    <xf numFmtId="166" fontId="0" fillId="0" borderId="31" xfId="0" applyNumberFormat="1" applyBorder="1"/>
    <xf numFmtId="0" fontId="0" fillId="0" borderId="0" xfId="0" applyBorder="1"/>
    <xf numFmtId="164" fontId="2" fillId="0" borderId="2" xfId="0" applyNumberFormat="1" applyFont="1" applyBorder="1" applyAlignment="1" applyProtection="1">
      <alignment horizontal="left" vertical="center"/>
      <protection locked="0"/>
    </xf>
    <xf numFmtId="164" fontId="2" fillId="0" borderId="39" xfId="0" applyNumberFormat="1" applyFont="1" applyBorder="1" applyAlignment="1" applyProtection="1">
      <alignment horizontal="left" vertical="center"/>
      <protection locked="0"/>
    </xf>
    <xf numFmtId="0" fontId="4" fillId="0" borderId="2" xfId="0" applyFont="1" applyBorder="1" applyAlignment="1">
      <alignment horizontal="center" vertical="center"/>
    </xf>
    <xf numFmtId="166" fontId="0" fillId="0" borderId="32" xfId="0" applyNumberFormat="1" applyBorder="1" applyAlignment="1" applyProtection="1">
      <alignment horizontal="center" vertical="center"/>
      <protection locked="0"/>
    </xf>
    <xf numFmtId="166" fontId="0" fillId="0" borderId="33" xfId="0" applyNumberFormat="1" applyBorder="1" applyAlignment="1" applyProtection="1">
      <alignment horizontal="center" vertical="center"/>
      <protection locked="0"/>
    </xf>
    <xf numFmtId="166" fontId="0" fillId="0" borderId="12" xfId="0" applyNumberFormat="1" applyBorder="1" applyAlignment="1" applyProtection="1">
      <alignment horizontal="center" vertical="center"/>
      <protection locked="0"/>
    </xf>
    <xf numFmtId="166" fontId="0" fillId="0" borderId="1" xfId="0" applyNumberFormat="1" applyBorder="1" applyAlignment="1" applyProtection="1">
      <alignment horizontal="center" vertical="center"/>
      <protection locked="0"/>
    </xf>
    <xf numFmtId="166" fontId="0" fillId="0" borderId="44" xfId="0" applyNumberFormat="1" applyBorder="1" applyAlignment="1" applyProtection="1">
      <alignment horizontal="center" vertical="center"/>
      <protection locked="0"/>
    </xf>
    <xf numFmtId="166" fontId="0" fillId="0" borderId="42" xfId="0" applyNumberFormat="1" applyBorder="1" applyAlignment="1" applyProtection="1">
      <alignment horizontal="center" vertical="center"/>
      <protection locked="0"/>
    </xf>
    <xf numFmtId="0" fontId="0" fillId="0" borderId="1" xfId="0" applyBorder="1"/>
    <xf numFmtId="0" fontId="0" fillId="0" borderId="4" xfId="0" applyBorder="1"/>
    <xf numFmtId="0" fontId="0" fillId="0" borderId="9" xfId="0" applyBorder="1"/>
    <xf numFmtId="0" fontId="1" fillId="0" borderId="2" xfId="0" applyFont="1" applyBorder="1" applyAlignment="1">
      <alignment horizontal="left" vertical="center"/>
    </xf>
    <xf numFmtId="0" fontId="6" fillId="0" borderId="0" xfId="1"/>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5" xfId="0" applyBorder="1"/>
    <xf numFmtId="0" fontId="0" fillId="0" borderId="15" xfId="0" applyBorder="1" applyProtection="1">
      <protection hidden="1"/>
    </xf>
    <xf numFmtId="0" fontId="0" fillId="0" borderId="47" xfId="0" applyBorder="1"/>
    <xf numFmtId="0" fontId="0" fillId="0" borderId="0" xfId="0" applyBorder="1" applyProtection="1">
      <protection hidden="1"/>
    </xf>
    <xf numFmtId="0" fontId="0" fillId="0" borderId="48" xfId="0" applyBorder="1"/>
    <xf numFmtId="0" fontId="1" fillId="0" borderId="0" xfId="0" applyFont="1"/>
    <xf numFmtId="0" fontId="0" fillId="0" borderId="0" xfId="0" applyBorder="1" applyAlignment="1">
      <alignment horizontal="right"/>
    </xf>
    <xf numFmtId="0" fontId="0" fillId="0" borderId="0" xfId="0" applyFont="1"/>
    <xf numFmtId="0" fontId="1" fillId="0" borderId="0" xfId="0" applyFont="1" applyAlignment="1">
      <alignment horizontal="center" vertical="center"/>
    </xf>
    <xf numFmtId="0" fontId="3" fillId="0" borderId="34" xfId="0" applyFont="1" applyBorder="1" applyAlignment="1">
      <alignment horizontal="center" vertical="center"/>
    </xf>
    <xf numFmtId="0" fontId="3" fillId="0" borderId="35" xfId="0" applyFont="1" applyBorder="1" applyAlignment="1">
      <alignment horizontal="center" vertical="center"/>
    </xf>
    <xf numFmtId="0" fontId="3" fillId="0" borderId="29" xfId="0" applyFont="1" applyBorder="1" applyAlignment="1">
      <alignment horizontal="center" vertical="center" textRotation="45"/>
    </xf>
    <xf numFmtId="0" fontId="3" fillId="0" borderId="30" xfId="0" applyFont="1" applyBorder="1" applyAlignment="1">
      <alignment horizontal="center" vertical="center" textRotation="45"/>
    </xf>
    <xf numFmtId="0" fontId="0" fillId="0" borderId="12" xfId="0" applyBorder="1" applyAlignment="1" applyProtection="1">
      <alignment horizontal="center"/>
      <protection locked="0"/>
    </xf>
    <xf numFmtId="0" fontId="0" fillId="0" borderId="1" xfId="0" applyBorder="1" applyAlignment="1" applyProtection="1">
      <alignment horizontal="center"/>
      <protection locked="0"/>
    </xf>
    <xf numFmtId="0" fontId="0" fillId="0" borderId="7" xfId="0" applyBorder="1" applyAlignment="1" applyProtection="1">
      <alignment horizontal="center"/>
      <protection locked="0"/>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4" xfId="0" applyFont="1" applyBorder="1" applyAlignment="1">
      <alignment horizontal="center" vertical="center"/>
    </xf>
    <xf numFmtId="0" fontId="0" fillId="0" borderId="50" xfId="0" applyBorder="1" applyAlignment="1" applyProtection="1">
      <alignment horizontal="left" vertical="center"/>
      <protection locked="0"/>
    </xf>
    <xf numFmtId="0" fontId="0" fillId="0" borderId="21" xfId="0" applyBorder="1" applyAlignment="1" applyProtection="1">
      <alignment horizontal="left" vertical="center"/>
      <protection locked="0"/>
    </xf>
    <xf numFmtId="0" fontId="0" fillId="0" borderId="22" xfId="0" applyBorder="1" applyAlignment="1" applyProtection="1">
      <alignment horizontal="left" vertical="center"/>
      <protection locked="0"/>
    </xf>
    <xf numFmtId="168" fontId="0" fillId="0" borderId="0" xfId="0" applyNumberFormat="1" applyBorder="1" applyAlignment="1">
      <alignment horizontal="left" vertical="center"/>
    </xf>
    <xf numFmtId="0" fontId="0" fillId="0" borderId="14" xfId="0" applyBorder="1" applyAlignment="1" applyProtection="1">
      <alignment horizontal="center"/>
      <protection locked="0"/>
    </xf>
    <xf numFmtId="0" fontId="0" fillId="0" borderId="15"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48" xfId="0" applyBorder="1" applyAlignment="1" applyProtection="1">
      <alignment horizontal="center"/>
      <protection locked="0"/>
    </xf>
    <xf numFmtId="0" fontId="0" fillId="0" borderId="17" xfId="0" applyBorder="1" applyAlignment="1" applyProtection="1">
      <alignment horizontal="center"/>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1" fillId="0" borderId="34" xfId="0" applyFont="1" applyBorder="1" applyAlignment="1">
      <alignment horizontal="left" vertical="center"/>
    </xf>
    <xf numFmtId="0" fontId="1" fillId="0" borderId="46" xfId="0" applyFont="1" applyBorder="1" applyAlignment="1">
      <alignment horizontal="left" vertical="center"/>
    </xf>
    <xf numFmtId="0" fontId="1" fillId="0" borderId="35" xfId="0" applyFont="1" applyBorder="1" applyAlignment="1">
      <alignment horizontal="left" vertical="center"/>
    </xf>
    <xf numFmtId="167" fontId="0" fillId="0" borderId="11" xfId="0" applyNumberFormat="1" applyBorder="1" applyAlignment="1">
      <alignment horizontal="center" vertical="center"/>
    </xf>
    <xf numFmtId="167" fontId="0" fillId="0" borderId="5" xfId="0" applyNumberFormat="1" applyBorder="1" applyAlignment="1">
      <alignment horizontal="center" vertical="center"/>
    </xf>
    <xf numFmtId="0" fontId="0" fillId="0" borderId="13"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49" xfId="0" applyBorder="1" applyAlignment="1" applyProtection="1">
      <alignment horizontal="left"/>
      <protection locked="0"/>
    </xf>
    <xf numFmtId="0" fontId="0" fillId="0" borderId="24" xfId="0" applyBorder="1" applyAlignment="1" applyProtection="1">
      <alignment horizontal="left"/>
      <protection locked="0"/>
    </xf>
    <xf numFmtId="0" fontId="0" fillId="0" borderId="25" xfId="0" applyBorder="1" applyAlignment="1" applyProtection="1">
      <alignment horizontal="left"/>
      <protection locked="0"/>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9" xfId="0" applyFont="1" applyBorder="1" applyAlignment="1">
      <alignment horizontal="center" vertical="center" textRotation="45"/>
    </xf>
    <xf numFmtId="0" fontId="3" fillId="0" borderId="40" xfId="0" applyFont="1" applyBorder="1" applyAlignment="1">
      <alignment horizontal="center" vertical="center" textRotation="45"/>
    </xf>
    <xf numFmtId="2" fontId="0" fillId="0" borderId="12" xfId="0" applyNumberFormat="1" applyBorder="1" applyAlignment="1">
      <alignment horizontal="center" vertical="center"/>
    </xf>
    <xf numFmtId="0" fontId="0" fillId="0" borderId="7" xfId="0" applyBorder="1" applyAlignment="1">
      <alignment horizontal="center" vertical="center"/>
    </xf>
    <xf numFmtId="165" fontId="0" fillId="0" borderId="13" xfId="0" applyNumberFormat="1" applyBorder="1" applyAlignment="1">
      <alignment horizontal="center" vertical="center"/>
    </xf>
    <xf numFmtId="165" fontId="0" fillId="0" borderId="10" xfId="0" applyNumberFormat="1" applyBorder="1" applyAlignment="1">
      <alignment horizontal="center" vertical="center"/>
    </xf>
    <xf numFmtId="0" fontId="0" fillId="0" borderId="37" xfId="0" applyBorder="1" applyAlignment="1" applyProtection="1">
      <alignment horizontal="center"/>
    </xf>
    <xf numFmtId="0" fontId="0" fillId="0" borderId="41" xfId="0" applyBorder="1" applyAlignment="1" applyProtection="1">
      <alignment horizontal="center"/>
    </xf>
    <xf numFmtId="0" fontId="0" fillId="0" borderId="38" xfId="0" applyBorder="1" applyAlignment="1" applyProtection="1">
      <alignment horizontal="center"/>
    </xf>
    <xf numFmtId="0" fontId="1" fillId="0" borderId="37" xfId="0" applyFont="1" applyBorder="1" applyAlignment="1">
      <alignment horizontal="center" vertical="center"/>
    </xf>
    <xf numFmtId="0" fontId="1" fillId="0" borderId="41" xfId="0" applyFont="1" applyBorder="1" applyAlignment="1">
      <alignment horizontal="center" vertical="center"/>
    </xf>
    <xf numFmtId="0" fontId="1" fillId="0" borderId="38" xfId="0" applyFont="1" applyBorder="1" applyAlignment="1">
      <alignment horizontal="center"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6" xfId="0" applyFont="1" applyBorder="1" applyAlignment="1">
      <alignment horizontal="left" vertical="center"/>
    </xf>
    <xf numFmtId="0" fontId="1" fillId="0" borderId="1" xfId="0" applyFont="1" applyBorder="1" applyAlignment="1">
      <alignment horizontal="left" vertical="center"/>
    </xf>
    <xf numFmtId="0" fontId="1" fillId="0" borderId="8" xfId="0" applyFont="1" applyBorder="1" applyAlignment="1">
      <alignment horizontal="left" vertical="center"/>
    </xf>
    <xf numFmtId="0" fontId="1" fillId="0" borderId="9" xfId="0" applyFont="1" applyBorder="1" applyAlignment="1">
      <alignment horizontal="left" vertic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22" xfId="0" applyFont="1" applyBorder="1" applyAlignment="1">
      <alignment horizontal="center"/>
    </xf>
    <xf numFmtId="0" fontId="2" fillId="0" borderId="23" xfId="0" applyFont="1" applyBorder="1" applyAlignment="1">
      <alignment horizontal="center"/>
    </xf>
    <xf numFmtId="0" fontId="2" fillId="0" borderId="24" xfId="0" applyFont="1" applyBorder="1" applyAlignment="1">
      <alignment horizontal="center"/>
    </xf>
    <xf numFmtId="0" fontId="2" fillId="0" borderId="25" xfId="0" applyFont="1" applyBorder="1" applyAlignment="1">
      <alignment horizontal="center"/>
    </xf>
    <xf numFmtId="0" fontId="2" fillId="0" borderId="26" xfId="0" applyFont="1" applyBorder="1" applyAlignment="1">
      <alignment horizontal="center"/>
    </xf>
    <xf numFmtId="0" fontId="2" fillId="0" borderId="27" xfId="0" applyFont="1" applyBorder="1" applyAlignment="1">
      <alignment horizontal="center"/>
    </xf>
    <xf numFmtId="0" fontId="2" fillId="0" borderId="28" xfId="0" applyFont="1" applyBorder="1" applyAlignment="1">
      <alignment horizontal="center"/>
    </xf>
    <xf numFmtId="0" fontId="3" fillId="0" borderId="21" xfId="0" applyFont="1" applyBorder="1" applyAlignment="1">
      <alignment horizontal="center" vertical="center" textRotation="45"/>
    </xf>
    <xf numFmtId="0" fontId="3" fillId="0" borderId="27" xfId="0" applyFont="1" applyBorder="1" applyAlignment="1">
      <alignment horizontal="center" vertical="center" textRotation="45"/>
    </xf>
  </cellXfs>
  <cellStyles count="2">
    <cellStyle name="Lien hypertexte" xfId="1" builtinId="8"/>
    <cellStyle name="Normal" xfId="0" builtinId="0"/>
  </cellStyles>
  <dxfs count="5">
    <dxf>
      <font>
        <color rgb="FF9C0006"/>
      </font>
    </dxf>
    <dxf>
      <font>
        <color rgb="FF00B050"/>
      </font>
    </dxf>
    <dxf>
      <font>
        <color rgb="FF9C0006"/>
      </font>
    </dxf>
    <dxf>
      <font>
        <color rgb="FF00B050"/>
      </font>
    </dxf>
    <dxf>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323850</xdr:colOff>
      <xdr:row>0</xdr:row>
      <xdr:rowOff>114300</xdr:rowOff>
    </xdr:from>
    <xdr:to>
      <xdr:col>12</xdr:col>
      <xdr:colOff>47625</xdr:colOff>
      <xdr:row>27</xdr:row>
      <xdr:rowOff>104775</xdr:rowOff>
    </xdr:to>
    <xdr:sp macro="" textlink="">
      <xdr:nvSpPr>
        <xdr:cNvPr id="3" name="ZoneTexte 2"/>
        <xdr:cNvSpPr txBox="1"/>
      </xdr:nvSpPr>
      <xdr:spPr>
        <a:xfrm>
          <a:off x="323850" y="114300"/>
          <a:ext cx="8867775" cy="5133975"/>
        </a:xfrm>
        <a:prstGeom prst="rect">
          <a:avLst/>
        </a:prstGeom>
        <a:ln>
          <a:solidFill>
            <a:schemeClr val="bg1">
              <a:lumMod val="95000"/>
            </a:schemeClr>
          </a:solidFill>
        </a:ln>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Voilà j'ai créer un tableau pour ma femme qui est assistante maternelle à la suite de nombreux problèmes de paiements des parents qui ne sont pas honnêtes.</a:t>
          </a:r>
        </a:p>
        <a:p>
          <a:endParaRPr lang="fr-FR" sz="1100"/>
        </a:p>
        <a:p>
          <a:r>
            <a:rPr lang="fr-FR" sz="1100"/>
            <a:t>Ce mini programme fonctionne avec des macros veuillez donc activé</a:t>
          </a:r>
          <a:r>
            <a:rPr lang="fr-FR" sz="1100" baseline="0"/>
            <a:t> vos macros dans les options d'Excel.</a:t>
          </a:r>
        </a:p>
        <a:p>
          <a:endParaRPr lang="fr-FR" sz="1100" baseline="0"/>
        </a:p>
        <a:p>
          <a:r>
            <a:rPr lang="fr-FR" sz="1100" baseline="0"/>
            <a:t>Avec ce programme vos pourrez faire la gestion</a:t>
          </a:r>
        </a:p>
        <a:p>
          <a:endParaRPr lang="fr-FR" sz="1100" baseline="0"/>
        </a:p>
        <a:p>
          <a:r>
            <a:rPr lang="fr-FR" sz="1100" baseline="0"/>
            <a:t>1- Gestion des gardes de l'enfant.</a:t>
          </a:r>
        </a:p>
        <a:p>
          <a:r>
            <a:rPr lang="fr-FR" sz="1100" baseline="0"/>
            <a:t>2- Gestion des repas (petit déjeuner,déjeuner,goûter,dîner).</a:t>
          </a:r>
        </a:p>
        <a:p>
          <a:r>
            <a:rPr lang="fr-FR" sz="1100" baseline="0"/>
            <a:t>3-Gestion des heures supplémentaires.</a:t>
          </a:r>
        </a:p>
        <a:p>
          <a:r>
            <a:rPr lang="fr-FR" sz="1100" baseline="0"/>
            <a:t>4-Gestion des kilomètres lors des transports de l'enfant.</a:t>
          </a:r>
        </a:p>
        <a:p>
          <a:r>
            <a:rPr lang="fr-FR" sz="1100" baseline="0"/>
            <a:t>5-Gestion de l'entretien.</a:t>
          </a:r>
        </a:p>
        <a:p>
          <a:endParaRPr lang="fr-FR" sz="1100" baseline="0"/>
        </a:p>
        <a:p>
          <a:r>
            <a:rPr lang="fr-FR" sz="1100" baseline="0"/>
            <a:t>Vous avez aussi grâce à ce programme le tarif</a:t>
          </a:r>
        </a:p>
        <a:p>
          <a:endParaRPr lang="fr-FR" sz="1100" baseline="0"/>
        </a:p>
        <a:p>
          <a:pPr marL="0" marR="0" indent="0" defTabSz="914400" eaLnBrk="1" fontAlgn="auto" latinLnBrk="0" hangingPunct="1">
            <a:lnSpc>
              <a:spcPct val="100000"/>
            </a:lnSpc>
            <a:spcBef>
              <a:spcPts val="0"/>
            </a:spcBef>
            <a:spcAft>
              <a:spcPts val="0"/>
            </a:spcAft>
            <a:buClrTx/>
            <a:buSzTx/>
            <a:buFontTx/>
            <a:buNone/>
            <a:tabLst/>
            <a:defRPr/>
          </a:pPr>
          <a:r>
            <a:rPr lang="fr-FR" sz="1100" baseline="0"/>
            <a:t>1-Total des frais des repas </a:t>
          </a:r>
          <a:r>
            <a:rPr lang="fr-FR" sz="1100" baseline="0">
              <a:solidFill>
                <a:schemeClr val="dk1"/>
              </a:solidFill>
              <a:effectLst/>
              <a:latin typeface="+mn-lt"/>
              <a:ea typeface="+mn-ea"/>
              <a:cs typeface="+mn-cs"/>
            </a:rPr>
            <a:t>(petit déjeuner,déjeuner,goûter,dîner).</a:t>
          </a:r>
          <a:endParaRPr lang="fr-FR" sz="1100" baseline="0"/>
        </a:p>
        <a:p>
          <a:r>
            <a:rPr lang="fr-FR" sz="1100" baseline="0"/>
            <a:t>2-Total des heures supplémentaires.</a:t>
          </a:r>
        </a:p>
        <a:p>
          <a:r>
            <a:rPr lang="fr-FR" sz="1100" baseline="0"/>
            <a:t>3-Total des frais kilométrique.</a:t>
          </a:r>
        </a:p>
        <a:p>
          <a:r>
            <a:rPr lang="fr-FR" sz="1100" baseline="0"/>
            <a:t>4-Total des heures de garde (hors heures supplémentaires)</a:t>
          </a:r>
        </a:p>
        <a:p>
          <a:r>
            <a:rPr lang="fr-FR" sz="1100" baseline="0"/>
            <a:t>5-Total des frais d'entretien.</a:t>
          </a:r>
        </a:p>
        <a:p>
          <a:endParaRPr lang="fr-FR" sz="1100" baseline="0"/>
        </a:p>
        <a:p>
          <a:r>
            <a:rPr lang="fr-FR" sz="1100" baseline="0"/>
            <a:t>Le petit plus est que vous aurez les informations sur vos nombres d'heures mensuelles calculés lors du contrat avec votre employeur,la perte d'heure et la perte de salaire si vous effectué plus d'heures que le nombre d'heures mensuelles.</a:t>
          </a:r>
        </a:p>
        <a:p>
          <a:endParaRPr lang="fr-FR" sz="1100" baseline="0"/>
        </a:p>
        <a:p>
          <a:r>
            <a:rPr lang="fr-FR" sz="1100" baseline="0"/>
            <a:t>Le bonus de ce programme est cas n'importe qu'elle moment depuis la fenêtre "</a:t>
          </a:r>
          <a:r>
            <a:rPr lang="fr-FR" sz="1100" i="1" baseline="0"/>
            <a:t>Menu générale </a:t>
          </a:r>
          <a:r>
            <a:rPr lang="fr-FR" sz="1100" baseline="0"/>
            <a:t>"vous pourrez imprimer ,éditer,créer vos fiches .</a:t>
          </a:r>
        </a:p>
        <a:p>
          <a:endParaRPr lang="fr-FR" sz="1100" baseline="0"/>
        </a:p>
        <a:p>
          <a:r>
            <a:rPr lang="fr-FR" sz="1100" baseline="0"/>
            <a:t>Pour entrer vos informations sur votre contrat, cliquez sur le bouton "</a:t>
          </a:r>
          <a:r>
            <a:rPr lang="fr-FR" sz="1100" i="1" baseline="0"/>
            <a:t>Paramêtres </a:t>
          </a:r>
          <a:r>
            <a:rPr lang="fr-FR" sz="1100" baseline="0"/>
            <a:t>"depuis la fenêtre du "</a:t>
          </a:r>
          <a:r>
            <a:rPr lang="fr-FR" sz="1100" i="1" baseline="0"/>
            <a:t>Menu Génèral</a:t>
          </a:r>
          <a:r>
            <a:rPr lang="fr-FR" sz="1100" baseline="0"/>
            <a:t>".</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466725</xdr:colOff>
          <xdr:row>34</xdr:row>
          <xdr:rowOff>0</xdr:rowOff>
        </xdr:from>
        <xdr:to>
          <xdr:col>8</xdr:col>
          <xdr:colOff>381000</xdr:colOff>
          <xdr:row>35</xdr:row>
          <xdr:rowOff>161925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Fermer L'aide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bouton-nouveau-mois-t44371-10.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32"/>
  <sheetViews>
    <sheetView showGridLines="0" showRowColHeaders="0" tabSelected="1" workbookViewId="0">
      <selection activeCell="N29" sqref="N29"/>
    </sheetView>
  </sheetViews>
  <sheetFormatPr baseColWidth="10" defaultColWidth="0" defaultRowHeight="15" zeroHeight="1" x14ac:dyDescent="0.25"/>
  <cols>
    <col min="1" max="14" width="11.42578125" customWidth="1"/>
    <col min="15" max="16384" width="11.42578125" hidden="1"/>
  </cols>
  <sheetData>
    <row r="1" spans="1:13" x14ac:dyDescent="0.25">
      <c r="F1" s="48"/>
      <c r="M1" s="48" t="s">
        <v>66</v>
      </c>
    </row>
    <row r="2" spans="1:13" x14ac:dyDescent="0.25"/>
    <row r="3" spans="1:13" x14ac:dyDescent="0.25"/>
    <row r="4" spans="1:13" x14ac:dyDescent="0.25"/>
    <row r="5" spans="1:13" x14ac:dyDescent="0.25"/>
    <row r="6" spans="1:13" x14ac:dyDescent="0.25"/>
    <row r="7" spans="1:13" x14ac:dyDescent="0.25"/>
    <row r="8" spans="1:13" x14ac:dyDescent="0.25"/>
    <row r="9" spans="1:13" x14ac:dyDescent="0.25"/>
    <row r="10" spans="1:13" x14ac:dyDescent="0.25"/>
    <row r="11" spans="1:13" x14ac:dyDescent="0.25"/>
    <row r="12" spans="1:13" x14ac:dyDescent="0.25">
      <c r="A12">
        <v>2013</v>
      </c>
    </row>
    <row r="13" spans="1:13" x14ac:dyDescent="0.25"/>
    <row r="14" spans="1:13" x14ac:dyDescent="0.25"/>
    <row r="15" spans="1:13" x14ac:dyDescent="0.25"/>
    <row r="16" spans="1:13"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sheetData>
  <sortState ref="M1:N6">
    <sortCondition ref="N1"/>
  </sortState>
  <hyperlinks>
    <hyperlink ref="M1" r:id="rId1"/>
  </hyperlinks>
  <pageMargins left="0.7" right="0.7" top="0.75" bottom="0.75" header="0.3" footer="0.3"/>
  <pageSetup paperSize="9" orientation="portrait" horizontalDpi="4294967293" verticalDpi="4294967293"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9"/>
  <sheetViews>
    <sheetView workbookViewId="0">
      <selection activeCell="C17" sqref="C17"/>
    </sheetView>
  </sheetViews>
  <sheetFormatPr baseColWidth="10" defaultRowHeight="15" x14ac:dyDescent="0.25"/>
  <cols>
    <col min="1" max="1" width="22.85546875" customWidth="1"/>
    <col min="2" max="2" width="23.42578125" customWidth="1"/>
    <col min="3" max="3" width="52.85546875" customWidth="1"/>
    <col min="4" max="4" width="27" customWidth="1"/>
    <col min="6" max="7" width="22.85546875" customWidth="1"/>
    <col min="8" max="8" width="23.140625" customWidth="1"/>
    <col min="9" max="9" width="23" customWidth="1"/>
  </cols>
  <sheetData>
    <row r="1" spans="1:9" x14ac:dyDescent="0.25">
      <c r="A1" s="61" t="s">
        <v>1</v>
      </c>
      <c r="B1" s="61" t="s">
        <v>58</v>
      </c>
      <c r="C1" s="61" t="s">
        <v>59</v>
      </c>
      <c r="D1" s="61" t="s">
        <v>61</v>
      </c>
      <c r="E1" s="61" t="s">
        <v>60</v>
      </c>
      <c r="F1" s="61" t="s">
        <v>62</v>
      </c>
      <c r="G1" s="61" t="s">
        <v>65</v>
      </c>
      <c r="H1" s="61" t="s">
        <v>63</v>
      </c>
      <c r="I1" s="61" t="s">
        <v>64</v>
      </c>
    </row>
    <row r="2" spans="1:9" x14ac:dyDescent="0.25">
      <c r="A2" t="s">
        <v>71</v>
      </c>
      <c r="B2" t="s">
        <v>68</v>
      </c>
      <c r="C2" t="s">
        <v>69</v>
      </c>
      <c r="D2" t="s">
        <v>67</v>
      </c>
      <c r="E2" t="s">
        <v>70</v>
      </c>
      <c r="F2" t="s">
        <v>67</v>
      </c>
      <c r="G2" t="s">
        <v>67</v>
      </c>
      <c r="H2" t="s">
        <v>72</v>
      </c>
      <c r="I2" t="s">
        <v>67</v>
      </c>
    </row>
    <row r="9" spans="1:9" x14ac:dyDescent="0.25">
      <c r="B9" t="s">
        <v>67</v>
      </c>
      <c r="C9" t="s">
        <v>67</v>
      </c>
      <c r="D9" t="s">
        <v>67</v>
      </c>
      <c r="E9" t="s">
        <v>67</v>
      </c>
      <c r="F9" t="s">
        <v>67</v>
      </c>
      <c r="G9" t="s">
        <v>67</v>
      </c>
      <c r="H9" t="s">
        <v>67</v>
      </c>
      <c r="I9"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107"/>
  <sheetViews>
    <sheetView workbookViewId="0">
      <selection activeCell="I1" sqref="I1"/>
    </sheetView>
  </sheetViews>
  <sheetFormatPr baseColWidth="10" defaultRowHeight="15" x14ac:dyDescent="0.25"/>
  <cols>
    <col min="1" max="1" width="33.5703125" customWidth="1"/>
    <col min="2" max="2" width="13.42578125" customWidth="1"/>
    <col min="3" max="3" width="8.42578125" style="3" customWidth="1"/>
    <col min="4" max="4" width="10.140625" style="3" customWidth="1"/>
    <col min="5" max="5" width="12.42578125" customWidth="1"/>
  </cols>
  <sheetData>
    <row r="1" spans="1:5" ht="15.75" thickBot="1" x14ac:dyDescent="0.3">
      <c r="A1" s="1" t="s">
        <v>19</v>
      </c>
      <c r="B1" s="2">
        <v>2.5099999999999998</v>
      </c>
      <c r="E1" s="4">
        <v>0</v>
      </c>
    </row>
    <row r="2" spans="1:5" ht="15.75" thickBot="1" x14ac:dyDescent="0.3">
      <c r="A2" s="1" t="s">
        <v>20</v>
      </c>
      <c r="B2" s="5">
        <v>2</v>
      </c>
      <c r="E2" s="4">
        <v>2.0833333333333332E-2</v>
      </c>
    </row>
    <row r="3" spans="1:5" ht="15.75" thickBot="1" x14ac:dyDescent="0.3">
      <c r="A3" s="1" t="s">
        <v>21</v>
      </c>
      <c r="B3" s="5">
        <v>2</v>
      </c>
      <c r="E3" s="4">
        <v>4.1666666666666699E-2</v>
      </c>
    </row>
    <row r="4" spans="1:5" ht="15.75" thickBot="1" x14ac:dyDescent="0.3">
      <c r="A4" s="1" t="s">
        <v>22</v>
      </c>
      <c r="B4" s="5">
        <v>2</v>
      </c>
      <c r="E4" s="4">
        <v>6.25E-2</v>
      </c>
    </row>
    <row r="5" spans="1:5" ht="15.75" thickBot="1" x14ac:dyDescent="0.3">
      <c r="A5" s="1" t="s">
        <v>23</v>
      </c>
      <c r="B5" s="5">
        <v>2</v>
      </c>
      <c r="E5" s="4">
        <v>8.3333333333333301E-2</v>
      </c>
    </row>
    <row r="6" spans="1:5" ht="15.75" thickBot="1" x14ac:dyDescent="0.3">
      <c r="A6" s="1" t="s">
        <v>24</v>
      </c>
      <c r="B6" s="5">
        <v>2</v>
      </c>
      <c r="E6" s="4">
        <v>0.104166666666667</v>
      </c>
    </row>
    <row r="7" spans="1:5" ht="15.75" thickBot="1" x14ac:dyDescent="0.3">
      <c r="A7" s="1" t="s">
        <v>25</v>
      </c>
      <c r="B7" s="5">
        <v>2</v>
      </c>
      <c r="E7" s="4">
        <v>0.125</v>
      </c>
    </row>
    <row r="8" spans="1:5" ht="15.75" thickBot="1" x14ac:dyDescent="0.3">
      <c r="A8" s="1" t="s">
        <v>26</v>
      </c>
      <c r="B8" s="6">
        <v>10</v>
      </c>
      <c r="C8" s="7">
        <f>SUM(B1*B8/100)</f>
        <v>0.251</v>
      </c>
      <c r="D8" s="7">
        <f>SUM(C8+B1)</f>
        <v>2.7609999999999997</v>
      </c>
      <c r="E8" s="4">
        <v>0.14583333333333301</v>
      </c>
    </row>
    <row r="9" spans="1:5" ht="15.75" thickBot="1" x14ac:dyDescent="0.3">
      <c r="A9" s="1" t="s">
        <v>27</v>
      </c>
      <c r="B9" s="8">
        <v>47</v>
      </c>
      <c r="E9" s="4">
        <v>0.16666666666666699</v>
      </c>
    </row>
    <row r="10" spans="1:5" ht="15.75" thickBot="1" x14ac:dyDescent="0.3">
      <c r="A10" s="1" t="s">
        <v>28</v>
      </c>
      <c r="B10" s="9">
        <v>35</v>
      </c>
      <c r="E10" s="4">
        <v>0.1875</v>
      </c>
    </row>
    <row r="11" spans="1:5" x14ac:dyDescent="0.25">
      <c r="E11" s="4">
        <v>0.20833333333333301</v>
      </c>
    </row>
    <row r="12" spans="1:5" x14ac:dyDescent="0.25">
      <c r="E12" s="4">
        <v>0.22916666666666699</v>
      </c>
    </row>
    <row r="13" spans="1:5" x14ac:dyDescent="0.25">
      <c r="E13" s="4">
        <v>0.25</v>
      </c>
    </row>
    <row r="14" spans="1:5" x14ac:dyDescent="0.25">
      <c r="E14" s="4">
        <v>0.27083333333333298</v>
      </c>
    </row>
    <row r="15" spans="1:5" x14ac:dyDescent="0.25">
      <c r="E15" s="4">
        <v>0.29166666666666702</v>
      </c>
    </row>
    <row r="16" spans="1:5" x14ac:dyDescent="0.25">
      <c r="E16" s="4">
        <v>0.3125</v>
      </c>
    </row>
    <row r="17" spans="5:5" customFormat="1" x14ac:dyDescent="0.25">
      <c r="E17" s="4">
        <v>0.33333333333333298</v>
      </c>
    </row>
    <row r="18" spans="5:5" customFormat="1" x14ac:dyDescent="0.25">
      <c r="E18" s="4">
        <v>0.35416666666666702</v>
      </c>
    </row>
    <row r="19" spans="5:5" customFormat="1" x14ac:dyDescent="0.25">
      <c r="E19" s="4">
        <v>0.375</v>
      </c>
    </row>
    <row r="20" spans="5:5" customFormat="1" x14ac:dyDescent="0.25">
      <c r="E20" s="4">
        <v>0.39583333333333298</v>
      </c>
    </row>
    <row r="21" spans="5:5" customFormat="1" x14ac:dyDescent="0.25">
      <c r="E21" s="4">
        <v>0.41666666666666702</v>
      </c>
    </row>
    <row r="22" spans="5:5" customFormat="1" x14ac:dyDescent="0.25">
      <c r="E22" s="4">
        <v>0.4375</v>
      </c>
    </row>
    <row r="23" spans="5:5" customFormat="1" x14ac:dyDescent="0.25">
      <c r="E23" s="4">
        <v>0.45833333333333298</v>
      </c>
    </row>
    <row r="24" spans="5:5" customFormat="1" x14ac:dyDescent="0.25">
      <c r="E24" s="4">
        <v>0.47916666666666702</v>
      </c>
    </row>
    <row r="25" spans="5:5" customFormat="1" x14ac:dyDescent="0.25">
      <c r="E25" s="4">
        <v>0.5</v>
      </c>
    </row>
    <row r="26" spans="5:5" customFormat="1" x14ac:dyDescent="0.25">
      <c r="E26" s="4">
        <v>0.52083333333333304</v>
      </c>
    </row>
    <row r="27" spans="5:5" customFormat="1" x14ac:dyDescent="0.25">
      <c r="E27" s="4">
        <v>0.54166666666666696</v>
      </c>
    </row>
    <row r="28" spans="5:5" customFormat="1" x14ac:dyDescent="0.25">
      <c r="E28" s="4">
        <v>0.5625</v>
      </c>
    </row>
    <row r="29" spans="5:5" customFormat="1" x14ac:dyDescent="0.25">
      <c r="E29" s="4">
        <v>0.58333333333333304</v>
      </c>
    </row>
    <row r="30" spans="5:5" customFormat="1" x14ac:dyDescent="0.25">
      <c r="E30" s="4">
        <v>0.60416666666666696</v>
      </c>
    </row>
    <row r="31" spans="5:5" customFormat="1" x14ac:dyDescent="0.25">
      <c r="E31" s="4">
        <v>0.625</v>
      </c>
    </row>
    <row r="32" spans="5:5" customFormat="1" x14ac:dyDescent="0.25">
      <c r="E32" s="4">
        <v>0.64583333333333304</v>
      </c>
    </row>
    <row r="33" spans="5:5" customFormat="1" x14ac:dyDescent="0.25">
      <c r="E33" s="4">
        <v>0.66666666666666696</v>
      </c>
    </row>
    <row r="34" spans="5:5" customFormat="1" x14ac:dyDescent="0.25">
      <c r="E34" s="4">
        <v>0.6875</v>
      </c>
    </row>
    <row r="35" spans="5:5" customFormat="1" x14ac:dyDescent="0.25">
      <c r="E35" s="4">
        <v>0.70833333333333304</v>
      </c>
    </row>
    <row r="36" spans="5:5" customFormat="1" x14ac:dyDescent="0.25">
      <c r="E36" s="4">
        <v>0.72916666666666696</v>
      </c>
    </row>
    <row r="37" spans="5:5" customFormat="1" x14ac:dyDescent="0.25">
      <c r="E37" s="4">
        <v>0.75</v>
      </c>
    </row>
    <row r="38" spans="5:5" customFormat="1" x14ac:dyDescent="0.25">
      <c r="E38" s="4">
        <v>0.77083333333333304</v>
      </c>
    </row>
    <row r="39" spans="5:5" customFormat="1" x14ac:dyDescent="0.25">
      <c r="E39" s="4">
        <v>0.79166666666666696</v>
      </c>
    </row>
    <row r="40" spans="5:5" customFormat="1" x14ac:dyDescent="0.25">
      <c r="E40" s="4">
        <v>0.8125</v>
      </c>
    </row>
    <row r="41" spans="5:5" customFormat="1" x14ac:dyDescent="0.25">
      <c r="E41" s="4">
        <v>0.83333333333333304</v>
      </c>
    </row>
    <row r="42" spans="5:5" customFormat="1" x14ac:dyDescent="0.25">
      <c r="E42" s="4">
        <v>0.85416666666666696</v>
      </c>
    </row>
    <row r="43" spans="5:5" customFormat="1" x14ac:dyDescent="0.25">
      <c r="E43" s="4">
        <v>0.875</v>
      </c>
    </row>
    <row r="44" spans="5:5" customFormat="1" x14ac:dyDescent="0.25">
      <c r="E44" s="4">
        <v>0.89583333333333304</v>
      </c>
    </row>
    <row r="45" spans="5:5" customFormat="1" x14ac:dyDescent="0.25">
      <c r="E45" s="4">
        <v>0.91666666666666696</v>
      </c>
    </row>
    <row r="46" spans="5:5" customFormat="1" x14ac:dyDescent="0.25">
      <c r="E46" s="4">
        <v>0.9375</v>
      </c>
    </row>
    <row r="47" spans="5:5" customFormat="1" x14ac:dyDescent="0.25">
      <c r="E47" s="4">
        <v>0.95833333333333304</v>
      </c>
    </row>
    <row r="48" spans="5:5" customFormat="1" x14ac:dyDescent="0.25">
      <c r="E48" s="4">
        <v>0.97916666666666696</v>
      </c>
    </row>
    <row r="60" spans="1:1" customFormat="1" x14ac:dyDescent="0.25">
      <c r="A60" s="10"/>
    </row>
    <row r="61" spans="1:1" customFormat="1" x14ac:dyDescent="0.25">
      <c r="A61" s="10"/>
    </row>
    <row r="62" spans="1:1" customFormat="1" x14ac:dyDescent="0.25">
      <c r="A62" s="10"/>
    </row>
    <row r="63" spans="1:1" customFormat="1" x14ac:dyDescent="0.25">
      <c r="A63" s="10"/>
    </row>
    <row r="64" spans="1:1" customFormat="1" x14ac:dyDescent="0.25">
      <c r="A64" s="10"/>
    </row>
    <row r="65" spans="1:1" customFormat="1" x14ac:dyDescent="0.25">
      <c r="A65" s="10"/>
    </row>
    <row r="66" spans="1:1" customFormat="1" x14ac:dyDescent="0.25">
      <c r="A66" s="10"/>
    </row>
    <row r="67" spans="1:1" customFormat="1" x14ac:dyDescent="0.25">
      <c r="A67" s="10"/>
    </row>
    <row r="68" spans="1:1" customFormat="1" x14ac:dyDescent="0.25">
      <c r="A68" s="10"/>
    </row>
    <row r="69" spans="1:1" customFormat="1" x14ac:dyDescent="0.25">
      <c r="A69" s="10"/>
    </row>
    <row r="70" spans="1:1" customFormat="1" x14ac:dyDescent="0.25">
      <c r="A70" s="10"/>
    </row>
    <row r="71" spans="1:1" customFormat="1" x14ac:dyDescent="0.25">
      <c r="A71" s="10"/>
    </row>
    <row r="72" spans="1:1" customFormat="1" x14ac:dyDescent="0.25">
      <c r="A72" s="10"/>
    </row>
    <row r="73" spans="1:1" customFormat="1" x14ac:dyDescent="0.25">
      <c r="A73" s="10"/>
    </row>
    <row r="74" spans="1:1" customFormat="1" x14ac:dyDescent="0.25">
      <c r="A74" s="10"/>
    </row>
    <row r="75" spans="1:1" customFormat="1" x14ac:dyDescent="0.25">
      <c r="A75" s="10"/>
    </row>
    <row r="76" spans="1:1" customFormat="1" x14ac:dyDescent="0.25">
      <c r="A76" s="10"/>
    </row>
    <row r="77" spans="1:1" customFormat="1" x14ac:dyDescent="0.25">
      <c r="A77" s="10"/>
    </row>
    <row r="78" spans="1:1" customFormat="1" x14ac:dyDescent="0.25">
      <c r="A78" s="10"/>
    </row>
    <row r="79" spans="1:1" customFormat="1" x14ac:dyDescent="0.25">
      <c r="A79" s="10"/>
    </row>
    <row r="80" spans="1:1" customFormat="1" x14ac:dyDescent="0.25">
      <c r="A80" s="10"/>
    </row>
    <row r="81" spans="1:1" customFormat="1" x14ac:dyDescent="0.25">
      <c r="A81" s="10"/>
    </row>
    <row r="82" spans="1:1" customFormat="1" x14ac:dyDescent="0.25">
      <c r="A82" s="10"/>
    </row>
    <row r="83" spans="1:1" customFormat="1" x14ac:dyDescent="0.25">
      <c r="A83" s="10"/>
    </row>
    <row r="84" spans="1:1" customFormat="1" x14ac:dyDescent="0.25">
      <c r="A84" s="10"/>
    </row>
    <row r="85" spans="1:1" customFormat="1" x14ac:dyDescent="0.25">
      <c r="A85" s="10"/>
    </row>
    <row r="86" spans="1:1" customFormat="1" x14ac:dyDescent="0.25">
      <c r="A86" s="10"/>
    </row>
    <row r="87" spans="1:1" customFormat="1" x14ac:dyDescent="0.25">
      <c r="A87" s="10"/>
    </row>
    <row r="88" spans="1:1" customFormat="1" x14ac:dyDescent="0.25">
      <c r="A88" s="10"/>
    </row>
    <row r="89" spans="1:1" customFormat="1" x14ac:dyDescent="0.25">
      <c r="A89" s="10"/>
    </row>
    <row r="90" spans="1:1" customFormat="1" x14ac:dyDescent="0.25">
      <c r="A90" s="10"/>
    </row>
    <row r="91" spans="1:1" customFormat="1" x14ac:dyDescent="0.25">
      <c r="A91" s="10"/>
    </row>
    <row r="92" spans="1:1" customFormat="1" x14ac:dyDescent="0.25">
      <c r="A92" s="10"/>
    </row>
    <row r="93" spans="1:1" customFormat="1" x14ac:dyDescent="0.25">
      <c r="A93" s="10"/>
    </row>
    <row r="94" spans="1:1" customFormat="1" x14ac:dyDescent="0.25">
      <c r="A94" s="10"/>
    </row>
    <row r="95" spans="1:1" customFormat="1" x14ac:dyDescent="0.25">
      <c r="A95" s="10"/>
    </row>
    <row r="96" spans="1:1" customFormat="1" x14ac:dyDescent="0.25">
      <c r="A96" s="10"/>
    </row>
    <row r="97" spans="1:1" customFormat="1" x14ac:dyDescent="0.25">
      <c r="A97" s="10"/>
    </row>
    <row r="98" spans="1:1" customFormat="1" x14ac:dyDescent="0.25">
      <c r="A98" s="10"/>
    </row>
    <row r="99" spans="1:1" customFormat="1" x14ac:dyDescent="0.25">
      <c r="A99" s="10"/>
    </row>
    <row r="100" spans="1:1" customFormat="1" x14ac:dyDescent="0.25">
      <c r="A100" s="10"/>
    </row>
    <row r="101" spans="1:1" customFormat="1" x14ac:dyDescent="0.25">
      <c r="A101" s="10"/>
    </row>
    <row r="102" spans="1:1" customFormat="1" x14ac:dyDescent="0.25">
      <c r="A102" s="10"/>
    </row>
    <row r="103" spans="1:1" customFormat="1" x14ac:dyDescent="0.25">
      <c r="A103" s="10"/>
    </row>
    <row r="104" spans="1:1" customFormat="1" x14ac:dyDescent="0.25">
      <c r="A104" s="10"/>
    </row>
    <row r="105" spans="1:1" customFormat="1" x14ac:dyDescent="0.25">
      <c r="A105" s="10"/>
    </row>
    <row r="106" spans="1:1" customFormat="1" x14ac:dyDescent="0.25">
      <c r="A106" s="10"/>
    </row>
    <row r="107" spans="1:1" customFormat="1" x14ac:dyDescent="0.25">
      <c r="A107" s="1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XFC1048576"/>
  <sheetViews>
    <sheetView zoomScale="180" zoomScaleNormal="180" workbookViewId="0">
      <selection activeCell="B3" sqref="B3:D3"/>
    </sheetView>
  </sheetViews>
  <sheetFormatPr baseColWidth="10" defaultColWidth="0" defaultRowHeight="15" zeroHeight="1" x14ac:dyDescent="0.25"/>
  <cols>
    <col min="1" max="1" width="8.140625" style="55" customWidth="1"/>
    <col min="2" max="5" width="12.140625" style="34" customWidth="1"/>
    <col min="6" max="6" width="6.140625" style="34" customWidth="1"/>
    <col min="7" max="7" width="6.140625" style="56" hidden="1" customWidth="1"/>
    <col min="8" max="8" width="6.140625" style="34" customWidth="1"/>
    <col min="9" max="9" width="6.140625" style="56" hidden="1" customWidth="1"/>
    <col min="10" max="10" width="6.140625" style="34" customWidth="1"/>
    <col min="11" max="11" width="6.140625" style="56" hidden="1" customWidth="1"/>
    <col min="12" max="12" width="6.140625" style="34" customWidth="1"/>
    <col min="13" max="13" width="6.140625" style="34" hidden="1" customWidth="1"/>
    <col min="14" max="14" width="6.140625" style="34" customWidth="1"/>
    <col min="15" max="15" width="6.140625" style="34" hidden="1" customWidth="1"/>
    <col min="16" max="16" width="6.140625" style="34" customWidth="1"/>
    <col min="17" max="17" width="6.140625" style="34" hidden="1" customWidth="1"/>
    <col min="18" max="18" width="6.140625" style="34" customWidth="1"/>
    <col min="19" max="19" width="6.140625" style="34" hidden="1" customWidth="1"/>
    <col min="20" max="20" width="6.140625" style="57" customWidth="1"/>
    <col min="21" max="21" width="22.5703125" hidden="1" customWidth="1"/>
    <col min="22" max="22" width="0" hidden="1" customWidth="1"/>
    <col min="23" max="23" width="11.42578125" hidden="1" customWidth="1"/>
    <col min="24" max="16378" width="11.42578125" hidden="1"/>
    <col min="16379" max="16379" width="6.7109375" hidden="1" customWidth="1"/>
    <col min="16380" max="16380" width="7.140625" hidden="1" customWidth="1"/>
    <col min="16381" max="16381" width="7.42578125" hidden="1" customWidth="1"/>
    <col min="16382" max="16383" width="11.85546875" hidden="1" customWidth="1"/>
    <col min="16384" max="16384" width="0.42578125" customWidth="1"/>
  </cols>
  <sheetData>
    <row r="1" spans="1:20" ht="23.25" x14ac:dyDescent="0.25">
      <c r="A1" s="71" t="s">
        <v>0</v>
      </c>
      <c r="B1" s="69"/>
      <c r="C1" s="69"/>
      <c r="D1" s="69"/>
      <c r="E1" s="53"/>
      <c r="F1" s="53"/>
      <c r="G1" s="54"/>
      <c r="H1" s="53"/>
      <c r="I1" s="54"/>
      <c r="J1" s="69" t="s">
        <v>52</v>
      </c>
      <c r="K1" s="69"/>
      <c r="L1" s="69"/>
      <c r="M1" s="69"/>
      <c r="N1" s="69"/>
      <c r="O1" s="69"/>
      <c r="P1" s="69"/>
      <c r="Q1" s="69"/>
      <c r="R1" s="69"/>
      <c r="S1" s="69"/>
      <c r="T1" s="70"/>
    </row>
    <row r="2" spans="1:20" ht="3" customHeight="1" thickBot="1" x14ac:dyDescent="0.3"/>
    <row r="3" spans="1:20" ht="28.35" customHeight="1" thickBot="1" x14ac:dyDescent="0.3">
      <c r="A3" s="47" t="s">
        <v>1</v>
      </c>
      <c r="B3" s="72"/>
      <c r="C3" s="73"/>
      <c r="D3" s="74"/>
      <c r="J3" s="110" t="s">
        <v>1</v>
      </c>
      <c r="K3" s="111"/>
      <c r="L3" s="111"/>
      <c r="M3" s="45"/>
      <c r="N3" s="116"/>
      <c r="O3" s="117"/>
      <c r="P3" s="117"/>
      <c r="Q3" s="117"/>
      <c r="R3" s="117"/>
      <c r="S3" s="117"/>
      <c r="T3" s="118"/>
    </row>
    <row r="4" spans="1:20" ht="28.35" customHeight="1" thickBot="1" x14ac:dyDescent="0.3">
      <c r="A4" s="47" t="s">
        <v>2</v>
      </c>
      <c r="B4" s="66"/>
      <c r="C4" s="67"/>
      <c r="D4" s="68"/>
      <c r="J4" s="112" t="s">
        <v>2</v>
      </c>
      <c r="K4" s="113"/>
      <c r="L4" s="113"/>
      <c r="M4" s="44"/>
      <c r="N4" s="119"/>
      <c r="O4" s="120"/>
      <c r="P4" s="120"/>
      <c r="Q4" s="120"/>
      <c r="R4" s="120"/>
      <c r="S4" s="120"/>
      <c r="T4" s="121"/>
    </row>
    <row r="5" spans="1:20" ht="28.35" customHeight="1" thickBot="1" x14ac:dyDescent="0.3">
      <c r="A5" s="47" t="s">
        <v>3</v>
      </c>
      <c r="B5" s="66"/>
      <c r="C5" s="67"/>
      <c r="D5" s="68"/>
      <c r="J5" s="112" t="s">
        <v>3</v>
      </c>
      <c r="K5" s="113"/>
      <c r="L5" s="113"/>
      <c r="M5" s="44"/>
      <c r="N5" s="119"/>
      <c r="O5" s="120"/>
      <c r="P5" s="120"/>
      <c r="Q5" s="120"/>
      <c r="R5" s="120"/>
      <c r="S5" s="120"/>
      <c r="T5" s="121"/>
    </row>
    <row r="6" spans="1:20" ht="28.35" customHeight="1" thickBot="1" x14ac:dyDescent="0.3">
      <c r="A6" s="47" t="s">
        <v>4</v>
      </c>
      <c r="B6" s="93"/>
      <c r="C6" s="94"/>
      <c r="D6" s="95"/>
      <c r="J6" s="114" t="s">
        <v>33</v>
      </c>
      <c r="K6" s="115"/>
      <c r="L6" s="115"/>
      <c r="M6" s="46"/>
      <c r="N6" s="122"/>
      <c r="O6" s="123"/>
      <c r="P6" s="123"/>
      <c r="Q6" s="123"/>
      <c r="R6" s="123"/>
      <c r="S6" s="123"/>
      <c r="T6" s="124"/>
    </row>
    <row r="7" spans="1:20" ht="28.35" customHeight="1" thickBot="1" x14ac:dyDescent="0.3">
      <c r="A7" s="47" t="s">
        <v>5</v>
      </c>
      <c r="B7" s="90"/>
      <c r="C7" s="91"/>
      <c r="D7" s="92"/>
    </row>
    <row r="8" spans="1:20" x14ac:dyDescent="0.25">
      <c r="E8" s="59" t="s">
        <v>53</v>
      </c>
      <c r="F8" s="75">
        <f>DATE(YEAR(A12),MONTH(A12),DAY(A12))</f>
        <v>41275</v>
      </c>
      <c r="G8" s="75"/>
      <c r="H8" s="75"/>
    </row>
    <row r="9" spans="1:20" ht="15.75" thickBot="1" x14ac:dyDescent="0.3"/>
    <row r="10" spans="1:20" ht="15.75" customHeight="1" thickBot="1" x14ac:dyDescent="0.3">
      <c r="A10" s="96" t="s">
        <v>6</v>
      </c>
      <c r="B10" s="62" t="s">
        <v>7</v>
      </c>
      <c r="C10" s="63"/>
      <c r="D10" s="62" t="s">
        <v>8</v>
      </c>
      <c r="E10" s="63"/>
      <c r="F10" s="98" t="s">
        <v>11</v>
      </c>
      <c r="G10" s="21"/>
      <c r="H10" s="64" t="s">
        <v>12</v>
      </c>
      <c r="I10" s="23"/>
      <c r="J10" s="64" t="s">
        <v>15</v>
      </c>
      <c r="K10" s="23"/>
      <c r="L10" s="64" t="s">
        <v>16</v>
      </c>
      <c r="M10" s="25"/>
      <c r="N10" s="125" t="s">
        <v>13</v>
      </c>
      <c r="O10" s="49"/>
      <c r="P10" s="64" t="s">
        <v>14</v>
      </c>
      <c r="Q10" s="51"/>
      <c r="R10" s="64" t="s">
        <v>18</v>
      </c>
      <c r="S10" s="51"/>
      <c r="T10" s="64" t="s">
        <v>17</v>
      </c>
    </row>
    <row r="11" spans="1:20" ht="15.75" thickBot="1" x14ac:dyDescent="0.3">
      <c r="A11" s="97"/>
      <c r="B11" s="37" t="s">
        <v>10</v>
      </c>
      <c r="C11" s="37" t="s">
        <v>9</v>
      </c>
      <c r="D11" s="37" t="s">
        <v>10</v>
      </c>
      <c r="E11" s="37" t="s">
        <v>9</v>
      </c>
      <c r="F11" s="99"/>
      <c r="G11" s="22"/>
      <c r="H11" s="65"/>
      <c r="I11" s="24"/>
      <c r="J11" s="65"/>
      <c r="K11" s="24"/>
      <c r="L11" s="65"/>
      <c r="M11" s="26"/>
      <c r="N11" s="126"/>
      <c r="O11" s="50"/>
      <c r="P11" s="65"/>
      <c r="Q11" s="52"/>
      <c r="R11" s="65"/>
      <c r="S11" s="52"/>
      <c r="T11" s="65"/>
    </row>
    <row r="12" spans="1:20" ht="15.75" thickBot="1" x14ac:dyDescent="0.3">
      <c r="A12" s="35">
        <v>41275</v>
      </c>
      <c r="B12" s="38"/>
      <c r="C12" s="39"/>
      <c r="D12" s="39"/>
      <c r="E12" s="39"/>
      <c r="F12" s="18"/>
      <c r="G12" s="11">
        <f>SUM(F12*Paramêtre!B2)</f>
        <v>0</v>
      </c>
      <c r="H12" s="18"/>
      <c r="I12" s="11">
        <f>SUM(H12*Paramêtre!B3)</f>
        <v>0</v>
      </c>
      <c r="J12" s="18"/>
      <c r="K12" s="11">
        <f>SUM(J12*Paramêtre!B4)</f>
        <v>0</v>
      </c>
      <c r="L12" s="18"/>
      <c r="M12" s="11">
        <f>SUM(L12*Paramêtre!B5)</f>
        <v>0</v>
      </c>
      <c r="N12" s="18"/>
      <c r="O12" s="11">
        <f>SUM(N12*Paramêtre!B6)</f>
        <v>0</v>
      </c>
      <c r="P12" s="15"/>
      <c r="Q12" s="28">
        <f>SUM(P12*Paramêtre!D8)*24</f>
        <v>0</v>
      </c>
      <c r="R12" s="29"/>
      <c r="S12" s="32">
        <f>SUM(R12*Paramêtre!B7)</f>
        <v>0</v>
      </c>
      <c r="T12" s="33">
        <f>E12-D12+C12-B12</f>
        <v>0</v>
      </c>
    </row>
    <row r="13" spans="1:20" ht="15.75" thickBot="1" x14ac:dyDescent="0.3">
      <c r="A13" s="35">
        <v>41276</v>
      </c>
      <c r="B13" s="40"/>
      <c r="C13" s="41"/>
      <c r="D13" s="41"/>
      <c r="E13" s="41"/>
      <c r="F13" s="19"/>
      <c r="G13" s="11">
        <f>SUM(F13*Paramêtre!B2)</f>
        <v>0</v>
      </c>
      <c r="H13" s="19"/>
      <c r="I13" s="11">
        <f>SUM(H13*Paramêtre!B3)</f>
        <v>0</v>
      </c>
      <c r="J13" s="19"/>
      <c r="K13" s="11">
        <f>SUM(J13*Paramêtre!B4)</f>
        <v>0</v>
      </c>
      <c r="L13" s="19"/>
      <c r="M13" s="11">
        <f>SUM(L13*Paramêtre!B5)</f>
        <v>0</v>
      </c>
      <c r="N13" s="19"/>
      <c r="O13" s="11">
        <f>SUM(N13*Paramêtre!B6)</f>
        <v>0</v>
      </c>
      <c r="P13" s="16"/>
      <c r="Q13" s="28">
        <f>SUM(P13*Paramêtre!D8)*24</f>
        <v>0</v>
      </c>
      <c r="R13" s="30"/>
      <c r="S13" s="32">
        <f>SUM(R13*Paramêtre!B7)</f>
        <v>0</v>
      </c>
      <c r="T13" s="33">
        <f t="shared" ref="T13:T42" si="0">E13-D13+C13-B13</f>
        <v>0</v>
      </c>
    </row>
    <row r="14" spans="1:20" ht="15.75" thickBot="1" x14ac:dyDescent="0.3">
      <c r="A14" s="35">
        <v>41277</v>
      </c>
      <c r="B14" s="40"/>
      <c r="C14" s="41"/>
      <c r="D14" s="41"/>
      <c r="E14" s="41"/>
      <c r="F14" s="19"/>
      <c r="G14" s="11">
        <f>SUM(F14*Paramêtre!B2)</f>
        <v>0</v>
      </c>
      <c r="H14" s="19"/>
      <c r="I14" s="11">
        <f>SUM(H14*Paramêtre!B3)</f>
        <v>0</v>
      </c>
      <c r="J14" s="19"/>
      <c r="K14" s="11">
        <f>SUM(J14*Paramêtre!B4)</f>
        <v>0</v>
      </c>
      <c r="L14" s="19"/>
      <c r="M14" s="11">
        <f>SUM(L14*Paramêtre!B5)</f>
        <v>0</v>
      </c>
      <c r="N14" s="19"/>
      <c r="O14" s="11">
        <f>SUM(N14*Paramêtre!B6)</f>
        <v>0</v>
      </c>
      <c r="P14" s="16"/>
      <c r="Q14" s="28">
        <f>SUM(P14*Paramêtre!D8)*24</f>
        <v>0</v>
      </c>
      <c r="R14" s="30"/>
      <c r="S14" s="32">
        <f>SUM(R14*Paramêtre!B7)</f>
        <v>0</v>
      </c>
      <c r="T14" s="33">
        <f t="shared" si="0"/>
        <v>0</v>
      </c>
    </row>
    <row r="15" spans="1:20" ht="15.75" thickBot="1" x14ac:dyDescent="0.3">
      <c r="A15" s="35">
        <v>41278</v>
      </c>
      <c r="B15" s="40"/>
      <c r="C15" s="41"/>
      <c r="D15" s="41"/>
      <c r="E15" s="41"/>
      <c r="F15" s="19"/>
      <c r="G15" s="11">
        <f>SUM(F15*Paramêtre!B2)</f>
        <v>0</v>
      </c>
      <c r="H15" s="19"/>
      <c r="I15" s="11">
        <f>SUM(H15*Paramêtre!B3)</f>
        <v>0</v>
      </c>
      <c r="J15" s="19"/>
      <c r="K15" s="11">
        <f>SUM(J15*Paramêtre!B4)</f>
        <v>0</v>
      </c>
      <c r="L15" s="19"/>
      <c r="M15" s="11">
        <f>SUM(L15*Paramêtre!B5)</f>
        <v>0</v>
      </c>
      <c r="N15" s="19"/>
      <c r="O15" s="11">
        <f>SUM(N15*Paramêtre!B6)</f>
        <v>0</v>
      </c>
      <c r="P15" s="16"/>
      <c r="Q15" s="28">
        <f>SUM(P15*Paramêtre!D9)*24</f>
        <v>0</v>
      </c>
      <c r="R15" s="30"/>
      <c r="S15" s="32">
        <f>SUM(R15*Paramêtre!B7)</f>
        <v>0</v>
      </c>
      <c r="T15" s="33">
        <f t="shared" si="0"/>
        <v>0</v>
      </c>
    </row>
    <row r="16" spans="1:20" ht="15.75" thickBot="1" x14ac:dyDescent="0.3">
      <c r="A16" s="35">
        <v>41279</v>
      </c>
      <c r="B16" s="40"/>
      <c r="C16" s="41"/>
      <c r="D16" s="41"/>
      <c r="E16" s="41"/>
      <c r="F16" s="19"/>
      <c r="G16" s="11">
        <f>SUM(F16*Paramêtre!B2)</f>
        <v>0</v>
      </c>
      <c r="H16" s="19"/>
      <c r="I16" s="11">
        <f>SUM(H16*Paramêtre!B3)</f>
        <v>0</v>
      </c>
      <c r="J16" s="19"/>
      <c r="K16" s="11">
        <f>SUM(J16*Paramêtre!B4)</f>
        <v>0</v>
      </c>
      <c r="L16" s="19"/>
      <c r="M16" s="11">
        <f>SUM(L16*Paramêtre!B5)</f>
        <v>0</v>
      </c>
      <c r="N16" s="19"/>
      <c r="O16" s="11">
        <f>SUM(N16*Paramêtre!B6)</f>
        <v>0</v>
      </c>
      <c r="P16" s="16"/>
      <c r="Q16" s="28">
        <f>SUM(P16*Paramêtre!D10)*24</f>
        <v>0</v>
      </c>
      <c r="R16" s="30"/>
      <c r="S16" s="32">
        <f>SUM(R16*Paramêtre!B7)</f>
        <v>0</v>
      </c>
      <c r="T16" s="33">
        <f t="shared" si="0"/>
        <v>0</v>
      </c>
    </row>
    <row r="17" spans="1:20" ht="15.75" thickBot="1" x14ac:dyDescent="0.3">
      <c r="A17" s="35">
        <v>41280</v>
      </c>
      <c r="B17" s="40"/>
      <c r="C17" s="41"/>
      <c r="D17" s="41"/>
      <c r="E17" s="41"/>
      <c r="F17" s="19"/>
      <c r="G17" s="11">
        <f>SUM(F17*Paramêtre!B2)</f>
        <v>0</v>
      </c>
      <c r="H17" s="19"/>
      <c r="I17" s="11">
        <f>SUM(H17*Paramêtre!B3)</f>
        <v>0</v>
      </c>
      <c r="J17" s="19"/>
      <c r="K17" s="11">
        <f>SUM(J17*Paramêtre!B4)</f>
        <v>0</v>
      </c>
      <c r="L17" s="19"/>
      <c r="M17" s="11">
        <f>SUM(L17*Paramêtre!B5)</f>
        <v>0</v>
      </c>
      <c r="N17" s="19"/>
      <c r="O17" s="11">
        <f>SUM(N17*Paramêtre!B6)</f>
        <v>0</v>
      </c>
      <c r="P17" s="16"/>
      <c r="Q17" s="28">
        <f>SUM(P17*Paramêtre!D11)*24</f>
        <v>0</v>
      </c>
      <c r="R17" s="30"/>
      <c r="S17" s="32">
        <f>SUM(R17*Paramêtre!B7)</f>
        <v>0</v>
      </c>
      <c r="T17" s="33">
        <f t="shared" si="0"/>
        <v>0</v>
      </c>
    </row>
    <row r="18" spans="1:20" ht="15.75" thickBot="1" x14ac:dyDescent="0.3">
      <c r="A18" s="35">
        <v>41281</v>
      </c>
      <c r="B18" s="40"/>
      <c r="C18" s="41"/>
      <c r="D18" s="41"/>
      <c r="E18" s="41"/>
      <c r="F18" s="19"/>
      <c r="G18" s="11">
        <f>SUM(F18*Paramêtre!B2)</f>
        <v>0</v>
      </c>
      <c r="H18" s="19"/>
      <c r="I18" s="11">
        <f>SUM(H18*Paramêtre!B3)</f>
        <v>0</v>
      </c>
      <c r="J18" s="19"/>
      <c r="K18" s="11">
        <f>SUM(J18*Paramêtre!B4)</f>
        <v>0</v>
      </c>
      <c r="L18" s="19"/>
      <c r="M18" s="11">
        <f>SUM(L18*Paramêtre!B5)</f>
        <v>0</v>
      </c>
      <c r="N18" s="19"/>
      <c r="O18" s="11">
        <f>SUM(N18*Paramêtre!B6)</f>
        <v>0</v>
      </c>
      <c r="P18" s="16"/>
      <c r="Q18" s="28">
        <f>SUM(P18*Paramêtre!D12)*24</f>
        <v>0</v>
      </c>
      <c r="R18" s="30"/>
      <c r="S18" s="32">
        <f>SUM(R18*Paramêtre!B7)</f>
        <v>0</v>
      </c>
      <c r="T18" s="33">
        <f t="shared" si="0"/>
        <v>0</v>
      </c>
    </row>
    <row r="19" spans="1:20" ht="15.75" thickBot="1" x14ac:dyDescent="0.3">
      <c r="A19" s="35">
        <v>41282</v>
      </c>
      <c r="B19" s="40"/>
      <c r="C19" s="41"/>
      <c r="D19" s="41"/>
      <c r="E19" s="41"/>
      <c r="F19" s="19"/>
      <c r="G19" s="11">
        <f>SUM(F19*Paramêtre!B2)</f>
        <v>0</v>
      </c>
      <c r="H19" s="19"/>
      <c r="I19" s="11">
        <f>SUM(H19*Paramêtre!B3)</f>
        <v>0</v>
      </c>
      <c r="J19" s="19"/>
      <c r="K19" s="11">
        <f>SUM(J19*Paramêtre!B4)</f>
        <v>0</v>
      </c>
      <c r="L19" s="19"/>
      <c r="M19" s="11">
        <f>SUM(L19*Paramêtre!B5)</f>
        <v>0</v>
      </c>
      <c r="N19" s="19"/>
      <c r="O19" s="11">
        <f>SUM(N19*Paramêtre!B6)</f>
        <v>0</v>
      </c>
      <c r="P19" s="16"/>
      <c r="Q19" s="28">
        <f>SUM(P19*Paramêtre!D13)*24</f>
        <v>0</v>
      </c>
      <c r="R19" s="30"/>
      <c r="S19" s="32">
        <f>SUM(R19*Paramêtre!B7)</f>
        <v>0</v>
      </c>
      <c r="T19" s="33">
        <f t="shared" si="0"/>
        <v>0</v>
      </c>
    </row>
    <row r="20" spans="1:20" ht="15.75" thickBot="1" x14ac:dyDescent="0.3">
      <c r="A20" s="35">
        <v>41283</v>
      </c>
      <c r="B20" s="40"/>
      <c r="C20" s="41"/>
      <c r="D20" s="41"/>
      <c r="E20" s="41"/>
      <c r="F20" s="19"/>
      <c r="G20" s="11">
        <f>SUM(F20*Paramêtre!B2)</f>
        <v>0</v>
      </c>
      <c r="H20" s="19"/>
      <c r="I20" s="11">
        <f>SUM(H20*Paramêtre!B3)</f>
        <v>0</v>
      </c>
      <c r="J20" s="19"/>
      <c r="K20" s="11">
        <f>SUM(J20*Paramêtre!B4)</f>
        <v>0</v>
      </c>
      <c r="L20" s="19"/>
      <c r="M20" s="11">
        <f>SUM(L20*Paramêtre!B5)</f>
        <v>0</v>
      </c>
      <c r="N20" s="19"/>
      <c r="O20" s="11">
        <f>SUM(N20*Paramêtre!B6)</f>
        <v>0</v>
      </c>
      <c r="P20" s="16"/>
      <c r="Q20" s="28">
        <f>SUM(P20*Paramêtre!D14)*24</f>
        <v>0</v>
      </c>
      <c r="R20" s="30"/>
      <c r="S20" s="32">
        <f>SUM(R20*Paramêtre!B7)</f>
        <v>0</v>
      </c>
      <c r="T20" s="33">
        <f t="shared" si="0"/>
        <v>0</v>
      </c>
    </row>
    <row r="21" spans="1:20" ht="15.75" thickBot="1" x14ac:dyDescent="0.3">
      <c r="A21" s="35">
        <v>41284</v>
      </c>
      <c r="B21" s="40"/>
      <c r="C21" s="41"/>
      <c r="D21" s="41"/>
      <c r="E21" s="41"/>
      <c r="F21" s="19"/>
      <c r="G21" s="11">
        <f>SUM(F21*Paramêtre!B2)</f>
        <v>0</v>
      </c>
      <c r="H21" s="19"/>
      <c r="I21" s="11">
        <f>SUM(H21*Paramêtre!B3)</f>
        <v>0</v>
      </c>
      <c r="J21" s="19"/>
      <c r="K21" s="11">
        <f>SUM(J21*Paramêtre!B4)</f>
        <v>0</v>
      </c>
      <c r="L21" s="19"/>
      <c r="M21" s="11">
        <f>SUM(L21*Paramêtre!B5)</f>
        <v>0</v>
      </c>
      <c r="N21" s="19"/>
      <c r="O21" s="11">
        <f>SUM(N21*Paramêtre!B6)</f>
        <v>0</v>
      </c>
      <c r="P21" s="16"/>
      <c r="Q21" s="28">
        <f>SUM(P21*Paramêtre!D15)*24</f>
        <v>0</v>
      </c>
      <c r="R21" s="30"/>
      <c r="S21" s="32">
        <f>SUM(R21*Paramêtre!B7)</f>
        <v>0</v>
      </c>
      <c r="T21" s="33">
        <f t="shared" si="0"/>
        <v>0</v>
      </c>
    </row>
    <row r="22" spans="1:20" ht="15.75" thickBot="1" x14ac:dyDescent="0.3">
      <c r="A22" s="35">
        <v>41285</v>
      </c>
      <c r="B22" s="40"/>
      <c r="C22" s="41"/>
      <c r="D22" s="41"/>
      <c r="E22" s="41"/>
      <c r="F22" s="19"/>
      <c r="G22" s="11">
        <f>SUM(F22*Paramêtre!B2)</f>
        <v>0</v>
      </c>
      <c r="H22" s="19"/>
      <c r="I22" s="11">
        <f>SUM(H22*Paramêtre!B3)</f>
        <v>0</v>
      </c>
      <c r="J22" s="19"/>
      <c r="K22" s="11">
        <f>SUM(J22*Paramêtre!B4)</f>
        <v>0</v>
      </c>
      <c r="L22" s="19"/>
      <c r="M22" s="11">
        <f>SUM(L22*Paramêtre!B5)</f>
        <v>0</v>
      </c>
      <c r="N22" s="19"/>
      <c r="O22" s="11">
        <f>SUM(N22*Paramêtre!B6)</f>
        <v>0</v>
      </c>
      <c r="P22" s="16"/>
      <c r="Q22" s="28">
        <f>SUM(P22*Paramêtre!D16)*24</f>
        <v>0</v>
      </c>
      <c r="R22" s="30"/>
      <c r="S22" s="32">
        <f>SUM(R22*Paramêtre!B7)</f>
        <v>0</v>
      </c>
      <c r="T22" s="33">
        <f t="shared" si="0"/>
        <v>0</v>
      </c>
    </row>
    <row r="23" spans="1:20" ht="15.75" thickBot="1" x14ac:dyDescent="0.3">
      <c r="A23" s="35">
        <v>41286</v>
      </c>
      <c r="B23" s="40"/>
      <c r="C23" s="41"/>
      <c r="D23" s="41"/>
      <c r="E23" s="41"/>
      <c r="F23" s="19"/>
      <c r="G23" s="11">
        <f>SUM(F23*Paramêtre!B2)</f>
        <v>0</v>
      </c>
      <c r="H23" s="19"/>
      <c r="I23" s="11">
        <f>SUM(H23*Paramêtre!B3)</f>
        <v>0</v>
      </c>
      <c r="J23" s="19"/>
      <c r="K23" s="11">
        <f>SUM(J23*Paramêtre!B4)</f>
        <v>0</v>
      </c>
      <c r="L23" s="19"/>
      <c r="M23" s="11">
        <f>SUM(L23*Paramêtre!B5)</f>
        <v>0</v>
      </c>
      <c r="N23" s="19"/>
      <c r="O23" s="11">
        <f>SUM(N23*Paramêtre!B6)</f>
        <v>0</v>
      </c>
      <c r="P23" s="16"/>
      <c r="Q23" s="28">
        <f>SUM(P23*Paramêtre!D17)*24</f>
        <v>0</v>
      </c>
      <c r="R23" s="30"/>
      <c r="S23" s="32">
        <f>SUM(R23*Paramêtre!B7)</f>
        <v>0</v>
      </c>
      <c r="T23" s="33">
        <f t="shared" si="0"/>
        <v>0</v>
      </c>
    </row>
    <row r="24" spans="1:20" ht="15.75" thickBot="1" x14ac:dyDescent="0.3">
      <c r="A24" s="35">
        <v>41287</v>
      </c>
      <c r="B24" s="40"/>
      <c r="C24" s="41"/>
      <c r="D24" s="41"/>
      <c r="E24" s="41"/>
      <c r="F24" s="19"/>
      <c r="G24" s="11">
        <f>SUM(F24*Paramêtre!B2)</f>
        <v>0</v>
      </c>
      <c r="H24" s="19"/>
      <c r="I24" s="11">
        <f>SUM(H24*Paramêtre!B3)</f>
        <v>0</v>
      </c>
      <c r="J24" s="19"/>
      <c r="K24" s="11">
        <f>SUM(J24*Paramêtre!B4)</f>
        <v>0</v>
      </c>
      <c r="L24" s="19"/>
      <c r="M24" s="11">
        <f>SUM(L24*Paramêtre!B5)</f>
        <v>0</v>
      </c>
      <c r="N24" s="19"/>
      <c r="O24" s="11">
        <f>SUM(N24*Paramêtre!B6)</f>
        <v>0</v>
      </c>
      <c r="P24" s="16"/>
      <c r="Q24" s="28">
        <f>SUM(P24*Paramêtre!D18)*24</f>
        <v>0</v>
      </c>
      <c r="R24" s="30"/>
      <c r="S24" s="32">
        <f>SUM(R24*Paramêtre!B7)</f>
        <v>0</v>
      </c>
      <c r="T24" s="33">
        <f t="shared" si="0"/>
        <v>0</v>
      </c>
    </row>
    <row r="25" spans="1:20" ht="15.75" thickBot="1" x14ac:dyDescent="0.3">
      <c r="A25" s="35">
        <v>41288</v>
      </c>
      <c r="B25" s="40"/>
      <c r="C25" s="41"/>
      <c r="D25" s="41"/>
      <c r="E25" s="41"/>
      <c r="F25" s="19"/>
      <c r="G25" s="11">
        <f>SUM(F25*Paramêtre!B2)</f>
        <v>0</v>
      </c>
      <c r="H25" s="19"/>
      <c r="I25" s="11">
        <f>SUM(H25*Paramêtre!B3)</f>
        <v>0</v>
      </c>
      <c r="J25" s="19"/>
      <c r="K25" s="11">
        <f>SUM(J25*Paramêtre!B4)</f>
        <v>0</v>
      </c>
      <c r="L25" s="19"/>
      <c r="M25" s="11">
        <f>SUM(L25*Paramêtre!B5)</f>
        <v>0</v>
      </c>
      <c r="N25" s="19"/>
      <c r="O25" s="11">
        <f>SUM(N25*Paramêtre!B6)</f>
        <v>0</v>
      </c>
      <c r="P25" s="16"/>
      <c r="Q25" s="28">
        <f>SUM(P25*Paramêtre!D19)*24</f>
        <v>0</v>
      </c>
      <c r="R25" s="30"/>
      <c r="S25" s="32">
        <f>SUM(R25*Paramêtre!B7)</f>
        <v>0</v>
      </c>
      <c r="T25" s="33">
        <f t="shared" si="0"/>
        <v>0</v>
      </c>
    </row>
    <row r="26" spans="1:20" ht="15.75" thickBot="1" x14ac:dyDescent="0.3">
      <c r="A26" s="35">
        <v>41289</v>
      </c>
      <c r="B26" s="40"/>
      <c r="C26" s="41"/>
      <c r="D26" s="41"/>
      <c r="E26" s="41"/>
      <c r="F26" s="19"/>
      <c r="G26" s="11">
        <f>SUM(F26*Paramêtre!B2)</f>
        <v>0</v>
      </c>
      <c r="H26" s="19"/>
      <c r="I26" s="11">
        <f>SUM(H26*Paramêtre!B3)</f>
        <v>0</v>
      </c>
      <c r="J26" s="19"/>
      <c r="K26" s="11">
        <f>SUM(J26*Paramêtre!B4)</f>
        <v>0</v>
      </c>
      <c r="L26" s="19"/>
      <c r="M26" s="11">
        <f>SUM(L26*Paramêtre!B5)</f>
        <v>0</v>
      </c>
      <c r="N26" s="19"/>
      <c r="O26" s="11">
        <f>SUM(N26*Paramêtre!B6)</f>
        <v>0</v>
      </c>
      <c r="P26" s="16"/>
      <c r="Q26" s="28">
        <f>SUM(P26*Paramêtre!D20)*24</f>
        <v>0</v>
      </c>
      <c r="R26" s="30"/>
      <c r="S26" s="32">
        <f>SUM(R26*Paramêtre!B7)</f>
        <v>0</v>
      </c>
      <c r="T26" s="33">
        <f t="shared" si="0"/>
        <v>0</v>
      </c>
    </row>
    <row r="27" spans="1:20" ht="15.75" thickBot="1" x14ac:dyDescent="0.3">
      <c r="A27" s="35">
        <v>41290</v>
      </c>
      <c r="B27" s="40"/>
      <c r="C27" s="41"/>
      <c r="D27" s="41"/>
      <c r="E27" s="41"/>
      <c r="F27" s="19"/>
      <c r="G27" s="11">
        <f>SUM(F27*Paramêtre!B2)</f>
        <v>0</v>
      </c>
      <c r="H27" s="19"/>
      <c r="I27" s="11">
        <f>SUM(H27*Paramêtre!B3)</f>
        <v>0</v>
      </c>
      <c r="J27" s="19"/>
      <c r="K27" s="11">
        <f>SUM(J27*Paramêtre!B4)</f>
        <v>0</v>
      </c>
      <c r="L27" s="19"/>
      <c r="M27" s="11">
        <f>SUM(L27*Paramêtre!B5)</f>
        <v>0</v>
      </c>
      <c r="N27" s="19"/>
      <c r="O27" s="11">
        <f>SUM(N27*Paramêtre!B6)</f>
        <v>0</v>
      </c>
      <c r="P27" s="16"/>
      <c r="Q27" s="28">
        <f>SUM(P27*Paramêtre!D21)*24</f>
        <v>0</v>
      </c>
      <c r="R27" s="30"/>
      <c r="S27" s="32">
        <f>SUM(R27*Paramêtre!B7)</f>
        <v>0</v>
      </c>
      <c r="T27" s="33">
        <f t="shared" si="0"/>
        <v>0</v>
      </c>
    </row>
    <row r="28" spans="1:20" ht="15.75" thickBot="1" x14ac:dyDescent="0.3">
      <c r="A28" s="35">
        <v>41291</v>
      </c>
      <c r="B28" s="40"/>
      <c r="C28" s="41"/>
      <c r="D28" s="41"/>
      <c r="E28" s="41"/>
      <c r="F28" s="19"/>
      <c r="G28" s="11">
        <f>SUM(F28*Paramêtre!B2)</f>
        <v>0</v>
      </c>
      <c r="H28" s="19"/>
      <c r="I28" s="11">
        <f>SUM(H28*Paramêtre!B3)</f>
        <v>0</v>
      </c>
      <c r="J28" s="19"/>
      <c r="K28" s="11">
        <f>SUM(J28*Paramêtre!B4)</f>
        <v>0</v>
      </c>
      <c r="L28" s="19"/>
      <c r="M28" s="11">
        <f>SUM(L28*Paramêtre!B5)</f>
        <v>0</v>
      </c>
      <c r="N28" s="19"/>
      <c r="O28" s="11">
        <f>SUM(N28*Paramêtre!B6)</f>
        <v>0</v>
      </c>
      <c r="P28" s="16"/>
      <c r="Q28" s="28">
        <f>SUM(P28*Paramêtre!D22)*24</f>
        <v>0</v>
      </c>
      <c r="R28" s="30"/>
      <c r="S28" s="32">
        <f>SUM(R28*Paramêtre!B7)</f>
        <v>0</v>
      </c>
      <c r="T28" s="33">
        <f t="shared" si="0"/>
        <v>0</v>
      </c>
    </row>
    <row r="29" spans="1:20" ht="15.75" thickBot="1" x14ac:dyDescent="0.3">
      <c r="A29" s="35">
        <v>41292</v>
      </c>
      <c r="B29" s="40"/>
      <c r="C29" s="41"/>
      <c r="D29" s="41"/>
      <c r="E29" s="41"/>
      <c r="F29" s="19"/>
      <c r="G29" s="11">
        <f>SUM(F29*Paramêtre!B2)</f>
        <v>0</v>
      </c>
      <c r="H29" s="19"/>
      <c r="I29" s="11">
        <f>SUM(H29*Paramêtre!B3)</f>
        <v>0</v>
      </c>
      <c r="J29" s="19"/>
      <c r="K29" s="11">
        <f>SUM(J29*Paramêtre!B4)</f>
        <v>0</v>
      </c>
      <c r="L29" s="19"/>
      <c r="M29" s="11">
        <f>SUM(L29*Paramêtre!B5)</f>
        <v>0</v>
      </c>
      <c r="N29" s="19"/>
      <c r="O29" s="11">
        <f>SUM(N29*Paramêtre!B6)</f>
        <v>0</v>
      </c>
      <c r="P29" s="16"/>
      <c r="Q29" s="28">
        <f>SUM(P29*Paramêtre!D23)*24</f>
        <v>0</v>
      </c>
      <c r="R29" s="30"/>
      <c r="S29" s="32">
        <f>SUM(R29*Paramêtre!B7)</f>
        <v>0</v>
      </c>
      <c r="T29" s="33">
        <f t="shared" si="0"/>
        <v>0</v>
      </c>
    </row>
    <row r="30" spans="1:20" ht="15.75" thickBot="1" x14ac:dyDescent="0.3">
      <c r="A30" s="35">
        <v>41293</v>
      </c>
      <c r="B30" s="40"/>
      <c r="C30" s="41"/>
      <c r="D30" s="41"/>
      <c r="E30" s="41"/>
      <c r="F30" s="19"/>
      <c r="G30" s="11">
        <f>SUM(F30*Paramêtre!B2)</f>
        <v>0</v>
      </c>
      <c r="H30" s="19"/>
      <c r="I30" s="11">
        <f>SUM(H30*Paramêtre!B3)</f>
        <v>0</v>
      </c>
      <c r="J30" s="19"/>
      <c r="K30" s="11">
        <f>SUM(J30*Paramêtre!B4)</f>
        <v>0</v>
      </c>
      <c r="L30" s="19"/>
      <c r="M30" s="11">
        <f>SUM(L30*Paramêtre!B5)</f>
        <v>0</v>
      </c>
      <c r="N30" s="19"/>
      <c r="O30" s="11">
        <f>SUM(N30*Paramêtre!B6)</f>
        <v>0</v>
      </c>
      <c r="P30" s="16"/>
      <c r="Q30" s="28">
        <f>SUM(P30*Paramêtre!D24)*24</f>
        <v>0</v>
      </c>
      <c r="R30" s="30"/>
      <c r="S30" s="32">
        <f>SUM(R30*Paramêtre!B7)</f>
        <v>0</v>
      </c>
      <c r="T30" s="33">
        <f t="shared" si="0"/>
        <v>0</v>
      </c>
    </row>
    <row r="31" spans="1:20" ht="15.75" thickBot="1" x14ac:dyDescent="0.3">
      <c r="A31" s="35">
        <v>41294</v>
      </c>
      <c r="B31" s="40"/>
      <c r="C31" s="41"/>
      <c r="D31" s="41"/>
      <c r="E31" s="41"/>
      <c r="F31" s="19"/>
      <c r="G31" s="11">
        <f>SUM(F31*Paramêtre!B2)</f>
        <v>0</v>
      </c>
      <c r="H31" s="19"/>
      <c r="I31" s="11">
        <f>SUM(H31*Paramêtre!B3)</f>
        <v>0</v>
      </c>
      <c r="J31" s="19"/>
      <c r="K31" s="11">
        <f>SUM(J31*Paramêtre!B4)</f>
        <v>0</v>
      </c>
      <c r="L31" s="19"/>
      <c r="M31" s="11">
        <f>SUM(L31*Paramêtre!B5)</f>
        <v>0</v>
      </c>
      <c r="N31" s="19"/>
      <c r="O31" s="11">
        <f>SUM(N31*Paramêtre!B6)</f>
        <v>0</v>
      </c>
      <c r="P31" s="16"/>
      <c r="Q31" s="28">
        <f>SUM(P31*Paramêtre!D25)*24</f>
        <v>0</v>
      </c>
      <c r="R31" s="30"/>
      <c r="S31" s="32">
        <f>SUM(R31*Paramêtre!B7)</f>
        <v>0</v>
      </c>
      <c r="T31" s="33">
        <f t="shared" si="0"/>
        <v>0</v>
      </c>
    </row>
    <row r="32" spans="1:20" ht="15.75" thickBot="1" x14ac:dyDescent="0.3">
      <c r="A32" s="35">
        <v>41295</v>
      </c>
      <c r="B32" s="40"/>
      <c r="C32" s="41"/>
      <c r="D32" s="41"/>
      <c r="E32" s="41"/>
      <c r="F32" s="19"/>
      <c r="G32" s="11">
        <f>SUM(F32*Paramêtre!B2)</f>
        <v>0</v>
      </c>
      <c r="H32" s="19"/>
      <c r="I32" s="11">
        <f>SUM(H32*Paramêtre!B3)</f>
        <v>0</v>
      </c>
      <c r="J32" s="19"/>
      <c r="K32" s="11">
        <f>SUM(J32*Paramêtre!B4)</f>
        <v>0</v>
      </c>
      <c r="L32" s="19"/>
      <c r="M32" s="11">
        <f>SUM(L32*Paramêtre!B5)</f>
        <v>0</v>
      </c>
      <c r="N32" s="19"/>
      <c r="O32" s="11">
        <f>SUM(N32*Paramêtre!B6)</f>
        <v>0</v>
      </c>
      <c r="P32" s="16"/>
      <c r="Q32" s="28">
        <f>SUM(P32*Paramêtre!D26)*24</f>
        <v>0</v>
      </c>
      <c r="R32" s="30"/>
      <c r="S32" s="32">
        <f>SUM(R32*Paramêtre!B7)</f>
        <v>0</v>
      </c>
      <c r="T32" s="33">
        <f t="shared" si="0"/>
        <v>0</v>
      </c>
    </row>
    <row r="33" spans="1:20" ht="15.75" thickBot="1" x14ac:dyDescent="0.3">
      <c r="A33" s="35">
        <v>41296</v>
      </c>
      <c r="B33" s="40"/>
      <c r="C33" s="41"/>
      <c r="D33" s="41"/>
      <c r="E33" s="41"/>
      <c r="F33" s="19"/>
      <c r="G33" s="11">
        <f>SUM(F33*Paramêtre!B2)</f>
        <v>0</v>
      </c>
      <c r="H33" s="19"/>
      <c r="I33" s="11">
        <f>SUM(H33*Paramêtre!B3)</f>
        <v>0</v>
      </c>
      <c r="J33" s="19"/>
      <c r="K33" s="11">
        <f>SUM(J33*Paramêtre!B4)</f>
        <v>0</v>
      </c>
      <c r="L33" s="19"/>
      <c r="M33" s="11">
        <f>SUM(L33*Paramêtre!B5)</f>
        <v>0</v>
      </c>
      <c r="N33" s="19"/>
      <c r="O33" s="11">
        <f>SUM(N33*Paramêtre!B6)</f>
        <v>0</v>
      </c>
      <c r="P33" s="16"/>
      <c r="Q33" s="28">
        <f>SUM(P33*Paramêtre!D27)*24</f>
        <v>0</v>
      </c>
      <c r="R33" s="30"/>
      <c r="S33" s="32">
        <f>SUM(R33*Paramêtre!B7)</f>
        <v>0</v>
      </c>
      <c r="T33" s="33">
        <f t="shared" si="0"/>
        <v>0</v>
      </c>
    </row>
    <row r="34" spans="1:20" ht="15.75" thickBot="1" x14ac:dyDescent="0.3">
      <c r="A34" s="35">
        <v>41297</v>
      </c>
      <c r="B34" s="40"/>
      <c r="C34" s="41"/>
      <c r="D34" s="41"/>
      <c r="E34" s="41"/>
      <c r="F34" s="19"/>
      <c r="G34" s="11">
        <f>SUM(F34*Paramêtre!B2)</f>
        <v>0</v>
      </c>
      <c r="H34" s="19"/>
      <c r="I34" s="11">
        <f>SUM(H34*Paramêtre!B3)</f>
        <v>0</v>
      </c>
      <c r="J34" s="19"/>
      <c r="K34" s="11">
        <f>SUM(J34*Paramêtre!B4)</f>
        <v>0</v>
      </c>
      <c r="L34" s="19"/>
      <c r="M34" s="11">
        <f>SUM(L34*Paramêtre!B5)</f>
        <v>0</v>
      </c>
      <c r="N34" s="19"/>
      <c r="O34" s="11">
        <f>SUM(N34*Paramêtre!B6)</f>
        <v>0</v>
      </c>
      <c r="P34" s="16"/>
      <c r="Q34" s="28">
        <f>SUM(P34*Paramêtre!D28)*24</f>
        <v>0</v>
      </c>
      <c r="R34" s="30"/>
      <c r="S34" s="32">
        <f>SUM(R34*Paramêtre!B7)</f>
        <v>0</v>
      </c>
      <c r="T34" s="33">
        <f t="shared" si="0"/>
        <v>0</v>
      </c>
    </row>
    <row r="35" spans="1:20" ht="15.75" thickBot="1" x14ac:dyDescent="0.3">
      <c r="A35" s="35">
        <v>41298</v>
      </c>
      <c r="B35" s="40"/>
      <c r="C35" s="41"/>
      <c r="D35" s="41"/>
      <c r="E35" s="41"/>
      <c r="F35" s="19"/>
      <c r="G35" s="11">
        <f>SUM(F35*Paramêtre!B2)</f>
        <v>0</v>
      </c>
      <c r="H35" s="19"/>
      <c r="I35" s="11">
        <f>SUM(H35*Paramêtre!B3)</f>
        <v>0</v>
      </c>
      <c r="J35" s="19"/>
      <c r="K35" s="11">
        <f>SUM(J35*Paramêtre!B4)</f>
        <v>0</v>
      </c>
      <c r="L35" s="19"/>
      <c r="M35" s="11">
        <f>SUM(L35*Paramêtre!B5)</f>
        <v>0</v>
      </c>
      <c r="N35" s="19"/>
      <c r="O35" s="11">
        <f>SUM(N35*Paramêtre!B6)</f>
        <v>0</v>
      </c>
      <c r="P35" s="16"/>
      <c r="Q35" s="28">
        <f>SUM(P35*Paramêtre!D29)*24</f>
        <v>0</v>
      </c>
      <c r="R35" s="30"/>
      <c r="S35" s="32">
        <f>SUM(R35*Paramêtre!B7)</f>
        <v>0</v>
      </c>
      <c r="T35" s="33">
        <f t="shared" si="0"/>
        <v>0</v>
      </c>
    </row>
    <row r="36" spans="1:20" ht="15.75" thickBot="1" x14ac:dyDescent="0.3">
      <c r="A36" s="35">
        <v>41299</v>
      </c>
      <c r="B36" s="40"/>
      <c r="C36" s="41"/>
      <c r="D36" s="41"/>
      <c r="E36" s="41"/>
      <c r="F36" s="19"/>
      <c r="G36" s="11">
        <f>SUM(F36*Paramêtre!B2)</f>
        <v>0</v>
      </c>
      <c r="H36" s="19"/>
      <c r="I36" s="11">
        <f>SUM(H36*Paramêtre!B3)</f>
        <v>0</v>
      </c>
      <c r="J36" s="19"/>
      <c r="K36" s="11">
        <f>SUM(J36*Paramêtre!B4)</f>
        <v>0</v>
      </c>
      <c r="L36" s="19"/>
      <c r="M36" s="11">
        <f>SUM(L36*Paramêtre!B5)</f>
        <v>0</v>
      </c>
      <c r="N36" s="19"/>
      <c r="O36" s="11">
        <f>SUM(N36*Paramêtre!B6)</f>
        <v>0</v>
      </c>
      <c r="P36" s="16"/>
      <c r="Q36" s="28">
        <f>SUM(P36*Paramêtre!D30)*24</f>
        <v>0</v>
      </c>
      <c r="R36" s="30"/>
      <c r="S36" s="32">
        <f>SUM(R36*Paramêtre!B7)</f>
        <v>0</v>
      </c>
      <c r="T36" s="33">
        <f t="shared" si="0"/>
        <v>0</v>
      </c>
    </row>
    <row r="37" spans="1:20" ht="15.75" thickBot="1" x14ac:dyDescent="0.3">
      <c r="A37" s="35">
        <v>41300</v>
      </c>
      <c r="B37" s="40"/>
      <c r="C37" s="41"/>
      <c r="D37" s="41"/>
      <c r="E37" s="41"/>
      <c r="F37" s="19"/>
      <c r="G37" s="11">
        <f>SUM(F37*Paramêtre!B2)</f>
        <v>0</v>
      </c>
      <c r="H37" s="19"/>
      <c r="I37" s="11">
        <f>SUM(H37*Paramêtre!B3)</f>
        <v>0</v>
      </c>
      <c r="J37" s="19"/>
      <c r="K37" s="11">
        <f>SUM(J37*Paramêtre!B4)</f>
        <v>0</v>
      </c>
      <c r="L37" s="19"/>
      <c r="M37" s="11">
        <f>SUM(L37*Paramêtre!B5)</f>
        <v>0</v>
      </c>
      <c r="N37" s="19"/>
      <c r="O37" s="11">
        <f>SUM(N37*Paramêtre!B6)</f>
        <v>0</v>
      </c>
      <c r="P37" s="16"/>
      <c r="Q37" s="28">
        <f>SUM(P37*Paramêtre!D31)*24</f>
        <v>0</v>
      </c>
      <c r="R37" s="30"/>
      <c r="S37" s="32">
        <f>SUM(R37*Paramêtre!B7)</f>
        <v>0</v>
      </c>
      <c r="T37" s="33">
        <f t="shared" si="0"/>
        <v>0</v>
      </c>
    </row>
    <row r="38" spans="1:20" ht="15.75" thickBot="1" x14ac:dyDescent="0.3">
      <c r="A38" s="35">
        <v>41301</v>
      </c>
      <c r="B38" s="40"/>
      <c r="C38" s="41"/>
      <c r="D38" s="41"/>
      <c r="E38" s="41"/>
      <c r="F38" s="19"/>
      <c r="G38" s="11">
        <f>SUM(F38*Paramêtre!B2)</f>
        <v>0</v>
      </c>
      <c r="H38" s="19"/>
      <c r="I38" s="11">
        <f>SUM(H38*Paramêtre!B3)</f>
        <v>0</v>
      </c>
      <c r="J38" s="19"/>
      <c r="K38" s="11">
        <f>SUM(J38*Paramêtre!B4)</f>
        <v>0</v>
      </c>
      <c r="L38" s="19"/>
      <c r="M38" s="11">
        <f>SUM(L38*Paramêtre!B5)</f>
        <v>0</v>
      </c>
      <c r="N38" s="19"/>
      <c r="O38" s="11">
        <f>SUM(N38*Paramêtre!B6)</f>
        <v>0</v>
      </c>
      <c r="P38" s="16"/>
      <c r="Q38" s="28">
        <f>SUM(P38*Paramêtre!D32)*24</f>
        <v>0</v>
      </c>
      <c r="R38" s="30"/>
      <c r="S38" s="32">
        <f>SUM(R38*Paramêtre!B7)</f>
        <v>0</v>
      </c>
      <c r="T38" s="33">
        <f t="shared" si="0"/>
        <v>0</v>
      </c>
    </row>
    <row r="39" spans="1:20" ht="15.75" thickBot="1" x14ac:dyDescent="0.3">
      <c r="A39" s="35">
        <v>41302</v>
      </c>
      <c r="B39" s="40"/>
      <c r="C39" s="41"/>
      <c r="D39" s="41"/>
      <c r="E39" s="41"/>
      <c r="F39" s="19"/>
      <c r="G39" s="11">
        <f>SUM(F39*Paramêtre!B2)</f>
        <v>0</v>
      </c>
      <c r="H39" s="19"/>
      <c r="I39" s="11">
        <f>SUM(H39*Paramêtre!B3)</f>
        <v>0</v>
      </c>
      <c r="J39" s="19"/>
      <c r="K39" s="11">
        <f>SUM(J39*Paramêtre!B4)</f>
        <v>0</v>
      </c>
      <c r="L39" s="19"/>
      <c r="M39" s="11">
        <f>SUM(L39*Paramêtre!B5)</f>
        <v>0</v>
      </c>
      <c r="N39" s="19"/>
      <c r="O39" s="11">
        <f>SUM(N39*Paramêtre!B6)</f>
        <v>0</v>
      </c>
      <c r="P39" s="16"/>
      <c r="Q39" s="28">
        <f>SUM(P39*Paramêtre!D33)*24</f>
        <v>0</v>
      </c>
      <c r="R39" s="30"/>
      <c r="S39" s="32">
        <f>SUM(R39*Paramêtre!B7)</f>
        <v>0</v>
      </c>
      <c r="T39" s="33">
        <f t="shared" si="0"/>
        <v>0</v>
      </c>
    </row>
    <row r="40" spans="1:20" ht="15.75" thickBot="1" x14ac:dyDescent="0.3">
      <c r="A40" s="35">
        <v>41303</v>
      </c>
      <c r="B40" s="40"/>
      <c r="C40" s="41"/>
      <c r="D40" s="41"/>
      <c r="E40" s="41"/>
      <c r="F40" s="19"/>
      <c r="G40" s="11">
        <f>SUM(F40*Paramêtre!B2)</f>
        <v>0</v>
      </c>
      <c r="H40" s="19"/>
      <c r="I40" s="11">
        <f>SUM(H40*Paramêtre!B3)</f>
        <v>0</v>
      </c>
      <c r="J40" s="19"/>
      <c r="K40" s="11">
        <f>SUM(J40*Paramêtre!B4)</f>
        <v>0</v>
      </c>
      <c r="L40" s="19"/>
      <c r="M40" s="11">
        <f>SUM(L40*Paramêtre!B5)</f>
        <v>0</v>
      </c>
      <c r="N40" s="19"/>
      <c r="O40" s="11">
        <f>SUM(N40*Paramêtre!B6)</f>
        <v>0</v>
      </c>
      <c r="P40" s="16"/>
      <c r="Q40" s="28">
        <f>SUM(P40*Paramêtre!D34)*24</f>
        <v>0</v>
      </c>
      <c r="R40" s="30"/>
      <c r="S40" s="32">
        <f>SUM(R40*Paramêtre!B7)</f>
        <v>0</v>
      </c>
      <c r="T40" s="33">
        <f t="shared" si="0"/>
        <v>0</v>
      </c>
    </row>
    <row r="41" spans="1:20" ht="15.75" thickBot="1" x14ac:dyDescent="0.3">
      <c r="A41" s="35">
        <v>41304</v>
      </c>
      <c r="B41" s="40"/>
      <c r="C41" s="41"/>
      <c r="D41" s="41"/>
      <c r="E41" s="41"/>
      <c r="F41" s="19"/>
      <c r="G41" s="11">
        <f>SUM(F41*Paramêtre!B2)</f>
        <v>0</v>
      </c>
      <c r="H41" s="19"/>
      <c r="I41" s="11">
        <f>SUM(H41*Paramêtre!B3)</f>
        <v>0</v>
      </c>
      <c r="J41" s="19"/>
      <c r="K41" s="11">
        <f>SUM(J41*Paramêtre!B4)</f>
        <v>0</v>
      </c>
      <c r="L41" s="19"/>
      <c r="M41" s="11">
        <f>SUM(L41*Paramêtre!B5)</f>
        <v>0</v>
      </c>
      <c r="N41" s="19"/>
      <c r="O41" s="11">
        <f>SUM(N41*Paramêtre!B6)</f>
        <v>0</v>
      </c>
      <c r="P41" s="16"/>
      <c r="Q41" s="28">
        <f>SUM(P41*Paramêtre!D35)*24</f>
        <v>0</v>
      </c>
      <c r="R41" s="30"/>
      <c r="S41" s="32">
        <f>SUM(R41*Paramêtre!B7)</f>
        <v>0</v>
      </c>
      <c r="T41" s="33">
        <f t="shared" si="0"/>
        <v>0</v>
      </c>
    </row>
    <row r="42" spans="1:20" ht="15.75" thickBot="1" x14ac:dyDescent="0.3">
      <c r="A42" s="36">
        <v>41305</v>
      </c>
      <c r="B42" s="42"/>
      <c r="C42" s="43"/>
      <c r="D42" s="43"/>
      <c r="E42" s="43"/>
      <c r="F42" s="20"/>
      <c r="G42" s="11">
        <f>SUM(F42*Paramêtre!B2)</f>
        <v>0</v>
      </c>
      <c r="H42" s="20"/>
      <c r="I42" s="11">
        <f>SUM(H42*Paramêtre!B3)</f>
        <v>0</v>
      </c>
      <c r="J42" s="20"/>
      <c r="K42" s="11">
        <f>SUM(J42*Paramêtre!B4)</f>
        <v>0</v>
      </c>
      <c r="L42" s="20"/>
      <c r="M42" s="11">
        <f>SUM(L42*Paramêtre!B5)</f>
        <v>0</v>
      </c>
      <c r="N42" s="20"/>
      <c r="O42" s="11">
        <f>SUM(N42*Paramêtre!B6)</f>
        <v>0</v>
      </c>
      <c r="P42" s="17"/>
      <c r="Q42" s="28">
        <f>SUM(P42*Paramêtre!D36)*24</f>
        <v>0</v>
      </c>
      <c r="R42" s="31"/>
      <c r="S42" s="32">
        <f>SUM(R42*Paramêtre!B7)</f>
        <v>0</v>
      </c>
      <c r="T42" s="33">
        <f t="shared" si="0"/>
        <v>0</v>
      </c>
    </row>
    <row r="43" spans="1:20" ht="15.75" thickBot="1" x14ac:dyDescent="0.3">
      <c r="A43" s="104" t="s">
        <v>17</v>
      </c>
      <c r="B43" s="105"/>
      <c r="C43" s="105"/>
      <c r="D43" s="105"/>
      <c r="E43" s="106"/>
      <c r="F43" s="13">
        <f>SUM(G12:G42)</f>
        <v>0</v>
      </c>
      <c r="G43" s="14"/>
      <c r="H43" s="13">
        <f>SUM(I12:I42)</f>
        <v>0</v>
      </c>
      <c r="I43" s="14"/>
      <c r="J43" s="13">
        <f>SUM(K12:K42)</f>
        <v>0</v>
      </c>
      <c r="K43" s="14"/>
      <c r="L43" s="13">
        <f>SUM(M12:M42)</f>
        <v>0</v>
      </c>
      <c r="M43" s="12"/>
      <c r="N43" s="13">
        <f>SUM(O12:O42)</f>
        <v>0</v>
      </c>
      <c r="O43" s="12"/>
      <c r="P43" s="13">
        <f>SUM(Q12:Q42)</f>
        <v>0</v>
      </c>
      <c r="Q43" s="12"/>
      <c r="R43" s="13">
        <f>SUM(S12:S42)</f>
        <v>0</v>
      </c>
      <c r="S43" s="12"/>
      <c r="T43" s="27">
        <f>SUM(T12:T42)*24</f>
        <v>0</v>
      </c>
    </row>
    <row r="44" spans="1:20" ht="15.75" thickBot="1" x14ac:dyDescent="0.3"/>
    <row r="45" spans="1:20" ht="28.35" customHeight="1" thickBot="1" x14ac:dyDescent="0.3">
      <c r="J45" s="107" t="s">
        <v>32</v>
      </c>
      <c r="K45" s="108"/>
      <c r="L45" s="108"/>
      <c r="M45" s="108"/>
      <c r="N45" s="108"/>
      <c r="O45" s="108"/>
      <c r="P45" s="108"/>
      <c r="Q45" s="108"/>
      <c r="R45" s="108"/>
      <c r="S45" s="108"/>
      <c r="T45" s="109"/>
    </row>
    <row r="46" spans="1:20" ht="28.35" customHeight="1" thickBot="1" x14ac:dyDescent="0.3">
      <c r="A46" s="85" t="s">
        <v>29</v>
      </c>
      <c r="B46" s="86"/>
      <c r="C46" s="86"/>
      <c r="D46" s="87"/>
      <c r="E46" s="88">
        <f>SUM(Paramêtre!B9/12*Paramêtre!B10)</f>
        <v>137.08333333333331</v>
      </c>
      <c r="F46" s="89"/>
      <c r="J46" s="76"/>
      <c r="K46" s="77"/>
      <c r="L46" s="77"/>
      <c r="M46" s="77"/>
      <c r="N46" s="77"/>
      <c r="O46" s="77"/>
      <c r="P46" s="77"/>
      <c r="Q46" s="77"/>
      <c r="R46" s="77"/>
      <c r="S46" s="77"/>
      <c r="T46" s="78"/>
    </row>
    <row r="47" spans="1:20" ht="28.35" customHeight="1" thickBot="1" x14ac:dyDescent="0.3">
      <c r="A47" s="85" t="s">
        <v>30</v>
      </c>
      <c r="B47" s="86"/>
      <c r="C47" s="86"/>
      <c r="D47" s="87"/>
      <c r="E47" s="100">
        <f>T43-E46</f>
        <v>-137.08333333333331</v>
      </c>
      <c r="F47" s="101"/>
      <c r="J47" s="79"/>
      <c r="K47" s="80"/>
      <c r="L47" s="80"/>
      <c r="M47" s="80"/>
      <c r="N47" s="80"/>
      <c r="O47" s="80"/>
      <c r="P47" s="80"/>
      <c r="Q47" s="80"/>
      <c r="R47" s="80"/>
      <c r="S47" s="80"/>
      <c r="T47" s="81"/>
    </row>
    <row r="48" spans="1:20" ht="28.35" customHeight="1" thickBot="1" x14ac:dyDescent="0.3">
      <c r="A48" s="85" t="s">
        <v>31</v>
      </c>
      <c r="B48" s="86"/>
      <c r="C48" s="86"/>
      <c r="D48" s="87"/>
      <c r="E48" s="102">
        <f>E47*Paramêtre!B1</f>
        <v>-344.07916666666659</v>
      </c>
      <c r="F48" s="103"/>
      <c r="J48" s="79"/>
      <c r="K48" s="80"/>
      <c r="L48" s="80"/>
      <c r="M48" s="80"/>
      <c r="N48" s="80"/>
      <c r="O48" s="80"/>
      <c r="P48" s="80"/>
      <c r="Q48" s="80"/>
      <c r="R48" s="80"/>
      <c r="S48" s="80"/>
      <c r="T48" s="81"/>
    </row>
    <row r="49" spans="10:20" ht="28.35" customHeight="1" thickBot="1" x14ac:dyDescent="0.3">
      <c r="J49" s="82"/>
      <c r="K49" s="83"/>
      <c r="L49" s="83"/>
      <c r="M49" s="83"/>
      <c r="N49" s="83"/>
      <c r="O49" s="83"/>
      <c r="P49" s="83"/>
      <c r="Q49" s="83"/>
      <c r="R49" s="83"/>
      <c r="S49" s="83"/>
      <c r="T49" s="84"/>
    </row>
    <row r="1048576" hidden="1" x14ac:dyDescent="0.25"/>
  </sheetData>
  <mergeCells count="36">
    <mergeCell ref="J45:T45"/>
    <mergeCell ref="J3:L3"/>
    <mergeCell ref="J4:L4"/>
    <mergeCell ref="J5:L5"/>
    <mergeCell ref="J6:L6"/>
    <mergeCell ref="N3:T3"/>
    <mergeCell ref="N4:T4"/>
    <mergeCell ref="N5:T5"/>
    <mergeCell ref="N6:T6"/>
    <mergeCell ref="N10:N11"/>
    <mergeCell ref="J46:T49"/>
    <mergeCell ref="A46:D46"/>
    <mergeCell ref="E46:F46"/>
    <mergeCell ref="B7:D7"/>
    <mergeCell ref="B6:D6"/>
    <mergeCell ref="A10:A11"/>
    <mergeCell ref="F10:F11"/>
    <mergeCell ref="H10:H11"/>
    <mergeCell ref="J10:J11"/>
    <mergeCell ref="L10:L11"/>
    <mergeCell ref="E47:F47"/>
    <mergeCell ref="A48:D48"/>
    <mergeCell ref="E48:F48"/>
    <mergeCell ref="T10:T11"/>
    <mergeCell ref="A43:E43"/>
    <mergeCell ref="A47:D47"/>
    <mergeCell ref="D10:E10"/>
    <mergeCell ref="P10:P11"/>
    <mergeCell ref="R10:R11"/>
    <mergeCell ref="B5:D5"/>
    <mergeCell ref="J1:T1"/>
    <mergeCell ref="A1:D1"/>
    <mergeCell ref="B10:C10"/>
    <mergeCell ref="B3:D3"/>
    <mergeCell ref="B4:D4"/>
    <mergeCell ref="F8:H8"/>
  </mergeCells>
  <conditionalFormatting sqref="A12:A42">
    <cfRule type="expression" dxfId="4" priority="5" stopIfTrue="1">
      <formula>WEEKDAY(A12,2)&gt;5</formula>
    </cfRule>
  </conditionalFormatting>
  <conditionalFormatting sqref="E47:F47">
    <cfRule type="cellIs" dxfId="3" priority="3" operator="lessThan">
      <formula>0</formula>
    </cfRule>
    <cfRule type="cellIs" dxfId="2" priority="4" operator="greaterThan">
      <formula>0</formula>
    </cfRule>
  </conditionalFormatting>
  <conditionalFormatting sqref="E48:F48">
    <cfRule type="cellIs" dxfId="1" priority="1" operator="lessThan">
      <formula>0</formula>
    </cfRule>
    <cfRule type="cellIs" dxfId="0" priority="2" operator="greaterThan">
      <formula>0</formula>
    </cfRule>
  </conditionalFormatting>
  <pageMargins left="0" right="0" top="0" bottom="0" header="0" footer="0"/>
  <pageSetup paperSize="9" scale="95" orientation="portrait" cellComments="atEnd" horizontalDpi="4294967293" verticalDpi="4294967293"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Paramêtre!$E$1:$E$48</xm:f>
          </x14:formula1>
          <xm:sqref>B12:E42</xm:sqref>
        </x14:dataValidation>
        <x14:dataValidation type="list" allowBlank="1" showInputMessage="1" showErrorMessage="1">
          <x14:formula1>
            <xm:f>Paramêtre!$E$1:$E$11</xm:f>
          </x14:formula1>
          <xm:sqref>P12:P42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O36"/>
  <sheetViews>
    <sheetView showGridLines="0" showRowColHeaders="0" topLeftCell="A12" workbookViewId="0">
      <selection activeCell="B3" sqref="B3:D3"/>
    </sheetView>
  </sheetViews>
  <sheetFormatPr baseColWidth="10" defaultColWidth="0" defaultRowHeight="15" zeroHeight="1" x14ac:dyDescent="0.25"/>
  <cols>
    <col min="1" max="1" width="42.7109375" customWidth="1"/>
    <col min="2" max="2" width="22.85546875" customWidth="1"/>
    <col min="3" max="15" width="11.42578125" customWidth="1"/>
    <col min="16" max="16384" width="11.42578125" hidden="1"/>
  </cols>
  <sheetData>
    <row r="1" spans="3:3" x14ac:dyDescent="0.25">
      <c r="C1" s="58" t="s">
        <v>34</v>
      </c>
    </row>
    <row r="2" spans="3:3" x14ac:dyDescent="0.25">
      <c r="C2" t="s">
        <v>35</v>
      </c>
    </row>
    <row r="3" spans="3:3" x14ac:dyDescent="0.25"/>
    <row r="4" spans="3:3" x14ac:dyDescent="0.25">
      <c r="C4" s="58" t="s">
        <v>36</v>
      </c>
    </row>
    <row r="5" spans="3:3" x14ac:dyDescent="0.25">
      <c r="C5" t="s">
        <v>37</v>
      </c>
    </row>
    <row r="6" spans="3:3" x14ac:dyDescent="0.25"/>
    <row r="7" spans="3:3" x14ac:dyDescent="0.25">
      <c r="C7" s="58" t="s">
        <v>38</v>
      </c>
    </row>
    <row r="8" spans="3:3" x14ac:dyDescent="0.25">
      <c r="C8" t="s">
        <v>39</v>
      </c>
    </row>
    <row r="9" spans="3:3" x14ac:dyDescent="0.25"/>
    <row r="10" spans="3:3" x14ac:dyDescent="0.25">
      <c r="C10" s="58" t="s">
        <v>40</v>
      </c>
    </row>
    <row r="11" spans="3:3" x14ac:dyDescent="0.25">
      <c r="C11" t="s">
        <v>41</v>
      </c>
    </row>
    <row r="12" spans="3:3" x14ac:dyDescent="0.25"/>
    <row r="13" spans="3:3" x14ac:dyDescent="0.25">
      <c r="C13" s="58" t="s">
        <v>45</v>
      </c>
    </row>
    <row r="14" spans="3:3" x14ac:dyDescent="0.25">
      <c r="C14" t="s">
        <v>42</v>
      </c>
    </row>
    <row r="15" spans="3:3" x14ac:dyDescent="0.25"/>
    <row r="16" spans="3:3" x14ac:dyDescent="0.25">
      <c r="C16" s="58" t="s">
        <v>43</v>
      </c>
    </row>
    <row r="17" spans="3:3" x14ac:dyDescent="0.25">
      <c r="C17" t="s">
        <v>44</v>
      </c>
    </row>
    <row r="18" spans="3:3" x14ac:dyDescent="0.25"/>
    <row r="19" spans="3:3" x14ac:dyDescent="0.25">
      <c r="C19" s="58" t="s">
        <v>49</v>
      </c>
    </row>
    <row r="20" spans="3:3" x14ac:dyDescent="0.25">
      <c r="C20" t="s">
        <v>50</v>
      </c>
    </row>
    <row r="21" spans="3:3" x14ac:dyDescent="0.25"/>
    <row r="22" spans="3:3" x14ac:dyDescent="0.25">
      <c r="C22" s="58" t="s">
        <v>46</v>
      </c>
    </row>
    <row r="23" spans="3:3" x14ac:dyDescent="0.25">
      <c r="C23" t="s">
        <v>47</v>
      </c>
    </row>
    <row r="24" spans="3:3" x14ac:dyDescent="0.25"/>
    <row r="25" spans="3:3" x14ac:dyDescent="0.25">
      <c r="C25" s="58" t="s">
        <v>48</v>
      </c>
    </row>
    <row r="26" spans="3:3" x14ac:dyDescent="0.25">
      <c r="C26" t="s">
        <v>51</v>
      </c>
    </row>
    <row r="27" spans="3:3" x14ac:dyDescent="0.25"/>
    <row r="28" spans="3:3" x14ac:dyDescent="0.25">
      <c r="C28" s="58" t="s">
        <v>54</v>
      </c>
    </row>
    <row r="29" spans="3:3" x14ac:dyDescent="0.25">
      <c r="C29" t="s">
        <v>55</v>
      </c>
    </row>
    <row r="30" spans="3:3" x14ac:dyDescent="0.25"/>
    <row r="31" spans="3:3" x14ac:dyDescent="0.25">
      <c r="C31" s="58" t="s">
        <v>56</v>
      </c>
    </row>
    <row r="32" spans="3:3" x14ac:dyDescent="0.25">
      <c r="C32" s="60" t="s">
        <v>57</v>
      </c>
    </row>
    <row r="33" spans="3:3" x14ac:dyDescent="0.25">
      <c r="C33" s="58"/>
    </row>
    <row r="34" spans="3:3" x14ac:dyDescent="0.25">
      <c r="C34" s="58"/>
    </row>
    <row r="35" spans="3:3" x14ac:dyDescent="0.25">
      <c r="C35" s="58"/>
    </row>
    <row r="36" spans="3:3" x14ac:dyDescent="0.25"/>
  </sheetData>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fermeraide">
                <anchor moveWithCells="1" sizeWithCells="1">
                  <from>
                    <xdr:col>6</xdr:col>
                    <xdr:colOff>466725</xdr:colOff>
                    <xdr:row>34</xdr:row>
                    <xdr:rowOff>0</xdr:rowOff>
                  </from>
                  <to>
                    <xdr:col>8</xdr:col>
                    <xdr:colOff>381000</xdr:colOff>
                    <xdr:row>35</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Menu</vt:lpstr>
      <vt:lpstr>Employeurs</vt:lpstr>
      <vt:lpstr>Paramêtre</vt:lpstr>
      <vt:lpstr>Base</vt:lpstr>
      <vt:lpstr>aide</vt:lpstr>
      <vt:lpstr>Base!Zone_d_impression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grosdunord</dc:creator>
  <cp:lastModifiedBy>Michel</cp:lastModifiedBy>
  <cp:lastPrinted>2013-10-23T16:21:09Z</cp:lastPrinted>
  <dcterms:created xsi:type="dcterms:W3CDTF">2013-10-23T11:47:00Z</dcterms:created>
  <dcterms:modified xsi:type="dcterms:W3CDTF">2013-10-26T18:51:49Z</dcterms:modified>
</cp:coreProperties>
</file>