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37E998C4-C9E5-D4B9-71C8-EB1FF731991C}"/>
  <workbookPr codeName="ThisWorkbook" defaultThemeVersion="124226"/>
  <bookViews>
    <workbookView xWindow="11130" yWindow="-15" windowWidth="11070" windowHeight="10245" tabRatio="771" activeTab="5"/>
  </bookViews>
  <sheets>
    <sheet name="Liste numéros" sheetId="35" r:id="rId1"/>
    <sheet name="Maths" sheetId="8" r:id="rId2"/>
    <sheet name="Français" sheetId="4" r:id="rId3"/>
    <sheet name="Liste comp" sheetId="34" r:id="rId4"/>
    <sheet name="D" sheetId="69" r:id="rId5"/>
    <sheet name="Envis" sheetId="111" r:id="rId6"/>
  </sheets>
  <definedNames>
    <definedName name="Francais_Base">Français!$D$3</definedName>
    <definedName name="Maths_Base">Maths!$D$3</definedName>
    <definedName name="Noms">'Liste numéros'!$D$7:$D$21</definedName>
    <definedName name="_xlnm.Print_Area" localSheetId="4">D!$A$1:$F$48</definedName>
    <definedName name="_xlnm.Print_Area" localSheetId="5">Envis!$A$1:$C$48</definedName>
    <definedName name="_xlnm.Print_Area" localSheetId="2">Français!$B$1:$R$24</definedName>
    <definedName name="_xlnm.Print_Area" localSheetId="1">Maths!$A$1:$R$16</definedName>
  </definedNames>
  <calcPr calcId="114210"/>
</workbook>
</file>

<file path=xl/calcChain.xml><?xml version="1.0" encoding="utf-8"?>
<calcChain xmlns="http://schemas.openxmlformats.org/spreadsheetml/2006/main">
  <c r="C34" i="111"/>
  <c r="C35"/>
  <c r="C36"/>
  <c r="C37"/>
  <c r="C38"/>
  <c r="C39"/>
  <c r="C40"/>
  <c r="C41"/>
  <c r="C42"/>
  <c r="C43"/>
  <c r="C44"/>
  <c r="C45"/>
  <c r="C46"/>
  <c r="C33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7"/>
  <c r="D20" i="35"/>
  <c r="D21"/>
  <c r="D8"/>
  <c r="D9"/>
  <c r="D10"/>
  <c r="D11"/>
  <c r="D12"/>
  <c r="D13"/>
  <c r="D14"/>
  <c r="D15"/>
  <c r="D16"/>
  <c r="D17"/>
  <c r="D18"/>
  <c r="D19"/>
  <c r="D7"/>
  <c r="B46" i="111"/>
  <c r="B45"/>
  <c r="B44"/>
  <c r="B43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2"/>
  <c r="P1" i="8"/>
  <c r="Q1"/>
  <c r="R1"/>
  <c r="P2"/>
  <c r="Q2"/>
  <c r="R2"/>
  <c r="Q1" i="4"/>
  <c r="R1"/>
  <c r="Q2"/>
  <c r="R2"/>
  <c r="P1"/>
  <c r="P2"/>
  <c r="D4" i="35"/>
  <c r="E4"/>
  <c r="F4"/>
  <c r="G4"/>
  <c r="H4"/>
  <c r="I4"/>
  <c r="J4"/>
  <c r="K4"/>
  <c r="L4"/>
  <c r="M4"/>
  <c r="N4"/>
  <c r="O4"/>
  <c r="P4"/>
  <c r="Q4"/>
  <c r="R4"/>
  <c r="B2" i="69"/>
  <c r="S4" i="8"/>
  <c r="T4"/>
  <c r="S5"/>
  <c r="T5"/>
  <c r="S6"/>
  <c r="T6"/>
  <c r="S7"/>
  <c r="T7"/>
  <c r="S8"/>
  <c r="T8"/>
  <c r="S9"/>
  <c r="T9"/>
  <c r="S10"/>
  <c r="T10"/>
  <c r="S11"/>
  <c r="T11"/>
  <c r="S12"/>
  <c r="T12"/>
  <c r="S13"/>
  <c r="T13"/>
  <c r="S14"/>
  <c r="T14"/>
  <c r="S15"/>
  <c r="T15"/>
  <c r="S16"/>
  <c r="T16"/>
  <c r="S3"/>
  <c r="T3"/>
  <c r="S4" i="4"/>
  <c r="T4"/>
  <c r="S5"/>
  <c r="T5"/>
  <c r="S6"/>
  <c r="T6"/>
  <c r="S7"/>
  <c r="T7"/>
  <c r="S8"/>
  <c r="T8"/>
  <c r="S9"/>
  <c r="T9"/>
  <c r="S10"/>
  <c r="T10"/>
  <c r="S11"/>
  <c r="T11"/>
  <c r="S12"/>
  <c r="T12"/>
  <c r="S13"/>
  <c r="T13"/>
  <c r="S14"/>
  <c r="T14"/>
  <c r="S15"/>
  <c r="T15"/>
  <c r="S16"/>
  <c r="T16"/>
  <c r="S17"/>
  <c r="T17"/>
  <c r="S18"/>
  <c r="T18"/>
  <c r="S19"/>
  <c r="T19"/>
  <c r="S20"/>
  <c r="T20"/>
  <c r="S21"/>
  <c r="T21"/>
  <c r="S22"/>
  <c r="T22"/>
  <c r="S23"/>
  <c r="T23"/>
  <c r="S24"/>
  <c r="T24"/>
  <c r="T3"/>
  <c r="S3"/>
  <c r="C34" i="69"/>
  <c r="D34"/>
  <c r="E34"/>
  <c r="F34"/>
  <c r="C35"/>
  <c r="D35"/>
  <c r="E35"/>
  <c r="F35"/>
  <c r="C36"/>
  <c r="D36"/>
  <c r="E36"/>
  <c r="F36"/>
  <c r="C37"/>
  <c r="D37"/>
  <c r="E37"/>
  <c r="F37"/>
  <c r="C38"/>
  <c r="D38"/>
  <c r="E38"/>
  <c r="F38"/>
  <c r="C39"/>
  <c r="D39"/>
  <c r="E39"/>
  <c r="F39"/>
  <c r="C40"/>
  <c r="D40"/>
  <c r="E40"/>
  <c r="F40"/>
  <c r="C41"/>
  <c r="D41"/>
  <c r="E41"/>
  <c r="F41"/>
  <c r="C42"/>
  <c r="D42"/>
  <c r="E42"/>
  <c r="F42"/>
  <c r="C43"/>
  <c r="D43"/>
  <c r="E43"/>
  <c r="F43"/>
  <c r="C44"/>
  <c r="D44"/>
  <c r="E44"/>
  <c r="F44"/>
  <c r="C45"/>
  <c r="D45"/>
  <c r="E45"/>
  <c r="F45"/>
  <c r="C46"/>
  <c r="D46"/>
  <c r="E46"/>
  <c r="F46"/>
  <c r="B34"/>
  <c r="B35"/>
  <c r="B36"/>
  <c r="B37"/>
  <c r="B38"/>
  <c r="B39"/>
  <c r="B40"/>
  <c r="B41"/>
  <c r="B42"/>
  <c r="B43"/>
  <c r="B44"/>
  <c r="B45"/>
  <c r="B46"/>
  <c r="B33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7"/>
  <c r="B4" i="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C8" i="69"/>
  <c r="D8"/>
  <c r="E8"/>
  <c r="F8"/>
  <c r="C9"/>
  <c r="D9"/>
  <c r="E9"/>
  <c r="F9"/>
  <c r="C10"/>
  <c r="D10"/>
  <c r="E10"/>
  <c r="F10"/>
  <c r="C11"/>
  <c r="D11"/>
  <c r="E11"/>
  <c r="F11"/>
  <c r="C12"/>
  <c r="D12"/>
  <c r="E12"/>
  <c r="F12"/>
  <c r="C13"/>
  <c r="D13"/>
  <c r="E13"/>
  <c r="F13"/>
  <c r="C14"/>
  <c r="D14"/>
  <c r="E14"/>
  <c r="F14"/>
  <c r="C15"/>
  <c r="D15"/>
  <c r="E15"/>
  <c r="F15"/>
  <c r="C16"/>
  <c r="D16"/>
  <c r="E16"/>
  <c r="F16"/>
  <c r="C17"/>
  <c r="D17"/>
  <c r="E17"/>
  <c r="F17"/>
  <c r="C18"/>
  <c r="D18"/>
  <c r="E18"/>
  <c r="F18"/>
  <c r="C19"/>
  <c r="D19"/>
  <c r="E19"/>
  <c r="F19"/>
  <c r="C20"/>
  <c r="D20"/>
  <c r="E20"/>
  <c r="F20"/>
  <c r="C21"/>
  <c r="D21"/>
  <c r="E21"/>
  <c r="F21"/>
  <c r="C22"/>
  <c r="D22"/>
  <c r="E22"/>
  <c r="F22"/>
  <c r="C23"/>
  <c r="D23"/>
  <c r="E23"/>
  <c r="F23"/>
  <c r="C24"/>
  <c r="D24"/>
  <c r="E24"/>
  <c r="F24"/>
  <c r="C25"/>
  <c r="D25"/>
  <c r="E25"/>
  <c r="F25"/>
  <c r="C26"/>
  <c r="D26"/>
  <c r="E26"/>
  <c r="F26"/>
  <c r="C27"/>
  <c r="D27"/>
  <c r="E27"/>
  <c r="F27"/>
  <c r="C28"/>
  <c r="D28"/>
  <c r="E28"/>
  <c r="F28"/>
  <c r="F7"/>
  <c r="E7"/>
  <c r="D7"/>
  <c r="C7"/>
  <c r="P30" i="4"/>
  <c r="P22" i="8"/>
  <c r="H1"/>
  <c r="F33" i="69"/>
  <c r="E33"/>
  <c r="D33"/>
  <c r="B3" i="4"/>
  <c r="B14" i="8"/>
  <c r="B15"/>
  <c r="B4"/>
  <c r="B5"/>
  <c r="B6"/>
  <c r="B7"/>
  <c r="B8"/>
  <c r="B9"/>
  <c r="B10"/>
  <c r="B11"/>
  <c r="B12"/>
  <c r="B13"/>
  <c r="B16"/>
  <c r="B3"/>
  <c r="E29" i="4"/>
  <c r="F29"/>
  <c r="G29"/>
  <c r="H29"/>
  <c r="I29"/>
  <c r="J29"/>
  <c r="K29"/>
  <c r="L29"/>
  <c r="M29"/>
  <c r="N29"/>
  <c r="O29"/>
  <c r="Q29"/>
  <c r="R29"/>
  <c r="E28"/>
  <c r="F28"/>
  <c r="G28"/>
  <c r="H28"/>
  <c r="I28"/>
  <c r="J28"/>
  <c r="K28"/>
  <c r="L28"/>
  <c r="M28"/>
  <c r="N28"/>
  <c r="O28"/>
  <c r="Q28"/>
  <c r="R28"/>
  <c r="E27"/>
  <c r="F27"/>
  <c r="G27"/>
  <c r="H27"/>
  <c r="I27"/>
  <c r="J27"/>
  <c r="K27"/>
  <c r="L27"/>
  <c r="M27"/>
  <c r="N27"/>
  <c r="O27"/>
  <c r="Q27"/>
  <c r="R27"/>
  <c r="F26"/>
  <c r="F30"/>
  <c r="G26"/>
  <c r="G30"/>
  <c r="H26"/>
  <c r="H30"/>
  <c r="I26"/>
  <c r="I30"/>
  <c r="J26"/>
  <c r="K26"/>
  <c r="K30"/>
  <c r="L26"/>
  <c r="L30"/>
  <c r="M26"/>
  <c r="M30"/>
  <c r="N26"/>
  <c r="N30"/>
  <c r="O26"/>
  <c r="O30"/>
  <c r="Q26"/>
  <c r="Q30"/>
  <c r="R26"/>
  <c r="E26"/>
  <c r="D29"/>
  <c r="D28"/>
  <c r="D27"/>
  <c r="D26"/>
  <c r="C33" i="69"/>
  <c r="A1" i="34"/>
  <c r="D1" i="4"/>
  <c r="E1"/>
  <c r="F1"/>
  <c r="G1"/>
  <c r="H1"/>
  <c r="I1"/>
  <c r="J1"/>
  <c r="K1"/>
  <c r="L1"/>
  <c r="M1"/>
  <c r="N1"/>
  <c r="O1"/>
  <c r="D2"/>
  <c r="E2"/>
  <c r="F2"/>
  <c r="G2"/>
  <c r="H2"/>
  <c r="I2"/>
  <c r="J2"/>
  <c r="K2"/>
  <c r="L2"/>
  <c r="M2"/>
  <c r="N2"/>
  <c r="O2"/>
  <c r="D1" i="8"/>
  <c r="E1"/>
  <c r="F1"/>
  <c r="G1"/>
  <c r="I1"/>
  <c r="J1"/>
  <c r="K1"/>
  <c r="L1"/>
  <c r="M1"/>
  <c r="N1"/>
  <c r="O1"/>
  <c r="D2"/>
  <c r="E2"/>
  <c r="F2"/>
  <c r="G2"/>
  <c r="H2"/>
  <c r="I2"/>
  <c r="J2"/>
  <c r="K2"/>
  <c r="L2"/>
  <c r="M2"/>
  <c r="N2"/>
  <c r="O2"/>
  <c r="D18"/>
  <c r="E18"/>
  <c r="F18"/>
  <c r="G18"/>
  <c r="H18"/>
  <c r="I18"/>
  <c r="J18"/>
  <c r="K18"/>
  <c r="L18"/>
  <c r="M18"/>
  <c r="N18"/>
  <c r="O18"/>
  <c r="Q18"/>
  <c r="R18"/>
  <c r="D19"/>
  <c r="E19"/>
  <c r="F19"/>
  <c r="G19"/>
  <c r="H19"/>
  <c r="I19"/>
  <c r="J19"/>
  <c r="K19"/>
  <c r="L19"/>
  <c r="M19"/>
  <c r="N19"/>
  <c r="O19"/>
  <c r="Q19"/>
  <c r="R19"/>
  <c r="D20"/>
  <c r="E20"/>
  <c r="F20"/>
  <c r="G20"/>
  <c r="H20"/>
  <c r="I20"/>
  <c r="J20"/>
  <c r="K20"/>
  <c r="L20"/>
  <c r="M20"/>
  <c r="N20"/>
  <c r="O20"/>
  <c r="Q20"/>
  <c r="R20"/>
  <c r="D21"/>
  <c r="E21"/>
  <c r="F21"/>
  <c r="G21"/>
  <c r="H21"/>
  <c r="I21"/>
  <c r="J21"/>
  <c r="K21"/>
  <c r="L21"/>
  <c r="M21"/>
  <c r="N21"/>
  <c r="O21"/>
  <c r="Q21"/>
  <c r="R21"/>
  <c r="C4" i="35"/>
  <c r="C5"/>
  <c r="D5"/>
  <c r="E5"/>
  <c r="F5"/>
  <c r="G5"/>
  <c r="H5"/>
  <c r="I5"/>
  <c r="J5"/>
  <c r="K5"/>
  <c r="L5"/>
  <c r="M5"/>
  <c r="N5"/>
  <c r="O5"/>
  <c r="P5"/>
  <c r="Q5"/>
  <c r="R5"/>
  <c r="R30" i="4"/>
  <c r="J30"/>
  <c r="E30"/>
  <c r="Q22" i="8"/>
  <c r="N22"/>
  <c r="L22"/>
  <c r="J22"/>
  <c r="H22"/>
  <c r="F22"/>
  <c r="D22"/>
  <c r="R22"/>
  <c r="O22"/>
  <c r="M22"/>
  <c r="K22"/>
  <c r="I22"/>
  <c r="G22"/>
  <c r="E22"/>
  <c r="D30" i="4"/>
  <c r="A1" i="69"/>
</calcChain>
</file>

<file path=xl/comments1.xml><?xml version="1.0" encoding="utf-8"?>
<comments xmlns="http://schemas.openxmlformats.org/spreadsheetml/2006/main">
  <authors>
    <author>JC Marquet</author>
  </authors>
  <commentList>
    <comment ref="A26" authorId="0">
      <text>
        <r>
          <rPr>
            <b/>
            <sz val="8"/>
            <color indexed="81"/>
            <rFont val="Tahoma"/>
            <family val="2"/>
          </rPr>
          <t>JC Marquet:</t>
        </r>
        <r>
          <rPr>
            <sz val="8"/>
            <color indexed="81"/>
            <rFont val="Tahoma"/>
            <family val="2"/>
          </rPr>
          <t xml:space="preserve">
Peut copier les matière à partir d'une feuille</t>
        </r>
      </text>
    </comment>
  </commentList>
</comments>
</file>

<file path=xl/sharedStrings.xml><?xml version="1.0" encoding="utf-8"?>
<sst xmlns="http://schemas.openxmlformats.org/spreadsheetml/2006/main" count="259" uniqueCount="132">
  <si>
    <t>Langue française</t>
  </si>
  <si>
    <t>LECTURE</t>
  </si>
  <si>
    <t>Compétences</t>
  </si>
  <si>
    <t>GRAMMAIRE</t>
  </si>
  <si>
    <t>ORTHOGRAPHE</t>
  </si>
  <si>
    <t>CONJUGAISON</t>
  </si>
  <si>
    <t>VOCABULAIRE</t>
  </si>
  <si>
    <t>Mathématiques</t>
  </si>
  <si>
    <t>NUMÉRATION</t>
  </si>
  <si>
    <t>TECHNIQUES OPÉRATOIRES</t>
  </si>
  <si>
    <t>RÉSOLUTION DE PROBLÈMES</t>
  </si>
  <si>
    <r>
      <t xml:space="preserve">1 : </t>
    </r>
    <r>
      <rPr>
        <sz val="10"/>
        <rFont val="Book Antiqua"/>
        <family val="1"/>
      </rPr>
      <t xml:space="preserve">semble acquis    </t>
    </r>
    <r>
      <rPr>
        <b/>
        <sz val="10"/>
        <rFont val="Book Antiqua"/>
        <family val="1"/>
      </rPr>
      <t xml:space="preserve"> 2  </t>
    </r>
    <r>
      <rPr>
        <sz val="10"/>
        <rFont val="Book Antiqua"/>
        <family val="1"/>
      </rPr>
      <t xml:space="preserve">: à renforcer     </t>
    </r>
    <r>
      <rPr>
        <b/>
        <sz val="10"/>
        <rFont val="Book Antiqua"/>
        <family val="1"/>
      </rPr>
      <t>3</t>
    </r>
    <r>
      <rPr>
        <sz val="10"/>
        <rFont val="Book Antiqua"/>
        <family val="1"/>
      </rPr>
      <t xml:space="preserve"> : en cours d’acquisition     </t>
    </r>
    <r>
      <rPr>
        <b/>
        <sz val="10"/>
        <rFont val="Book Antiqua"/>
        <family val="1"/>
      </rPr>
      <t>4</t>
    </r>
    <r>
      <rPr>
        <sz val="10"/>
        <rFont val="Book Antiqua"/>
        <family val="1"/>
      </rPr>
      <t> : non acquis</t>
    </r>
  </si>
  <si>
    <t>MESURES</t>
  </si>
  <si>
    <t>Nom</t>
  </si>
  <si>
    <t>Prénom</t>
  </si>
  <si>
    <t>Nombre de 1</t>
  </si>
  <si>
    <t>Nombre de 2</t>
  </si>
  <si>
    <t>Nombre de 3</t>
  </si>
  <si>
    <t>Nombre de 4</t>
  </si>
  <si>
    <t>Pouc. de réussite</t>
  </si>
  <si>
    <t>Groupe</t>
  </si>
  <si>
    <t>Français</t>
  </si>
  <si>
    <t>PouRc. de réussite</t>
  </si>
  <si>
    <t>type</t>
  </si>
  <si>
    <t>feuille</t>
  </si>
  <si>
    <t>GEOMETRIE</t>
  </si>
  <si>
    <t>D</t>
  </si>
  <si>
    <t>E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</si>
  <si>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</si>
  <si>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</si>
  <si>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</si>
  <si>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</si>
  <si>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</si>
  <si>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</si>
  <si>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</si>
  <si>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</si>
  <si>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</si>
  <si>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</si>
  <si>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</si>
  <si>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</si>
  <si>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 xml:space="preserve"> </t>
  </si>
  <si>
    <t>Le maître                                                  L'élève                                                                     Les parents</t>
  </si>
  <si>
    <t>PRODUCTION D'ECRITS</t>
  </si>
  <si>
    <t>EXPRESSION ECRITE</t>
  </si>
  <si>
    <t>F</t>
  </si>
  <si>
    <t>Indique la nature des déterminants.</t>
  </si>
  <si>
    <t>Différencie le COD du COI.</t>
  </si>
  <si>
    <t>Reconnaît les compléments circonstanciels et indique la précision apportée: lieu, temps, manière.</t>
  </si>
  <si>
    <t>Repère l'adjectif et identifie sa fonction (épithète ou attribut).</t>
  </si>
  <si>
    <t>Trouve des informations ponctuelles dans un texte narratif.</t>
  </si>
  <si>
    <t>Ecrit des groupes nominaux au féminin.</t>
  </si>
  <si>
    <t>Ecrit des groupes nominaux au féminin pluriel.</t>
  </si>
  <si>
    <r>
      <t xml:space="preserve">Emploie à bon escient </t>
    </r>
    <r>
      <rPr>
        <b/>
        <sz val="12"/>
        <rFont val="Garamond"/>
        <family val="1"/>
      </rPr>
      <t>ce</t>
    </r>
    <r>
      <rPr>
        <sz val="12"/>
        <rFont val="Garamond"/>
        <family val="1"/>
      </rPr>
      <t xml:space="preserve"> ou </t>
    </r>
    <r>
      <rPr>
        <b/>
        <sz val="12"/>
        <rFont val="Garamond"/>
        <family val="1"/>
      </rPr>
      <t>se</t>
    </r>
    <r>
      <rPr>
        <sz val="12"/>
        <rFont val="Garamond"/>
        <family val="1"/>
      </rPr>
      <t>.</t>
    </r>
  </si>
  <si>
    <r>
      <t xml:space="preserve">Emploie à bon escient </t>
    </r>
    <r>
      <rPr>
        <b/>
        <sz val="12"/>
        <rFont val="Garamond"/>
        <family val="1"/>
      </rPr>
      <t>ces</t>
    </r>
    <r>
      <rPr>
        <sz val="12"/>
        <rFont val="Garamond"/>
        <family val="1"/>
      </rPr>
      <t xml:space="preserve"> ou </t>
    </r>
    <r>
      <rPr>
        <b/>
        <sz val="12"/>
        <rFont val="Garamond"/>
        <family val="1"/>
      </rPr>
      <t>ses</t>
    </r>
    <r>
      <rPr>
        <sz val="12"/>
        <rFont val="Garamond"/>
        <family val="1"/>
      </rPr>
      <t>.</t>
    </r>
  </si>
  <si>
    <t>Écrit de façon correcte des mots invariables.</t>
  </si>
  <si>
    <t>Écrit de façon correcte sous la dictée un texte de 66 mots.</t>
  </si>
  <si>
    <t>Copie sans erreur un texte (poésie).</t>
  </si>
  <si>
    <t>Conjugue les verbes du 1er et du 2e groupe au présent de l'indicatif.</t>
  </si>
  <si>
    <t>Conjugue les verbes du 3e groupe au présent de l'indicatif.</t>
  </si>
  <si>
    <t>Conjugue au présent de l'impératif.</t>
  </si>
  <si>
    <t>Conjugue au futur simple de l’indicatif .</t>
  </si>
  <si>
    <t>Conjugue à l'imparfait de l'indicatif.</t>
  </si>
  <si>
    <t>Repère un verbe conjugué au présent de l'impératif.</t>
  </si>
  <si>
    <t>Remplace un nom par un autre nom plus précis dans un contexte donné.</t>
  </si>
  <si>
    <t>Trouve le synonyme d'un mot dans un contexte donné</t>
  </si>
  <si>
    <t>Rédige correctement des phrases correspondant à des questions (lecture).</t>
  </si>
  <si>
    <t>Ecrit des  grands nombres.</t>
  </si>
  <si>
    <t>Ecrit des fractions en les associant à une représentation donnée.</t>
  </si>
  <si>
    <t>Lit et écrit des fractions.</t>
  </si>
  <si>
    <t>Compare des nombres écrits sous forme de fractions.</t>
  </si>
  <si>
    <t>Maîtrise la technique de la soustraction (mentalement ou en les posant).</t>
  </si>
  <si>
    <t>Maîtrise la technique de la division  (mentalement ou en les posant).</t>
  </si>
  <si>
    <t>Calcule des divisions-fractions (divisions sans reste).</t>
  </si>
  <si>
    <t>Choisit la bonne opération.</t>
  </si>
  <si>
    <t>Trouve le bon résultat.</t>
  </si>
  <si>
    <t>Rédige une phrase-réponse correcte.</t>
  </si>
  <si>
    <t>Identifie le(s) axe(s) de symétrie dans des figures données.</t>
  </si>
  <si>
    <t>Trace le(s) axe(s) de symétrie dans des figures données.</t>
  </si>
  <si>
    <t>Trace la partie symétrique d'une figure par rapport à une droite, avec quadrillage</t>
  </si>
  <si>
    <t>Effectue des conversions.</t>
  </si>
  <si>
    <t>Apprend et récite une poésie de façon expressive</t>
  </si>
  <si>
    <t>POESIE</t>
  </si>
  <si>
    <t>EVALUATIONS - Avril Mai 2011</t>
  </si>
  <si>
    <t>Nom 1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</si>
  <si>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</si>
  <si>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</si>
  <si>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</si>
  <si>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</si>
  <si>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</si>
  <si>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</si>
  <si>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</si>
  <si>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</si>
  <si>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</si>
  <si>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</si>
  <si>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</si>
  <si>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</si>
  <si>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</si>
  <si>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</si>
  <si>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</si>
  <si>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</si>
  <si>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</si>
  <si>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</si>
  <si>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</si>
  <si>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</si>
  <si>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</si>
  <si>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</si>
  <si>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</si>
  <si>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</si>
  <si>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</si>
  <si>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</si>
  <si>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</si>
  <si>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</si>
  <si>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</si>
  <si>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Code</t>
  </si>
  <si>
    <t>J'aimerai qu'il y ait une liste déroulante en A1</t>
  </si>
  <si>
    <t>qui reprendrait les noms de la feuille Listes numéro</t>
  </si>
  <si>
    <t>Une fois le nom affiché les codes de c7 à c46</t>
  </si>
  <si>
    <t>De plus je ne peux le faire que sur une demi classe car ensuite cela fait des erreurs.</t>
  </si>
  <si>
    <t>se rempliraient en fonction des tableaux des feuilles maths et français.</t>
  </si>
  <si>
    <t>Et quand il faut modifier la feuille il faut se taper tous les onglets par la suite</t>
  </si>
  <si>
    <t>Pour l'instant cela se fait sur chaque feuille du claseur comme la feuille D (il y en a jusqu'à R mais j'ai supprimé des feuilles pour l'envyer sur le site).</t>
  </si>
  <si>
    <t>Nom 15 Prénom 15</t>
  </si>
  <si>
    <t>Francais_Base</t>
  </si>
  <si>
    <t>=Français!$D$3</t>
  </si>
  <si>
    <t>Maths_Base</t>
  </si>
  <si>
    <t>=Maths!$D$3</t>
  </si>
  <si>
    <t>Noms</t>
  </si>
  <si>
    <t>='Liste numéros'!$D$7:$D$21</t>
  </si>
  <si>
    <t>Zone_d_impression</t>
  </si>
  <si>
    <t>=Envis!$A$1:$C$48</t>
  </si>
  <si>
    <t>Zones nommées</t>
  </si>
  <si>
    <t>http://forum.excel-pratique.com/excel/filtre-ou-choix-avec-liste-deroulante-t23671.html?sid=1a9697b45bf10f0156632a596d80423d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</si>
</sst>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0.0"/>
  </numFmts>
  <fonts count="43">
    <font>
      <sz val="10"/>
      <name val="Arial"/>
    </font>
    <font>
      <sz val="10"/>
      <name val="Arial"/>
      <family val="2"/>
    </font>
    <font>
      <sz val="12"/>
      <name val="Book Antiqua"/>
      <family val="1"/>
    </font>
    <font>
      <sz val="10"/>
      <name val="Book Antiqua"/>
      <family val="1"/>
    </font>
    <font>
      <b/>
      <sz val="16"/>
      <name val="Book Antiqua"/>
      <family val="1"/>
    </font>
    <font>
      <b/>
      <u/>
      <sz val="14"/>
      <name val="Book Antiqua"/>
      <family val="1"/>
    </font>
    <font>
      <b/>
      <sz val="10"/>
      <name val="Book Antiqua"/>
      <family val="1"/>
    </font>
    <font>
      <b/>
      <i/>
      <sz val="12"/>
      <name val="Book Antiqua"/>
      <family val="1"/>
    </font>
    <font>
      <b/>
      <sz val="12"/>
      <name val="Book Antiqua"/>
      <family val="1"/>
    </font>
    <font>
      <sz val="11"/>
      <name val="Book Antiqua"/>
      <family val="1"/>
    </font>
    <font>
      <sz val="11"/>
      <name val="Arial"/>
      <family val="2"/>
    </font>
    <font>
      <sz val="8"/>
      <name val="Arial"/>
      <family val="2"/>
    </font>
    <font>
      <b/>
      <sz val="12"/>
      <color indexed="12"/>
      <name val="Arial"/>
      <family val="2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color indexed="60"/>
      <name val="Arial"/>
      <family val="2"/>
    </font>
    <font>
      <sz val="11"/>
      <name val="Arial"/>
      <family val="2"/>
    </font>
    <font>
      <sz val="11"/>
      <color indexed="12"/>
      <name val="Arial"/>
      <family val="2"/>
    </font>
    <font>
      <b/>
      <sz val="9"/>
      <color indexed="60"/>
      <name val="Arial"/>
      <family val="2"/>
    </font>
    <font>
      <b/>
      <sz val="10"/>
      <color indexed="12"/>
      <name val="Arial"/>
      <family val="2"/>
    </font>
    <font>
      <b/>
      <sz val="10"/>
      <color indexed="57"/>
      <name val="Arial"/>
      <family val="2"/>
    </font>
    <font>
      <sz val="12"/>
      <name val="Arial"/>
      <family val="2"/>
    </font>
    <font>
      <b/>
      <sz val="14"/>
      <name val="Book Antiqua"/>
      <family val="1"/>
    </font>
    <font>
      <b/>
      <sz val="12"/>
      <name val="Arial"/>
      <family val="2"/>
    </font>
    <font>
      <sz val="12"/>
      <name val="Times New Roman"/>
      <family val="1"/>
    </font>
    <font>
      <sz val="8"/>
      <name val="Times New Roman"/>
      <family val="1"/>
    </font>
    <font>
      <b/>
      <sz val="7"/>
      <name val="Times New Roman"/>
      <family val="1"/>
    </font>
    <font>
      <sz val="10"/>
      <name val="Times New Roman"/>
      <family val="1"/>
    </font>
    <font>
      <b/>
      <u/>
      <sz val="10"/>
      <name val="Book Antiqua"/>
      <family val="1"/>
    </font>
    <font>
      <i/>
      <sz val="12"/>
      <name val="Book Antiqua"/>
      <family val="1"/>
    </font>
    <font>
      <b/>
      <sz val="12"/>
      <color indexed="17"/>
      <name val="Times New Roman"/>
      <family val="1"/>
    </font>
    <font>
      <sz val="8"/>
      <name val="Arial"/>
      <family val="2"/>
    </font>
    <font>
      <b/>
      <i/>
      <sz val="10"/>
      <name val="Book Antiqua"/>
      <family val="1"/>
    </font>
    <font>
      <b/>
      <i/>
      <sz val="8"/>
      <name val="Book Antiqua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name val="Garamond"/>
      <family val="1"/>
    </font>
    <font>
      <sz val="9"/>
      <name val="Garamond"/>
      <family val="1"/>
    </font>
    <font>
      <b/>
      <sz val="12"/>
      <name val="Garamond"/>
      <family val="1"/>
    </font>
    <font>
      <sz val="11"/>
      <name val="Garamond"/>
      <family val="1"/>
    </font>
    <font>
      <sz val="11"/>
      <color indexed="42"/>
      <name val="Arial"/>
      <family val="2"/>
    </font>
    <font>
      <sz val="14"/>
      <name val="Arial"/>
      <family val="2"/>
    </font>
    <font>
      <u/>
      <sz val="8.5"/>
      <color indexed="12"/>
      <name val="Arial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36"/>
      </left>
      <right style="thin">
        <color indexed="36"/>
      </right>
      <top style="thin">
        <color indexed="36"/>
      </top>
      <bottom style="thin">
        <color indexed="36"/>
      </bottom>
      <diagonal/>
    </border>
    <border>
      <left style="thin">
        <color indexed="36"/>
      </left>
      <right/>
      <top style="thin">
        <color indexed="36"/>
      </top>
      <bottom/>
      <diagonal/>
    </border>
    <border>
      <left style="thick">
        <color indexed="20"/>
      </left>
      <right style="medium">
        <color indexed="57"/>
      </right>
      <top style="thick">
        <color indexed="20"/>
      </top>
      <bottom style="medium">
        <color indexed="57"/>
      </bottom>
      <diagonal/>
    </border>
    <border>
      <left style="medium">
        <color indexed="57"/>
      </left>
      <right style="medium">
        <color indexed="57"/>
      </right>
      <top style="thick">
        <color indexed="20"/>
      </top>
      <bottom style="medium">
        <color indexed="57"/>
      </bottom>
      <diagonal/>
    </border>
    <border>
      <left style="thick">
        <color indexed="20"/>
      </left>
      <right style="medium">
        <color indexed="57"/>
      </right>
      <top style="medium">
        <color indexed="57"/>
      </top>
      <bottom style="medium">
        <color indexed="57"/>
      </bottom>
      <diagonal/>
    </border>
    <border>
      <left style="medium">
        <color indexed="57"/>
      </left>
      <right style="medium">
        <color indexed="57"/>
      </right>
      <top style="medium">
        <color indexed="57"/>
      </top>
      <bottom style="medium">
        <color indexed="57"/>
      </bottom>
      <diagonal/>
    </border>
    <border>
      <left style="thick">
        <color indexed="20"/>
      </left>
      <right style="medium">
        <color indexed="57"/>
      </right>
      <top style="medium">
        <color indexed="57"/>
      </top>
      <bottom style="thick">
        <color indexed="20"/>
      </bottom>
      <diagonal/>
    </border>
    <border>
      <left/>
      <right/>
      <top/>
      <bottom style="thick">
        <color indexed="20"/>
      </bottom>
      <diagonal/>
    </border>
    <border>
      <left style="medium">
        <color indexed="57"/>
      </left>
      <right style="medium">
        <color indexed="57"/>
      </right>
      <top style="medium">
        <color indexed="57"/>
      </top>
      <bottom style="thick">
        <color indexed="20"/>
      </bottom>
      <diagonal/>
    </border>
    <border>
      <left style="thin">
        <color indexed="36"/>
      </left>
      <right/>
      <top style="thin">
        <color indexed="36"/>
      </top>
      <bottom style="thin">
        <color indexed="36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57"/>
      </right>
      <top style="thick">
        <color indexed="20"/>
      </top>
      <bottom style="medium">
        <color indexed="57"/>
      </bottom>
      <diagonal/>
    </border>
    <border>
      <left/>
      <right style="medium">
        <color indexed="57"/>
      </right>
      <top/>
      <bottom style="medium">
        <color indexed="57"/>
      </bottom>
      <diagonal/>
    </border>
    <border>
      <left/>
      <right style="medium">
        <color indexed="57"/>
      </right>
      <top style="medium">
        <color indexed="57"/>
      </top>
      <bottom style="thick">
        <color indexed="20"/>
      </bottom>
      <diagonal/>
    </border>
    <border>
      <left/>
      <right style="medium">
        <color indexed="57"/>
      </right>
      <top style="medium">
        <color indexed="57"/>
      </top>
      <bottom style="medium">
        <color indexed="57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2" fillId="0" borderId="0" applyNumberFormat="0" applyFill="0" applyBorder="0" applyAlignment="0" applyProtection="0">
      <alignment vertical="top"/>
      <protection locked="0"/>
    </xf>
  </cellStyleXfs>
  <cellXfs count="17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0" fillId="0" borderId="0" xfId="0" applyAlignment="1">
      <alignment textRotation="90"/>
    </xf>
    <xf numFmtId="0" fontId="12" fillId="2" borderId="2" xfId="0" applyFont="1" applyFill="1" applyBorder="1" applyAlignment="1">
      <alignment horizontal="center" vertical="center" textRotation="90"/>
    </xf>
    <xf numFmtId="0" fontId="12" fillId="3" borderId="3" xfId="0" applyFont="1" applyFill="1" applyBorder="1" applyAlignment="1">
      <alignment horizontal="center" vertical="center" textRotation="90"/>
    </xf>
    <xf numFmtId="0" fontId="15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9" fillId="0" borderId="4" xfId="0" applyFont="1" applyBorder="1" applyAlignment="1">
      <alignment horizontal="center" vertical="center" wrapText="1"/>
    </xf>
    <xf numFmtId="1" fontId="16" fillId="0" borderId="5" xfId="0" applyNumberFormat="1" applyFont="1" applyBorder="1" applyAlignment="1">
      <alignment horizontal="center"/>
    </xf>
    <xf numFmtId="0" fontId="19" fillId="0" borderId="6" xfId="0" applyFont="1" applyBorder="1" applyAlignment="1">
      <alignment horizontal="center" vertical="center" wrapText="1"/>
    </xf>
    <xf numFmtId="1" fontId="16" fillId="0" borderId="7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1" fontId="16" fillId="0" borderId="0" xfId="0" applyNumberFormat="1" applyFont="1" applyBorder="1" applyAlignment="1">
      <alignment horizontal="center"/>
    </xf>
    <xf numFmtId="1" fontId="16" fillId="0" borderId="0" xfId="0" applyNumberFormat="1" applyFont="1" applyFill="1" applyBorder="1" applyAlignment="1">
      <alignment horizontal="center"/>
    </xf>
    <xf numFmtId="0" fontId="2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3" fillId="0" borderId="0" xfId="0" applyFont="1"/>
    <xf numFmtId="2" fontId="0" fillId="0" borderId="0" xfId="0" applyNumberFormat="1"/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1" fontId="16" fillId="0" borderId="9" xfId="0" applyNumberFormat="1" applyFont="1" applyFill="1" applyBorder="1" applyAlignment="1">
      <alignment horizontal="center"/>
    </xf>
    <xf numFmtId="0" fontId="18" fillId="0" borderId="1" xfId="0" applyFont="1" applyBorder="1" applyAlignment="1">
      <alignment horizontal="left" vertical="center" wrapText="1"/>
    </xf>
    <xf numFmtId="0" fontId="0" fillId="0" borderId="0" xfId="0" applyBorder="1"/>
    <xf numFmtId="1" fontId="16" fillId="0" borderId="1" xfId="0" applyNumberFormat="1" applyFont="1" applyFill="1" applyBorder="1" applyAlignment="1" applyProtection="1">
      <alignment horizontal="center"/>
      <protection locked="0"/>
    </xf>
    <xf numFmtId="1" fontId="16" fillId="0" borderId="1" xfId="1" applyNumberFormat="1" applyFont="1" applyFill="1" applyBorder="1" applyAlignment="1" applyProtection="1">
      <alignment horizontal="center"/>
      <protection locked="0"/>
    </xf>
    <xf numFmtId="1" fontId="10" fillId="0" borderId="5" xfId="0" applyNumberFormat="1" applyFont="1" applyFill="1" applyBorder="1" applyAlignment="1">
      <alignment horizontal="center"/>
    </xf>
    <xf numFmtId="164" fontId="25" fillId="0" borderId="10" xfId="0" applyNumberFormat="1" applyFont="1" applyFill="1" applyBorder="1"/>
    <xf numFmtId="0" fontId="12" fillId="2" borderId="11" xfId="0" applyFont="1" applyFill="1" applyBorder="1" applyAlignment="1">
      <alignment horizontal="center" vertical="center" textRotation="90"/>
    </xf>
    <xf numFmtId="0" fontId="0" fillId="4" borderId="0" xfId="0" applyFill="1"/>
    <xf numFmtId="0" fontId="1" fillId="4" borderId="0" xfId="0" applyFont="1" applyFill="1"/>
    <xf numFmtId="0" fontId="14" fillId="4" borderId="0" xfId="0" applyFont="1" applyFill="1"/>
    <xf numFmtId="0" fontId="24" fillId="4" borderId="0" xfId="0" applyFont="1" applyFill="1" applyBorder="1" applyAlignment="1">
      <alignment vertical="top" textRotation="90" wrapText="1"/>
    </xf>
    <xf numFmtId="0" fontId="29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textRotation="90" wrapText="1"/>
    </xf>
    <xf numFmtId="0" fontId="30" fillId="0" borderId="1" xfId="0" applyFont="1" applyFill="1" applyBorder="1" applyAlignment="1">
      <alignment textRotation="90"/>
    </xf>
    <xf numFmtId="0" fontId="0" fillId="0" borderId="0" xfId="0" quotePrefix="1"/>
    <xf numFmtId="0" fontId="1" fillId="0" borderId="0" xfId="0" applyFont="1" applyAlignment="1">
      <alignment vertical="center"/>
    </xf>
    <xf numFmtId="0" fontId="1" fillId="0" borderId="0" xfId="0" applyFont="1"/>
    <xf numFmtId="0" fontId="9" fillId="0" borderId="12" xfId="0" applyFont="1" applyBorder="1" applyAlignment="1">
      <alignment vertical="top" wrapText="1"/>
    </xf>
    <xf numFmtId="0" fontId="8" fillId="0" borderId="12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textRotation="90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7" fillId="4" borderId="0" xfId="0" applyFont="1" applyFill="1" applyAlignment="1">
      <alignment horizontal="left" vertical="center"/>
    </xf>
    <xf numFmtId="0" fontId="0" fillId="4" borderId="0" xfId="0" applyFill="1" applyAlignment="1">
      <alignment vertical="center"/>
    </xf>
    <xf numFmtId="0" fontId="28" fillId="0" borderId="15" xfId="0" applyFont="1" applyBorder="1" applyAlignment="1">
      <alignment horizontal="center" vertical="center"/>
    </xf>
    <xf numFmtId="0" fontId="27" fillId="4" borderId="0" xfId="0" applyFont="1" applyFill="1" applyBorder="1" applyAlignment="1">
      <alignment vertical="top" wrapText="1"/>
    </xf>
    <xf numFmtId="0" fontId="28" fillId="4" borderId="0" xfId="0" applyFont="1" applyFill="1" applyBorder="1" applyAlignment="1">
      <alignment horizontal="center" vertical="center"/>
    </xf>
    <xf numFmtId="0" fontId="22" fillId="4" borderId="0" xfId="0" applyFont="1" applyFill="1" applyAlignment="1">
      <alignment vertical="center"/>
    </xf>
    <xf numFmtId="0" fontId="12" fillId="4" borderId="0" xfId="0" applyFont="1" applyFill="1"/>
    <xf numFmtId="0" fontId="14" fillId="0" borderId="0" xfId="0" applyFont="1"/>
    <xf numFmtId="0" fontId="21" fillId="0" borderId="0" xfId="0" applyFont="1" applyAlignment="1"/>
    <xf numFmtId="0" fontId="0" fillId="0" borderId="16" xfId="0" applyBorder="1" applyAlignment="1">
      <alignment vertical="center"/>
    </xf>
    <xf numFmtId="0" fontId="32" fillId="0" borderId="17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 textRotation="90"/>
    </xf>
    <xf numFmtId="0" fontId="18" fillId="5" borderId="1" xfId="0" applyFont="1" applyFill="1" applyBorder="1" applyAlignment="1">
      <alignment horizontal="left" vertical="center" wrapText="1"/>
    </xf>
    <xf numFmtId="0" fontId="19" fillId="0" borderId="22" xfId="0" applyFont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1" fontId="16" fillId="6" borderId="1" xfId="0" applyNumberFormat="1" applyFont="1" applyFill="1" applyBorder="1" applyAlignment="1" applyProtection="1">
      <alignment horizontal="center"/>
      <protection locked="0"/>
    </xf>
    <xf numFmtId="1" fontId="40" fillId="7" borderId="1" xfId="0" applyNumberFormat="1" applyFont="1" applyFill="1" applyBorder="1" applyAlignment="1" applyProtection="1">
      <alignment horizontal="center"/>
      <protection locked="0"/>
    </xf>
    <xf numFmtId="1" fontId="16" fillId="7" borderId="1" xfId="0" applyNumberFormat="1" applyFont="1" applyFill="1" applyBorder="1" applyAlignment="1" applyProtection="1">
      <alignment horizontal="center"/>
      <protection locked="0"/>
    </xf>
    <xf numFmtId="1" fontId="10" fillId="7" borderId="1" xfId="0" applyNumberFormat="1" applyFont="1" applyFill="1" applyBorder="1" applyAlignment="1" applyProtection="1">
      <alignment horizontal="center"/>
      <protection locked="0"/>
    </xf>
    <xf numFmtId="1" fontId="10" fillId="7" borderId="1" xfId="0" quotePrefix="1" applyNumberFormat="1" applyFont="1" applyFill="1" applyBorder="1" applyAlignment="1" applyProtection="1">
      <alignment horizontal="center"/>
      <protection locked="0"/>
    </xf>
    <xf numFmtId="1" fontId="16" fillId="7" borderId="1" xfId="1" applyNumberFormat="1" applyFont="1" applyFill="1" applyBorder="1" applyAlignment="1" applyProtection="1">
      <alignment horizontal="center"/>
      <protection locked="0"/>
    </xf>
    <xf numFmtId="0" fontId="36" fillId="0" borderId="1" xfId="0" applyFont="1" applyBorder="1" applyAlignment="1">
      <alignment vertical="top" wrapText="1"/>
    </xf>
    <xf numFmtId="0" fontId="37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36" fillId="0" borderId="1" xfId="0" applyFont="1" applyBorder="1"/>
    <xf numFmtId="0" fontId="36" fillId="0" borderId="15" xfId="0" applyFont="1" applyBorder="1" applyAlignment="1">
      <alignment vertical="center" wrapText="1"/>
    </xf>
    <xf numFmtId="0" fontId="39" fillId="0" borderId="15" xfId="0" applyFont="1" applyBorder="1" applyAlignment="1">
      <alignment vertical="center" wrapText="1"/>
    </xf>
    <xf numFmtId="0" fontId="36" fillId="0" borderId="1" xfId="0" applyFont="1" applyBorder="1" applyAlignment="1">
      <alignment vertical="center" wrapText="1"/>
    </xf>
    <xf numFmtId="0" fontId="36" fillId="0" borderId="1" xfId="0" applyFont="1" applyBorder="1" applyAlignment="1">
      <alignment vertical="center"/>
    </xf>
    <xf numFmtId="0" fontId="7" fillId="0" borderId="2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9" fillId="0" borderId="1" xfId="0" applyFont="1" applyBorder="1" applyAlignment="1">
      <alignment vertical="center" wrapText="1"/>
    </xf>
    <xf numFmtId="0" fontId="36" fillId="0" borderId="12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/>
    </xf>
    <xf numFmtId="0" fontId="9" fillId="0" borderId="24" xfId="0" applyFont="1" applyBorder="1" applyAlignment="1">
      <alignment vertical="top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top" wrapText="1"/>
    </xf>
    <xf numFmtId="0" fontId="9" fillId="0" borderId="26" xfId="0" applyFont="1" applyBorder="1" applyAlignment="1">
      <alignment vertical="top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36" fillId="0" borderId="26" xfId="0" applyFont="1" applyBorder="1" applyAlignment="1">
      <alignment vertical="center" wrapText="1"/>
    </xf>
    <xf numFmtId="0" fontId="36" fillId="0" borderId="24" xfId="0" applyFont="1" applyBorder="1" applyAlignment="1">
      <alignment vertical="center" wrapText="1"/>
    </xf>
    <xf numFmtId="0" fontId="8" fillId="0" borderId="18" xfId="0" applyFont="1" applyBorder="1" applyAlignment="1">
      <alignment horizontal="center" vertical="center" wrapText="1"/>
    </xf>
    <xf numFmtId="0" fontId="1" fillId="0" borderId="1" xfId="0" applyFont="1" applyBorder="1" applyAlignment="1">
      <alignment textRotation="90"/>
    </xf>
    <xf numFmtId="1" fontId="16" fillId="8" borderId="1" xfId="0" applyNumberFormat="1" applyFont="1" applyFill="1" applyBorder="1" applyAlignment="1" applyProtection="1">
      <alignment horizontal="center"/>
      <protection locked="0"/>
    </xf>
    <xf numFmtId="1" fontId="16" fillId="9" borderId="1" xfId="0" applyNumberFormat="1" applyFont="1" applyFill="1" applyBorder="1" applyAlignment="1" applyProtection="1">
      <alignment horizontal="center"/>
      <protection locked="0"/>
    </xf>
    <xf numFmtId="1" fontId="16" fillId="9" borderId="1" xfId="1" applyNumberFormat="1" applyFont="1" applyFill="1" applyBorder="1" applyAlignment="1" applyProtection="1">
      <alignment horizontal="center"/>
      <protection locked="0"/>
    </xf>
    <xf numFmtId="1" fontId="16" fillId="5" borderId="1" xfId="0" applyNumberFormat="1" applyFont="1" applyFill="1" applyBorder="1" applyAlignment="1" applyProtection="1">
      <alignment horizontal="center"/>
      <protection locked="0"/>
    </xf>
    <xf numFmtId="1" fontId="16" fillId="10" borderId="1" xfId="0" applyNumberFormat="1" applyFont="1" applyFill="1" applyBorder="1" applyAlignment="1" applyProtection="1">
      <alignment horizontal="center"/>
      <protection locked="0"/>
    </xf>
    <xf numFmtId="1" fontId="17" fillId="10" borderId="1" xfId="0" applyNumberFormat="1" applyFont="1" applyFill="1" applyBorder="1" applyAlignment="1" applyProtection="1">
      <alignment horizontal="center"/>
      <protection locked="0"/>
    </xf>
    <xf numFmtId="1" fontId="16" fillId="11" borderId="1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/>
    <xf numFmtId="0" fontId="15" fillId="0" borderId="1" xfId="0" applyFont="1" applyBorder="1" applyAlignment="1">
      <alignment horizontal="left" vertical="center"/>
    </xf>
    <xf numFmtId="0" fontId="22" fillId="12" borderId="0" xfId="0" applyFont="1" applyFill="1" applyAlignment="1">
      <alignment vertical="center"/>
    </xf>
    <xf numFmtId="0" fontId="0" fillId="13" borderId="0" xfId="0" applyFill="1" applyAlignment="1">
      <alignment vertical="center"/>
    </xf>
    <xf numFmtId="0" fontId="41" fillId="13" borderId="0" xfId="0" applyFont="1" applyFill="1" applyAlignment="1">
      <alignment vertical="center"/>
    </xf>
    <xf numFmtId="0" fontId="21" fillId="13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2" fillId="13" borderId="0" xfId="0" applyFont="1" applyFill="1" applyAlignment="1">
      <alignment vertical="center"/>
    </xf>
    <xf numFmtId="0" fontId="0" fillId="12" borderId="0" xfId="0" applyFill="1" applyAlignment="1">
      <alignment vertical="center"/>
    </xf>
    <xf numFmtId="0" fontId="0" fillId="2" borderId="0" xfId="0" applyNumberFormat="1" applyFill="1" applyAlignment="1">
      <alignment vertical="center"/>
    </xf>
    <xf numFmtId="0" fontId="0" fillId="2" borderId="0" xfId="0" applyFill="1" applyAlignment="1">
      <alignment vertical="center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14" borderId="24" xfId="0" applyFont="1" applyFill="1" applyBorder="1" applyAlignment="1">
      <alignment horizontal="center" vertical="center" wrapText="1"/>
    </xf>
    <xf numFmtId="0" fontId="42" fillId="0" borderId="0" xfId="2" applyAlignment="1" applyProtection="1">
      <alignment vertical="center"/>
    </xf>
    <xf numFmtId="0" fontId="7" fillId="0" borderId="32" xfId="0" applyFont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2" fillId="0" borderId="32" xfId="0" applyFont="1" applyBorder="1" applyAlignment="1">
      <alignment horizontal="center" vertical="center" wrapText="1"/>
    </xf>
    <xf numFmtId="0" fontId="32" fillId="0" borderId="33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/>
    </xf>
    <xf numFmtId="0" fontId="33" fillId="0" borderId="35" xfId="0" applyFont="1" applyBorder="1" applyAlignment="1">
      <alignment horizontal="center" vertical="center"/>
    </xf>
    <xf numFmtId="0" fontId="33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vertical="center"/>
    </xf>
    <xf numFmtId="0" fontId="33" fillId="0" borderId="36" xfId="0" applyFont="1" applyBorder="1" applyAlignment="1">
      <alignment horizontal="center" vertical="center" wrapText="1"/>
    </xf>
    <xf numFmtId="0" fontId="11" fillId="0" borderId="34" xfId="0" applyFont="1" applyBorder="1" applyAlignment="1">
      <alignment vertical="center"/>
    </xf>
    <xf numFmtId="0" fontId="11" fillId="0" borderId="35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1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8" fillId="4" borderId="0" xfId="0" applyFont="1" applyFill="1" applyAlignment="1">
      <alignment horizontal="right"/>
    </xf>
    <xf numFmtId="0" fontId="4" fillId="4" borderId="0" xfId="0" applyFont="1" applyFill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8" fillId="0" borderId="0" xfId="0" applyFont="1" applyAlignment="1">
      <alignment horizontal="right" vertical="top"/>
    </xf>
    <xf numFmtId="0" fontId="0" fillId="0" borderId="0" xfId="0" applyAlignment="1">
      <alignment horizontal="right"/>
    </xf>
    <xf numFmtId="0" fontId="7" fillId="0" borderId="38" xfId="0" applyFont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9" xfId="0" applyBorder="1" applyAlignment="1">
      <alignment vertical="center"/>
    </xf>
    <xf numFmtId="0" fontId="0" fillId="0" borderId="40" xfId="0" applyBorder="1" applyAlignment="1">
      <alignment vertical="center"/>
    </xf>
    <xf numFmtId="0" fontId="0" fillId="0" borderId="40" xfId="0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/>
    </xf>
    <xf numFmtId="0" fontId="0" fillId="0" borderId="39" xfId="0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0" fillId="0" borderId="39" xfId="0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0" fillId="0" borderId="0" xfId="0" applyAlignment="1"/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</cellXfs>
  <cellStyles count="3">
    <cellStyle name="Euro" xfId="1"/>
    <cellStyle name="Lien hypertexte" xfId="2" builtinId="8"/>
    <cellStyle name="Normal" xfId="0" builtinId="0"/>
  </cellStyles>
  <dxfs count="6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3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1"/>
      </font>
    </dxf>
    <dxf>
      <font>
        <b/>
        <i val="0"/>
        <condense val="0"/>
        <extend val="0"/>
        <color indexed="17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8.3041030520183065E-2"/>
          <c:y val="7.7994428969359333E-2"/>
          <c:w val="0.78947458593131126"/>
          <c:h val="0.60724233983286857"/>
        </c:manualLayout>
      </c:layout>
      <c:lineChart>
        <c:grouping val="standard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Maths!$G$1:$R$1</c:f>
              <c:strCache>
                <c:ptCount val="12"/>
                <c:pt idx="0">
                  <c:v>Prénom 4</c:v>
                </c:pt>
                <c:pt idx="1">
                  <c:v>Prénom 5</c:v>
                </c:pt>
                <c:pt idx="2">
                  <c:v>Prénom 6</c:v>
                </c:pt>
                <c:pt idx="3">
                  <c:v>Prénom 7</c:v>
                </c:pt>
                <c:pt idx="4">
                  <c:v>Prénom 8</c:v>
                </c:pt>
                <c:pt idx="5">
                  <c:v>Prénom 9</c:v>
                </c:pt>
                <c:pt idx="6">
                  <c:v>Prénom 10</c:v>
                </c:pt>
                <c:pt idx="7">
                  <c:v>Prénom 11</c:v>
                </c:pt>
                <c:pt idx="8">
                  <c:v>Prénom 12</c:v>
                </c:pt>
                <c:pt idx="9">
                  <c:v>Prénom 13</c:v>
                </c:pt>
                <c:pt idx="10">
                  <c:v>Prénom 14</c:v>
                </c:pt>
                <c:pt idx="11">
                  <c:v>Prénom 15</c:v>
                </c:pt>
              </c:strCache>
            </c:strRef>
          </c:cat>
          <c:val>
            <c:numRef>
              <c:f>Maths!$G$22:$R$22</c:f>
              <c:numCache>
                <c:formatCode>0.0</c:formatCode>
                <c:ptCount val="12"/>
                <c:pt idx="0">
                  <c:v>21.428571428571427</c:v>
                </c:pt>
                <c:pt idx="1">
                  <c:v>35.714285714285715</c:v>
                </c:pt>
                <c:pt idx="2">
                  <c:v>42.857142857142854</c:v>
                </c:pt>
                <c:pt idx="3">
                  <c:v>92.857142857142861</c:v>
                </c:pt>
                <c:pt idx="4">
                  <c:v>71.428571428571431</c:v>
                </c:pt>
                <c:pt idx="5">
                  <c:v>92.857142857142861</c:v>
                </c:pt>
                <c:pt idx="6">
                  <c:v>85.714285714285708</c:v>
                </c:pt>
                <c:pt idx="7">
                  <c:v>21.428571428571427</c:v>
                </c:pt>
                <c:pt idx="8">
                  <c:v>78.571428571428569</c:v>
                </c:pt>
                <c:pt idx="9">
                  <c:v>0</c:v>
                </c:pt>
                <c:pt idx="10">
                  <c:v>35.714285714285715</c:v>
                </c:pt>
                <c:pt idx="11">
                  <c:v>78.571428571428569</c:v>
                </c:pt>
              </c:numCache>
            </c:numRef>
          </c:val>
        </c:ser>
        <c:marker val="1"/>
        <c:axId val="47323008"/>
        <c:axId val="47325184"/>
      </c:lineChart>
      <c:catAx>
        <c:axId val="47323008"/>
        <c:scaling>
          <c:orientation val="minMax"/>
        </c:scaling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7325184"/>
        <c:crosses val="autoZero"/>
        <c:auto val="1"/>
        <c:lblAlgn val="ctr"/>
        <c:lblOffset val="100"/>
        <c:tickLblSkip val="1"/>
        <c:tickMarkSkip val="1"/>
      </c:catAx>
      <c:valAx>
        <c:axId val="47325184"/>
        <c:scaling>
          <c:orientation val="minMax"/>
          <c:max val="1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73230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84070796460179"/>
          <c:y val="0.3575423870984461"/>
          <c:w val="0.10265486725663717"/>
          <c:h val="6.145259778254542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161" footer="0.49212598450000161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6.7877629063097508E-2"/>
          <c:y val="7.4866310160428218E-2"/>
          <c:w val="0.82791586998087963"/>
          <c:h val="0.6229946524064246"/>
        </c:manualLayout>
      </c:layout>
      <c:lineChart>
        <c:grouping val="standard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Français!$G$1:$R$1</c:f>
              <c:strCache>
                <c:ptCount val="12"/>
                <c:pt idx="0">
                  <c:v>Prénom 4</c:v>
                </c:pt>
                <c:pt idx="1">
                  <c:v>Prénom 5</c:v>
                </c:pt>
                <c:pt idx="2">
                  <c:v>Prénom 6</c:v>
                </c:pt>
                <c:pt idx="3">
                  <c:v>Prénom 7</c:v>
                </c:pt>
                <c:pt idx="4">
                  <c:v>Prénom 8</c:v>
                </c:pt>
                <c:pt idx="5">
                  <c:v>Prénom 9</c:v>
                </c:pt>
                <c:pt idx="6">
                  <c:v>Prénom 10</c:v>
                </c:pt>
                <c:pt idx="7">
                  <c:v>Prénom 11</c:v>
                </c:pt>
                <c:pt idx="8">
                  <c:v>Prénom 12</c:v>
                </c:pt>
                <c:pt idx="9">
                  <c:v>Prénom 13</c:v>
                </c:pt>
                <c:pt idx="10">
                  <c:v>Prénom 14</c:v>
                </c:pt>
                <c:pt idx="11">
                  <c:v>Prénom 15</c:v>
                </c:pt>
              </c:strCache>
            </c:strRef>
          </c:cat>
          <c:val>
            <c:numRef>
              <c:f>Français!$G$30:$R$30</c:f>
              <c:numCache>
                <c:formatCode>0.0</c:formatCode>
                <c:ptCount val="12"/>
                <c:pt idx="0">
                  <c:v>13.636363636363637</c:v>
                </c:pt>
                <c:pt idx="1">
                  <c:v>63.636363636363633</c:v>
                </c:pt>
                <c:pt idx="2">
                  <c:v>31.818181818181817</c:v>
                </c:pt>
                <c:pt idx="3">
                  <c:v>90.909090909090907</c:v>
                </c:pt>
                <c:pt idx="4">
                  <c:v>68.181818181818187</c:v>
                </c:pt>
                <c:pt idx="5">
                  <c:v>90.909090909090907</c:v>
                </c:pt>
                <c:pt idx="6">
                  <c:v>95.454545454545453</c:v>
                </c:pt>
                <c:pt idx="7">
                  <c:v>22.727272727272727</c:v>
                </c:pt>
                <c:pt idx="8">
                  <c:v>72.727272727272734</c:v>
                </c:pt>
                <c:pt idx="9">
                  <c:v>0</c:v>
                </c:pt>
                <c:pt idx="10">
                  <c:v>68.181818181818187</c:v>
                </c:pt>
                <c:pt idx="11">
                  <c:v>59.090909090909093</c:v>
                </c:pt>
              </c:numCache>
            </c:numRef>
          </c:val>
        </c:ser>
        <c:marker val="1"/>
        <c:axId val="36651392"/>
        <c:axId val="36653312"/>
      </c:lineChart>
      <c:catAx>
        <c:axId val="36651392"/>
        <c:scaling>
          <c:orientation val="minMax"/>
        </c:scaling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6653312"/>
        <c:crosses val="autoZero"/>
        <c:auto val="1"/>
        <c:lblAlgn val="ctr"/>
        <c:lblOffset val="100"/>
        <c:tickLblSkip val="1"/>
        <c:tickMarkSkip val="1"/>
      </c:catAx>
      <c:valAx>
        <c:axId val="36653312"/>
        <c:scaling>
          <c:orientation val="minMax"/>
          <c:max val="1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6651392"/>
        <c:crosses val="autoZero"/>
        <c:crossBetween val="between"/>
        <c:majorUnit val="10"/>
        <c:minorUnit val="2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629533980975874"/>
          <c:y val="0.36898395721925131"/>
          <c:w val="8.3691045586220814E-2"/>
          <c:h val="6.417112299465241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161" footer="0.49212598450000161"/>
    <c:pageSetup/>
  </c:printSettings>
  <c:userShapes r:id="rId1"/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295275</xdr:colOff>
      <xdr:row>6</xdr:row>
      <xdr:rowOff>95250</xdr:rowOff>
    </xdr:from>
    <xdr:to>
      <xdr:col>14</xdr:col>
      <xdr:colOff>304800</xdr:colOff>
      <xdr:row>21</xdr:row>
      <xdr:rowOff>0</xdr:rowOff>
    </xdr:to>
    <xdr:sp macro="" textlink="">
      <xdr:nvSpPr>
        <xdr:cNvPr id="7169" name="Text Box 1"/>
        <xdr:cNvSpPr txBox="1">
          <a:spLocks noChangeArrowheads="1"/>
        </xdr:cNvSpPr>
      </xdr:nvSpPr>
      <xdr:spPr bwMode="auto">
        <a:xfrm>
          <a:off x="3724275" y="1943100"/>
          <a:ext cx="2676525" cy="2333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Afin de créer une liste</a:t>
          </a:r>
        </a:p>
      </xdr:txBody>
    </xdr:sp>
    <xdr:clientData/>
  </xdr:twoCellAnchor>
  <xdr:twoCellAnchor>
    <xdr:from>
      <xdr:col>6</xdr:col>
      <xdr:colOff>114300</xdr:colOff>
      <xdr:row>6</xdr:row>
      <xdr:rowOff>38100</xdr:rowOff>
    </xdr:from>
    <xdr:to>
      <xdr:col>7</xdr:col>
      <xdr:colOff>247650</xdr:colOff>
      <xdr:row>20</xdr:row>
      <xdr:rowOff>152400</xdr:rowOff>
    </xdr:to>
    <xdr:sp macro="" textlink="">
      <xdr:nvSpPr>
        <xdr:cNvPr id="4098" name="AutoShape 2"/>
        <xdr:cNvSpPr>
          <a:spLocks/>
        </xdr:cNvSpPr>
      </xdr:nvSpPr>
      <xdr:spPr bwMode="auto">
        <a:xfrm>
          <a:off x="3162300" y="1885950"/>
          <a:ext cx="514350" cy="2381250"/>
        </a:xfrm>
        <a:prstGeom prst="rightBrace">
          <a:avLst>
            <a:gd name="adj1" fmla="val 3858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1381125</xdr:colOff>
      <xdr:row>33</xdr:row>
      <xdr:rowOff>19050</xdr:rowOff>
    </xdr:from>
    <xdr:to>
      <xdr:col>17</xdr:col>
      <xdr:colOff>352425</xdr:colOff>
      <xdr:row>54</xdr:row>
      <xdr:rowOff>28575</xdr:rowOff>
    </xdr:to>
    <xdr:graphicFrame macro="">
      <xdr:nvGraphicFramePr>
        <xdr:cNvPr id="251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0.08095</cdr:x>
      <cdr:y>0.39741</cdr:y>
    </cdr:from>
    <cdr:to>
      <cdr:x>0.87086</cdr:x>
      <cdr:y>0.39718</cdr:y>
    </cdr:to>
    <cdr:sp macro="" textlink="">
      <cdr:nvSpPr>
        <cdr:cNvPr id="5121" name="Line 1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669263" y="1311791"/>
          <a:ext cx="6438462" cy="250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9050">
          <a:solidFill>
            <a:srgbClr val="FF0000"/>
          </a:solidFill>
          <a:round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34</xdr:row>
      <xdr:rowOff>19050</xdr:rowOff>
    </xdr:from>
    <xdr:to>
      <xdr:col>19</xdr:col>
      <xdr:colOff>266700</xdr:colOff>
      <xdr:row>56</xdr:row>
      <xdr:rowOff>19050</xdr:rowOff>
    </xdr:to>
    <xdr:graphicFrame macro="">
      <xdr:nvGraphicFramePr>
        <xdr:cNvPr id="614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0.06544</cdr:x>
      <cdr:y>0.39681</cdr:y>
    </cdr:from>
    <cdr:to>
      <cdr:x>0.89543</cdr:x>
      <cdr:y>0.40047</cdr:y>
    </cdr:to>
    <cdr:sp macro="" textlink="">
      <cdr:nvSpPr>
        <cdr:cNvPr id="4097" name="Line 1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670608" y="1378871"/>
          <a:ext cx="8267405" cy="956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9050">
          <a:solidFill>
            <a:srgbClr val="FF0000"/>
          </a:solidFill>
          <a:round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295275</xdr:colOff>
      <xdr:row>29</xdr:row>
      <xdr:rowOff>228600</xdr:rowOff>
    </xdr:from>
    <xdr:to>
      <xdr:col>7</xdr:col>
      <xdr:colOff>266700</xdr:colOff>
      <xdr:row>32</xdr:row>
      <xdr:rowOff>114300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7858125" y="7334250"/>
          <a:ext cx="2647950" cy="504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Pas de formule </a:t>
          </a:r>
        </a:p>
      </xdr:txBody>
    </xdr:sp>
    <xdr:clientData/>
  </xdr:twoCellAnchor>
  <xdr:twoCellAnchor>
    <xdr:from>
      <xdr:col>3</xdr:col>
      <xdr:colOff>76200</xdr:colOff>
      <xdr:row>31</xdr:row>
      <xdr:rowOff>19050</xdr:rowOff>
    </xdr:from>
    <xdr:to>
      <xdr:col>4</xdr:col>
      <xdr:colOff>180975</xdr:colOff>
      <xdr:row>31</xdr:row>
      <xdr:rowOff>76200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 flipH="1">
          <a:off x="6877050" y="7486650"/>
          <a:ext cx="866775" cy="57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forum.excel-pratique.com/excel/filtre-ou-choix-avec-liste-deroulante-t23671.html?sid=1a9697b45bf10f0156632a596d80423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R21"/>
  <sheetViews>
    <sheetView topLeftCell="C1" workbookViewId="0">
      <selection activeCell="F29" sqref="F29"/>
    </sheetView>
  </sheetViews>
  <sheetFormatPr baseColWidth="10" defaultRowHeight="12.75"/>
  <cols>
    <col min="3" max="18" width="5.7109375" customWidth="1"/>
  </cols>
  <sheetData>
    <row r="1" spans="3:18" ht="15.75">
      <c r="C1" s="42"/>
      <c r="D1" s="40" t="s">
        <v>26</v>
      </c>
      <c r="E1" s="40" t="s">
        <v>27</v>
      </c>
      <c r="F1" s="40" t="s">
        <v>44</v>
      </c>
      <c r="G1" s="40" t="s">
        <v>28</v>
      </c>
      <c r="H1" s="40" t="s">
        <v>29</v>
      </c>
      <c r="I1" s="40" t="s">
        <v>30</v>
      </c>
      <c r="J1" s="40" t="s">
        <v>31</v>
      </c>
      <c r="K1" s="40" t="s">
        <v>32</v>
      </c>
      <c r="L1" s="40" t="s">
        <v>33</v>
      </c>
      <c r="M1" s="40" t="s">
        <v>34</v>
      </c>
      <c r="N1" s="40" t="s">
        <v>35</v>
      </c>
      <c r="O1" s="40" t="s">
        <v>36</v>
      </c>
      <c r="P1" s="40" t="s">
        <v>37</v>
      </c>
      <c r="Q1" s="40" t="s">
        <v>38</v>
      </c>
      <c r="R1" s="40" t="s">
        <v>39</v>
      </c>
    </row>
    <row r="2" spans="3:18" ht="52.5">
      <c r="C2" s="43" t="s">
        <v>23</v>
      </c>
      <c r="D2" s="107" t="s">
        <v>84</v>
      </c>
      <c r="E2" s="107" t="s">
        <v>85</v>
      </c>
      <c r="F2" s="107" t="s">
        <v>86</v>
      </c>
      <c r="G2" s="107" t="s">
        <v>87</v>
      </c>
      <c r="H2" s="107" t="s">
        <v>88</v>
      </c>
      <c r="I2" s="107" t="s">
        <v>89</v>
      </c>
      <c r="J2" s="107" t="s">
        <v>90</v>
      </c>
      <c r="K2" s="107" t="s">
        <v>91</v>
      </c>
      <c r="L2" s="107" t="s">
        <v>92</v>
      </c>
      <c r="M2" s="107" t="s">
        <v>93</v>
      </c>
      <c r="N2" s="107" t="s">
        <v>94</v>
      </c>
      <c r="O2" s="107" t="s">
        <v>95</v>
      </c>
      <c r="P2" s="107" t="s">
        <v>96</v>
      </c>
      <c r="Q2" s="107" t="s">
        <v>97</v>
      </c>
      <c r="R2" s="107" t="s">
        <v>98</v>
      </c>
    </row>
    <row r="3" spans="3:18" ht="39">
      <c r="C3" s="41" t="s">
        <v>24</v>
      </c>
      <c r="D3" s="107" t="s">
        <v>83</v>
      </c>
      <c r="E3" s="107" t="s">
        <v>99</v>
      </c>
      <c r="F3" s="107" t="s">
        <v>100</v>
      </c>
      <c r="G3" s="107" t="s">
        <v>101</v>
      </c>
      <c r="H3" s="107" t="s">
        <v>102</v>
      </c>
      <c r="I3" s="107" t="s">
        <v>103</v>
      </c>
      <c r="J3" s="107" t="s">
        <v>104</v>
      </c>
      <c r="K3" s="107" t="s">
        <v>105</v>
      </c>
      <c r="L3" s="107" t="s">
        <v>106</v>
      </c>
      <c r="M3" s="107" t="s">
        <v>107</v>
      </c>
      <c r="N3" s="107" t="s">
        <v>108</v>
      </c>
      <c r="O3" s="107" t="s">
        <v>109</v>
      </c>
      <c r="P3" s="107" t="s">
        <v>110</v>
      </c>
      <c r="Q3" s="107" t="s">
        <v>111</v>
      </c>
      <c r="R3" s="107" t="s">
        <v>112</v>
      </c>
    </row>
    <row r="4" spans="3:18">
      <c r="C4" s="39" t="str">
        <f>LEFT(C2,1)</f>
        <v>t</v>
      </c>
      <c r="D4" s="38" t="str">
        <f>LEFT(D2,1)</f>
        <v>P</v>
      </c>
      <c r="E4" s="38" t="str">
        <f t="shared" ref="E4:R5" si="0">LEFT(E2,1)</f>
        <v>P</v>
      </c>
      <c r="F4" s="38" t="str">
        <f t="shared" si="0"/>
        <v>P</v>
      </c>
      <c r="G4" s="38" t="str">
        <f t="shared" si="0"/>
        <v>P</v>
      </c>
      <c r="H4" s="38" t="str">
        <f t="shared" si="0"/>
        <v>P</v>
      </c>
      <c r="I4" s="38" t="str">
        <f t="shared" si="0"/>
        <v>P</v>
      </c>
      <c r="J4" s="38" t="str">
        <f t="shared" si="0"/>
        <v>P</v>
      </c>
      <c r="K4" s="38" t="str">
        <f t="shared" si="0"/>
        <v>P</v>
      </c>
      <c r="L4" s="38" t="str">
        <f t="shared" si="0"/>
        <v>P</v>
      </c>
      <c r="M4" s="38" t="str">
        <f t="shared" si="0"/>
        <v>P</v>
      </c>
      <c r="N4" s="38" t="str">
        <f t="shared" si="0"/>
        <v>P</v>
      </c>
      <c r="O4" s="38" t="str">
        <f t="shared" si="0"/>
        <v>P</v>
      </c>
      <c r="P4" s="38" t="str">
        <f t="shared" si="0"/>
        <v>P</v>
      </c>
      <c r="Q4" s="38" t="str">
        <f t="shared" si="0"/>
        <v>P</v>
      </c>
      <c r="R4" s="38" t="str">
        <f t="shared" si="0"/>
        <v>P</v>
      </c>
    </row>
    <row r="5" spans="3:18">
      <c r="C5" s="39" t="str">
        <f>LEFT(C3,1)</f>
        <v>f</v>
      </c>
      <c r="D5" s="38" t="str">
        <f>LEFT(D3,1)</f>
        <v>N</v>
      </c>
      <c r="E5" s="38" t="str">
        <f t="shared" si="0"/>
        <v>N</v>
      </c>
      <c r="F5" s="38" t="str">
        <f t="shared" si="0"/>
        <v>N</v>
      </c>
      <c r="G5" s="38" t="str">
        <f t="shared" si="0"/>
        <v>N</v>
      </c>
      <c r="H5" s="38" t="str">
        <f t="shared" si="0"/>
        <v>N</v>
      </c>
      <c r="I5" s="38" t="str">
        <f t="shared" si="0"/>
        <v>N</v>
      </c>
      <c r="J5" s="38" t="str">
        <f t="shared" si="0"/>
        <v>N</v>
      </c>
      <c r="K5" s="38" t="str">
        <f t="shared" si="0"/>
        <v>N</v>
      </c>
      <c r="L5" s="38" t="str">
        <f t="shared" si="0"/>
        <v>N</v>
      </c>
      <c r="M5" s="38" t="str">
        <f t="shared" si="0"/>
        <v>N</v>
      </c>
      <c r="N5" s="38" t="str">
        <f t="shared" si="0"/>
        <v>N</v>
      </c>
      <c r="O5" s="38" t="str">
        <f t="shared" si="0"/>
        <v>N</v>
      </c>
      <c r="P5" s="38" t="str">
        <f t="shared" si="0"/>
        <v>N</v>
      </c>
      <c r="Q5" s="38" t="str">
        <f t="shared" si="0"/>
        <v>N</v>
      </c>
      <c r="R5" s="38" t="str">
        <f t="shared" si="0"/>
        <v>N</v>
      </c>
    </row>
    <row r="6" spans="3:18">
      <c r="C6" s="32"/>
    </row>
    <row r="7" spans="3:18">
      <c r="C7" s="32"/>
      <c r="D7" t="str">
        <f>INDEX($D$3:$R$3,,ROW()-6)&amp;" "&amp;INDEX($D$2:$R$2,,ROW()-6)</f>
        <v>Nom 1 Prénom 1</v>
      </c>
    </row>
    <row r="8" spans="3:18">
      <c r="D8" t="str">
        <f t="shared" ref="D8:D21" si="1">INDEX($D$3:$R$3,,ROW()-6)&amp;" "&amp;INDEX($D$2:$R$2,,ROW()-6)</f>
        <v>Nom 2 Prénom 2</v>
      </c>
    </row>
    <row r="9" spans="3:18">
      <c r="D9" t="str">
        <f t="shared" si="1"/>
        <v>Nom 3 Prénom 3</v>
      </c>
    </row>
    <row r="10" spans="3:18">
      <c r="D10" t="str">
        <f t="shared" si="1"/>
        <v>Nom 4 Prénom 4</v>
      </c>
    </row>
    <row r="11" spans="3:18">
      <c r="D11" t="str">
        <f t="shared" si="1"/>
        <v>Nom 5 Prénom 5</v>
      </c>
    </row>
    <row r="12" spans="3:18">
      <c r="D12" t="str">
        <f t="shared" si="1"/>
        <v>Nom 6 Prénom 6</v>
      </c>
    </row>
    <row r="13" spans="3:18">
      <c r="D13" t="str">
        <f t="shared" si="1"/>
        <v>Nom 7 Prénom 7</v>
      </c>
    </row>
    <row r="14" spans="3:18">
      <c r="C14" s="45"/>
      <c r="D14" t="str">
        <f t="shared" si="1"/>
        <v>Nom 8 Prénom 8</v>
      </c>
    </row>
    <row r="15" spans="3:18">
      <c r="C15" s="47"/>
      <c r="D15" t="str">
        <f t="shared" si="1"/>
        <v>Nom 9 Prénom 9</v>
      </c>
    </row>
    <row r="16" spans="3:18">
      <c r="C16" s="47"/>
      <c r="D16" t="str">
        <f t="shared" si="1"/>
        <v>Nom 10 Prénom 10</v>
      </c>
    </row>
    <row r="17" spans="3:4">
      <c r="C17" s="47"/>
      <c r="D17" t="str">
        <f t="shared" si="1"/>
        <v>Nom 11 Prénom 11</v>
      </c>
    </row>
    <row r="18" spans="3:4">
      <c r="C18" s="47"/>
      <c r="D18" t="str">
        <f t="shared" si="1"/>
        <v>Nom 12 Prénom 12</v>
      </c>
    </row>
    <row r="19" spans="3:4">
      <c r="C19" s="47"/>
      <c r="D19" t="str">
        <f t="shared" si="1"/>
        <v>Nom 13 Prénom 13</v>
      </c>
    </row>
    <row r="20" spans="3:4">
      <c r="D20" t="str">
        <f>INDEX($D$3:$R$3,,ROW()-6)&amp;" "&amp;INDEX($D$2:$R$2,,ROW()-6)</f>
        <v>Nom 14 Prénom 14</v>
      </c>
    </row>
    <row r="21" spans="3:4">
      <c r="D21" t="str">
        <f t="shared" si="1"/>
        <v>Nom 15 Prénom 15</v>
      </c>
    </row>
  </sheetData>
  <phoneticPr fontId="11" type="noConversion"/>
  <pageMargins left="0.78740157499999996" right="0.78740157499999996" top="0.984251969" bottom="0.984251969" header="0.4921259845" footer="0.4921259845"/>
  <pageSetup paperSize="9" orientation="portrait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T26"/>
  <sheetViews>
    <sheetView zoomScale="70" zoomScaleNormal="70" workbookViewId="0">
      <selection activeCell="Q64" sqref="Q64"/>
    </sheetView>
  </sheetViews>
  <sheetFormatPr baseColWidth="10" defaultRowHeight="12.75"/>
  <cols>
    <col min="1" max="1" width="17.7109375" customWidth="1"/>
    <col min="2" max="2" width="82.7109375" bestFit="1" customWidth="1"/>
    <col min="3" max="3" width="2.42578125" customWidth="1"/>
    <col min="4" max="15" width="6.7109375" customWidth="1"/>
    <col min="16" max="16" width="4.42578125" customWidth="1"/>
    <col min="17" max="18" width="6.7109375" customWidth="1"/>
  </cols>
  <sheetData>
    <row r="1" spans="1:20" s="7" customFormat="1" ht="73.5">
      <c r="B1" s="37" t="s">
        <v>13</v>
      </c>
      <c r="C1" s="71"/>
      <c r="D1" s="50" t="str">
        <f ca="1">'Liste numéros'!D2</f>
        <v>Prénom 1</v>
      </c>
      <c r="E1" s="50" t="str">
        <f ca="1">'Liste numéros'!E2</f>
        <v>Prénom 2</v>
      </c>
      <c r="F1" s="50" t="str">
        <f ca="1">'Liste numéros'!F2</f>
        <v>Prénom 3</v>
      </c>
      <c r="G1" s="50" t="str">
        <f ca="1">'Liste numéros'!G2</f>
        <v>Prénom 4</v>
      </c>
      <c r="H1" s="50" t="str">
        <f ca="1">'Liste numéros'!H2</f>
        <v>Prénom 5</v>
      </c>
      <c r="I1" s="50" t="str">
        <f ca="1">'Liste numéros'!I2</f>
        <v>Prénom 6</v>
      </c>
      <c r="J1" s="50" t="str">
        <f ca="1">'Liste numéros'!J2</f>
        <v>Prénom 7</v>
      </c>
      <c r="K1" s="50" t="str">
        <f ca="1">'Liste numéros'!K2</f>
        <v>Prénom 8</v>
      </c>
      <c r="L1" s="50" t="str">
        <f ca="1">'Liste numéros'!L2</f>
        <v>Prénom 9</v>
      </c>
      <c r="M1" s="50" t="str">
        <f ca="1">'Liste numéros'!M2</f>
        <v>Prénom 10</v>
      </c>
      <c r="N1" s="50" t="str">
        <f ca="1">'Liste numéros'!N2</f>
        <v>Prénom 11</v>
      </c>
      <c r="O1" s="50" t="str">
        <f ca="1">'Liste numéros'!O2</f>
        <v>Prénom 12</v>
      </c>
      <c r="P1" s="50" t="str">
        <f ca="1">'Liste numéros'!P2</f>
        <v>Prénom 13</v>
      </c>
      <c r="Q1" s="50" t="str">
        <f ca="1">'Liste numéros'!Q2</f>
        <v>Prénom 14</v>
      </c>
      <c r="R1" s="50" t="str">
        <f ca="1">'Liste numéros'!R2</f>
        <v>Prénom 15</v>
      </c>
    </row>
    <row r="2" spans="1:20" s="7" customFormat="1" ht="55.5" thickBot="1">
      <c r="B2" s="9" t="s">
        <v>14</v>
      </c>
      <c r="C2" s="71"/>
      <c r="D2" s="50" t="str">
        <f ca="1">'Liste numéros'!D3</f>
        <v>Nom 1</v>
      </c>
      <c r="E2" s="50" t="str">
        <f ca="1">'Liste numéros'!E3</f>
        <v>Nom 2</v>
      </c>
      <c r="F2" s="50" t="str">
        <f ca="1">'Liste numéros'!F3</f>
        <v>Nom 3</v>
      </c>
      <c r="G2" s="50" t="str">
        <f ca="1">'Liste numéros'!G3</f>
        <v>Nom 4</v>
      </c>
      <c r="H2" s="50" t="str">
        <f ca="1">'Liste numéros'!H3</f>
        <v>Nom 5</v>
      </c>
      <c r="I2" s="50" t="str">
        <f ca="1">'Liste numéros'!I3</f>
        <v>Nom 6</v>
      </c>
      <c r="J2" s="50" t="str">
        <f ca="1">'Liste numéros'!J3</f>
        <v>Nom 7</v>
      </c>
      <c r="K2" s="50" t="str">
        <f ca="1">'Liste numéros'!K3</f>
        <v>Nom 8</v>
      </c>
      <c r="L2" s="50" t="str">
        <f ca="1">'Liste numéros'!L3</f>
        <v>Nom 9</v>
      </c>
      <c r="M2" s="50" t="str">
        <f ca="1">'Liste numéros'!M3</f>
        <v>Nom 10</v>
      </c>
      <c r="N2" s="50" t="str">
        <f ca="1">'Liste numéros'!N3</f>
        <v>Nom 11</v>
      </c>
      <c r="O2" s="50" t="str">
        <f ca="1">'Liste numéros'!O3</f>
        <v>Nom 12</v>
      </c>
      <c r="P2" s="50" t="str">
        <f ca="1">'Liste numéros'!P3</f>
        <v>Nom 13</v>
      </c>
      <c r="Q2" s="50" t="str">
        <f ca="1">'Liste numéros'!Q3</f>
        <v>Nom 14</v>
      </c>
      <c r="R2" s="50" t="str">
        <f ca="1">'Liste numéros'!R3</f>
        <v>Nom 15</v>
      </c>
    </row>
    <row r="3" spans="1:20" ht="15.75" customHeight="1">
      <c r="A3" s="131" t="s">
        <v>8</v>
      </c>
      <c r="B3" s="116" t="str">
        <f ca="1">'Liste comp'!B33</f>
        <v>Ecrit des  grands nombres.</v>
      </c>
      <c r="C3" s="74"/>
      <c r="D3" s="33">
        <v>1</v>
      </c>
      <c r="E3" s="33">
        <v>4</v>
      </c>
      <c r="F3" s="33">
        <v>1</v>
      </c>
      <c r="G3" s="33">
        <v>4</v>
      </c>
      <c r="H3" s="33">
        <v>3</v>
      </c>
      <c r="I3" s="33">
        <v>4</v>
      </c>
      <c r="J3" s="33">
        <v>1</v>
      </c>
      <c r="K3" s="33">
        <v>2</v>
      </c>
      <c r="L3" s="33">
        <v>1</v>
      </c>
      <c r="M3" s="33">
        <v>1</v>
      </c>
      <c r="N3" s="33"/>
      <c r="O3" s="33">
        <v>2</v>
      </c>
      <c r="P3" s="33">
        <v>1</v>
      </c>
      <c r="Q3" s="33">
        <v>1</v>
      </c>
      <c r="R3" s="33">
        <v>2</v>
      </c>
      <c r="S3" s="24">
        <f>(((COUNTIF(D3:R3,1)+COUNTIF(D3:R3,2))*100)/15)</f>
        <v>66.666666666666671</v>
      </c>
      <c r="T3" s="24">
        <f>((COUNTIF(D3:R3,1)*100)/15)</f>
        <v>46.666666666666664</v>
      </c>
    </row>
    <row r="4" spans="1:20" ht="15.75" customHeight="1">
      <c r="A4" s="138"/>
      <c r="B4" s="116" t="str">
        <f ca="1">'Liste comp'!B34</f>
        <v>Ecrit des fractions en les associant à une représentation donnée.</v>
      </c>
      <c r="C4" s="74"/>
      <c r="D4" s="33">
        <v>1</v>
      </c>
      <c r="E4" s="33">
        <v>2</v>
      </c>
      <c r="F4" s="33">
        <v>2</v>
      </c>
      <c r="G4" s="33">
        <v>3</v>
      </c>
      <c r="H4" s="33">
        <v>1</v>
      </c>
      <c r="I4" s="33">
        <v>1</v>
      </c>
      <c r="J4" s="33">
        <v>1</v>
      </c>
      <c r="K4" s="33">
        <v>2</v>
      </c>
      <c r="L4" s="33">
        <v>2</v>
      </c>
      <c r="M4" s="33">
        <v>1</v>
      </c>
      <c r="N4" s="33">
        <v>4</v>
      </c>
      <c r="O4" s="33">
        <v>1</v>
      </c>
      <c r="P4" s="33">
        <v>1</v>
      </c>
      <c r="Q4" s="33">
        <v>4</v>
      </c>
      <c r="R4" s="33">
        <v>1</v>
      </c>
      <c r="S4" s="24">
        <f t="shared" ref="S4:S16" si="0">(((COUNTIF(D4:R4,1)+COUNTIF(D4:R4,2))*100)/15)</f>
        <v>80</v>
      </c>
      <c r="T4" s="24">
        <f t="shared" ref="T4:T16" si="1">((COUNTIF(D4:R4,1)*100)/15)</f>
        <v>53.333333333333336</v>
      </c>
    </row>
    <row r="5" spans="1:20" ht="15.75" customHeight="1">
      <c r="A5" s="138"/>
      <c r="B5" s="116" t="str">
        <f ca="1">'Liste comp'!B35</f>
        <v>Lit et écrit des fractions.</v>
      </c>
      <c r="C5" s="74"/>
      <c r="D5" s="33">
        <v>1</v>
      </c>
      <c r="E5" s="33">
        <v>1</v>
      </c>
      <c r="F5" s="33">
        <v>1</v>
      </c>
      <c r="G5" s="33">
        <v>1</v>
      </c>
      <c r="H5" s="33">
        <v>1</v>
      </c>
      <c r="I5" s="33">
        <v>1</v>
      </c>
      <c r="J5" s="33">
        <v>1</v>
      </c>
      <c r="K5" s="33">
        <v>1</v>
      </c>
      <c r="L5" s="33">
        <v>1</v>
      </c>
      <c r="M5" s="33">
        <v>1</v>
      </c>
      <c r="N5" s="33">
        <v>1</v>
      </c>
      <c r="O5" s="33">
        <v>1</v>
      </c>
      <c r="P5" s="33">
        <v>1</v>
      </c>
      <c r="Q5" s="33">
        <v>1</v>
      </c>
      <c r="R5" s="33">
        <v>1</v>
      </c>
      <c r="S5" s="24">
        <f t="shared" si="0"/>
        <v>100</v>
      </c>
      <c r="T5" s="24">
        <f t="shared" si="1"/>
        <v>100</v>
      </c>
    </row>
    <row r="6" spans="1:20" ht="15.75" customHeight="1" thickBot="1">
      <c r="A6" s="139"/>
      <c r="B6" s="116" t="str">
        <f ca="1">'Liste comp'!B36</f>
        <v>Compare des nombres écrits sous forme de fractions.</v>
      </c>
      <c r="C6" s="74"/>
      <c r="D6" s="33">
        <v>1</v>
      </c>
      <c r="E6" s="33">
        <v>1</v>
      </c>
      <c r="F6" s="33">
        <v>1</v>
      </c>
      <c r="G6" s="33">
        <v>4</v>
      </c>
      <c r="H6" s="33">
        <v>3</v>
      </c>
      <c r="I6" s="33">
        <v>2</v>
      </c>
      <c r="J6" s="33">
        <v>1</v>
      </c>
      <c r="K6" s="33">
        <v>1</v>
      </c>
      <c r="L6" s="33">
        <v>1</v>
      </c>
      <c r="M6" s="33">
        <v>1</v>
      </c>
      <c r="N6" s="33"/>
      <c r="O6" s="33">
        <v>3</v>
      </c>
      <c r="P6" s="33">
        <v>1</v>
      </c>
      <c r="Q6" s="33">
        <v>4</v>
      </c>
      <c r="R6" s="33">
        <v>2</v>
      </c>
      <c r="S6" s="24">
        <f t="shared" si="0"/>
        <v>66.666666666666671</v>
      </c>
      <c r="T6" s="24">
        <f t="shared" si="1"/>
        <v>53.333333333333336</v>
      </c>
    </row>
    <row r="7" spans="1:20" ht="17.25" customHeight="1">
      <c r="A7" s="131" t="s">
        <v>9</v>
      </c>
      <c r="B7" s="116" t="str">
        <f ca="1">'Liste comp'!B37</f>
        <v>Maîtrise la technique de la soustraction (mentalement ou en les posant).</v>
      </c>
      <c r="C7" s="74"/>
      <c r="D7" s="112">
        <v>1</v>
      </c>
      <c r="E7" s="112">
        <v>1</v>
      </c>
      <c r="F7" s="112">
        <v>1</v>
      </c>
      <c r="G7" s="112">
        <v>3</v>
      </c>
      <c r="H7" s="112">
        <v>3</v>
      </c>
      <c r="I7" s="112">
        <v>3</v>
      </c>
      <c r="J7" s="112">
        <v>2</v>
      </c>
      <c r="K7" s="112">
        <v>3</v>
      </c>
      <c r="L7" s="112">
        <v>1</v>
      </c>
      <c r="M7" s="112">
        <v>2</v>
      </c>
      <c r="N7" s="112"/>
      <c r="O7" s="112">
        <v>3</v>
      </c>
      <c r="P7" s="112">
        <v>1</v>
      </c>
      <c r="Q7" s="112">
        <v>3</v>
      </c>
      <c r="R7" s="112">
        <v>2</v>
      </c>
      <c r="S7" s="24">
        <f t="shared" si="0"/>
        <v>53.333333333333336</v>
      </c>
      <c r="T7" s="24">
        <f t="shared" si="1"/>
        <v>33.333333333333336</v>
      </c>
    </row>
    <row r="8" spans="1:20" ht="14.25">
      <c r="A8" s="132"/>
      <c r="B8" s="116" t="str">
        <f ca="1">'Liste comp'!B38</f>
        <v>Maîtrise la technique de la division  (mentalement ou en les posant).</v>
      </c>
      <c r="C8" s="74"/>
      <c r="D8" s="112">
        <v>1</v>
      </c>
      <c r="E8" s="112">
        <v>2</v>
      </c>
      <c r="F8" s="112">
        <v>1</v>
      </c>
      <c r="G8" s="112">
        <v>4</v>
      </c>
      <c r="H8" s="112">
        <v>3</v>
      </c>
      <c r="I8" s="112">
        <v>4</v>
      </c>
      <c r="J8" s="112">
        <v>1</v>
      </c>
      <c r="K8" s="112">
        <v>1</v>
      </c>
      <c r="L8" s="112">
        <v>1</v>
      </c>
      <c r="M8" s="112">
        <v>1</v>
      </c>
      <c r="N8" s="112"/>
      <c r="O8" s="112">
        <v>2</v>
      </c>
      <c r="P8" s="112">
        <v>1</v>
      </c>
      <c r="Q8" s="112">
        <v>3</v>
      </c>
      <c r="R8" s="112">
        <v>3</v>
      </c>
      <c r="S8" s="24">
        <f t="shared" si="0"/>
        <v>60</v>
      </c>
      <c r="T8" s="24">
        <f t="shared" si="1"/>
        <v>46.666666666666664</v>
      </c>
    </row>
    <row r="9" spans="1:20" ht="17.25" customHeight="1" thickBot="1">
      <c r="A9" s="132"/>
      <c r="B9" s="116" t="str">
        <f ca="1">'Liste comp'!B39</f>
        <v>Calcule des divisions-fractions (divisions sans reste).</v>
      </c>
      <c r="C9" s="74"/>
      <c r="D9" s="112">
        <v>1</v>
      </c>
      <c r="E9" s="112">
        <v>3</v>
      </c>
      <c r="F9" s="112">
        <v>2</v>
      </c>
      <c r="G9" s="112">
        <v>4</v>
      </c>
      <c r="H9" s="112">
        <v>3</v>
      </c>
      <c r="I9" s="112">
        <v>4</v>
      </c>
      <c r="J9" s="112">
        <v>4</v>
      </c>
      <c r="K9" s="112">
        <v>3</v>
      </c>
      <c r="L9" s="112">
        <v>2</v>
      </c>
      <c r="M9" s="112">
        <v>4</v>
      </c>
      <c r="N9" s="112"/>
      <c r="O9" s="112">
        <v>4</v>
      </c>
      <c r="P9" s="113">
        <v>4</v>
      </c>
      <c r="Q9" s="112">
        <v>4</v>
      </c>
      <c r="R9" s="112">
        <v>3</v>
      </c>
      <c r="S9" s="24">
        <f t="shared" si="0"/>
        <v>20</v>
      </c>
      <c r="T9" s="24">
        <f t="shared" si="1"/>
        <v>6.666666666666667</v>
      </c>
    </row>
    <row r="10" spans="1:20" ht="14.25" customHeight="1">
      <c r="A10" s="133" t="s">
        <v>10</v>
      </c>
      <c r="B10" s="116" t="str">
        <f ca="1">'Liste comp'!B40</f>
        <v>Choisit la bonne opération.</v>
      </c>
      <c r="C10" s="74"/>
      <c r="D10" s="78">
        <v>1</v>
      </c>
      <c r="E10" s="78">
        <v>2</v>
      </c>
      <c r="F10" s="78">
        <v>1</v>
      </c>
      <c r="G10" s="78">
        <v>4</v>
      </c>
      <c r="H10" s="78">
        <v>3</v>
      </c>
      <c r="I10" s="78"/>
      <c r="J10" s="78">
        <v>1</v>
      </c>
      <c r="K10" s="78">
        <v>3</v>
      </c>
      <c r="L10" s="78">
        <v>1</v>
      </c>
      <c r="M10" s="78">
        <v>1</v>
      </c>
      <c r="N10" s="78">
        <v>4</v>
      </c>
      <c r="O10" s="78">
        <v>1</v>
      </c>
      <c r="P10" s="78">
        <v>2</v>
      </c>
      <c r="Q10" s="78"/>
      <c r="R10" s="78">
        <v>2</v>
      </c>
      <c r="S10" s="24">
        <f t="shared" si="0"/>
        <v>60</v>
      </c>
      <c r="T10" s="24">
        <f t="shared" si="1"/>
        <v>40</v>
      </c>
    </row>
    <row r="11" spans="1:20" ht="14.25" customHeight="1">
      <c r="A11" s="134"/>
      <c r="B11" s="116" t="str">
        <f ca="1">'Liste comp'!B41</f>
        <v>Trouve le bon résultat.</v>
      </c>
      <c r="C11" s="74"/>
      <c r="D11" s="78">
        <v>1</v>
      </c>
      <c r="E11" s="78">
        <v>2</v>
      </c>
      <c r="F11" s="78">
        <v>1</v>
      </c>
      <c r="G11" s="78">
        <v>4</v>
      </c>
      <c r="H11" s="78">
        <v>3</v>
      </c>
      <c r="I11" s="78"/>
      <c r="J11" s="78">
        <v>1</v>
      </c>
      <c r="K11" s="78">
        <v>2</v>
      </c>
      <c r="L11" s="78">
        <v>1</v>
      </c>
      <c r="M11" s="78">
        <v>1</v>
      </c>
      <c r="N11" s="78">
        <v>4</v>
      </c>
      <c r="O11" s="78">
        <v>1</v>
      </c>
      <c r="P11" s="78">
        <v>3</v>
      </c>
      <c r="Q11" s="78"/>
      <c r="R11" s="78">
        <v>2</v>
      </c>
      <c r="S11" s="24">
        <f t="shared" si="0"/>
        <v>60</v>
      </c>
      <c r="T11" s="24">
        <f t="shared" si="1"/>
        <v>40</v>
      </c>
    </row>
    <row r="12" spans="1:20" ht="14.25" customHeight="1" thickBot="1">
      <c r="A12" s="135"/>
      <c r="B12" s="116" t="str">
        <f ca="1">'Liste comp'!B42</f>
        <v>Rédige une phrase-réponse correcte.</v>
      </c>
      <c r="C12" s="74"/>
      <c r="D12" s="78">
        <v>1</v>
      </c>
      <c r="E12" s="78">
        <v>2</v>
      </c>
      <c r="F12" s="78">
        <v>2</v>
      </c>
      <c r="G12" s="78">
        <v>4</v>
      </c>
      <c r="H12" s="78">
        <v>2</v>
      </c>
      <c r="I12" s="78"/>
      <c r="J12" s="78">
        <v>1</v>
      </c>
      <c r="K12" s="78">
        <v>2</v>
      </c>
      <c r="L12" s="78">
        <v>2</v>
      </c>
      <c r="M12" s="78">
        <v>3</v>
      </c>
      <c r="N12" s="78">
        <v>4</v>
      </c>
      <c r="O12" s="78">
        <v>2</v>
      </c>
      <c r="P12" s="78">
        <v>4</v>
      </c>
      <c r="Q12" s="78"/>
      <c r="R12" s="78">
        <v>3</v>
      </c>
      <c r="S12" s="24">
        <f t="shared" si="0"/>
        <v>53.333333333333336</v>
      </c>
      <c r="T12" s="24">
        <f t="shared" si="1"/>
        <v>13.333333333333334</v>
      </c>
    </row>
    <row r="13" spans="1:20" ht="16.5" customHeight="1">
      <c r="A13" s="136" t="s">
        <v>25</v>
      </c>
      <c r="B13" s="116" t="str">
        <f ca="1">'Liste comp'!B43</f>
        <v>Identifie le(s) axe(s) de symétrie dans des figures données.</v>
      </c>
      <c r="C13" s="74"/>
      <c r="D13" s="79">
        <v>1</v>
      </c>
      <c r="E13" s="79">
        <v>1</v>
      </c>
      <c r="F13" s="79">
        <v>1</v>
      </c>
      <c r="G13" s="79">
        <v>2</v>
      </c>
      <c r="H13" s="79">
        <v>2</v>
      </c>
      <c r="I13" s="79">
        <v>2</v>
      </c>
      <c r="J13" s="79">
        <v>1</v>
      </c>
      <c r="K13" s="79">
        <v>1</v>
      </c>
      <c r="L13" s="79">
        <v>1</v>
      </c>
      <c r="M13" s="79">
        <v>1</v>
      </c>
      <c r="N13" s="79">
        <v>2</v>
      </c>
      <c r="O13" s="79">
        <v>1</v>
      </c>
      <c r="P13" s="79">
        <v>3</v>
      </c>
      <c r="Q13" s="79">
        <v>1</v>
      </c>
      <c r="R13" s="79">
        <v>1</v>
      </c>
      <c r="S13" s="24">
        <f t="shared" si="0"/>
        <v>93.333333333333329</v>
      </c>
      <c r="T13" s="24">
        <f t="shared" si="1"/>
        <v>66.666666666666671</v>
      </c>
    </row>
    <row r="14" spans="1:20" ht="15.75" customHeight="1">
      <c r="A14" s="137"/>
      <c r="B14" s="116" t="str">
        <f ca="1">'Liste comp'!B44</f>
        <v>Trace le(s) axe(s) de symétrie dans des figures données.</v>
      </c>
      <c r="C14" s="74"/>
      <c r="D14" s="79">
        <v>1</v>
      </c>
      <c r="E14" s="79">
        <v>1</v>
      </c>
      <c r="F14" s="79">
        <v>1</v>
      </c>
      <c r="G14" s="79">
        <v>3</v>
      </c>
      <c r="H14" s="79">
        <v>1</v>
      </c>
      <c r="I14" s="79">
        <v>2</v>
      </c>
      <c r="J14" s="79">
        <v>1</v>
      </c>
      <c r="K14" s="79">
        <v>1</v>
      </c>
      <c r="L14" s="79">
        <v>1</v>
      </c>
      <c r="M14" s="79">
        <v>1</v>
      </c>
      <c r="N14" s="79">
        <v>4</v>
      </c>
      <c r="O14" s="79">
        <v>1</v>
      </c>
      <c r="P14" s="79">
        <v>4</v>
      </c>
      <c r="Q14" s="79">
        <v>1</v>
      </c>
      <c r="R14" s="79">
        <v>2</v>
      </c>
      <c r="S14" s="24">
        <f t="shared" si="0"/>
        <v>80</v>
      </c>
      <c r="T14" s="24">
        <f t="shared" si="1"/>
        <v>66.666666666666671</v>
      </c>
    </row>
    <row r="15" spans="1:20" ht="15" thickBot="1">
      <c r="A15" s="137"/>
      <c r="B15" s="116" t="str">
        <f ca="1">'Liste comp'!B45</f>
        <v>Trace la partie symétrique d'une figure par rapport à une droite, avec quadrillage</v>
      </c>
      <c r="C15" s="74"/>
      <c r="D15" s="79">
        <v>1</v>
      </c>
      <c r="E15" s="79">
        <v>3</v>
      </c>
      <c r="F15" s="79">
        <v>1</v>
      </c>
      <c r="G15" s="79">
        <v>2</v>
      </c>
      <c r="H15" s="79">
        <v>3</v>
      </c>
      <c r="I15" s="79">
        <v>2</v>
      </c>
      <c r="J15" s="79">
        <v>1</v>
      </c>
      <c r="K15" s="79">
        <v>1</v>
      </c>
      <c r="L15" s="79">
        <v>2</v>
      </c>
      <c r="M15" s="79">
        <v>1</v>
      </c>
      <c r="N15" s="79">
        <v>2</v>
      </c>
      <c r="O15" s="79">
        <v>2</v>
      </c>
      <c r="P15" s="79">
        <v>2</v>
      </c>
      <c r="Q15" s="79">
        <v>2</v>
      </c>
      <c r="R15" s="79">
        <v>1</v>
      </c>
      <c r="S15" s="24">
        <f t="shared" si="0"/>
        <v>86.666666666666671</v>
      </c>
      <c r="T15" s="24">
        <f t="shared" si="1"/>
        <v>40</v>
      </c>
    </row>
    <row r="16" spans="1:20" ht="14.25" customHeight="1" thickBot="1">
      <c r="A16" s="92" t="s">
        <v>12</v>
      </c>
      <c r="B16" s="116" t="str">
        <f ca="1">'Liste comp'!B46</f>
        <v>Effectue des conversions.</v>
      </c>
      <c r="C16" s="74"/>
      <c r="D16" s="111">
        <v>1</v>
      </c>
      <c r="E16" s="111">
        <v>2</v>
      </c>
      <c r="F16" s="111">
        <v>2</v>
      </c>
      <c r="G16" s="111">
        <v>3</v>
      </c>
      <c r="H16" s="111">
        <v>4</v>
      </c>
      <c r="I16" s="111">
        <v>4</v>
      </c>
      <c r="J16" s="111">
        <v>2</v>
      </c>
      <c r="K16" s="111">
        <v>3</v>
      </c>
      <c r="L16" s="111">
        <v>3</v>
      </c>
      <c r="M16" s="111">
        <v>1</v>
      </c>
      <c r="N16" s="111">
        <v>3</v>
      </c>
      <c r="O16" s="111">
        <v>2</v>
      </c>
      <c r="P16" s="111">
        <v>3</v>
      </c>
      <c r="Q16" s="111">
        <v>3</v>
      </c>
      <c r="R16" s="111">
        <v>2</v>
      </c>
      <c r="S16" s="24">
        <f t="shared" si="0"/>
        <v>46.666666666666664</v>
      </c>
      <c r="T16" s="24">
        <f t="shared" si="1"/>
        <v>13.333333333333334</v>
      </c>
    </row>
    <row r="17" spans="1:18" ht="15" customHeight="1" thickBot="1">
      <c r="A17" s="11"/>
      <c r="B17" s="10"/>
      <c r="C17" s="1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</row>
    <row r="18" spans="1:18" ht="15.75" customHeight="1" thickTop="1" thickBot="1">
      <c r="B18" s="12" t="s">
        <v>15</v>
      </c>
      <c r="C18" s="68"/>
      <c r="D18" s="13">
        <f t="shared" ref="D18:O18" si="2">COUNTIF(D3:D16,1)</f>
        <v>14</v>
      </c>
      <c r="E18" s="13">
        <f t="shared" si="2"/>
        <v>5</v>
      </c>
      <c r="F18" s="13">
        <f t="shared" si="2"/>
        <v>10</v>
      </c>
      <c r="G18" s="13">
        <f t="shared" si="2"/>
        <v>1</v>
      </c>
      <c r="H18" s="13">
        <f t="shared" si="2"/>
        <v>3</v>
      </c>
      <c r="I18" s="13">
        <f t="shared" si="2"/>
        <v>2</v>
      </c>
      <c r="J18" s="13">
        <f t="shared" si="2"/>
        <v>11</v>
      </c>
      <c r="K18" s="13">
        <f t="shared" si="2"/>
        <v>6</v>
      </c>
      <c r="L18" s="13">
        <f t="shared" si="2"/>
        <v>9</v>
      </c>
      <c r="M18" s="13">
        <f t="shared" si="2"/>
        <v>11</v>
      </c>
      <c r="N18" s="13">
        <f t="shared" si="2"/>
        <v>1</v>
      </c>
      <c r="O18" s="13">
        <f t="shared" si="2"/>
        <v>6</v>
      </c>
      <c r="P18" s="13"/>
      <c r="Q18" s="13">
        <f>COUNTIF(Q3:Q16,1)</f>
        <v>4</v>
      </c>
      <c r="R18" s="13">
        <f>COUNTIF(R3:R16,1)</f>
        <v>4</v>
      </c>
    </row>
    <row r="19" spans="1:18" ht="15" thickBot="1">
      <c r="B19" s="14" t="s">
        <v>16</v>
      </c>
      <c r="C19" s="73"/>
      <c r="D19" s="15">
        <f t="shared" ref="D19:O19" si="3">COUNTIF(D3:D16,2)</f>
        <v>0</v>
      </c>
      <c r="E19" s="15">
        <f t="shared" si="3"/>
        <v>6</v>
      </c>
      <c r="F19" s="15">
        <f t="shared" si="3"/>
        <v>4</v>
      </c>
      <c r="G19" s="15">
        <f t="shared" si="3"/>
        <v>2</v>
      </c>
      <c r="H19" s="15">
        <f t="shared" si="3"/>
        <v>2</v>
      </c>
      <c r="I19" s="15">
        <f t="shared" si="3"/>
        <v>4</v>
      </c>
      <c r="J19" s="15">
        <f t="shared" si="3"/>
        <v>2</v>
      </c>
      <c r="K19" s="15">
        <f t="shared" si="3"/>
        <v>4</v>
      </c>
      <c r="L19" s="15">
        <f t="shared" si="3"/>
        <v>4</v>
      </c>
      <c r="M19" s="15">
        <f t="shared" si="3"/>
        <v>1</v>
      </c>
      <c r="N19" s="15">
        <f t="shared" si="3"/>
        <v>2</v>
      </c>
      <c r="O19" s="15">
        <f t="shared" si="3"/>
        <v>5</v>
      </c>
      <c r="P19" s="15"/>
      <c r="Q19" s="15">
        <f>COUNTIF(Q3:Q16,2)</f>
        <v>1</v>
      </c>
      <c r="R19" s="15">
        <f>COUNTIF(R3:R16,2)</f>
        <v>7</v>
      </c>
    </row>
    <row r="20" spans="1:18" ht="15" thickBot="1">
      <c r="B20" s="14" t="s">
        <v>17</v>
      </c>
      <c r="C20" s="73"/>
      <c r="D20" s="15">
        <f t="shared" ref="D20:O20" si="4">COUNTIF(D3:D16,3)</f>
        <v>0</v>
      </c>
      <c r="E20" s="15">
        <f t="shared" si="4"/>
        <v>2</v>
      </c>
      <c r="F20" s="15">
        <f t="shared" si="4"/>
        <v>0</v>
      </c>
      <c r="G20" s="15">
        <f t="shared" si="4"/>
        <v>4</v>
      </c>
      <c r="H20" s="15">
        <f t="shared" si="4"/>
        <v>8</v>
      </c>
      <c r="I20" s="15">
        <f t="shared" si="4"/>
        <v>1</v>
      </c>
      <c r="J20" s="15">
        <f t="shared" si="4"/>
        <v>0</v>
      </c>
      <c r="K20" s="15">
        <f t="shared" si="4"/>
        <v>4</v>
      </c>
      <c r="L20" s="15">
        <f t="shared" si="4"/>
        <v>1</v>
      </c>
      <c r="M20" s="15">
        <f t="shared" si="4"/>
        <v>1</v>
      </c>
      <c r="N20" s="15">
        <f t="shared" si="4"/>
        <v>1</v>
      </c>
      <c r="O20" s="15">
        <f t="shared" si="4"/>
        <v>2</v>
      </c>
      <c r="P20" s="15"/>
      <c r="Q20" s="15">
        <f>COUNTIF(Q3:Q16,3)</f>
        <v>3</v>
      </c>
      <c r="R20" s="15">
        <f>COUNTIF(R3:R16,3)</f>
        <v>3</v>
      </c>
    </row>
    <row r="21" spans="1:18" ht="15" thickBot="1">
      <c r="B21" s="14" t="s">
        <v>18</v>
      </c>
      <c r="C21" s="73"/>
      <c r="D21" s="15">
        <f t="shared" ref="D21:O21" si="5">COUNTIF(D3:D16,4)</f>
        <v>0</v>
      </c>
      <c r="E21" s="15">
        <f t="shared" si="5"/>
        <v>1</v>
      </c>
      <c r="F21" s="15">
        <f t="shared" si="5"/>
        <v>0</v>
      </c>
      <c r="G21" s="15">
        <f t="shared" si="5"/>
        <v>7</v>
      </c>
      <c r="H21" s="15">
        <f t="shared" si="5"/>
        <v>1</v>
      </c>
      <c r="I21" s="15">
        <f t="shared" si="5"/>
        <v>4</v>
      </c>
      <c r="J21" s="15">
        <f t="shared" si="5"/>
        <v>1</v>
      </c>
      <c r="K21" s="15">
        <f t="shared" si="5"/>
        <v>0</v>
      </c>
      <c r="L21" s="15">
        <f t="shared" si="5"/>
        <v>0</v>
      </c>
      <c r="M21" s="15">
        <f t="shared" si="5"/>
        <v>1</v>
      </c>
      <c r="N21" s="15">
        <f t="shared" si="5"/>
        <v>5</v>
      </c>
      <c r="O21" s="15">
        <f t="shared" si="5"/>
        <v>1</v>
      </c>
      <c r="P21" s="15"/>
      <c r="Q21" s="15">
        <f>COUNTIF(Q3:Q16,4)</f>
        <v>3</v>
      </c>
      <c r="R21" s="15">
        <f>COUNTIF(R3:R16,4)</f>
        <v>0</v>
      </c>
    </row>
    <row r="22" spans="1:18" ht="13.5" thickBot="1">
      <c r="B22" s="16" t="s">
        <v>22</v>
      </c>
      <c r="C22" s="70"/>
      <c r="D22" s="36">
        <f>((D18+D19)*100)/14</f>
        <v>100</v>
      </c>
      <c r="E22" s="36">
        <f t="shared" ref="E22:R22" si="6">((E18+E19)*100)/14</f>
        <v>78.571428571428569</v>
      </c>
      <c r="F22" s="36">
        <f t="shared" si="6"/>
        <v>100</v>
      </c>
      <c r="G22" s="36">
        <f t="shared" si="6"/>
        <v>21.428571428571427</v>
      </c>
      <c r="H22" s="36">
        <f t="shared" si="6"/>
        <v>35.714285714285715</v>
      </c>
      <c r="I22" s="36">
        <f t="shared" si="6"/>
        <v>42.857142857142854</v>
      </c>
      <c r="J22" s="36">
        <f t="shared" si="6"/>
        <v>92.857142857142861</v>
      </c>
      <c r="K22" s="36">
        <f t="shared" si="6"/>
        <v>71.428571428571431</v>
      </c>
      <c r="L22" s="36">
        <f t="shared" si="6"/>
        <v>92.857142857142861</v>
      </c>
      <c r="M22" s="36">
        <f t="shared" si="6"/>
        <v>85.714285714285708</v>
      </c>
      <c r="N22" s="36">
        <f t="shared" si="6"/>
        <v>21.428571428571427</v>
      </c>
      <c r="O22" s="36">
        <f t="shared" si="6"/>
        <v>78.571428571428569</v>
      </c>
      <c r="P22" s="36">
        <f t="shared" si="6"/>
        <v>0</v>
      </c>
      <c r="Q22" s="36">
        <f t="shared" si="6"/>
        <v>35.714285714285715</v>
      </c>
      <c r="R22" s="36">
        <f t="shared" si="6"/>
        <v>78.571428571428569</v>
      </c>
    </row>
    <row r="23" spans="1:18" ht="15.75" thickTop="1">
      <c r="B23" s="17"/>
      <c r="C23" s="17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</row>
    <row r="26" spans="1:18">
      <c r="A26" s="47"/>
    </row>
  </sheetData>
  <sheetProtection insertColumns="0" insertRows="0" deleteColumns="0" deleteRows="0" selectLockedCells="1" sort="0" autoFilter="0"/>
  <mergeCells count="4">
    <mergeCell ref="A7:A9"/>
    <mergeCell ref="A10:A12"/>
    <mergeCell ref="A13:A15"/>
    <mergeCell ref="A3:A6"/>
  </mergeCells>
  <phoneticPr fontId="11" type="noConversion"/>
  <conditionalFormatting sqref="D3:R16">
    <cfRule type="cellIs" dxfId="5" priority="6" stopIfTrue="1" operator="equal">
      <formula>1</formula>
    </cfRule>
    <cfRule type="cellIs" dxfId="4" priority="7" stopIfTrue="1" operator="equal">
      <formula>2</formula>
    </cfRule>
    <cfRule type="cellIs" dxfId="3" priority="8" stopIfTrue="1" operator="greaterThanOrEqual">
      <formula>3</formula>
    </cfRule>
  </conditionalFormatting>
  <conditionalFormatting sqref="D22:R22">
    <cfRule type="iconSet" priority="40">
      <iconSet iconSet="4TrafficLights">
        <cfvo type="percent" val="0"/>
        <cfvo type="num" val="48"/>
        <cfvo type="num" val="65"/>
        <cfvo type="num" val="85"/>
      </iconSet>
    </cfRule>
    <cfRule type="iconSet" priority="41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48" right="0.56999999999999995" top="0.61" bottom="0.44" header="0.4921259845" footer="0.28999999999999998"/>
  <pageSetup paperSize="9" orientation="landscape" horizontalDpi="300" verticalDpi="30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T31"/>
  <sheetViews>
    <sheetView topLeftCell="B34" zoomScale="80" zoomScaleNormal="80" workbookViewId="0">
      <selection activeCell="Q64" sqref="Q64"/>
    </sheetView>
  </sheetViews>
  <sheetFormatPr baseColWidth="10" defaultRowHeight="12.75"/>
  <cols>
    <col min="1" max="1" width="19.7109375" bestFit="1" customWidth="1"/>
    <col min="2" max="2" width="86.7109375" bestFit="1" customWidth="1"/>
    <col min="3" max="3" width="2.140625" customWidth="1"/>
    <col min="4" max="18" width="6.7109375" customWidth="1"/>
  </cols>
  <sheetData>
    <row r="1" spans="1:20" s="7" customFormat="1" ht="120" customHeight="1">
      <c r="B1" s="8" t="s">
        <v>13</v>
      </c>
      <c r="C1" s="71"/>
      <c r="D1" s="44" t="str">
        <f ca="1">'Liste numéros'!D2</f>
        <v>Prénom 1</v>
      </c>
      <c r="E1" s="44" t="str">
        <f ca="1">'Liste numéros'!E2</f>
        <v>Prénom 2</v>
      </c>
      <c r="F1" s="44" t="str">
        <f ca="1">'Liste numéros'!F2</f>
        <v>Prénom 3</v>
      </c>
      <c r="G1" s="44" t="str">
        <f ca="1">'Liste numéros'!G2</f>
        <v>Prénom 4</v>
      </c>
      <c r="H1" s="44" t="str">
        <f ca="1">'Liste numéros'!H2</f>
        <v>Prénom 5</v>
      </c>
      <c r="I1" s="44" t="str">
        <f ca="1">'Liste numéros'!I2</f>
        <v>Prénom 6</v>
      </c>
      <c r="J1" s="44" t="str">
        <f ca="1">'Liste numéros'!J2</f>
        <v>Prénom 7</v>
      </c>
      <c r="K1" s="44" t="str">
        <f ca="1">'Liste numéros'!K2</f>
        <v>Prénom 8</v>
      </c>
      <c r="L1" s="44" t="str">
        <f ca="1">'Liste numéros'!L2</f>
        <v>Prénom 9</v>
      </c>
      <c r="M1" s="44" t="str">
        <f ca="1">'Liste numéros'!M2</f>
        <v>Prénom 10</v>
      </c>
      <c r="N1" s="44" t="str">
        <f ca="1">'Liste numéros'!N2</f>
        <v>Prénom 11</v>
      </c>
      <c r="O1" s="44" t="str">
        <f ca="1">'Liste numéros'!O2</f>
        <v>Prénom 12</v>
      </c>
      <c r="P1" s="44" t="str">
        <f ca="1">'Liste numéros'!P2</f>
        <v>Prénom 13</v>
      </c>
      <c r="Q1" s="44" t="str">
        <f ca="1">'Liste numéros'!Q2</f>
        <v>Prénom 14</v>
      </c>
      <c r="R1" s="44" t="str">
        <f ca="1">'Liste numéros'!R2</f>
        <v>Prénom 15</v>
      </c>
    </row>
    <row r="2" spans="1:20" s="7" customFormat="1" ht="71.25" customHeight="1">
      <c r="B2" s="9" t="s">
        <v>14</v>
      </c>
      <c r="C2" s="71"/>
      <c r="D2" s="44" t="str">
        <f ca="1">'Liste numéros'!D3</f>
        <v>Nom 1</v>
      </c>
      <c r="E2" s="44" t="str">
        <f ca="1">'Liste numéros'!E3</f>
        <v>Nom 2</v>
      </c>
      <c r="F2" s="44" t="str">
        <f ca="1">'Liste numéros'!F3</f>
        <v>Nom 3</v>
      </c>
      <c r="G2" s="44" t="str">
        <f ca="1">'Liste numéros'!G3</f>
        <v>Nom 4</v>
      </c>
      <c r="H2" s="44" t="str">
        <f ca="1">'Liste numéros'!H3</f>
        <v>Nom 5</v>
      </c>
      <c r="I2" s="44" t="str">
        <f ca="1">'Liste numéros'!I3</f>
        <v>Nom 6</v>
      </c>
      <c r="J2" s="44" t="str">
        <f ca="1">'Liste numéros'!J3</f>
        <v>Nom 7</v>
      </c>
      <c r="K2" s="44" t="str">
        <f ca="1">'Liste numéros'!K3</f>
        <v>Nom 8</v>
      </c>
      <c r="L2" s="44" t="str">
        <f ca="1">'Liste numéros'!L3</f>
        <v>Nom 9</v>
      </c>
      <c r="M2" s="44" t="str">
        <f ca="1">'Liste numéros'!M3</f>
        <v>Nom 10</v>
      </c>
      <c r="N2" s="44" t="str">
        <f ca="1">'Liste numéros'!N3</f>
        <v>Nom 11</v>
      </c>
      <c r="O2" s="44" t="str">
        <f ca="1">'Liste numéros'!O3</f>
        <v>Nom 12</v>
      </c>
      <c r="P2" s="44" t="str">
        <f ca="1">'Liste numéros'!P3</f>
        <v>Nom 13</v>
      </c>
      <c r="Q2" s="44" t="str">
        <f ca="1">'Liste numéros'!Q3</f>
        <v>Nom 14</v>
      </c>
      <c r="R2" s="44" t="str">
        <f ca="1">'Liste numéros'!R3</f>
        <v>Nom 15</v>
      </c>
    </row>
    <row r="3" spans="1:20" s="7" customFormat="1" ht="12" customHeight="1">
      <c r="A3" s="140"/>
      <c r="B3" s="31" t="str">
        <f ca="1">'Liste comp'!B7</f>
        <v>Trouve des informations ponctuelles dans un texte narratif.</v>
      </c>
      <c r="C3" s="72"/>
      <c r="D3" s="33">
        <v>1</v>
      </c>
      <c r="E3" s="33">
        <v>3</v>
      </c>
      <c r="F3" s="33">
        <v>3</v>
      </c>
      <c r="G3" s="33">
        <v>3</v>
      </c>
      <c r="H3" s="33">
        <v>2</v>
      </c>
      <c r="I3" s="33">
        <v>4</v>
      </c>
      <c r="J3" s="33">
        <v>2</v>
      </c>
      <c r="K3" s="33">
        <v>2</v>
      </c>
      <c r="L3" s="33">
        <v>2</v>
      </c>
      <c r="M3" s="33">
        <v>2</v>
      </c>
      <c r="N3" s="33"/>
      <c r="O3" s="33">
        <v>2</v>
      </c>
      <c r="P3" s="33">
        <v>4</v>
      </c>
      <c r="Q3" s="33">
        <v>3</v>
      </c>
      <c r="R3" s="33">
        <v>2</v>
      </c>
      <c r="S3" s="24">
        <f>(((COUNTIF(D3:R3,1)+COUNTIF(D3:R3,2))*100)/15)</f>
        <v>53.333333333333336</v>
      </c>
      <c r="T3" s="24">
        <f>((COUNTIF(D3:R3,1)*100)/15)</f>
        <v>6.666666666666667</v>
      </c>
    </row>
    <row r="4" spans="1:20" s="7" customFormat="1" ht="12" customHeight="1" thickBot="1">
      <c r="A4" s="141"/>
      <c r="B4" s="31" t="str">
        <f ca="1">'Liste comp'!B8</f>
        <v>Apprend et récite une poésie de façon expressive</v>
      </c>
      <c r="C4" s="7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24">
        <f t="shared" ref="S4:S24" si="0">(((COUNTIF(D4:R4,1)+COUNTIF(D4:R4,2))*100)/15)</f>
        <v>0</v>
      </c>
      <c r="T4" s="24">
        <f t="shared" ref="T4:T24" si="1">((COUNTIF(D4:R4,1)*100)/15)</f>
        <v>0</v>
      </c>
    </row>
    <row r="5" spans="1:20" s="7" customFormat="1" ht="12" customHeight="1">
      <c r="A5" s="144" t="s">
        <v>3</v>
      </c>
      <c r="B5" s="31" t="str">
        <f ca="1">'Liste comp'!B9</f>
        <v>Indique la nature des déterminants.</v>
      </c>
      <c r="C5" s="72"/>
      <c r="D5" s="81">
        <v>1</v>
      </c>
      <c r="E5" s="79">
        <v>3</v>
      </c>
      <c r="F5" s="79">
        <v>1</v>
      </c>
      <c r="G5" s="79">
        <v>4</v>
      </c>
      <c r="H5" s="79">
        <v>1</v>
      </c>
      <c r="I5" s="79">
        <v>1</v>
      </c>
      <c r="J5" s="79">
        <v>2</v>
      </c>
      <c r="K5" s="79">
        <v>1</v>
      </c>
      <c r="L5" s="79">
        <v>2</v>
      </c>
      <c r="M5" s="79">
        <v>1</v>
      </c>
      <c r="N5" s="79">
        <v>4</v>
      </c>
      <c r="O5" s="79">
        <v>2</v>
      </c>
      <c r="P5" s="79">
        <v>3</v>
      </c>
      <c r="Q5" s="79">
        <v>1</v>
      </c>
      <c r="R5" s="79">
        <v>1</v>
      </c>
      <c r="S5" s="24">
        <f t="shared" si="0"/>
        <v>73.333333333333329</v>
      </c>
      <c r="T5" s="24">
        <f t="shared" si="1"/>
        <v>53.333333333333336</v>
      </c>
    </row>
    <row r="6" spans="1:20" s="7" customFormat="1" ht="12" customHeight="1">
      <c r="A6" s="145"/>
      <c r="B6" s="31" t="str">
        <f ca="1">'Liste comp'!B10</f>
        <v>Différencie le COD du COI.</v>
      </c>
      <c r="C6" s="72"/>
      <c r="D6" s="80">
        <v>1</v>
      </c>
      <c r="E6" s="79">
        <v>1</v>
      </c>
      <c r="F6" s="79">
        <v>1</v>
      </c>
      <c r="G6" s="79">
        <v>3</v>
      </c>
      <c r="H6" s="79">
        <v>2</v>
      </c>
      <c r="I6" s="79">
        <v>3</v>
      </c>
      <c r="J6" s="79">
        <v>1</v>
      </c>
      <c r="K6" s="79">
        <v>2</v>
      </c>
      <c r="L6" s="79">
        <v>1</v>
      </c>
      <c r="M6" s="79">
        <v>2</v>
      </c>
      <c r="N6" s="79">
        <v>4</v>
      </c>
      <c r="O6" s="79">
        <v>1</v>
      </c>
      <c r="P6" s="79">
        <v>2</v>
      </c>
      <c r="Q6" s="79">
        <v>2</v>
      </c>
      <c r="R6" s="79">
        <v>3</v>
      </c>
      <c r="S6" s="24">
        <f t="shared" si="0"/>
        <v>73.333333333333329</v>
      </c>
      <c r="T6" s="24">
        <f t="shared" si="1"/>
        <v>40</v>
      </c>
    </row>
    <row r="7" spans="1:20" s="7" customFormat="1" ht="12" customHeight="1">
      <c r="A7" s="145"/>
      <c r="B7" s="31" t="str">
        <f ca="1">'Liste comp'!B11</f>
        <v>Reconnaît les compléments circonstanciels et indique la précision apportée: lieu, temps, manière.</v>
      </c>
      <c r="C7" s="72"/>
      <c r="D7" s="114">
        <v>1</v>
      </c>
      <c r="E7" s="114">
        <v>2</v>
      </c>
      <c r="F7" s="114">
        <v>1</v>
      </c>
      <c r="G7" s="114">
        <v>3</v>
      </c>
      <c r="H7" s="114">
        <v>1</v>
      </c>
      <c r="I7" s="114"/>
      <c r="J7" s="114">
        <v>1</v>
      </c>
      <c r="K7" s="114">
        <v>1</v>
      </c>
      <c r="L7" s="114">
        <v>2</v>
      </c>
      <c r="M7" s="114">
        <v>2</v>
      </c>
      <c r="N7" s="114">
        <v>2</v>
      </c>
      <c r="O7" s="114">
        <v>2</v>
      </c>
      <c r="P7" s="114">
        <v>2</v>
      </c>
      <c r="Q7" s="114">
        <v>3</v>
      </c>
      <c r="R7" s="114">
        <v>2</v>
      </c>
      <c r="S7" s="24">
        <f t="shared" si="0"/>
        <v>80</v>
      </c>
      <c r="T7" s="24">
        <f t="shared" si="1"/>
        <v>33.333333333333336</v>
      </c>
    </row>
    <row r="8" spans="1:20" s="7" customFormat="1" ht="12" customHeight="1" thickBot="1">
      <c r="A8" s="145"/>
      <c r="B8" s="31" t="str">
        <f ca="1">'Liste comp'!B12</f>
        <v>Repère l'adjectif et identifie sa fonction (épithète ou attribut).</v>
      </c>
      <c r="C8" s="72"/>
      <c r="D8" s="112">
        <v>1</v>
      </c>
      <c r="E8" s="112">
        <v>1</v>
      </c>
      <c r="F8" s="112">
        <v>1</v>
      </c>
      <c r="G8" s="112">
        <v>3</v>
      </c>
      <c r="H8" s="112">
        <v>4</v>
      </c>
      <c r="I8" s="112"/>
      <c r="J8" s="112">
        <v>2</v>
      </c>
      <c r="K8" s="112">
        <v>1</v>
      </c>
      <c r="L8" s="112">
        <v>1</v>
      </c>
      <c r="M8" s="112">
        <v>1</v>
      </c>
      <c r="N8" s="112">
        <v>3</v>
      </c>
      <c r="O8" s="112">
        <v>1</v>
      </c>
      <c r="P8" s="112">
        <v>1</v>
      </c>
      <c r="Q8" s="112">
        <v>3</v>
      </c>
      <c r="R8" s="112">
        <v>1</v>
      </c>
      <c r="S8" s="24">
        <f t="shared" si="0"/>
        <v>66.666666666666671</v>
      </c>
      <c r="T8" s="24">
        <f t="shared" si="1"/>
        <v>60</v>
      </c>
    </row>
    <row r="9" spans="1:20" ht="12" customHeight="1">
      <c r="A9" s="144" t="s">
        <v>4</v>
      </c>
      <c r="B9" s="31" t="str">
        <f ca="1">'Liste comp'!B13</f>
        <v>Copie sans erreur un texte (poésie).</v>
      </c>
      <c r="C9" s="72"/>
      <c r="D9" s="79">
        <v>2</v>
      </c>
      <c r="E9" s="79">
        <v>2</v>
      </c>
      <c r="F9" s="79">
        <v>2</v>
      </c>
      <c r="G9" s="79">
        <v>3</v>
      </c>
      <c r="H9" s="79">
        <v>2</v>
      </c>
      <c r="I9" s="79">
        <v>1</v>
      </c>
      <c r="J9" s="79">
        <v>2</v>
      </c>
      <c r="K9" s="79">
        <v>4</v>
      </c>
      <c r="L9" s="79">
        <v>1</v>
      </c>
      <c r="M9" s="79">
        <v>2</v>
      </c>
      <c r="N9" s="79">
        <v>2</v>
      </c>
      <c r="O9" s="79">
        <v>2</v>
      </c>
      <c r="P9" s="79">
        <v>4</v>
      </c>
      <c r="Q9" s="79">
        <v>1</v>
      </c>
      <c r="R9" s="79">
        <v>2</v>
      </c>
      <c r="S9" s="24">
        <f t="shared" si="0"/>
        <v>80</v>
      </c>
      <c r="T9" s="24">
        <f t="shared" si="1"/>
        <v>20</v>
      </c>
    </row>
    <row r="10" spans="1:20" ht="12" customHeight="1">
      <c r="A10" s="145"/>
      <c r="B10" s="31" t="str">
        <f ca="1">'Liste comp'!B14</f>
        <v>Ecrit des groupes nominaux au féminin.</v>
      </c>
      <c r="C10" s="72"/>
      <c r="D10" s="79">
        <v>1</v>
      </c>
      <c r="E10" s="79">
        <v>2</v>
      </c>
      <c r="F10" s="82">
        <v>2</v>
      </c>
      <c r="G10" s="79">
        <v>2</v>
      </c>
      <c r="H10" s="79">
        <v>2</v>
      </c>
      <c r="I10" s="79">
        <v>3</v>
      </c>
      <c r="J10" s="79">
        <v>2</v>
      </c>
      <c r="K10" s="79">
        <v>1</v>
      </c>
      <c r="L10" s="79">
        <v>2</v>
      </c>
      <c r="M10" s="79">
        <v>1</v>
      </c>
      <c r="N10" s="79">
        <v>3</v>
      </c>
      <c r="O10" s="79">
        <v>3</v>
      </c>
      <c r="P10" s="79">
        <v>2</v>
      </c>
      <c r="Q10" s="79">
        <v>1</v>
      </c>
      <c r="R10" s="79">
        <v>1</v>
      </c>
      <c r="S10" s="24">
        <f t="shared" si="0"/>
        <v>80</v>
      </c>
      <c r="T10" s="24">
        <f t="shared" si="1"/>
        <v>33.333333333333336</v>
      </c>
    </row>
    <row r="11" spans="1:20" ht="12" customHeight="1">
      <c r="A11" s="145"/>
      <c r="B11" s="31" t="str">
        <f ca="1">'Liste comp'!B15</f>
        <v>Ecrit des groupes nominaux au féminin pluriel.</v>
      </c>
      <c r="C11" s="72"/>
      <c r="D11" s="79">
        <v>2</v>
      </c>
      <c r="E11" s="79">
        <v>2</v>
      </c>
      <c r="F11" s="82">
        <v>3</v>
      </c>
      <c r="G11" s="79">
        <v>4</v>
      </c>
      <c r="H11" s="79">
        <v>2</v>
      </c>
      <c r="I11" s="79">
        <v>4</v>
      </c>
      <c r="J11" s="79">
        <v>2</v>
      </c>
      <c r="K11" s="79">
        <v>1</v>
      </c>
      <c r="L11" s="79">
        <v>2</v>
      </c>
      <c r="M11" s="79">
        <v>1</v>
      </c>
      <c r="N11" s="79">
        <v>4</v>
      </c>
      <c r="O11" s="79">
        <v>1</v>
      </c>
      <c r="P11" s="79">
        <v>4</v>
      </c>
      <c r="Q11" s="79">
        <v>1</v>
      </c>
      <c r="R11" s="79">
        <v>1</v>
      </c>
      <c r="S11" s="24">
        <f t="shared" si="0"/>
        <v>66.666666666666671</v>
      </c>
      <c r="T11" s="24">
        <f t="shared" si="1"/>
        <v>33.333333333333336</v>
      </c>
    </row>
    <row r="12" spans="1:20" ht="12" customHeight="1">
      <c r="A12" s="145"/>
      <c r="B12" s="31" t="str">
        <f ca="1">'Liste comp'!B16</f>
        <v>Emploie à bon escient ce ou se.</v>
      </c>
      <c r="C12" s="72"/>
      <c r="D12" s="33">
        <v>1</v>
      </c>
      <c r="E12" s="33">
        <v>4</v>
      </c>
      <c r="F12" s="34">
        <v>1</v>
      </c>
      <c r="G12" s="33">
        <v>4</v>
      </c>
      <c r="H12" s="33">
        <v>1</v>
      </c>
      <c r="I12" s="33">
        <v>1</v>
      </c>
      <c r="J12" s="33">
        <v>1</v>
      </c>
      <c r="K12" s="33">
        <v>4</v>
      </c>
      <c r="L12" s="79">
        <v>2</v>
      </c>
      <c r="M12" s="79">
        <v>1</v>
      </c>
      <c r="N12" s="79">
        <v>2</v>
      </c>
      <c r="O12" s="79">
        <v>2</v>
      </c>
      <c r="P12" s="79">
        <v>1</v>
      </c>
      <c r="Q12" s="79">
        <v>1</v>
      </c>
      <c r="R12" s="79">
        <v>1</v>
      </c>
      <c r="S12" s="24">
        <f t="shared" si="0"/>
        <v>80</v>
      </c>
      <c r="T12" s="24">
        <f t="shared" si="1"/>
        <v>60</v>
      </c>
    </row>
    <row r="13" spans="1:20" ht="12" customHeight="1">
      <c r="A13" s="145"/>
      <c r="B13" s="31" t="str">
        <f ca="1">'Liste comp'!B17</f>
        <v>Emploie à bon escient ces ou ses.</v>
      </c>
      <c r="C13" s="72"/>
      <c r="D13" s="33">
        <v>1</v>
      </c>
      <c r="E13" s="33">
        <v>1</v>
      </c>
      <c r="F13" s="34">
        <v>1</v>
      </c>
      <c r="G13" s="33">
        <v>3</v>
      </c>
      <c r="H13" s="33">
        <v>1</v>
      </c>
      <c r="I13" s="33">
        <v>1</v>
      </c>
      <c r="J13" s="33">
        <v>1</v>
      </c>
      <c r="K13" s="33">
        <v>4</v>
      </c>
      <c r="L13" s="79">
        <v>2</v>
      </c>
      <c r="M13" s="79">
        <v>1</v>
      </c>
      <c r="N13" s="79">
        <v>3</v>
      </c>
      <c r="O13" s="79">
        <v>1</v>
      </c>
      <c r="P13" s="79">
        <v>1</v>
      </c>
      <c r="Q13" s="79">
        <v>1</v>
      </c>
      <c r="R13" s="79">
        <v>1</v>
      </c>
      <c r="S13" s="24">
        <f t="shared" si="0"/>
        <v>80</v>
      </c>
      <c r="T13" s="24">
        <f t="shared" si="1"/>
        <v>73.333333333333329</v>
      </c>
    </row>
    <row r="14" spans="1:20" ht="12" customHeight="1">
      <c r="A14" s="145"/>
      <c r="B14" s="31" t="str">
        <f ca="1">'Liste comp'!B18</f>
        <v>Écrit de façon correcte des mots invariables.</v>
      </c>
      <c r="C14" s="72"/>
      <c r="D14" s="109">
        <v>1</v>
      </c>
      <c r="E14" s="109">
        <v>3</v>
      </c>
      <c r="F14" s="110">
        <v>3</v>
      </c>
      <c r="G14" s="109">
        <v>3</v>
      </c>
      <c r="H14" s="109">
        <v>1</v>
      </c>
      <c r="I14" s="109">
        <v>1</v>
      </c>
      <c r="J14" s="109">
        <v>1</v>
      </c>
      <c r="K14" s="109">
        <v>1</v>
      </c>
      <c r="L14" s="109"/>
      <c r="M14" s="109">
        <v>1</v>
      </c>
      <c r="N14" s="109">
        <v>2</v>
      </c>
      <c r="O14" s="109">
        <v>3</v>
      </c>
      <c r="P14" s="109">
        <v>1</v>
      </c>
      <c r="Q14" s="109">
        <v>3</v>
      </c>
      <c r="R14" s="109">
        <v>3</v>
      </c>
      <c r="S14" s="24">
        <f t="shared" si="0"/>
        <v>53.333333333333336</v>
      </c>
      <c r="T14" s="24">
        <f t="shared" si="1"/>
        <v>46.666666666666664</v>
      </c>
    </row>
    <row r="15" spans="1:20" ht="12" customHeight="1" thickBot="1">
      <c r="A15" s="146"/>
      <c r="B15" s="31" t="str">
        <f ca="1">'Liste comp'!B19</f>
        <v>Écrit de façon correcte sous la dictée un texte de 66 mots.</v>
      </c>
      <c r="C15" s="72"/>
      <c r="D15" s="114">
        <v>3</v>
      </c>
      <c r="E15" s="114">
        <v>4</v>
      </c>
      <c r="F15" s="114">
        <v>2</v>
      </c>
      <c r="G15" s="114">
        <v>4</v>
      </c>
      <c r="H15" s="114">
        <v>4</v>
      </c>
      <c r="I15" s="114">
        <v>4</v>
      </c>
      <c r="J15" s="114">
        <v>2</v>
      </c>
      <c r="K15" s="114">
        <v>4</v>
      </c>
      <c r="L15" s="114">
        <v>2</v>
      </c>
      <c r="M15" s="114">
        <v>2</v>
      </c>
      <c r="N15" s="114">
        <v>4</v>
      </c>
      <c r="O15" s="114">
        <v>3</v>
      </c>
      <c r="P15" s="114">
        <v>4</v>
      </c>
      <c r="Q15" s="114">
        <v>2</v>
      </c>
      <c r="R15" s="114">
        <v>4</v>
      </c>
      <c r="S15" s="24">
        <f t="shared" si="0"/>
        <v>33.333333333333336</v>
      </c>
      <c r="T15" s="24">
        <f t="shared" si="1"/>
        <v>0</v>
      </c>
    </row>
    <row r="16" spans="1:20" ht="12" customHeight="1">
      <c r="A16" s="144" t="s">
        <v>5</v>
      </c>
      <c r="B16" s="31" t="str">
        <f ca="1">'Liste comp'!B20</f>
        <v>Conjugue les verbes du 1er et du 2e groupe au présent de l'indicatif.</v>
      </c>
      <c r="C16" s="72"/>
      <c r="D16" s="108">
        <v>1</v>
      </c>
      <c r="E16" s="108">
        <v>3</v>
      </c>
      <c r="F16" s="108">
        <v>1</v>
      </c>
      <c r="G16" s="108">
        <v>4</v>
      </c>
      <c r="H16" s="108">
        <v>3</v>
      </c>
      <c r="I16" s="108">
        <v>3</v>
      </c>
      <c r="J16" s="108">
        <v>1</v>
      </c>
      <c r="K16" s="108">
        <v>3</v>
      </c>
      <c r="L16" s="108">
        <v>1</v>
      </c>
      <c r="M16" s="108">
        <v>1</v>
      </c>
      <c r="N16" s="108">
        <v>3</v>
      </c>
      <c r="O16" s="108">
        <v>2</v>
      </c>
      <c r="P16" s="108">
        <v>1</v>
      </c>
      <c r="Q16" s="108">
        <v>2</v>
      </c>
      <c r="R16" s="108">
        <v>3</v>
      </c>
      <c r="S16" s="24">
        <f t="shared" si="0"/>
        <v>53.333333333333336</v>
      </c>
      <c r="T16" s="24">
        <f t="shared" si="1"/>
        <v>40</v>
      </c>
    </row>
    <row r="17" spans="1:20" ht="12" customHeight="1">
      <c r="A17" s="145"/>
      <c r="B17" s="31" t="str">
        <f ca="1">'Liste comp'!B21</f>
        <v>Conjugue les verbes du 3e groupe au présent de l'indicatif.</v>
      </c>
      <c r="C17" s="72"/>
      <c r="D17" s="108">
        <v>1</v>
      </c>
      <c r="E17" s="108">
        <v>4</v>
      </c>
      <c r="F17" s="108">
        <v>2</v>
      </c>
      <c r="G17" s="108">
        <v>4</v>
      </c>
      <c r="H17" s="108">
        <v>1</v>
      </c>
      <c r="I17" s="108">
        <v>3</v>
      </c>
      <c r="J17" s="108">
        <v>1</v>
      </c>
      <c r="K17" s="108">
        <v>2</v>
      </c>
      <c r="L17" s="108">
        <v>1</v>
      </c>
      <c r="M17" s="108">
        <v>2</v>
      </c>
      <c r="N17" s="108">
        <v>4</v>
      </c>
      <c r="O17" s="108">
        <v>3</v>
      </c>
      <c r="P17" s="108">
        <v>3</v>
      </c>
      <c r="Q17" s="108">
        <v>1</v>
      </c>
      <c r="R17" s="108">
        <v>3</v>
      </c>
      <c r="S17" s="24">
        <f t="shared" si="0"/>
        <v>53.333333333333336</v>
      </c>
      <c r="T17" s="24">
        <f t="shared" si="1"/>
        <v>33.333333333333336</v>
      </c>
    </row>
    <row r="18" spans="1:20" ht="12" customHeight="1">
      <c r="A18" s="145"/>
      <c r="B18" s="31" t="str">
        <f ca="1">'Liste comp'!B22</f>
        <v>Repère un verbe conjugué au présent de l'impératif.</v>
      </c>
      <c r="C18" s="72"/>
      <c r="D18" s="33">
        <v>1</v>
      </c>
      <c r="E18" s="33">
        <v>2</v>
      </c>
      <c r="F18" s="33">
        <v>1</v>
      </c>
      <c r="G18" s="33">
        <v>4</v>
      </c>
      <c r="H18" s="33">
        <v>1</v>
      </c>
      <c r="I18" s="33">
        <v>3</v>
      </c>
      <c r="J18" s="33">
        <v>1</v>
      </c>
      <c r="K18" s="33">
        <v>2</v>
      </c>
      <c r="L18" s="79">
        <v>1</v>
      </c>
      <c r="M18" s="79">
        <v>1</v>
      </c>
      <c r="N18" s="79">
        <v>4</v>
      </c>
      <c r="O18" s="79">
        <v>1</v>
      </c>
      <c r="P18" s="79">
        <v>1</v>
      </c>
      <c r="Q18" s="79">
        <v>1</v>
      </c>
      <c r="R18" s="79">
        <v>3</v>
      </c>
      <c r="S18" s="24">
        <f t="shared" si="0"/>
        <v>73.333333333333329</v>
      </c>
      <c r="T18" s="24">
        <f t="shared" si="1"/>
        <v>60</v>
      </c>
    </row>
    <row r="19" spans="1:20" ht="12" customHeight="1">
      <c r="A19" s="145"/>
      <c r="B19" s="31" t="str">
        <f ca="1">'Liste comp'!B23</f>
        <v>Conjugue au présent de l'impératif.</v>
      </c>
      <c r="C19" s="72"/>
      <c r="D19" s="33">
        <v>1</v>
      </c>
      <c r="E19" s="33">
        <v>3</v>
      </c>
      <c r="F19" s="33">
        <v>2</v>
      </c>
      <c r="G19" s="33">
        <v>4</v>
      </c>
      <c r="H19" s="33">
        <v>3</v>
      </c>
      <c r="I19" s="33">
        <v>3</v>
      </c>
      <c r="J19" s="33">
        <v>1</v>
      </c>
      <c r="K19" s="33">
        <v>3</v>
      </c>
      <c r="L19" s="79">
        <v>1</v>
      </c>
      <c r="M19" s="79">
        <v>2</v>
      </c>
      <c r="N19" s="79">
        <v>4</v>
      </c>
      <c r="O19" s="79">
        <v>3</v>
      </c>
      <c r="P19" s="79">
        <v>4</v>
      </c>
      <c r="Q19" s="79">
        <v>3</v>
      </c>
      <c r="R19" s="79">
        <v>2</v>
      </c>
      <c r="S19" s="24">
        <f t="shared" si="0"/>
        <v>40</v>
      </c>
      <c r="T19" s="24">
        <f t="shared" si="1"/>
        <v>20</v>
      </c>
    </row>
    <row r="20" spans="1:20" ht="12" customHeight="1" thickBot="1">
      <c r="A20" s="146"/>
      <c r="B20" s="31" t="str">
        <f ca="1">'Liste comp'!B24</f>
        <v>Conjugue au futur simple de l’indicatif .</v>
      </c>
      <c r="C20" s="72"/>
      <c r="D20" s="109">
        <v>2</v>
      </c>
      <c r="E20" s="109">
        <v>1</v>
      </c>
      <c r="F20" s="109">
        <v>2</v>
      </c>
      <c r="G20" s="109">
        <v>3</v>
      </c>
      <c r="H20" s="109">
        <v>3</v>
      </c>
      <c r="I20" s="109">
        <v>3</v>
      </c>
      <c r="J20" s="109">
        <v>1</v>
      </c>
      <c r="K20" s="109">
        <v>2</v>
      </c>
      <c r="L20" s="109">
        <v>2</v>
      </c>
      <c r="M20" s="109">
        <v>1</v>
      </c>
      <c r="N20" s="109">
        <v>4</v>
      </c>
      <c r="O20" s="109">
        <v>2</v>
      </c>
      <c r="P20" s="109">
        <v>1</v>
      </c>
      <c r="Q20" s="109">
        <v>1</v>
      </c>
      <c r="R20" s="109">
        <v>2</v>
      </c>
      <c r="S20" s="24">
        <f t="shared" si="0"/>
        <v>73.333333333333329</v>
      </c>
      <c r="T20" s="24">
        <f t="shared" si="1"/>
        <v>33.333333333333336</v>
      </c>
    </row>
    <row r="21" spans="1:20" ht="12" customHeight="1">
      <c r="A21" s="142" t="s">
        <v>6</v>
      </c>
      <c r="B21" s="31" t="str">
        <f ca="1">'Liste comp'!B25</f>
        <v>Conjugue à l'imparfait de l'indicatif.</v>
      </c>
      <c r="C21" s="72"/>
      <c r="D21" s="77">
        <v>1</v>
      </c>
      <c r="E21" s="77">
        <v>4</v>
      </c>
      <c r="F21" s="77">
        <v>2</v>
      </c>
      <c r="G21" s="77">
        <v>3</v>
      </c>
      <c r="H21" s="77">
        <v>3</v>
      </c>
      <c r="I21" s="77"/>
      <c r="J21" s="77">
        <v>1</v>
      </c>
      <c r="K21" s="77">
        <v>2</v>
      </c>
      <c r="L21" s="79">
        <v>2</v>
      </c>
      <c r="M21" s="79">
        <v>1</v>
      </c>
      <c r="N21" s="79">
        <v>4</v>
      </c>
      <c r="O21" s="79">
        <v>2</v>
      </c>
      <c r="P21" s="79">
        <v>3</v>
      </c>
      <c r="Q21" s="79">
        <v>2</v>
      </c>
      <c r="R21" s="79">
        <v>4</v>
      </c>
      <c r="S21" s="24">
        <f t="shared" si="0"/>
        <v>53.333333333333336</v>
      </c>
      <c r="T21" s="24">
        <f t="shared" si="1"/>
        <v>20</v>
      </c>
    </row>
    <row r="22" spans="1:20" ht="12" customHeight="1">
      <c r="A22" s="143"/>
      <c r="B22" s="31" t="str">
        <f ca="1">'Liste comp'!B26</f>
        <v>Remplace un nom par un autre nom plus précis dans un contexte donné.</v>
      </c>
      <c r="C22" s="72"/>
      <c r="D22" s="77">
        <v>1</v>
      </c>
      <c r="E22" s="77">
        <v>3</v>
      </c>
      <c r="F22" s="77">
        <v>1</v>
      </c>
      <c r="G22" s="77">
        <v>4</v>
      </c>
      <c r="H22" s="77">
        <v>3</v>
      </c>
      <c r="I22" s="77">
        <v>3</v>
      </c>
      <c r="J22" s="77">
        <v>3</v>
      </c>
      <c r="K22" s="77">
        <v>2</v>
      </c>
      <c r="L22" s="79">
        <v>2</v>
      </c>
      <c r="M22" s="79">
        <v>1</v>
      </c>
      <c r="N22" s="79">
        <v>2</v>
      </c>
      <c r="O22" s="79">
        <v>1</v>
      </c>
      <c r="P22" s="79">
        <v>3</v>
      </c>
      <c r="Q22" s="79">
        <v>2</v>
      </c>
      <c r="R22" s="79">
        <v>3</v>
      </c>
      <c r="S22" s="24">
        <f t="shared" si="0"/>
        <v>53.333333333333336</v>
      </c>
      <c r="T22" s="24">
        <f t="shared" si="1"/>
        <v>26.666666666666668</v>
      </c>
    </row>
    <row r="23" spans="1:20" ht="12" customHeight="1" thickBot="1">
      <c r="A23" s="143"/>
      <c r="B23" s="31" t="str">
        <f ca="1">'Liste comp'!B27</f>
        <v>Trouve le synonyme d'un mot dans un contexte donné</v>
      </c>
      <c r="C23" s="72"/>
      <c r="D23" s="77">
        <v>1</v>
      </c>
      <c r="E23" s="77">
        <v>3</v>
      </c>
      <c r="F23" s="77">
        <v>1</v>
      </c>
      <c r="G23" s="77">
        <v>1</v>
      </c>
      <c r="H23" s="77">
        <v>1</v>
      </c>
      <c r="I23" s="77">
        <v>1</v>
      </c>
      <c r="J23" s="77">
        <v>1</v>
      </c>
      <c r="K23" s="77">
        <v>1</v>
      </c>
      <c r="L23" s="79">
        <v>1</v>
      </c>
      <c r="M23" s="79">
        <v>1</v>
      </c>
      <c r="N23" s="79">
        <v>3</v>
      </c>
      <c r="O23" s="79">
        <v>1</v>
      </c>
      <c r="P23" s="79">
        <v>1</v>
      </c>
      <c r="Q23" s="79">
        <v>1</v>
      </c>
      <c r="R23" s="79">
        <v>1</v>
      </c>
      <c r="S23" s="24">
        <f t="shared" si="0"/>
        <v>86.666666666666671</v>
      </c>
      <c r="T23" s="24">
        <f t="shared" si="1"/>
        <v>86.666666666666671</v>
      </c>
    </row>
    <row r="24" spans="1:20" ht="12" customHeight="1" thickBot="1">
      <c r="A24" s="67" t="s">
        <v>43</v>
      </c>
      <c r="B24" s="31" t="str">
        <f ca="1">'Liste comp'!B28</f>
        <v>Rédige correctement des phrases correspondant à des questions (lecture).</v>
      </c>
      <c r="C24" s="72"/>
      <c r="D24" s="33">
        <v>1</v>
      </c>
      <c r="E24" s="33">
        <v>1</v>
      </c>
      <c r="F24" s="33">
        <v>2</v>
      </c>
      <c r="G24" s="33">
        <v>2</v>
      </c>
      <c r="H24" s="33">
        <v>2</v>
      </c>
      <c r="I24" s="33">
        <v>2</v>
      </c>
      <c r="J24" s="33">
        <v>2</v>
      </c>
      <c r="K24" s="33">
        <v>1</v>
      </c>
      <c r="L24" s="79">
        <v>1</v>
      </c>
      <c r="M24" s="79">
        <v>2</v>
      </c>
      <c r="N24" s="79"/>
      <c r="O24" s="79">
        <v>2</v>
      </c>
      <c r="P24" s="79">
        <v>2</v>
      </c>
      <c r="Q24" s="79">
        <v>3</v>
      </c>
      <c r="R24" s="79">
        <v>1</v>
      </c>
      <c r="S24" s="24">
        <f t="shared" si="0"/>
        <v>86.666666666666671</v>
      </c>
      <c r="T24" s="24">
        <f t="shared" si="1"/>
        <v>33.333333333333336</v>
      </c>
    </row>
    <row r="25" spans="1:20" ht="15" thickBot="1">
      <c r="A25" s="11"/>
      <c r="B25" s="10"/>
      <c r="C25" s="10"/>
      <c r="D25" s="19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</row>
    <row r="26" spans="1:20" ht="15.75" thickTop="1" thickBot="1">
      <c r="B26" s="12" t="s">
        <v>15</v>
      </c>
      <c r="C26" s="68"/>
      <c r="D26" s="35">
        <f t="shared" ref="D26:O26" si="2">COUNTIF(D3:D24,1)</f>
        <v>17</v>
      </c>
      <c r="E26" s="35">
        <f t="shared" si="2"/>
        <v>5</v>
      </c>
      <c r="F26" s="35">
        <f t="shared" si="2"/>
        <v>10</v>
      </c>
      <c r="G26" s="35">
        <f t="shared" si="2"/>
        <v>1</v>
      </c>
      <c r="H26" s="35">
        <f t="shared" si="2"/>
        <v>8</v>
      </c>
      <c r="I26" s="35">
        <f t="shared" si="2"/>
        <v>6</v>
      </c>
      <c r="J26" s="35">
        <f t="shared" si="2"/>
        <v>12</v>
      </c>
      <c r="K26" s="35">
        <f t="shared" si="2"/>
        <v>8</v>
      </c>
      <c r="L26" s="35">
        <f t="shared" si="2"/>
        <v>9</v>
      </c>
      <c r="M26" s="35">
        <f t="shared" si="2"/>
        <v>13</v>
      </c>
      <c r="N26" s="35">
        <f t="shared" si="2"/>
        <v>0</v>
      </c>
      <c r="O26" s="35">
        <f t="shared" si="2"/>
        <v>7</v>
      </c>
      <c r="P26" s="35"/>
      <c r="Q26" s="35">
        <f>COUNTIF(Q3:Q24,1)</f>
        <v>10</v>
      </c>
      <c r="R26" s="35">
        <f>COUNTIF(R3:R24,1)</f>
        <v>8</v>
      </c>
    </row>
    <row r="27" spans="1:20" ht="15.75" thickTop="1" thickBot="1">
      <c r="B27" s="14" t="s">
        <v>16</v>
      </c>
      <c r="C27" s="69"/>
      <c r="D27" s="35">
        <f t="shared" ref="D27:O27" si="3">COUNTIF(D3:D24,2)</f>
        <v>3</v>
      </c>
      <c r="E27" s="35">
        <f t="shared" si="3"/>
        <v>5</v>
      </c>
      <c r="F27" s="35">
        <f t="shared" si="3"/>
        <v>8</v>
      </c>
      <c r="G27" s="35">
        <f t="shared" si="3"/>
        <v>2</v>
      </c>
      <c r="H27" s="35">
        <f t="shared" si="3"/>
        <v>6</v>
      </c>
      <c r="I27" s="35">
        <f t="shared" si="3"/>
        <v>1</v>
      </c>
      <c r="J27" s="35">
        <f t="shared" si="3"/>
        <v>8</v>
      </c>
      <c r="K27" s="35">
        <f t="shared" si="3"/>
        <v>7</v>
      </c>
      <c r="L27" s="35">
        <f t="shared" si="3"/>
        <v>11</v>
      </c>
      <c r="M27" s="35">
        <f t="shared" si="3"/>
        <v>8</v>
      </c>
      <c r="N27" s="35">
        <f t="shared" si="3"/>
        <v>5</v>
      </c>
      <c r="O27" s="35">
        <f t="shared" si="3"/>
        <v>9</v>
      </c>
      <c r="P27" s="35"/>
      <c r="Q27" s="35">
        <f>COUNTIF(Q3:Q24,2)</f>
        <v>5</v>
      </c>
      <c r="R27" s="35">
        <f>COUNTIF(R3:R24,2)</f>
        <v>5</v>
      </c>
    </row>
    <row r="28" spans="1:20" ht="15.75" thickTop="1" thickBot="1">
      <c r="B28" s="14" t="s">
        <v>17</v>
      </c>
      <c r="C28" s="69"/>
      <c r="D28" s="35">
        <f t="shared" ref="D28:O28" si="4">COUNTIF(D3:D24,3)</f>
        <v>1</v>
      </c>
      <c r="E28" s="35">
        <f t="shared" si="4"/>
        <v>7</v>
      </c>
      <c r="F28" s="35">
        <f t="shared" si="4"/>
        <v>3</v>
      </c>
      <c r="G28" s="35">
        <f t="shared" si="4"/>
        <v>9</v>
      </c>
      <c r="H28" s="35">
        <f t="shared" si="4"/>
        <v>5</v>
      </c>
      <c r="I28" s="35">
        <f t="shared" si="4"/>
        <v>8</v>
      </c>
      <c r="J28" s="35">
        <f t="shared" si="4"/>
        <v>1</v>
      </c>
      <c r="K28" s="35">
        <f t="shared" si="4"/>
        <v>2</v>
      </c>
      <c r="L28" s="35">
        <f t="shared" si="4"/>
        <v>0</v>
      </c>
      <c r="M28" s="35">
        <f t="shared" si="4"/>
        <v>0</v>
      </c>
      <c r="N28" s="35">
        <f t="shared" si="4"/>
        <v>5</v>
      </c>
      <c r="O28" s="35">
        <f t="shared" si="4"/>
        <v>5</v>
      </c>
      <c r="P28" s="35"/>
      <c r="Q28" s="35">
        <f>COUNTIF(Q3:Q24,3)</f>
        <v>6</v>
      </c>
      <c r="R28" s="35">
        <f>COUNTIF(R3:R24,3)</f>
        <v>6</v>
      </c>
    </row>
    <row r="29" spans="1:20" ht="15.75" thickTop="1" thickBot="1">
      <c r="B29" s="14" t="s">
        <v>18</v>
      </c>
      <c r="C29" s="69"/>
      <c r="D29" s="35">
        <f t="shared" ref="D29:O29" si="5">COUNTIF(D3:D24,4)</f>
        <v>0</v>
      </c>
      <c r="E29" s="35">
        <f t="shared" si="5"/>
        <v>4</v>
      </c>
      <c r="F29" s="35">
        <f t="shared" si="5"/>
        <v>0</v>
      </c>
      <c r="G29" s="35">
        <f t="shared" si="5"/>
        <v>9</v>
      </c>
      <c r="H29" s="35">
        <f t="shared" si="5"/>
        <v>2</v>
      </c>
      <c r="I29" s="35">
        <f t="shared" si="5"/>
        <v>3</v>
      </c>
      <c r="J29" s="35">
        <f t="shared" si="5"/>
        <v>0</v>
      </c>
      <c r="K29" s="35">
        <f t="shared" si="5"/>
        <v>4</v>
      </c>
      <c r="L29" s="35">
        <f t="shared" si="5"/>
        <v>0</v>
      </c>
      <c r="M29" s="35">
        <f t="shared" si="5"/>
        <v>0</v>
      </c>
      <c r="N29" s="35">
        <f t="shared" si="5"/>
        <v>9</v>
      </c>
      <c r="O29" s="35">
        <f t="shared" si="5"/>
        <v>0</v>
      </c>
      <c r="P29" s="35"/>
      <c r="Q29" s="35">
        <f>COUNTIF(Q3:Q24,4)</f>
        <v>0</v>
      </c>
      <c r="R29" s="35">
        <f>COUNTIF(R3:R24,4)</f>
        <v>2</v>
      </c>
    </row>
    <row r="30" spans="1:20" ht="13.5" thickBot="1">
      <c r="B30" s="16" t="s">
        <v>19</v>
      </c>
      <c r="C30" s="70"/>
      <c r="D30" s="36">
        <f>((D26+D27)*100)/22</f>
        <v>90.909090909090907</v>
      </c>
      <c r="E30" s="36">
        <f t="shared" ref="E30:R30" si="6">((E26+E27)*100)/22</f>
        <v>45.454545454545453</v>
      </c>
      <c r="F30" s="36">
        <f t="shared" si="6"/>
        <v>81.818181818181813</v>
      </c>
      <c r="G30" s="36">
        <f t="shared" si="6"/>
        <v>13.636363636363637</v>
      </c>
      <c r="H30" s="36">
        <f t="shared" si="6"/>
        <v>63.636363636363633</v>
      </c>
      <c r="I30" s="36">
        <f t="shared" si="6"/>
        <v>31.818181818181817</v>
      </c>
      <c r="J30" s="36">
        <f t="shared" si="6"/>
        <v>90.909090909090907</v>
      </c>
      <c r="K30" s="36">
        <f t="shared" si="6"/>
        <v>68.181818181818187</v>
      </c>
      <c r="L30" s="36">
        <f t="shared" si="6"/>
        <v>90.909090909090907</v>
      </c>
      <c r="M30" s="36">
        <f t="shared" si="6"/>
        <v>95.454545454545453</v>
      </c>
      <c r="N30" s="36">
        <f t="shared" si="6"/>
        <v>22.727272727272727</v>
      </c>
      <c r="O30" s="36">
        <f t="shared" si="6"/>
        <v>72.727272727272734</v>
      </c>
      <c r="P30" s="36">
        <f t="shared" si="6"/>
        <v>0</v>
      </c>
      <c r="Q30" s="36">
        <f t="shared" si="6"/>
        <v>68.181818181818187</v>
      </c>
      <c r="R30" s="36">
        <f t="shared" si="6"/>
        <v>59.090909090909093</v>
      </c>
    </row>
    <row r="31" spans="1:20" ht="15.75" thickTop="1">
      <c r="B31" s="17" t="s">
        <v>20</v>
      </c>
      <c r="C31" s="17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</row>
  </sheetData>
  <sheetProtection insertColumns="0" insertRows="0" deleteColumns="0" deleteRows="0" selectLockedCells="1" sort="0" autoFilter="0"/>
  <mergeCells count="5">
    <mergeCell ref="A3:A4"/>
    <mergeCell ref="A21:A23"/>
    <mergeCell ref="A5:A8"/>
    <mergeCell ref="A9:A15"/>
    <mergeCell ref="A16:A20"/>
  </mergeCells>
  <phoneticPr fontId="11" type="noConversion"/>
  <conditionalFormatting sqref="D3:R24">
    <cfRule type="cellIs" dxfId="2" priority="29" stopIfTrue="1" operator="equal">
      <formula>1</formula>
    </cfRule>
    <cfRule type="cellIs" dxfId="1" priority="30" stopIfTrue="1" operator="equal">
      <formula>2</formula>
    </cfRule>
    <cfRule type="cellIs" dxfId="0" priority="31" stopIfTrue="1" operator="greaterThanOrEqual">
      <formula>3</formula>
    </cfRule>
  </conditionalFormatting>
  <conditionalFormatting sqref="D30:R30">
    <cfRule type="iconSet" priority="128">
      <iconSet iconSet="4TrafficLights">
        <cfvo type="percent" val="0"/>
        <cfvo type="num" val="48"/>
        <cfvo type="num" val="65"/>
        <cfvo type="num" val="85"/>
      </iconSet>
    </cfRule>
    <cfRule type="iconSet" priority="129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36" right="0.35" top="0.984251969" bottom="0.984251969" header="0.4921259845" footer="0.4921259845"/>
  <pageSetup paperSize="9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F2284"/>
  <sheetViews>
    <sheetView zoomScale="85" workbookViewId="0">
      <selection activeCell="I29" sqref="I29"/>
    </sheetView>
  </sheetViews>
  <sheetFormatPr baseColWidth="10" defaultRowHeight="12.75"/>
  <cols>
    <col min="1" max="1" width="25.140625" customWidth="1"/>
    <col min="2" max="2" width="74.7109375" customWidth="1"/>
    <col min="3" max="6" width="3.7109375" customWidth="1"/>
  </cols>
  <sheetData>
    <row r="1" spans="1:6" ht="18.75">
      <c r="A1" s="61" t="str">
        <f ca="1">Français!A2&amp;" "&amp;Français!A1</f>
        <v xml:space="preserve"> </v>
      </c>
      <c r="B1" s="154" t="s">
        <v>82</v>
      </c>
      <c r="C1" s="154"/>
      <c r="D1" s="154"/>
      <c r="E1" s="154"/>
      <c r="F1" s="154"/>
    </row>
    <row r="2" spans="1:6" ht="20.25">
      <c r="A2" s="57"/>
      <c r="B2" s="155"/>
      <c r="C2" s="155"/>
      <c r="D2" s="155"/>
      <c r="E2" s="155"/>
      <c r="F2" s="155"/>
    </row>
    <row r="3" spans="1:6">
      <c r="A3" s="38"/>
      <c r="B3" s="38"/>
      <c r="C3" s="38"/>
      <c r="D3" s="38"/>
      <c r="E3" s="38"/>
      <c r="F3" s="38"/>
    </row>
    <row r="4" spans="1:6" ht="15.75">
      <c r="A4" s="38"/>
      <c r="B4" s="62" t="s">
        <v>21</v>
      </c>
      <c r="C4" s="38"/>
      <c r="D4" s="38"/>
      <c r="E4" s="38"/>
      <c r="F4" s="38"/>
    </row>
    <row r="5" spans="1:6">
      <c r="A5" s="38"/>
      <c r="B5" s="38"/>
      <c r="C5" s="38"/>
      <c r="D5" s="38"/>
      <c r="E5" s="38"/>
      <c r="F5" s="38"/>
    </row>
    <row r="6" spans="1:6" s="1" customFormat="1" ht="18.95" customHeight="1">
      <c r="A6" s="26"/>
      <c r="B6" s="53" t="s">
        <v>2</v>
      </c>
      <c r="C6" s="54">
        <v>1</v>
      </c>
      <c r="D6" s="54">
        <v>2</v>
      </c>
      <c r="E6" s="54">
        <v>3</v>
      </c>
      <c r="F6" s="54">
        <v>4</v>
      </c>
    </row>
    <row r="7" spans="1:6" s="2" customFormat="1" ht="18.95" customHeight="1">
      <c r="A7" s="152"/>
      <c r="B7" s="85" t="s">
        <v>49</v>
      </c>
      <c r="C7" s="55"/>
      <c r="D7" s="55"/>
      <c r="E7" s="55"/>
      <c r="F7" s="55"/>
    </row>
    <row r="8" spans="1:6" s="2" customFormat="1" ht="18.95" customHeight="1" thickBot="1">
      <c r="A8" s="156"/>
      <c r="B8" s="83" t="s">
        <v>80</v>
      </c>
      <c r="C8" s="55"/>
      <c r="D8" s="55"/>
      <c r="E8" s="55"/>
      <c r="F8" s="55"/>
    </row>
    <row r="9" spans="1:6" s="2" customFormat="1" ht="18.95" customHeight="1">
      <c r="A9" s="131" t="s">
        <v>3</v>
      </c>
      <c r="B9" s="83" t="s">
        <v>45</v>
      </c>
      <c r="C9" s="55" t="s">
        <v>40</v>
      </c>
      <c r="D9" s="55" t="s">
        <v>40</v>
      </c>
      <c r="E9" s="55" t="s">
        <v>40</v>
      </c>
      <c r="F9" s="55" t="s">
        <v>40</v>
      </c>
    </row>
    <row r="10" spans="1:6" s="2" customFormat="1" ht="18.95" customHeight="1">
      <c r="A10" s="138"/>
      <c r="B10" s="83" t="s">
        <v>46</v>
      </c>
      <c r="C10" s="55"/>
      <c r="D10" s="55"/>
      <c r="E10" s="55"/>
      <c r="F10" s="55"/>
    </row>
    <row r="11" spans="1:6" s="2" customFormat="1" ht="18.95" customHeight="1">
      <c r="A11" s="138"/>
      <c r="B11" s="84" t="s">
        <v>47</v>
      </c>
      <c r="C11" s="55"/>
      <c r="D11" s="55"/>
      <c r="E11" s="55"/>
      <c r="F11" s="55"/>
    </row>
    <row r="12" spans="1:6" s="1" customFormat="1" ht="18.95" customHeight="1" thickBot="1">
      <c r="A12" s="132"/>
      <c r="B12" s="83" t="s">
        <v>48</v>
      </c>
      <c r="C12" s="54" t="s">
        <v>40</v>
      </c>
      <c r="D12" s="54" t="s">
        <v>40</v>
      </c>
      <c r="E12" s="54" t="s">
        <v>40</v>
      </c>
      <c r="F12" s="54" t="s">
        <v>40</v>
      </c>
    </row>
    <row r="13" spans="1:6" s="1" customFormat="1" ht="18.95" customHeight="1">
      <c r="A13" s="131" t="s">
        <v>4</v>
      </c>
      <c r="B13" s="87" t="s">
        <v>56</v>
      </c>
      <c r="C13" s="54" t="s">
        <v>40</v>
      </c>
      <c r="D13" s="54" t="s">
        <v>40</v>
      </c>
      <c r="E13" s="54" t="s">
        <v>40</v>
      </c>
      <c r="F13" s="54" t="s">
        <v>40</v>
      </c>
    </row>
    <row r="14" spans="1:6" s="1" customFormat="1" ht="18.95" customHeight="1">
      <c r="A14" s="132"/>
      <c r="B14" s="86" t="s">
        <v>50</v>
      </c>
      <c r="C14" s="54" t="s">
        <v>40</v>
      </c>
      <c r="D14" s="54" t="s">
        <v>40</v>
      </c>
      <c r="E14" s="54" t="s">
        <v>40</v>
      </c>
      <c r="F14" s="54" t="s">
        <v>40</v>
      </c>
    </row>
    <row r="15" spans="1:6" s="1" customFormat="1" ht="18.95" customHeight="1">
      <c r="A15" s="132"/>
      <c r="B15" s="86" t="s">
        <v>51</v>
      </c>
      <c r="C15" s="54" t="s">
        <v>40</v>
      </c>
      <c r="D15" s="54" t="s">
        <v>40</v>
      </c>
      <c r="E15" s="54" t="s">
        <v>40</v>
      </c>
      <c r="F15" s="54" t="s">
        <v>40</v>
      </c>
    </row>
    <row r="16" spans="1:6" s="1" customFormat="1" ht="18.95" customHeight="1">
      <c r="A16" s="132"/>
      <c r="B16" s="87" t="s">
        <v>52</v>
      </c>
      <c r="C16" s="54" t="s">
        <v>40</v>
      </c>
      <c r="D16" s="54" t="s">
        <v>40</v>
      </c>
      <c r="E16" s="54" t="s">
        <v>40</v>
      </c>
      <c r="F16" s="54" t="s">
        <v>40</v>
      </c>
    </row>
    <row r="17" spans="1:6" s="1" customFormat="1" ht="18.95" customHeight="1">
      <c r="A17" s="132"/>
      <c r="B17" s="87" t="s">
        <v>53</v>
      </c>
      <c r="C17" s="54"/>
      <c r="D17" s="54"/>
      <c r="E17" s="54"/>
      <c r="F17" s="54"/>
    </row>
    <row r="18" spans="1:6" s="1" customFormat="1" ht="18.95" customHeight="1">
      <c r="A18" s="132"/>
      <c r="B18" s="87" t="s">
        <v>54</v>
      </c>
      <c r="C18" s="54"/>
      <c r="D18" s="54"/>
      <c r="E18" s="54"/>
      <c r="F18" s="54"/>
    </row>
    <row r="19" spans="1:6" s="1" customFormat="1" ht="18.95" customHeight="1" thickBot="1">
      <c r="A19" s="153"/>
      <c r="B19" s="87" t="s">
        <v>55</v>
      </c>
      <c r="C19" s="54" t="s">
        <v>40</v>
      </c>
      <c r="D19" s="54" t="s">
        <v>40</v>
      </c>
      <c r="E19" s="54" t="s">
        <v>40</v>
      </c>
      <c r="F19" s="54" t="s">
        <v>40</v>
      </c>
    </row>
    <row r="20" spans="1:6" s="1" customFormat="1" ht="18.95" customHeight="1">
      <c r="A20" s="131" t="s">
        <v>5</v>
      </c>
      <c r="B20" s="87" t="s">
        <v>57</v>
      </c>
      <c r="C20" s="54" t="s">
        <v>40</v>
      </c>
      <c r="D20" s="54" t="s">
        <v>40</v>
      </c>
      <c r="E20" s="54" t="s">
        <v>40</v>
      </c>
      <c r="F20" s="54" t="s">
        <v>40</v>
      </c>
    </row>
    <row r="21" spans="1:6" s="1" customFormat="1" ht="18.95" customHeight="1">
      <c r="A21" s="138"/>
      <c r="B21" s="87" t="s">
        <v>58</v>
      </c>
      <c r="C21" s="54"/>
      <c r="D21" s="54"/>
      <c r="E21" s="54"/>
      <c r="F21" s="54"/>
    </row>
    <row r="22" spans="1:6" s="1" customFormat="1" ht="18.95" customHeight="1">
      <c r="A22" s="138"/>
      <c r="B22" s="87" t="s">
        <v>62</v>
      </c>
      <c r="C22" s="54"/>
      <c r="D22" s="54"/>
      <c r="E22" s="54"/>
      <c r="F22" s="54"/>
    </row>
    <row r="23" spans="1:6" s="1" customFormat="1" ht="18.95" customHeight="1">
      <c r="A23" s="138"/>
      <c r="B23" s="87" t="s">
        <v>59</v>
      </c>
      <c r="C23" s="54" t="s">
        <v>40</v>
      </c>
      <c r="D23" s="54" t="s">
        <v>40</v>
      </c>
      <c r="E23" s="54" t="s">
        <v>40</v>
      </c>
      <c r="F23" s="54" t="s">
        <v>40</v>
      </c>
    </row>
    <row r="24" spans="1:6" s="1" customFormat="1" ht="18.95" customHeight="1">
      <c r="A24" s="138"/>
      <c r="B24" s="87" t="s">
        <v>60</v>
      </c>
      <c r="C24" s="54" t="s">
        <v>40</v>
      </c>
      <c r="D24" s="54" t="s">
        <v>40</v>
      </c>
      <c r="E24" s="54" t="s">
        <v>40</v>
      </c>
      <c r="F24" s="54" t="s">
        <v>40</v>
      </c>
    </row>
    <row r="25" spans="1:6" s="1" customFormat="1" ht="18.95" customHeight="1" thickBot="1">
      <c r="A25" s="139"/>
      <c r="B25" s="87" t="s">
        <v>61</v>
      </c>
      <c r="C25" s="54" t="s">
        <v>40</v>
      </c>
      <c r="D25" s="54" t="s">
        <v>40</v>
      </c>
      <c r="E25" s="54" t="s">
        <v>40</v>
      </c>
      <c r="F25" s="54" t="s">
        <v>40</v>
      </c>
    </row>
    <row r="26" spans="1:6" s="1" customFormat="1" ht="18.95" customHeight="1">
      <c r="A26" s="131" t="s">
        <v>6</v>
      </c>
      <c r="B26" s="87" t="s">
        <v>63</v>
      </c>
      <c r="C26" s="54"/>
      <c r="D26" s="54"/>
      <c r="E26" s="54"/>
      <c r="F26" s="54"/>
    </row>
    <row r="27" spans="1:6" s="1" customFormat="1" ht="18.95" customHeight="1">
      <c r="A27" s="138"/>
      <c r="B27" s="87" t="s">
        <v>64</v>
      </c>
      <c r="C27" s="54" t="s">
        <v>40</v>
      </c>
      <c r="D27" s="54" t="s">
        <v>40</v>
      </c>
      <c r="E27" s="54" t="s">
        <v>40</v>
      </c>
      <c r="F27" s="54" t="s">
        <v>40</v>
      </c>
    </row>
    <row r="28" spans="1:6" s="1" customFormat="1" ht="18.95" customHeight="1" thickBot="1">
      <c r="A28" s="66" t="s">
        <v>42</v>
      </c>
      <c r="B28" s="83" t="s">
        <v>65</v>
      </c>
      <c r="C28" s="65"/>
      <c r="D28" s="65"/>
      <c r="E28" s="65"/>
      <c r="F28" s="54" t="s">
        <v>40</v>
      </c>
    </row>
    <row r="29" spans="1:6" s="1" customFormat="1" ht="18.95" customHeight="1">
      <c r="A29" s="56"/>
      <c r="B29" s="59"/>
      <c r="C29" s="57"/>
      <c r="D29" s="57"/>
      <c r="E29" s="57"/>
      <c r="F29" s="57"/>
    </row>
    <row r="30" spans="1:6" s="1" customFormat="1" ht="18.95" customHeight="1">
      <c r="A30" s="56"/>
      <c r="B30" s="62" t="s">
        <v>7</v>
      </c>
      <c r="C30" s="57"/>
      <c r="D30" s="57"/>
      <c r="E30" s="57"/>
      <c r="F30" s="57"/>
    </row>
    <row r="31" spans="1:6" s="1" customFormat="1" ht="18.95" customHeight="1">
      <c r="A31" s="56"/>
      <c r="B31" s="60"/>
      <c r="C31" s="57"/>
      <c r="D31" s="57"/>
      <c r="E31" s="57"/>
      <c r="F31" s="57"/>
    </row>
    <row r="32" spans="1:6" s="1" customFormat="1" ht="18.95" customHeight="1" thickBot="1">
      <c r="A32" s="27"/>
      <c r="B32" s="58" t="s">
        <v>2</v>
      </c>
      <c r="C32" s="54">
        <v>1</v>
      </c>
      <c r="D32" s="54">
        <v>2</v>
      </c>
      <c r="E32" s="54">
        <v>3</v>
      </c>
      <c r="F32" s="54">
        <v>4</v>
      </c>
    </row>
    <row r="33" spans="1:6" s="1" customFormat="1" ht="18.95" customHeight="1">
      <c r="A33" s="148" t="s">
        <v>8</v>
      </c>
      <c r="B33" s="87" t="s">
        <v>66</v>
      </c>
      <c r="C33" s="54" t="s">
        <v>40</v>
      </c>
      <c r="D33" s="54" t="s">
        <v>40</v>
      </c>
      <c r="E33" s="54" t="s">
        <v>40</v>
      </c>
      <c r="F33" s="54" t="s">
        <v>40</v>
      </c>
    </row>
    <row r="34" spans="1:6" s="1" customFormat="1" ht="18.95" customHeight="1">
      <c r="A34" s="149"/>
      <c r="B34" s="89" t="s">
        <v>67</v>
      </c>
      <c r="C34" s="54"/>
      <c r="D34" s="54"/>
      <c r="E34" s="54"/>
      <c r="F34" s="54"/>
    </row>
    <row r="35" spans="1:6" s="1" customFormat="1" ht="18.95" customHeight="1">
      <c r="A35" s="149"/>
      <c r="B35" s="89" t="s">
        <v>68</v>
      </c>
      <c r="C35" s="54"/>
      <c r="D35" s="54"/>
      <c r="E35" s="54"/>
      <c r="F35" s="54"/>
    </row>
    <row r="36" spans="1:6" s="1" customFormat="1" ht="18.95" customHeight="1" thickBot="1">
      <c r="A36" s="150"/>
      <c r="B36" s="90" t="s">
        <v>69</v>
      </c>
      <c r="C36" s="54"/>
      <c r="D36" s="54"/>
      <c r="E36" s="54"/>
      <c r="F36" s="54"/>
    </row>
    <row r="37" spans="1:6" s="1" customFormat="1" ht="18.95" customHeight="1">
      <c r="A37" s="131" t="s">
        <v>9</v>
      </c>
      <c r="B37" s="88" t="s">
        <v>70</v>
      </c>
      <c r="C37" s="54" t="s">
        <v>40</v>
      </c>
      <c r="D37" s="54" t="s">
        <v>40</v>
      </c>
      <c r="E37" s="54" t="s">
        <v>40</v>
      </c>
      <c r="F37" s="54" t="s">
        <v>40</v>
      </c>
    </row>
    <row r="38" spans="1:6" s="1" customFormat="1" ht="18.95" customHeight="1">
      <c r="A38" s="132"/>
      <c r="B38" s="87" t="s">
        <v>71</v>
      </c>
      <c r="C38" s="54" t="s">
        <v>40</v>
      </c>
      <c r="D38" s="54" t="s">
        <v>40</v>
      </c>
      <c r="E38" s="54" t="s">
        <v>40</v>
      </c>
      <c r="F38" s="54" t="s">
        <v>40</v>
      </c>
    </row>
    <row r="39" spans="1:6" s="1" customFormat="1" ht="18.95" customHeight="1" thickBot="1">
      <c r="A39" s="132"/>
      <c r="B39" s="90" t="s">
        <v>72</v>
      </c>
      <c r="C39" s="54" t="s">
        <v>40</v>
      </c>
      <c r="D39" s="54" t="s">
        <v>40</v>
      </c>
      <c r="E39" s="54" t="s">
        <v>40</v>
      </c>
      <c r="F39" s="54" t="s">
        <v>40</v>
      </c>
    </row>
    <row r="40" spans="1:6" s="1" customFormat="1" ht="18.95" customHeight="1">
      <c r="A40" s="131" t="s">
        <v>10</v>
      </c>
      <c r="B40" s="87" t="s">
        <v>73</v>
      </c>
      <c r="C40" s="54" t="s">
        <v>40</v>
      </c>
      <c r="D40" s="54" t="s">
        <v>40</v>
      </c>
      <c r="E40" s="54" t="s">
        <v>40</v>
      </c>
      <c r="F40" s="54" t="s">
        <v>40</v>
      </c>
    </row>
    <row r="41" spans="1:6" s="1" customFormat="1" ht="18.95" customHeight="1">
      <c r="A41" s="132"/>
      <c r="B41" s="87" t="s">
        <v>74</v>
      </c>
      <c r="C41" s="54" t="s">
        <v>40</v>
      </c>
      <c r="D41" s="54" t="s">
        <v>40</v>
      </c>
      <c r="E41" s="54" t="s">
        <v>40</v>
      </c>
      <c r="F41" s="54" t="s">
        <v>40</v>
      </c>
    </row>
    <row r="42" spans="1:6" s="1" customFormat="1" ht="18.95" customHeight="1" thickBot="1">
      <c r="A42" s="153"/>
      <c r="B42" s="87" t="s">
        <v>75</v>
      </c>
      <c r="C42" s="54" t="s">
        <v>40</v>
      </c>
      <c r="D42" s="54" t="s">
        <v>40</v>
      </c>
      <c r="E42" s="54" t="s">
        <v>40</v>
      </c>
      <c r="F42" s="54" t="s">
        <v>40</v>
      </c>
    </row>
    <row r="43" spans="1:6" s="1" customFormat="1" ht="18.95" customHeight="1">
      <c r="A43" s="151" t="s">
        <v>25</v>
      </c>
      <c r="B43" s="87" t="s">
        <v>76</v>
      </c>
      <c r="C43" s="54" t="s">
        <v>40</v>
      </c>
      <c r="D43" s="54" t="s">
        <v>40</v>
      </c>
      <c r="E43" s="54" t="s">
        <v>40</v>
      </c>
      <c r="F43" s="54" t="s">
        <v>40</v>
      </c>
    </row>
    <row r="44" spans="1:6" s="1" customFormat="1" ht="18.95" customHeight="1">
      <c r="A44" s="152"/>
      <c r="B44" s="87" t="s">
        <v>77</v>
      </c>
      <c r="C44" s="54"/>
      <c r="D44" s="54"/>
      <c r="E44" s="54"/>
      <c r="F44" s="54"/>
    </row>
    <row r="45" spans="1:6" s="1" customFormat="1" ht="18.95" customHeight="1" thickBot="1">
      <c r="A45" s="152"/>
      <c r="B45" s="94" t="s">
        <v>78</v>
      </c>
      <c r="C45" s="54"/>
      <c r="D45" s="54"/>
      <c r="E45" s="54"/>
      <c r="F45" s="54"/>
    </row>
    <row r="46" spans="1:6" s="1" customFormat="1" ht="18.95" customHeight="1" thickBot="1">
      <c r="A46" s="91" t="s">
        <v>12</v>
      </c>
      <c r="B46" s="93" t="s">
        <v>79</v>
      </c>
      <c r="C46" s="54"/>
      <c r="D46" s="54"/>
      <c r="E46" s="54"/>
      <c r="F46" s="54"/>
    </row>
    <row r="47" spans="1:6" s="1" customFormat="1" ht="21" customHeight="1">
      <c r="B47" s="147"/>
      <c r="C47" s="147"/>
      <c r="D47" s="147"/>
      <c r="E47" s="147"/>
      <c r="F47" s="147"/>
    </row>
    <row r="48" spans="1:6" ht="8.25" customHeight="1">
      <c r="B48" s="4"/>
    </row>
    <row r="49" spans="1:1" ht="18.95" customHeight="1">
      <c r="A49" s="63"/>
    </row>
    <row r="50" spans="1:1" ht="18.95" customHeight="1"/>
    <row r="51" spans="1:1" ht="18.95" customHeight="1"/>
    <row r="52" spans="1:1" ht="18.95" customHeight="1"/>
    <row r="53" spans="1:1" ht="18.95" customHeight="1"/>
    <row r="54" spans="1:1" ht="18.95" customHeight="1"/>
    <row r="55" spans="1:1" ht="18.95" customHeight="1"/>
    <row r="56" spans="1:1" ht="18.95" customHeight="1"/>
    <row r="57" spans="1:1" ht="18.95" customHeight="1"/>
    <row r="58" spans="1:1" ht="18.95" customHeight="1"/>
    <row r="59" spans="1:1" ht="18.95" customHeight="1"/>
    <row r="60" spans="1:1" ht="18.95" customHeight="1"/>
    <row r="61" spans="1:1" ht="18.95" customHeight="1"/>
    <row r="62" spans="1:1" ht="18.95" customHeight="1"/>
    <row r="63" spans="1:1" ht="18.95" customHeight="1"/>
    <row r="64" spans="1:1" ht="18.95" customHeight="1"/>
    <row r="65" ht="18.95" customHeight="1"/>
    <row r="66" ht="18.95" customHeight="1"/>
    <row r="67" ht="18.95" customHeight="1"/>
    <row r="68" ht="18.95" customHeight="1"/>
    <row r="69" ht="18.95" customHeight="1"/>
    <row r="70" ht="18.95" customHeight="1"/>
    <row r="71" ht="18.95" customHeight="1"/>
    <row r="72" ht="18.95" customHeight="1"/>
    <row r="73" ht="18.95" customHeight="1"/>
    <row r="74" ht="18.95" customHeight="1"/>
    <row r="75" ht="18.95" customHeight="1"/>
    <row r="76" ht="18.95" customHeight="1"/>
    <row r="77" ht="18.95" customHeight="1"/>
    <row r="78" ht="18.95" customHeight="1"/>
    <row r="79" ht="18.95" customHeight="1"/>
    <row r="80" ht="18.95" customHeight="1"/>
    <row r="81" ht="18.95" customHeight="1"/>
    <row r="82" ht="18.95" customHeight="1"/>
    <row r="83" ht="18.95" customHeight="1"/>
    <row r="84" ht="18.95" customHeight="1"/>
    <row r="85" ht="18.95" customHeight="1"/>
    <row r="86" ht="18.95" customHeight="1"/>
    <row r="87" ht="18.95" customHeight="1"/>
    <row r="88" ht="18.95" customHeight="1"/>
    <row r="89" ht="18.95" customHeight="1"/>
    <row r="90" ht="18.95" customHeight="1"/>
    <row r="91" ht="18.95" customHeight="1"/>
    <row r="92" ht="18.95" customHeight="1"/>
    <row r="93" ht="18.95" customHeight="1"/>
    <row r="94" ht="18.95" customHeight="1"/>
    <row r="95" ht="18.95" customHeight="1"/>
    <row r="96" ht="18.95" customHeight="1"/>
    <row r="97" ht="18.95" customHeight="1"/>
    <row r="98" ht="18.95" customHeight="1"/>
    <row r="99" ht="18.95" customHeight="1"/>
    <row r="100" ht="18.95" customHeight="1"/>
    <row r="101" ht="18.95" customHeight="1"/>
    <row r="102" ht="18.95" customHeight="1"/>
    <row r="103" ht="18.95" customHeight="1"/>
    <row r="104" ht="18.95" customHeight="1"/>
    <row r="105" ht="18.95" customHeight="1"/>
    <row r="106" ht="18.95" customHeight="1"/>
    <row r="107" ht="18.95" customHeight="1"/>
    <row r="108" ht="18.95" customHeight="1"/>
    <row r="109" ht="18.95" customHeight="1"/>
    <row r="110" ht="18.95" customHeight="1"/>
    <row r="111" ht="18.95" customHeight="1"/>
    <row r="112" ht="18.95" customHeight="1"/>
    <row r="113" ht="18.95" customHeight="1"/>
    <row r="114" ht="18.95" customHeight="1"/>
    <row r="115" ht="18.95" customHeight="1"/>
    <row r="116" ht="18.95" customHeight="1"/>
    <row r="117" ht="18.95" customHeight="1"/>
    <row r="118" ht="18.95" customHeight="1"/>
    <row r="119" ht="18.95" customHeight="1"/>
    <row r="120" ht="18.95" customHeight="1"/>
    <row r="121" ht="18.95" customHeight="1"/>
    <row r="122" ht="18.95" customHeight="1"/>
    <row r="123" ht="18.95" customHeight="1"/>
    <row r="124" ht="18.95" customHeight="1"/>
    <row r="125" ht="18.95" customHeight="1"/>
    <row r="126" ht="18.95" customHeight="1"/>
    <row r="127" ht="18.95" customHeight="1"/>
    <row r="128" ht="18.95" customHeight="1"/>
    <row r="129" ht="18.95" customHeight="1"/>
    <row r="130" ht="18.95" customHeight="1"/>
    <row r="131" ht="18.95" customHeight="1"/>
    <row r="132" ht="18.95" customHeight="1"/>
    <row r="133" ht="18.95" customHeight="1"/>
    <row r="134" ht="18.95" customHeight="1"/>
    <row r="135" ht="18.95" customHeight="1"/>
    <row r="136" ht="18.95" customHeight="1"/>
    <row r="137" ht="18.95" customHeight="1"/>
    <row r="138" ht="18.95" customHeight="1"/>
    <row r="139" ht="18.95" customHeight="1"/>
    <row r="140" ht="18.95" customHeight="1"/>
    <row r="141" ht="18.95" customHeight="1"/>
    <row r="142" ht="18.95" customHeight="1"/>
    <row r="143" ht="18.95" customHeight="1"/>
    <row r="144" ht="18.95" customHeight="1"/>
    <row r="145" ht="18.95" customHeight="1"/>
    <row r="146" ht="18.95" customHeight="1"/>
    <row r="147" ht="18.95" customHeight="1"/>
    <row r="148" ht="18.95" customHeight="1"/>
    <row r="149" ht="18.95" customHeight="1"/>
    <row r="150" ht="18.95" customHeight="1"/>
    <row r="151" ht="18.95" customHeight="1"/>
    <row r="152" ht="18.95" customHeight="1"/>
    <row r="153" ht="18.95" customHeight="1"/>
    <row r="154" ht="18.95" customHeight="1"/>
    <row r="155" ht="18.95" customHeight="1"/>
    <row r="156" ht="18.95" customHeight="1"/>
    <row r="157" ht="18.95" customHeight="1"/>
    <row r="158" ht="18.95" customHeight="1"/>
    <row r="159" ht="18.95" customHeight="1"/>
    <row r="160" ht="18.95" customHeight="1"/>
    <row r="161" ht="18.95" customHeight="1"/>
    <row r="162" ht="18.95" customHeight="1"/>
    <row r="163" ht="18.95" customHeight="1"/>
    <row r="164" ht="18.95" customHeight="1"/>
    <row r="165" ht="18.95" customHeight="1"/>
    <row r="166" ht="18.95" customHeight="1"/>
    <row r="167" ht="18.95" customHeight="1"/>
    <row r="168" ht="18.95" customHeight="1"/>
    <row r="169" ht="18.95" customHeight="1"/>
    <row r="170" ht="18.95" customHeight="1"/>
    <row r="171" ht="18.95" customHeight="1"/>
    <row r="172" ht="18.95" customHeight="1"/>
    <row r="173" ht="18.95" customHeight="1"/>
    <row r="174" ht="18.95" customHeight="1"/>
    <row r="175" ht="18.95" customHeight="1"/>
    <row r="176" ht="18.95" customHeight="1"/>
    <row r="177" ht="18.95" customHeight="1"/>
    <row r="178" ht="18.95" customHeight="1"/>
    <row r="179" ht="18.95" customHeight="1"/>
    <row r="180" ht="18.95" customHeight="1"/>
    <row r="181" ht="18.95" customHeight="1"/>
    <row r="182" ht="18.95" customHeight="1"/>
    <row r="183" ht="18.95" customHeight="1"/>
    <row r="184" ht="18.95" customHeight="1"/>
    <row r="185" ht="18.95" customHeight="1"/>
    <row r="186" ht="18.95" customHeight="1"/>
    <row r="187" ht="18.95" customHeight="1"/>
    <row r="188" ht="18.95" customHeight="1"/>
    <row r="189" ht="18.95" customHeight="1"/>
    <row r="190" ht="18.95" customHeight="1"/>
    <row r="191" ht="18.95" customHeight="1"/>
    <row r="192" ht="18.95" customHeight="1"/>
    <row r="193" ht="18.95" customHeight="1"/>
    <row r="194" ht="18.95" customHeight="1"/>
    <row r="195" ht="18.95" customHeight="1"/>
    <row r="196" ht="18.95" customHeight="1"/>
    <row r="197" ht="18.95" customHeight="1"/>
    <row r="198" ht="18.95" customHeight="1"/>
    <row r="199" ht="18.95" customHeight="1"/>
    <row r="200" ht="18.95" customHeight="1"/>
    <row r="201" ht="18.95" customHeight="1"/>
    <row r="202" ht="18.95" customHeight="1"/>
    <row r="203" ht="18.95" customHeight="1"/>
    <row r="204" ht="18.95" customHeight="1"/>
    <row r="205" ht="18.95" customHeight="1"/>
    <row r="206" ht="18.95" customHeight="1"/>
    <row r="207" ht="18.95" customHeight="1"/>
    <row r="208" ht="18.95" customHeight="1"/>
    <row r="209" ht="18.95" customHeight="1"/>
    <row r="210" ht="18.95" customHeight="1"/>
    <row r="211" ht="18.95" customHeight="1"/>
    <row r="212" ht="18.95" customHeight="1"/>
    <row r="213" ht="18.95" customHeight="1"/>
    <row r="214" ht="18.95" customHeight="1"/>
    <row r="215" ht="18.95" customHeight="1"/>
    <row r="216" ht="18.95" customHeight="1"/>
    <row r="217" ht="18.95" customHeight="1"/>
    <row r="218" ht="18.95" customHeight="1"/>
    <row r="219" ht="18.95" customHeight="1"/>
    <row r="220" ht="18.95" customHeight="1"/>
    <row r="221" ht="18.95" customHeight="1"/>
    <row r="222" ht="18.95" customHeight="1"/>
    <row r="223" ht="18.95" customHeight="1"/>
    <row r="224" ht="18.95" customHeight="1"/>
    <row r="225" ht="18.95" customHeight="1"/>
    <row r="226" ht="18.95" customHeight="1"/>
    <row r="227" ht="18.95" customHeight="1"/>
    <row r="228" ht="18.95" customHeight="1"/>
    <row r="229" ht="18.95" customHeight="1"/>
    <row r="230" ht="18.95" customHeight="1"/>
    <row r="231" ht="18.95" customHeight="1"/>
    <row r="232" ht="18.95" customHeight="1"/>
    <row r="233" ht="18.95" customHeight="1"/>
    <row r="234" ht="18.95" customHeight="1"/>
    <row r="235" ht="18.95" customHeight="1"/>
    <row r="236" ht="18.95" customHeight="1"/>
    <row r="237" ht="18.95" customHeight="1"/>
    <row r="238" ht="18.95" customHeight="1"/>
    <row r="239" ht="18.95" customHeight="1"/>
    <row r="240" ht="18.95" customHeight="1"/>
    <row r="241" ht="18.95" customHeight="1"/>
    <row r="242" ht="18.95" customHeight="1"/>
    <row r="243" ht="18.95" customHeight="1"/>
    <row r="244" ht="18.95" customHeight="1"/>
    <row r="245" ht="18.95" customHeight="1"/>
    <row r="246" ht="18.95" customHeight="1"/>
    <row r="247" ht="18.95" customHeight="1"/>
    <row r="248" ht="18.95" customHeight="1"/>
    <row r="249" ht="18.95" customHeight="1"/>
    <row r="250" ht="18.95" customHeight="1"/>
    <row r="251" ht="18.95" customHeight="1"/>
    <row r="252" ht="18.95" customHeight="1"/>
    <row r="253" ht="18.95" customHeight="1"/>
    <row r="254" ht="18.95" customHeight="1"/>
    <row r="255" ht="18.95" customHeight="1"/>
    <row r="256" ht="18.95" customHeight="1"/>
    <row r="257" ht="18.95" customHeight="1"/>
    <row r="258" ht="18.95" customHeight="1"/>
    <row r="259" ht="18.95" customHeight="1"/>
    <row r="260" ht="18.95" customHeight="1"/>
    <row r="261" ht="18.95" customHeight="1"/>
    <row r="262" ht="18.95" customHeight="1"/>
    <row r="263" ht="18.95" customHeight="1"/>
    <row r="264" ht="18.95" customHeight="1"/>
    <row r="265" ht="18.95" customHeight="1"/>
    <row r="266" ht="18.95" customHeight="1"/>
    <row r="267" ht="18.95" customHeight="1"/>
    <row r="268" ht="18.95" customHeight="1"/>
    <row r="269" ht="18.95" customHeight="1"/>
    <row r="270" ht="18.95" customHeight="1"/>
    <row r="271" ht="18.95" customHeight="1"/>
    <row r="272" ht="18.95" customHeight="1"/>
    <row r="273" ht="18.95" customHeight="1"/>
    <row r="274" ht="18.95" customHeight="1"/>
    <row r="275" ht="18.95" customHeight="1"/>
    <row r="276" ht="18.95" customHeight="1"/>
    <row r="277" ht="18.95" customHeight="1"/>
    <row r="278" ht="18.95" customHeight="1"/>
    <row r="279" ht="18.95" customHeight="1"/>
    <row r="280" ht="18.95" customHeight="1"/>
    <row r="281" ht="18.95" customHeight="1"/>
    <row r="282" ht="18.95" customHeight="1"/>
    <row r="283" ht="18.95" customHeight="1"/>
    <row r="284" ht="18.95" customHeight="1"/>
    <row r="285" ht="18.95" customHeight="1"/>
    <row r="286" ht="18.95" customHeight="1"/>
    <row r="287" ht="18.95" customHeight="1"/>
    <row r="288" ht="18.95" customHeight="1"/>
    <row r="289" ht="18.95" customHeight="1"/>
    <row r="290" ht="18.95" customHeight="1"/>
    <row r="291" ht="18.95" customHeight="1"/>
    <row r="292" ht="18.95" customHeight="1"/>
    <row r="293" ht="18.95" customHeight="1"/>
    <row r="294" ht="18.95" customHeight="1"/>
    <row r="295" ht="18.95" customHeight="1"/>
    <row r="296" ht="18.95" customHeight="1"/>
    <row r="297" ht="18.95" customHeight="1"/>
    <row r="298" ht="18.95" customHeight="1"/>
    <row r="299" ht="18.95" customHeight="1"/>
    <row r="300" ht="18.95" customHeight="1"/>
    <row r="301" ht="18.95" customHeight="1"/>
    <row r="302" ht="18.95" customHeight="1"/>
    <row r="303" ht="18.95" customHeight="1"/>
    <row r="304" ht="18.95" customHeight="1"/>
    <row r="305" ht="18.95" customHeight="1"/>
    <row r="306" ht="18.95" customHeight="1"/>
    <row r="307" ht="18.95" customHeight="1"/>
    <row r="308" ht="18.95" customHeight="1"/>
    <row r="309" ht="18.95" customHeight="1"/>
    <row r="310" ht="18.95" customHeight="1"/>
    <row r="311" ht="18.95" customHeight="1"/>
    <row r="312" ht="18.95" customHeight="1"/>
    <row r="313" ht="18.95" customHeight="1"/>
    <row r="314" ht="18.95" customHeight="1"/>
    <row r="315" ht="18.95" customHeight="1"/>
    <row r="316" ht="18.95" customHeight="1"/>
    <row r="317" ht="18.95" customHeight="1"/>
    <row r="318" ht="18.95" customHeight="1"/>
    <row r="319" ht="18.95" customHeight="1"/>
    <row r="320" ht="18.95" customHeight="1"/>
    <row r="321" ht="18.95" customHeight="1"/>
    <row r="322" ht="18.95" customHeight="1"/>
    <row r="323" ht="18.95" customHeight="1"/>
    <row r="324" ht="18.95" customHeight="1"/>
    <row r="325" ht="18.95" customHeight="1"/>
    <row r="326" ht="18.95" customHeight="1"/>
    <row r="327" ht="18.95" customHeight="1"/>
    <row r="328" ht="18.95" customHeight="1"/>
    <row r="329" ht="18.95" customHeight="1"/>
    <row r="330" ht="18.95" customHeight="1"/>
    <row r="331" ht="18.95" customHeight="1"/>
    <row r="332" ht="18.95" customHeight="1"/>
    <row r="333" ht="18.95" customHeight="1"/>
    <row r="334" ht="18.95" customHeight="1"/>
    <row r="335" ht="18.95" customHeight="1"/>
    <row r="336" ht="18.95" customHeight="1"/>
    <row r="337" ht="18.95" customHeight="1"/>
    <row r="338" ht="18.95" customHeight="1"/>
    <row r="339" ht="18.95" customHeight="1"/>
    <row r="340" ht="18.95" customHeight="1"/>
    <row r="341" ht="18.95" customHeight="1"/>
    <row r="342" ht="18.95" customHeight="1"/>
    <row r="343" ht="18.95" customHeight="1"/>
    <row r="344" ht="18.95" customHeight="1"/>
    <row r="345" ht="18.95" customHeight="1"/>
    <row r="346" ht="18.95" customHeight="1"/>
    <row r="347" ht="18.95" customHeight="1"/>
    <row r="348" ht="18.95" customHeight="1"/>
    <row r="349" ht="18.95" customHeight="1"/>
    <row r="350" ht="18.95" customHeight="1"/>
    <row r="351" ht="18.95" customHeight="1"/>
    <row r="352" ht="18.95" customHeight="1"/>
    <row r="353" ht="18.95" customHeight="1"/>
    <row r="354" ht="18.95" customHeight="1"/>
    <row r="355" ht="18.95" customHeight="1"/>
    <row r="356" ht="18.95" customHeight="1"/>
    <row r="357" ht="18.95" customHeight="1"/>
    <row r="358" ht="18.95" customHeight="1"/>
    <row r="359" ht="18.95" customHeight="1"/>
    <row r="360" ht="18.95" customHeight="1"/>
    <row r="361" ht="18.95" customHeight="1"/>
    <row r="362" ht="18.95" customHeight="1"/>
    <row r="363" ht="18.95" customHeight="1"/>
    <row r="364" ht="18.95" customHeight="1"/>
    <row r="365" ht="18.95" customHeight="1"/>
    <row r="366" ht="18.95" customHeight="1"/>
    <row r="367" ht="18.95" customHeight="1"/>
    <row r="368" ht="18.95" customHeight="1"/>
    <row r="369" ht="18.95" customHeight="1"/>
    <row r="370" ht="18.95" customHeight="1"/>
    <row r="371" ht="18.95" customHeight="1"/>
    <row r="372" ht="18.95" customHeight="1"/>
    <row r="373" ht="18.95" customHeight="1"/>
    <row r="374" ht="18.95" customHeight="1"/>
    <row r="375" ht="18.95" customHeight="1"/>
    <row r="376" ht="18.95" customHeight="1"/>
    <row r="377" ht="18.95" customHeight="1"/>
    <row r="378" ht="18.95" customHeight="1"/>
    <row r="379" ht="18.95" customHeight="1"/>
    <row r="380" ht="18.95" customHeight="1"/>
    <row r="381" ht="18.95" customHeight="1"/>
    <row r="382" ht="18.95" customHeight="1"/>
    <row r="383" ht="18.95" customHeight="1"/>
    <row r="384" ht="18.95" customHeight="1"/>
    <row r="385" ht="18.95" customHeight="1"/>
    <row r="386" ht="18.95" customHeight="1"/>
    <row r="387" ht="18.95" customHeight="1"/>
    <row r="388" ht="18.95" customHeight="1"/>
    <row r="389" ht="18.95" customHeight="1"/>
    <row r="390" ht="18.95" customHeight="1"/>
    <row r="391" ht="18.95" customHeight="1"/>
    <row r="392" ht="18.95" customHeight="1"/>
    <row r="393" ht="18.95" customHeight="1"/>
    <row r="394" ht="18.95" customHeight="1"/>
    <row r="395" ht="18.95" customHeight="1"/>
    <row r="396" ht="18.95" customHeight="1"/>
    <row r="397" ht="18.95" customHeight="1"/>
    <row r="398" ht="18.95" customHeight="1"/>
    <row r="399" ht="18.95" customHeight="1"/>
    <row r="400" ht="18.95" customHeight="1"/>
    <row r="401" ht="18.95" customHeight="1"/>
    <row r="402" ht="18.95" customHeight="1"/>
    <row r="403" ht="18.95" customHeight="1"/>
    <row r="404" ht="18.95" customHeight="1"/>
    <row r="405" ht="18.95" customHeight="1"/>
    <row r="406" ht="18.95" customHeight="1"/>
    <row r="407" ht="18.95" customHeight="1"/>
    <row r="408" ht="18.95" customHeight="1"/>
    <row r="409" ht="18.95" customHeight="1"/>
    <row r="410" ht="18.95" customHeight="1"/>
    <row r="411" ht="18.95" customHeight="1"/>
    <row r="412" ht="18.95" customHeight="1"/>
    <row r="413" ht="18.95" customHeight="1"/>
    <row r="414" ht="18.95" customHeight="1"/>
    <row r="415" ht="18.95" customHeight="1"/>
    <row r="416" ht="18.95" customHeight="1"/>
    <row r="417" ht="18.95" customHeight="1"/>
    <row r="418" ht="18.95" customHeight="1"/>
    <row r="419" ht="18.95" customHeight="1"/>
    <row r="420" ht="18.95" customHeight="1"/>
    <row r="421" ht="18.95" customHeight="1"/>
    <row r="422" ht="18.95" customHeight="1"/>
    <row r="423" ht="18.95" customHeight="1"/>
    <row r="424" ht="18.95" customHeight="1"/>
    <row r="425" ht="18.95" customHeight="1"/>
    <row r="426" ht="18.95" customHeight="1"/>
    <row r="427" ht="18.95" customHeight="1"/>
    <row r="428" ht="18.95" customHeight="1"/>
    <row r="429" ht="18.95" customHeight="1"/>
    <row r="430" ht="18.95" customHeight="1"/>
    <row r="431" ht="18.95" customHeight="1"/>
    <row r="432" ht="18.95" customHeight="1"/>
    <row r="433" ht="18.95" customHeight="1"/>
    <row r="434" ht="18.95" customHeight="1"/>
    <row r="435" ht="18.95" customHeight="1"/>
    <row r="436" ht="18.95" customHeight="1"/>
    <row r="437" ht="18.95" customHeight="1"/>
    <row r="438" ht="18.95" customHeight="1"/>
    <row r="439" ht="18.95" customHeight="1"/>
    <row r="440" ht="18.95" customHeight="1"/>
    <row r="441" ht="18.95" customHeight="1"/>
    <row r="442" ht="18.95" customHeight="1"/>
    <row r="443" ht="18.95" customHeight="1"/>
    <row r="444" ht="18.95" customHeight="1"/>
    <row r="445" ht="18.95" customHeight="1"/>
    <row r="446" ht="18.95" customHeight="1"/>
    <row r="447" ht="18.95" customHeight="1"/>
    <row r="448" ht="18.95" customHeight="1"/>
    <row r="449" ht="18.95" customHeight="1"/>
    <row r="450" ht="18.95" customHeight="1"/>
    <row r="451" ht="18.95" customHeight="1"/>
    <row r="452" ht="18.95" customHeight="1"/>
    <row r="453" ht="18.95" customHeight="1"/>
    <row r="454" ht="18.95" customHeight="1"/>
    <row r="455" ht="18.95" customHeight="1"/>
    <row r="456" ht="18.95" customHeight="1"/>
    <row r="457" ht="18.95" customHeight="1"/>
    <row r="458" ht="18.95" customHeight="1"/>
    <row r="459" ht="18.95" customHeight="1"/>
    <row r="460" ht="18.95" customHeight="1"/>
    <row r="461" ht="18.95" customHeight="1"/>
    <row r="462" ht="18.95" customHeight="1"/>
    <row r="463" ht="18.95" customHeight="1"/>
    <row r="464" ht="18.95" customHeight="1"/>
    <row r="465" ht="18.95" customHeight="1"/>
    <row r="466" ht="18.95" customHeight="1"/>
    <row r="467" ht="18.95" customHeight="1"/>
    <row r="468" ht="18.95" customHeight="1"/>
    <row r="469" ht="18.95" customHeight="1"/>
    <row r="470" ht="18.95" customHeight="1"/>
    <row r="471" ht="18.95" customHeight="1"/>
    <row r="472" ht="18.95" customHeight="1"/>
    <row r="473" ht="18.95" customHeight="1"/>
    <row r="474" ht="18.95" customHeight="1"/>
    <row r="475" ht="18.95" customHeight="1"/>
    <row r="476" ht="18.95" customHeight="1"/>
    <row r="477" ht="18.95" customHeight="1"/>
    <row r="478" ht="18.95" customHeight="1"/>
    <row r="479" ht="18.95" customHeight="1"/>
    <row r="480" ht="18.95" customHeight="1"/>
    <row r="481" ht="18.95" customHeight="1"/>
    <row r="482" ht="18.95" customHeight="1"/>
    <row r="483" ht="18.95" customHeight="1"/>
    <row r="484" ht="18.95" customHeight="1"/>
    <row r="485" ht="18.95" customHeight="1"/>
    <row r="486" ht="18.95" customHeight="1"/>
    <row r="487" ht="18.95" customHeight="1"/>
    <row r="488" ht="18.95" customHeight="1"/>
    <row r="489" ht="18.95" customHeight="1"/>
    <row r="490" ht="18.95" customHeight="1"/>
    <row r="491" ht="18.95" customHeight="1"/>
    <row r="492" ht="18.95" customHeight="1"/>
    <row r="493" ht="18.95" customHeight="1"/>
    <row r="494" ht="18.95" customHeight="1"/>
    <row r="495" ht="18.95" customHeight="1"/>
    <row r="496" ht="18.95" customHeight="1"/>
    <row r="497" ht="18.95" customHeight="1"/>
    <row r="498" ht="18.95" customHeight="1"/>
    <row r="499" ht="18.95" customHeight="1"/>
    <row r="500" ht="18.95" customHeight="1"/>
    <row r="501" ht="18.95" customHeight="1"/>
    <row r="502" ht="18.95" customHeight="1"/>
    <row r="503" ht="18.95" customHeight="1"/>
    <row r="504" ht="18.95" customHeight="1"/>
    <row r="505" ht="18.95" customHeight="1"/>
    <row r="506" ht="18.95" customHeight="1"/>
    <row r="507" ht="18.95" customHeight="1"/>
    <row r="508" ht="18.95" customHeight="1"/>
    <row r="509" ht="18.95" customHeight="1"/>
    <row r="510" ht="18.95" customHeight="1"/>
    <row r="511" ht="18.95" customHeight="1"/>
    <row r="512" ht="18.95" customHeight="1"/>
    <row r="513" ht="18.95" customHeight="1"/>
    <row r="514" ht="18.95" customHeight="1"/>
    <row r="515" ht="18.95" customHeight="1"/>
    <row r="516" ht="18.95" customHeight="1"/>
    <row r="517" ht="18.95" customHeight="1"/>
    <row r="518" ht="18.95" customHeight="1"/>
    <row r="519" ht="18.95" customHeight="1"/>
    <row r="520" ht="18.95" customHeight="1"/>
    <row r="521" ht="18.95" customHeight="1"/>
    <row r="522" ht="18.95" customHeight="1"/>
    <row r="523" ht="18.95" customHeight="1"/>
    <row r="524" ht="18.95" customHeight="1"/>
    <row r="525" ht="18.95" customHeight="1"/>
    <row r="526" ht="18.95" customHeight="1"/>
    <row r="527" ht="18.95" customHeight="1"/>
    <row r="528" ht="18.95" customHeight="1"/>
    <row r="529" ht="18.95" customHeight="1"/>
    <row r="530" ht="18.95" customHeight="1"/>
    <row r="531" ht="18.95" customHeight="1"/>
    <row r="532" ht="18.95" customHeight="1"/>
    <row r="533" ht="18.95" customHeight="1"/>
    <row r="534" ht="18.95" customHeight="1"/>
    <row r="535" ht="18.95" customHeight="1"/>
    <row r="536" ht="18.95" customHeight="1"/>
    <row r="537" ht="18.95" customHeight="1"/>
    <row r="538" ht="18.95" customHeight="1"/>
    <row r="539" ht="18.95" customHeight="1"/>
    <row r="540" ht="18.95" customHeight="1"/>
    <row r="541" ht="18.95" customHeight="1"/>
    <row r="542" ht="18.95" customHeight="1"/>
    <row r="543" ht="18.95" customHeight="1"/>
    <row r="544" ht="18.95" customHeight="1"/>
    <row r="545" ht="18.95" customHeight="1"/>
    <row r="546" ht="18.95" customHeight="1"/>
    <row r="547" ht="18.95" customHeight="1"/>
    <row r="548" ht="18.95" customHeight="1"/>
    <row r="549" ht="18.95" customHeight="1"/>
    <row r="550" ht="18.95" customHeight="1"/>
    <row r="551" ht="18.95" customHeight="1"/>
    <row r="552" ht="18.95" customHeight="1"/>
    <row r="553" ht="18.95" customHeight="1"/>
    <row r="554" ht="18.95" customHeight="1"/>
    <row r="555" ht="18.95" customHeight="1"/>
    <row r="556" ht="18.95" customHeight="1"/>
    <row r="557" ht="18.95" customHeight="1"/>
    <row r="558" ht="18.95" customHeight="1"/>
    <row r="559" ht="18.95" customHeight="1"/>
    <row r="560" ht="18.95" customHeight="1"/>
    <row r="561" ht="18.95" customHeight="1"/>
    <row r="562" ht="18.95" customHeight="1"/>
    <row r="563" ht="18.95" customHeight="1"/>
    <row r="564" ht="18.95" customHeight="1"/>
    <row r="565" ht="18.95" customHeight="1"/>
    <row r="566" ht="18.95" customHeight="1"/>
    <row r="567" ht="18.95" customHeight="1"/>
    <row r="568" ht="18.95" customHeight="1"/>
    <row r="569" ht="18.95" customHeight="1"/>
    <row r="570" ht="18.95" customHeight="1"/>
    <row r="571" ht="18.95" customHeight="1"/>
    <row r="572" ht="18.95" customHeight="1"/>
    <row r="573" ht="18.95" customHeight="1"/>
    <row r="574" ht="18.95" customHeight="1"/>
    <row r="575" ht="18.95" customHeight="1"/>
    <row r="576" ht="18.95" customHeight="1"/>
    <row r="577" ht="18.95" customHeight="1"/>
    <row r="578" ht="18.95" customHeight="1"/>
    <row r="579" ht="18.95" customHeight="1"/>
    <row r="580" ht="18.95" customHeight="1"/>
    <row r="581" ht="18.95" customHeight="1"/>
    <row r="582" ht="18.95" customHeight="1"/>
    <row r="583" ht="18.95" customHeight="1"/>
    <row r="584" ht="18.95" customHeight="1"/>
    <row r="585" ht="18.95" customHeight="1"/>
    <row r="586" ht="18.95" customHeight="1"/>
    <row r="587" ht="18.95" customHeight="1"/>
    <row r="588" ht="18.95" customHeight="1"/>
    <row r="589" ht="18.95" customHeight="1"/>
    <row r="590" ht="18.95" customHeight="1"/>
    <row r="591" ht="18.95" customHeight="1"/>
    <row r="592" ht="18.95" customHeight="1"/>
    <row r="593" ht="18.95" customHeight="1"/>
    <row r="594" ht="18.95" customHeight="1"/>
    <row r="595" ht="18.95" customHeight="1"/>
    <row r="596" ht="18.95" customHeight="1"/>
    <row r="597" ht="18.95" customHeight="1"/>
    <row r="598" ht="18.95" customHeight="1"/>
    <row r="599" ht="18.95" customHeight="1"/>
    <row r="600" ht="18.95" customHeight="1"/>
    <row r="601" ht="18.95" customHeight="1"/>
    <row r="602" ht="18.95" customHeight="1"/>
    <row r="603" ht="18.95" customHeight="1"/>
    <row r="604" ht="18.95" customHeight="1"/>
    <row r="605" ht="18.95" customHeight="1"/>
    <row r="606" ht="18.95" customHeight="1"/>
    <row r="607" ht="18.95" customHeight="1"/>
    <row r="608" ht="18.95" customHeight="1"/>
    <row r="609" ht="18.95" customHeight="1"/>
    <row r="610" ht="18.95" customHeight="1"/>
    <row r="611" ht="18.95" customHeight="1"/>
    <row r="612" ht="18.95" customHeight="1"/>
    <row r="613" ht="18.95" customHeight="1"/>
    <row r="614" ht="18.95" customHeight="1"/>
    <row r="615" ht="18.95" customHeight="1"/>
    <row r="616" ht="18.95" customHeight="1"/>
    <row r="617" ht="18.95" customHeight="1"/>
    <row r="618" ht="18.95" customHeight="1"/>
    <row r="619" ht="18.95" customHeight="1"/>
    <row r="620" ht="18.95" customHeight="1"/>
    <row r="621" ht="18.95" customHeight="1"/>
    <row r="622" ht="18.95" customHeight="1"/>
    <row r="623" ht="18.95" customHeight="1"/>
    <row r="624" ht="18.95" customHeight="1"/>
    <row r="625" ht="18.95" customHeight="1"/>
    <row r="626" ht="18.95" customHeight="1"/>
    <row r="627" ht="18.95" customHeight="1"/>
    <row r="628" ht="18.95" customHeight="1"/>
    <row r="629" ht="18.95" customHeight="1"/>
    <row r="630" ht="18.95" customHeight="1"/>
    <row r="631" ht="18.95" customHeight="1"/>
    <row r="632" ht="18.95" customHeight="1"/>
    <row r="633" ht="18.95" customHeight="1"/>
    <row r="634" ht="18.95" customHeight="1"/>
    <row r="635" ht="18.95" customHeight="1"/>
    <row r="636" ht="18.95" customHeight="1"/>
    <row r="637" ht="18.95" customHeight="1"/>
    <row r="638" ht="18.95" customHeight="1"/>
    <row r="639" ht="18.95" customHeight="1"/>
    <row r="640" ht="18.95" customHeight="1"/>
    <row r="641" ht="18.95" customHeight="1"/>
    <row r="642" ht="18.95" customHeight="1"/>
    <row r="643" ht="18.95" customHeight="1"/>
    <row r="644" ht="18.95" customHeight="1"/>
    <row r="645" ht="18.95" customHeight="1"/>
    <row r="646" ht="18.95" customHeight="1"/>
    <row r="647" ht="18.95" customHeight="1"/>
    <row r="648" ht="18.95" customHeight="1"/>
    <row r="649" ht="18.95" customHeight="1"/>
    <row r="650" ht="18.95" customHeight="1"/>
    <row r="651" ht="18.95" customHeight="1"/>
    <row r="652" ht="18.95" customHeight="1"/>
    <row r="653" ht="18.95" customHeight="1"/>
    <row r="654" ht="18.95" customHeight="1"/>
    <row r="655" ht="18.95" customHeight="1"/>
    <row r="656" ht="18.95" customHeight="1"/>
    <row r="657" ht="18.95" customHeight="1"/>
    <row r="658" ht="18.95" customHeight="1"/>
    <row r="659" ht="18.95" customHeight="1"/>
    <row r="660" ht="18.95" customHeight="1"/>
    <row r="661" ht="18.95" customHeight="1"/>
    <row r="662" ht="18.95" customHeight="1"/>
    <row r="663" ht="18.95" customHeight="1"/>
    <row r="664" ht="18.95" customHeight="1"/>
    <row r="665" ht="18.95" customHeight="1"/>
    <row r="666" ht="18.95" customHeight="1"/>
    <row r="667" ht="18.95" customHeight="1"/>
    <row r="668" ht="18.95" customHeight="1"/>
    <row r="669" ht="18.95" customHeight="1"/>
    <row r="670" ht="18.95" customHeight="1"/>
    <row r="671" ht="18.95" customHeight="1"/>
    <row r="672" ht="18.95" customHeight="1"/>
    <row r="673" ht="18.95" customHeight="1"/>
    <row r="674" ht="18.95" customHeight="1"/>
    <row r="675" ht="18.95" customHeight="1"/>
    <row r="676" ht="18.95" customHeight="1"/>
    <row r="677" ht="18.95" customHeight="1"/>
    <row r="678" ht="18.95" customHeight="1"/>
    <row r="679" ht="18.95" customHeight="1"/>
    <row r="680" ht="18.95" customHeight="1"/>
    <row r="681" ht="18.95" customHeight="1"/>
    <row r="682" ht="18.95" customHeight="1"/>
    <row r="683" ht="18.95" customHeight="1"/>
    <row r="684" ht="18.95" customHeight="1"/>
    <row r="685" ht="18.95" customHeight="1"/>
    <row r="686" ht="18.95" customHeight="1"/>
    <row r="687" ht="18.95" customHeight="1"/>
    <row r="688" ht="18.95" customHeight="1"/>
    <row r="689" ht="18.95" customHeight="1"/>
    <row r="690" ht="18.95" customHeight="1"/>
    <row r="691" ht="18.95" customHeight="1"/>
    <row r="692" ht="18.95" customHeight="1"/>
    <row r="693" ht="18.95" customHeight="1"/>
    <row r="694" ht="18.95" customHeight="1"/>
    <row r="695" ht="18.95" customHeight="1"/>
    <row r="696" ht="18.95" customHeight="1"/>
    <row r="697" ht="18.95" customHeight="1"/>
    <row r="698" ht="18.95" customHeight="1"/>
    <row r="699" ht="18.95" customHeight="1"/>
    <row r="700" ht="18.95" customHeight="1"/>
    <row r="701" ht="18.95" customHeight="1"/>
    <row r="702" ht="18.95" customHeight="1"/>
    <row r="703" ht="18.95" customHeight="1"/>
    <row r="704" ht="18.95" customHeight="1"/>
    <row r="705" ht="18.95" customHeight="1"/>
    <row r="706" ht="18.95" customHeight="1"/>
    <row r="707" ht="18.95" customHeight="1"/>
    <row r="708" ht="18.95" customHeight="1"/>
    <row r="709" ht="18.95" customHeight="1"/>
    <row r="710" ht="18.95" customHeight="1"/>
    <row r="711" ht="18.95" customHeight="1"/>
    <row r="712" ht="18.95" customHeight="1"/>
    <row r="713" ht="18.95" customHeight="1"/>
    <row r="714" ht="18.95" customHeight="1"/>
    <row r="715" ht="18.95" customHeight="1"/>
    <row r="716" ht="18.95" customHeight="1"/>
    <row r="717" ht="18.95" customHeight="1"/>
    <row r="718" ht="18.95" customHeight="1"/>
    <row r="719" ht="18.95" customHeight="1"/>
    <row r="720" ht="18.95" customHeight="1"/>
    <row r="721" ht="18.95" customHeight="1"/>
    <row r="722" ht="18.95" customHeight="1"/>
    <row r="723" ht="18.95" customHeight="1"/>
    <row r="724" ht="18.95" customHeight="1"/>
    <row r="725" ht="18.95" customHeight="1"/>
    <row r="726" ht="18.95" customHeight="1"/>
    <row r="727" ht="18.95" customHeight="1"/>
    <row r="728" ht="18.95" customHeight="1"/>
    <row r="729" ht="18.95" customHeight="1"/>
    <row r="730" ht="18.95" customHeight="1"/>
    <row r="731" ht="18.95" customHeight="1"/>
    <row r="732" ht="18.95" customHeight="1"/>
    <row r="733" ht="18.95" customHeight="1"/>
    <row r="734" ht="18.95" customHeight="1"/>
    <row r="735" ht="18.95" customHeight="1"/>
    <row r="736" ht="18.95" customHeight="1"/>
    <row r="737" ht="18.95" customHeight="1"/>
    <row r="738" ht="18.95" customHeight="1"/>
    <row r="739" ht="18.95" customHeight="1"/>
    <row r="740" ht="18.95" customHeight="1"/>
    <row r="741" ht="18.95" customHeight="1"/>
    <row r="742" ht="18.95" customHeight="1"/>
    <row r="743" ht="18.95" customHeight="1"/>
    <row r="744" ht="18.95" customHeight="1"/>
    <row r="745" ht="18.95" customHeight="1"/>
    <row r="746" ht="18.95" customHeight="1"/>
    <row r="747" ht="18.95" customHeight="1"/>
    <row r="748" ht="18.95" customHeight="1"/>
    <row r="749" ht="18.95" customHeight="1"/>
    <row r="750" ht="18.95" customHeight="1"/>
    <row r="751" ht="18.95" customHeight="1"/>
    <row r="752" ht="18.95" customHeight="1"/>
    <row r="753" ht="18.95" customHeight="1"/>
    <row r="754" ht="18.95" customHeight="1"/>
    <row r="755" ht="18.95" customHeight="1"/>
    <row r="756" ht="18.95" customHeight="1"/>
    <row r="757" ht="18.95" customHeight="1"/>
    <row r="758" ht="18.95" customHeight="1"/>
    <row r="759" ht="18.95" customHeight="1"/>
    <row r="760" ht="18.95" customHeight="1"/>
    <row r="761" ht="18.95" customHeight="1"/>
    <row r="762" ht="18.95" customHeight="1"/>
    <row r="763" ht="18.95" customHeight="1"/>
    <row r="764" ht="18.95" customHeight="1"/>
    <row r="765" ht="18.95" customHeight="1"/>
    <row r="766" ht="18.95" customHeight="1"/>
    <row r="767" ht="18.95" customHeight="1"/>
    <row r="768" ht="18.95" customHeight="1"/>
    <row r="769" ht="18.95" customHeight="1"/>
    <row r="770" ht="18.95" customHeight="1"/>
    <row r="771" ht="18.95" customHeight="1"/>
    <row r="772" ht="18.95" customHeight="1"/>
    <row r="773" ht="18.95" customHeight="1"/>
    <row r="774" ht="18.95" customHeight="1"/>
    <row r="775" ht="18.95" customHeight="1"/>
    <row r="776" ht="18.95" customHeight="1"/>
    <row r="777" ht="18.95" customHeight="1"/>
    <row r="778" ht="18.95" customHeight="1"/>
    <row r="779" ht="18.95" customHeight="1"/>
    <row r="780" ht="18.95" customHeight="1"/>
    <row r="781" ht="18.95" customHeight="1"/>
    <row r="782" ht="18.95" customHeight="1"/>
    <row r="783" ht="18.95" customHeight="1"/>
    <row r="784" ht="18.95" customHeight="1"/>
    <row r="785" ht="18.95" customHeight="1"/>
    <row r="786" ht="18.95" customHeight="1"/>
    <row r="787" ht="18.95" customHeight="1"/>
    <row r="788" ht="18.95" customHeight="1"/>
    <row r="789" ht="18.95" customHeight="1"/>
    <row r="790" ht="18.95" customHeight="1"/>
    <row r="791" ht="18.95" customHeight="1"/>
    <row r="792" ht="18.95" customHeight="1"/>
    <row r="793" ht="18.95" customHeight="1"/>
    <row r="794" ht="18.95" customHeight="1"/>
    <row r="795" ht="18.95" customHeight="1"/>
    <row r="796" ht="18.95" customHeight="1"/>
    <row r="797" ht="18.95" customHeight="1"/>
    <row r="798" ht="18.95" customHeight="1"/>
    <row r="799" ht="18.95" customHeight="1"/>
    <row r="800" ht="18.95" customHeight="1"/>
    <row r="801" ht="18.95" customHeight="1"/>
    <row r="802" ht="18.95" customHeight="1"/>
    <row r="803" ht="18.95" customHeight="1"/>
    <row r="804" ht="18.95" customHeight="1"/>
    <row r="805" ht="18.95" customHeight="1"/>
    <row r="806" ht="18.95" customHeight="1"/>
    <row r="807" ht="18.95" customHeight="1"/>
    <row r="808" ht="18.95" customHeight="1"/>
    <row r="809" ht="18.95" customHeight="1"/>
    <row r="810" ht="18.95" customHeight="1"/>
    <row r="811" ht="18.95" customHeight="1"/>
    <row r="812" ht="18.95" customHeight="1"/>
    <row r="813" ht="18.95" customHeight="1"/>
    <row r="814" ht="18.95" customHeight="1"/>
    <row r="815" ht="18.95" customHeight="1"/>
    <row r="816" ht="18.95" customHeight="1"/>
    <row r="817" ht="18.95" customHeight="1"/>
    <row r="818" ht="18.95" customHeight="1"/>
    <row r="819" ht="18.95" customHeight="1"/>
    <row r="820" ht="18.95" customHeight="1"/>
    <row r="821" ht="18.95" customHeight="1"/>
    <row r="822" ht="18.95" customHeight="1"/>
    <row r="823" ht="18.95" customHeight="1"/>
    <row r="824" ht="18.95" customHeight="1"/>
    <row r="825" ht="18.95" customHeight="1"/>
    <row r="826" ht="18.95" customHeight="1"/>
    <row r="827" ht="18.95" customHeight="1"/>
    <row r="828" ht="18.95" customHeight="1"/>
    <row r="829" ht="18.95" customHeight="1"/>
    <row r="830" ht="18.95" customHeight="1"/>
    <row r="831" ht="18.95" customHeight="1"/>
    <row r="832" ht="18.95" customHeight="1"/>
    <row r="833" ht="18.95" customHeight="1"/>
    <row r="834" ht="18.95" customHeight="1"/>
    <row r="835" ht="18.95" customHeight="1"/>
    <row r="836" ht="18.95" customHeight="1"/>
    <row r="837" ht="18.95" customHeight="1"/>
    <row r="838" ht="18.95" customHeight="1"/>
    <row r="839" ht="18.95" customHeight="1"/>
    <row r="840" ht="18.95" customHeight="1"/>
    <row r="841" ht="18.95" customHeight="1"/>
    <row r="842" ht="18.95" customHeight="1"/>
    <row r="843" ht="18.95" customHeight="1"/>
    <row r="844" ht="18.95" customHeight="1"/>
    <row r="845" ht="18.95" customHeight="1"/>
    <row r="846" ht="18.95" customHeight="1"/>
    <row r="847" ht="18.95" customHeight="1"/>
    <row r="848" ht="18.95" customHeight="1"/>
    <row r="849" ht="18.95" customHeight="1"/>
    <row r="850" ht="18.95" customHeight="1"/>
    <row r="851" ht="18.95" customHeight="1"/>
    <row r="852" ht="18.95" customHeight="1"/>
    <row r="853" ht="18.95" customHeight="1"/>
    <row r="854" ht="18.95" customHeight="1"/>
    <row r="855" ht="18.95" customHeight="1"/>
    <row r="856" ht="18.95" customHeight="1"/>
    <row r="857" ht="18.95" customHeight="1"/>
    <row r="858" ht="18.95" customHeight="1"/>
    <row r="859" ht="18.95" customHeight="1"/>
    <row r="860" ht="18.95" customHeight="1"/>
    <row r="861" ht="18.95" customHeight="1"/>
    <row r="862" ht="18.95" customHeight="1"/>
    <row r="863" ht="18.95" customHeight="1"/>
    <row r="864" ht="18.95" customHeight="1"/>
    <row r="865" ht="18.95" customHeight="1"/>
    <row r="866" ht="18.95" customHeight="1"/>
    <row r="867" ht="18.95" customHeight="1"/>
    <row r="868" ht="18.95" customHeight="1"/>
    <row r="869" ht="18.95" customHeight="1"/>
    <row r="870" ht="18.95" customHeight="1"/>
    <row r="871" ht="18.95" customHeight="1"/>
    <row r="872" ht="18.95" customHeight="1"/>
    <row r="873" ht="18.95" customHeight="1"/>
    <row r="874" ht="18.95" customHeight="1"/>
    <row r="875" ht="18.95" customHeight="1"/>
    <row r="876" ht="18.95" customHeight="1"/>
    <row r="877" ht="18.95" customHeight="1"/>
    <row r="878" ht="18.95" customHeight="1"/>
    <row r="879" ht="18.95" customHeight="1"/>
    <row r="880" ht="18.95" customHeight="1"/>
    <row r="881" ht="18.95" customHeight="1"/>
    <row r="882" ht="18.95" customHeight="1"/>
    <row r="883" ht="18.95" customHeight="1"/>
    <row r="884" ht="18.95" customHeight="1"/>
    <row r="885" ht="18.95" customHeight="1"/>
    <row r="886" ht="18.95" customHeight="1"/>
    <row r="887" ht="18.95" customHeight="1"/>
    <row r="888" ht="18.95" customHeight="1"/>
    <row r="889" ht="18.95" customHeight="1"/>
    <row r="890" ht="18.95" customHeight="1"/>
    <row r="891" ht="18.95" customHeight="1"/>
    <row r="892" ht="18.95" customHeight="1"/>
    <row r="893" ht="18.95" customHeight="1"/>
    <row r="894" ht="18.95" customHeight="1"/>
    <row r="895" ht="18.95" customHeight="1"/>
    <row r="896" ht="18.95" customHeight="1"/>
    <row r="897" ht="18.95" customHeight="1"/>
    <row r="898" ht="18.95" customHeight="1"/>
    <row r="899" ht="18.95" customHeight="1"/>
    <row r="900" ht="18.95" customHeight="1"/>
    <row r="901" ht="18.95" customHeight="1"/>
    <row r="902" ht="18.95" customHeight="1"/>
    <row r="903" ht="18.95" customHeight="1"/>
    <row r="904" ht="18.95" customHeight="1"/>
    <row r="905" ht="18.95" customHeight="1"/>
    <row r="906" ht="18.95" customHeight="1"/>
    <row r="907" ht="18.95" customHeight="1"/>
    <row r="908" ht="18.95" customHeight="1"/>
    <row r="909" ht="18.95" customHeight="1"/>
    <row r="910" ht="18.95" customHeight="1"/>
    <row r="911" ht="18.95" customHeight="1"/>
    <row r="912" ht="18.95" customHeight="1"/>
    <row r="913" ht="18.95" customHeight="1"/>
    <row r="914" ht="18.95" customHeight="1"/>
    <row r="915" ht="18.95" customHeight="1"/>
    <row r="916" ht="18.95" customHeight="1"/>
    <row r="917" ht="18.95" customHeight="1"/>
    <row r="918" ht="18.95" customHeight="1"/>
    <row r="919" ht="18.95" customHeight="1"/>
    <row r="920" ht="18.95" customHeight="1"/>
    <row r="921" ht="18.95" customHeight="1"/>
    <row r="922" ht="18.95" customHeight="1"/>
    <row r="923" ht="18.95" customHeight="1"/>
    <row r="924" ht="18.95" customHeight="1"/>
    <row r="925" ht="18.95" customHeight="1"/>
    <row r="926" ht="18.95" customHeight="1"/>
    <row r="927" ht="18.95" customHeight="1"/>
    <row r="928" ht="18.95" customHeight="1"/>
    <row r="929" ht="18.95" customHeight="1"/>
    <row r="930" ht="18.95" customHeight="1"/>
    <row r="931" ht="18.95" customHeight="1"/>
    <row r="932" ht="18.95" customHeight="1"/>
    <row r="933" ht="18.95" customHeight="1"/>
    <row r="934" ht="18.95" customHeight="1"/>
    <row r="935" ht="18.95" customHeight="1"/>
    <row r="936" ht="18.95" customHeight="1"/>
    <row r="937" ht="18.95" customHeight="1"/>
    <row r="938" ht="18.95" customHeight="1"/>
    <row r="939" ht="18.95" customHeight="1"/>
    <row r="940" ht="18.95" customHeight="1"/>
    <row r="941" ht="18.95" customHeight="1"/>
    <row r="942" ht="18.95" customHeight="1"/>
    <row r="943" ht="18.95" customHeight="1"/>
    <row r="944" ht="18.95" customHeight="1"/>
    <row r="945" ht="18.95" customHeight="1"/>
    <row r="946" ht="18.95" customHeight="1"/>
    <row r="947" ht="18.95" customHeight="1"/>
    <row r="948" ht="18.95" customHeight="1"/>
    <row r="949" ht="18.95" customHeight="1"/>
    <row r="950" ht="18.95" customHeight="1"/>
    <row r="951" ht="18.95" customHeight="1"/>
    <row r="952" ht="18.95" customHeight="1"/>
    <row r="953" ht="18.95" customHeight="1"/>
    <row r="954" ht="18.95" customHeight="1"/>
    <row r="955" ht="18.95" customHeight="1"/>
    <row r="956" ht="18.95" customHeight="1"/>
    <row r="957" ht="18.95" customHeight="1"/>
    <row r="958" ht="18.95" customHeight="1"/>
    <row r="959" ht="18.95" customHeight="1"/>
    <row r="960" ht="18.95" customHeight="1"/>
    <row r="961" ht="18.95" customHeight="1"/>
    <row r="962" ht="18.95" customHeight="1"/>
    <row r="963" ht="18.95" customHeight="1"/>
    <row r="964" ht="18.95" customHeight="1"/>
    <row r="965" ht="18.95" customHeight="1"/>
    <row r="966" ht="18.95" customHeight="1"/>
    <row r="967" ht="18.95" customHeight="1"/>
    <row r="968" ht="18.95" customHeight="1"/>
    <row r="969" ht="18.95" customHeight="1"/>
    <row r="970" ht="18.95" customHeight="1"/>
    <row r="971" ht="18.95" customHeight="1"/>
    <row r="972" ht="18.95" customHeight="1"/>
    <row r="973" ht="18.95" customHeight="1"/>
    <row r="974" ht="18.95" customHeight="1"/>
    <row r="975" ht="18.95" customHeight="1"/>
    <row r="976" ht="18.95" customHeight="1"/>
    <row r="977" ht="18.95" customHeight="1"/>
    <row r="978" ht="18.95" customHeight="1"/>
    <row r="979" ht="18.95" customHeight="1"/>
    <row r="980" ht="18.95" customHeight="1"/>
    <row r="981" ht="18.95" customHeight="1"/>
    <row r="982" ht="18.95" customHeight="1"/>
    <row r="983" ht="18.95" customHeight="1"/>
    <row r="984" ht="18.95" customHeight="1"/>
    <row r="985" ht="18.95" customHeight="1"/>
    <row r="986" ht="18.95" customHeight="1"/>
    <row r="987" ht="18.95" customHeight="1"/>
    <row r="988" ht="18.95" customHeight="1"/>
    <row r="989" ht="18.95" customHeight="1"/>
    <row r="990" ht="18.95" customHeight="1"/>
    <row r="991" ht="18.95" customHeight="1"/>
    <row r="992" ht="18.95" customHeight="1"/>
    <row r="993" ht="18.95" customHeight="1"/>
    <row r="994" ht="18.95" customHeight="1"/>
    <row r="995" ht="18.95" customHeight="1"/>
    <row r="996" ht="18.95" customHeight="1"/>
    <row r="997" ht="18.95" customHeight="1"/>
    <row r="998" ht="18.95" customHeight="1"/>
    <row r="999" ht="18.95" customHeight="1"/>
    <row r="1000" ht="18.95" customHeight="1"/>
    <row r="1001" ht="18.95" customHeight="1"/>
    <row r="1002" ht="18.95" customHeight="1"/>
    <row r="1003" ht="18.95" customHeight="1"/>
    <row r="1004" ht="18.95" customHeight="1"/>
    <row r="1005" ht="18.95" customHeight="1"/>
    <row r="1006" ht="18.95" customHeight="1"/>
    <row r="1007" ht="18.95" customHeight="1"/>
    <row r="1008" ht="18.95" customHeight="1"/>
    <row r="1009" ht="18.95" customHeight="1"/>
    <row r="1010" ht="18.95" customHeight="1"/>
    <row r="1011" ht="18.95" customHeight="1"/>
    <row r="1012" ht="18.95" customHeight="1"/>
    <row r="1013" ht="18.95" customHeight="1"/>
    <row r="1014" ht="18.95" customHeight="1"/>
    <row r="1015" ht="18.95" customHeight="1"/>
    <row r="1016" ht="18.95" customHeight="1"/>
    <row r="1017" ht="18.95" customHeight="1"/>
    <row r="1018" ht="18.95" customHeight="1"/>
    <row r="1019" ht="18.95" customHeight="1"/>
    <row r="1020" ht="18.95" customHeight="1"/>
    <row r="1021" ht="18.95" customHeight="1"/>
    <row r="1022" ht="18.95" customHeight="1"/>
    <row r="1023" ht="18.95" customHeight="1"/>
    <row r="1024" ht="18.95" customHeight="1"/>
    <row r="1025" ht="18.95" customHeight="1"/>
    <row r="1026" ht="18.95" customHeight="1"/>
    <row r="1027" ht="18.95" customHeight="1"/>
    <row r="1028" ht="18.95" customHeight="1"/>
    <row r="1029" ht="18.95" customHeight="1"/>
    <row r="1030" ht="18.95" customHeight="1"/>
    <row r="1031" ht="18.95" customHeight="1"/>
    <row r="1032" ht="18.95" customHeight="1"/>
    <row r="1033" ht="18.95" customHeight="1"/>
    <row r="1034" ht="18.95" customHeight="1"/>
    <row r="1035" ht="18.95" customHeight="1"/>
    <row r="1036" ht="18.95" customHeight="1"/>
    <row r="1037" ht="18.95" customHeight="1"/>
    <row r="1038" ht="18.95" customHeight="1"/>
    <row r="1039" ht="18.95" customHeight="1"/>
    <row r="1040" ht="18.95" customHeight="1"/>
    <row r="1041" ht="18.95" customHeight="1"/>
    <row r="1042" ht="18.95" customHeight="1"/>
    <row r="1043" ht="18.95" customHeight="1"/>
    <row r="1044" ht="18.95" customHeight="1"/>
    <row r="1045" ht="18.95" customHeight="1"/>
    <row r="1046" ht="18.95" customHeight="1"/>
    <row r="1047" ht="18.95" customHeight="1"/>
    <row r="1048" ht="18.95" customHeight="1"/>
    <row r="1049" ht="18.95" customHeight="1"/>
    <row r="1050" ht="18.95" customHeight="1"/>
    <row r="1051" ht="18.95" customHeight="1"/>
    <row r="1052" ht="18.95" customHeight="1"/>
    <row r="1053" ht="18.95" customHeight="1"/>
    <row r="1054" ht="18.95" customHeight="1"/>
    <row r="1055" ht="18.95" customHeight="1"/>
    <row r="1056" ht="18.95" customHeight="1"/>
    <row r="1057" ht="18.95" customHeight="1"/>
    <row r="1058" ht="18.95" customHeight="1"/>
    <row r="1059" ht="18.95" customHeight="1"/>
    <row r="1060" ht="18.95" customHeight="1"/>
    <row r="1061" ht="18.95" customHeight="1"/>
    <row r="1062" ht="18.95" customHeight="1"/>
    <row r="1063" ht="18.95" customHeight="1"/>
    <row r="1064" ht="18.95" customHeight="1"/>
    <row r="1065" ht="18.95" customHeight="1"/>
    <row r="1066" ht="18.95" customHeight="1"/>
    <row r="1067" ht="18.95" customHeight="1"/>
    <row r="1068" ht="18.95" customHeight="1"/>
    <row r="1069" ht="18.95" customHeight="1"/>
    <row r="1070" ht="18.95" customHeight="1"/>
    <row r="1071" ht="18.95" customHeight="1"/>
    <row r="1072" ht="18.95" customHeight="1"/>
    <row r="1073" ht="18.95" customHeight="1"/>
    <row r="1074" ht="18.95" customHeight="1"/>
    <row r="1075" ht="18.95" customHeight="1"/>
    <row r="1076" ht="18.95" customHeight="1"/>
    <row r="1077" ht="18.95" customHeight="1"/>
    <row r="1078" ht="18.95" customHeight="1"/>
    <row r="1079" ht="18.95" customHeight="1"/>
    <row r="1080" ht="18.95" customHeight="1"/>
    <row r="1081" ht="18.95" customHeight="1"/>
    <row r="1082" ht="18.95" customHeight="1"/>
    <row r="1083" ht="18.95" customHeight="1"/>
    <row r="1084" ht="18.95" customHeight="1"/>
    <row r="1085" ht="18.95" customHeight="1"/>
    <row r="1086" ht="18.95" customHeight="1"/>
    <row r="1087" ht="18.95" customHeight="1"/>
    <row r="1088" ht="18.95" customHeight="1"/>
    <row r="1089" ht="18.95" customHeight="1"/>
    <row r="1090" ht="18.95" customHeight="1"/>
    <row r="1091" ht="18.95" customHeight="1"/>
    <row r="1092" ht="18.95" customHeight="1"/>
    <row r="1093" ht="18.95" customHeight="1"/>
    <row r="1094" ht="18.95" customHeight="1"/>
    <row r="1095" ht="18.95" customHeight="1"/>
    <row r="1096" ht="18.95" customHeight="1"/>
    <row r="1097" ht="18.95" customHeight="1"/>
    <row r="1098" ht="18.95" customHeight="1"/>
    <row r="1099" ht="18.95" customHeight="1"/>
    <row r="1100" ht="18.95" customHeight="1"/>
    <row r="1101" ht="18.95" customHeight="1"/>
    <row r="1102" ht="18.95" customHeight="1"/>
    <row r="1103" ht="18.95" customHeight="1"/>
    <row r="1104" ht="18.95" customHeight="1"/>
    <row r="1105" ht="18.95" customHeight="1"/>
    <row r="1106" ht="18.95" customHeight="1"/>
    <row r="1107" ht="18.95" customHeight="1"/>
    <row r="1108" ht="18.95" customHeight="1"/>
    <row r="1109" ht="18.95" customHeight="1"/>
    <row r="1110" ht="18.95" customHeight="1"/>
    <row r="1111" ht="18.95" customHeight="1"/>
    <row r="1112" ht="18.95" customHeight="1"/>
    <row r="1113" ht="18.95" customHeight="1"/>
    <row r="1114" ht="18.95" customHeight="1"/>
    <row r="1115" ht="18.95" customHeight="1"/>
    <row r="1116" ht="18.95" customHeight="1"/>
    <row r="1117" ht="18.95" customHeight="1"/>
    <row r="1118" ht="18.95" customHeight="1"/>
    <row r="1119" ht="18.95" customHeight="1"/>
    <row r="1120" ht="18.95" customHeight="1"/>
    <row r="1121" ht="18.95" customHeight="1"/>
    <row r="1122" ht="18.95" customHeight="1"/>
    <row r="1123" ht="18.95" customHeight="1"/>
    <row r="1124" ht="18.95" customHeight="1"/>
    <row r="1125" ht="18.95" customHeight="1"/>
    <row r="1126" ht="18.95" customHeight="1"/>
    <row r="1127" ht="18.95" customHeight="1"/>
    <row r="1128" ht="18.95" customHeight="1"/>
    <row r="1129" ht="18.95" customHeight="1"/>
    <row r="1130" ht="18.95" customHeight="1"/>
    <row r="1131" ht="18.95" customHeight="1"/>
    <row r="1132" ht="18.95" customHeight="1"/>
    <row r="1133" ht="18.95" customHeight="1"/>
    <row r="1134" ht="18.95" customHeight="1"/>
    <row r="1135" ht="18.95" customHeight="1"/>
    <row r="1136" ht="18.95" customHeight="1"/>
    <row r="1137" ht="18.95" customHeight="1"/>
    <row r="1138" ht="18.95" customHeight="1"/>
    <row r="1139" ht="18.95" customHeight="1"/>
    <row r="1140" ht="18.95" customHeight="1"/>
    <row r="1141" ht="18.95" customHeight="1"/>
    <row r="1142" ht="18.95" customHeight="1"/>
    <row r="1143" ht="18.95" customHeight="1"/>
    <row r="1144" ht="18.95" customHeight="1"/>
    <row r="1145" ht="18.95" customHeight="1"/>
    <row r="1146" ht="18.95" customHeight="1"/>
    <row r="1147" ht="18.95" customHeight="1"/>
    <row r="1148" ht="18.95" customHeight="1"/>
    <row r="1149" ht="18.95" customHeight="1"/>
    <row r="1150" ht="18.95" customHeight="1"/>
    <row r="1151" ht="18.95" customHeight="1"/>
    <row r="1152" ht="18.95" customHeight="1"/>
    <row r="1153" ht="18.95" customHeight="1"/>
    <row r="1154" ht="18.95" customHeight="1"/>
    <row r="1155" ht="18.95" customHeight="1"/>
    <row r="1156" ht="18.95" customHeight="1"/>
    <row r="1157" ht="18.95" customHeight="1"/>
    <row r="1158" ht="18.95" customHeight="1"/>
    <row r="1159" ht="18.95" customHeight="1"/>
    <row r="1160" ht="18.95" customHeight="1"/>
    <row r="1161" ht="18.95" customHeight="1"/>
    <row r="1162" ht="18.95" customHeight="1"/>
    <row r="1163" ht="18.95" customHeight="1"/>
    <row r="1164" ht="18.95" customHeight="1"/>
    <row r="1165" ht="18.95" customHeight="1"/>
    <row r="1166" ht="18.95" customHeight="1"/>
    <row r="1167" ht="18.95" customHeight="1"/>
    <row r="1168" ht="18.95" customHeight="1"/>
    <row r="1169" ht="18.95" customHeight="1"/>
    <row r="1170" ht="18.95" customHeight="1"/>
    <row r="1171" ht="18.95" customHeight="1"/>
    <row r="1172" ht="18.95" customHeight="1"/>
    <row r="1173" ht="18.95" customHeight="1"/>
    <row r="1174" ht="18.95" customHeight="1"/>
    <row r="1175" ht="18.95" customHeight="1"/>
    <row r="1176" ht="18.95" customHeight="1"/>
    <row r="1177" ht="18.95" customHeight="1"/>
    <row r="1178" ht="18.95" customHeight="1"/>
    <row r="1179" ht="18.95" customHeight="1"/>
    <row r="1180" ht="18.95" customHeight="1"/>
    <row r="1181" ht="18.95" customHeight="1"/>
    <row r="1182" ht="18.95" customHeight="1"/>
    <row r="1183" ht="18.95" customHeight="1"/>
    <row r="1184" ht="18.95" customHeight="1"/>
    <row r="1185" ht="18.95" customHeight="1"/>
    <row r="1186" ht="18.95" customHeight="1"/>
    <row r="1187" ht="18.95" customHeight="1"/>
    <row r="1188" ht="18.95" customHeight="1"/>
    <row r="1189" ht="18.95" customHeight="1"/>
    <row r="1190" ht="18.95" customHeight="1"/>
    <row r="1191" ht="18.95" customHeight="1"/>
    <row r="1192" ht="18.95" customHeight="1"/>
    <row r="1193" ht="18.95" customHeight="1"/>
    <row r="1194" ht="18.95" customHeight="1"/>
    <row r="1195" ht="18.95" customHeight="1"/>
    <row r="1196" ht="18.95" customHeight="1"/>
    <row r="1197" ht="18.95" customHeight="1"/>
    <row r="1198" ht="18.95" customHeight="1"/>
    <row r="1199" ht="18.95" customHeight="1"/>
    <row r="1200" ht="18.95" customHeight="1"/>
    <row r="1201" ht="18.95" customHeight="1"/>
    <row r="1202" ht="18.95" customHeight="1"/>
    <row r="1203" ht="18.95" customHeight="1"/>
    <row r="1204" ht="18.95" customHeight="1"/>
    <row r="1205" ht="18.95" customHeight="1"/>
    <row r="1206" ht="18.95" customHeight="1"/>
    <row r="1207" ht="18.95" customHeight="1"/>
    <row r="1208" ht="18.95" customHeight="1"/>
    <row r="1209" ht="18.95" customHeight="1"/>
    <row r="1210" ht="18.95" customHeight="1"/>
    <row r="1211" ht="18.95" customHeight="1"/>
    <row r="1212" ht="18.95" customHeight="1"/>
    <row r="1213" ht="18.95" customHeight="1"/>
    <row r="1214" ht="18.95" customHeight="1"/>
    <row r="1215" ht="18.95" customHeight="1"/>
    <row r="1216" ht="18.95" customHeight="1"/>
    <row r="1217" ht="18.95" customHeight="1"/>
    <row r="1218" ht="18.95" customHeight="1"/>
    <row r="1219" ht="18.95" customHeight="1"/>
    <row r="1220" ht="18.95" customHeight="1"/>
    <row r="1221" ht="18.95" customHeight="1"/>
    <row r="1222" ht="18.95" customHeight="1"/>
    <row r="1223" ht="18.95" customHeight="1"/>
    <row r="1224" ht="18.95" customHeight="1"/>
    <row r="1225" ht="18.95" customHeight="1"/>
    <row r="1226" ht="18.95" customHeight="1"/>
    <row r="1227" ht="18.95" customHeight="1"/>
    <row r="1228" ht="18.95" customHeight="1"/>
    <row r="1229" ht="18.95" customHeight="1"/>
    <row r="1230" ht="18.95" customHeight="1"/>
    <row r="1231" ht="18.95" customHeight="1"/>
    <row r="1232" ht="18.95" customHeight="1"/>
    <row r="1233" ht="18.95" customHeight="1"/>
    <row r="1234" ht="18.95" customHeight="1"/>
    <row r="1235" ht="18.95" customHeight="1"/>
    <row r="1236" ht="18.95" customHeight="1"/>
    <row r="1237" ht="18.95" customHeight="1"/>
    <row r="1238" ht="18.95" customHeight="1"/>
    <row r="1239" ht="18.95" customHeight="1"/>
    <row r="1240" ht="18.95" customHeight="1"/>
    <row r="1241" ht="18.95" customHeight="1"/>
    <row r="1242" ht="18.95" customHeight="1"/>
    <row r="1243" ht="18.95" customHeight="1"/>
    <row r="1244" ht="18.95" customHeight="1"/>
    <row r="1245" ht="18.95" customHeight="1"/>
    <row r="1246" ht="18.95" customHeight="1"/>
    <row r="1247" ht="18.95" customHeight="1"/>
    <row r="1248" ht="18.95" customHeight="1"/>
    <row r="1249" ht="18.95" customHeight="1"/>
    <row r="1250" ht="18.95" customHeight="1"/>
    <row r="1251" ht="18.95" customHeight="1"/>
    <row r="1252" ht="18.95" customHeight="1"/>
    <row r="1253" ht="18.95" customHeight="1"/>
    <row r="1254" ht="18.95" customHeight="1"/>
    <row r="1255" ht="18.95" customHeight="1"/>
    <row r="1256" ht="18.95" customHeight="1"/>
    <row r="1257" ht="18.95" customHeight="1"/>
    <row r="1258" ht="18.95" customHeight="1"/>
    <row r="1259" ht="18.95" customHeight="1"/>
    <row r="1260" ht="18.95" customHeight="1"/>
    <row r="1261" ht="18.95" customHeight="1"/>
    <row r="1262" ht="18.95" customHeight="1"/>
    <row r="1263" ht="18.95" customHeight="1"/>
    <row r="1264" ht="18.95" customHeight="1"/>
    <row r="1265" ht="18.95" customHeight="1"/>
    <row r="1266" ht="18.95" customHeight="1"/>
    <row r="1267" ht="18.95" customHeight="1"/>
    <row r="1268" ht="18.95" customHeight="1"/>
    <row r="1269" ht="18.95" customHeight="1"/>
    <row r="1270" ht="18.95" customHeight="1"/>
    <row r="1271" ht="18.95" customHeight="1"/>
    <row r="1272" ht="18.95" customHeight="1"/>
    <row r="1273" ht="18.95" customHeight="1"/>
    <row r="1274" ht="18.95" customHeight="1"/>
    <row r="1275" ht="18.95" customHeight="1"/>
    <row r="1276" ht="18.95" customHeight="1"/>
    <row r="1277" ht="18.95" customHeight="1"/>
    <row r="1278" ht="18.95" customHeight="1"/>
    <row r="1279" ht="18.95" customHeight="1"/>
    <row r="1280" ht="18.95" customHeight="1"/>
    <row r="1281" ht="18.95" customHeight="1"/>
    <row r="1282" ht="18.95" customHeight="1"/>
    <row r="1283" ht="18.95" customHeight="1"/>
    <row r="1284" ht="18.95" customHeight="1"/>
    <row r="1285" ht="18.95" customHeight="1"/>
    <row r="1286" ht="18.95" customHeight="1"/>
    <row r="1287" ht="18.95" customHeight="1"/>
    <row r="1288" ht="18.95" customHeight="1"/>
    <row r="1289" ht="18.95" customHeight="1"/>
    <row r="1290" ht="18.95" customHeight="1"/>
    <row r="1291" ht="18.95" customHeight="1"/>
    <row r="1292" ht="18.95" customHeight="1"/>
    <row r="1293" ht="18.95" customHeight="1"/>
    <row r="1294" ht="18.95" customHeight="1"/>
    <row r="1295" ht="18.95" customHeight="1"/>
    <row r="1296" ht="18.95" customHeight="1"/>
    <row r="1297" ht="18.95" customHeight="1"/>
    <row r="1298" ht="18.95" customHeight="1"/>
    <row r="1299" ht="18.95" customHeight="1"/>
    <row r="1300" ht="18.95" customHeight="1"/>
    <row r="1301" ht="18.95" customHeight="1"/>
    <row r="1302" ht="18.95" customHeight="1"/>
    <row r="1303" ht="18.95" customHeight="1"/>
    <row r="1304" ht="18.95" customHeight="1"/>
    <row r="1305" ht="18.95" customHeight="1"/>
    <row r="1306" ht="18.95" customHeight="1"/>
    <row r="1307" ht="18.95" customHeight="1"/>
    <row r="1308" ht="18.95" customHeight="1"/>
    <row r="1309" ht="18.95" customHeight="1"/>
    <row r="1310" ht="18.95" customHeight="1"/>
    <row r="1311" ht="18.95" customHeight="1"/>
    <row r="1312" ht="18.95" customHeight="1"/>
    <row r="1313" ht="18.95" customHeight="1"/>
    <row r="1314" ht="18.95" customHeight="1"/>
    <row r="1315" ht="18.95" customHeight="1"/>
    <row r="1316" ht="18.95" customHeight="1"/>
    <row r="1317" ht="18.95" customHeight="1"/>
    <row r="1318" ht="18.95" customHeight="1"/>
    <row r="1319" ht="18.95" customHeight="1"/>
    <row r="1320" ht="18.95" customHeight="1"/>
    <row r="1321" ht="18.95" customHeight="1"/>
    <row r="1322" ht="18.95" customHeight="1"/>
    <row r="1323" ht="18.95" customHeight="1"/>
    <row r="1324" ht="18.95" customHeight="1"/>
    <row r="1325" ht="18.95" customHeight="1"/>
    <row r="1326" ht="18.95" customHeight="1"/>
    <row r="1327" ht="18.95" customHeight="1"/>
    <row r="1328" ht="18.95" customHeight="1"/>
    <row r="1329" ht="18.95" customHeight="1"/>
    <row r="1330" ht="18.95" customHeight="1"/>
    <row r="1331" ht="18.95" customHeight="1"/>
    <row r="1332" ht="18.95" customHeight="1"/>
    <row r="1333" ht="18.95" customHeight="1"/>
    <row r="1334" ht="18.95" customHeight="1"/>
    <row r="1335" ht="18.95" customHeight="1"/>
    <row r="1336" ht="18.95" customHeight="1"/>
    <row r="1337" ht="18.95" customHeight="1"/>
    <row r="1338" ht="18.95" customHeight="1"/>
    <row r="1339" ht="18.95" customHeight="1"/>
    <row r="1340" ht="18.95" customHeight="1"/>
    <row r="1341" ht="18.95" customHeight="1"/>
    <row r="1342" ht="18.95" customHeight="1"/>
    <row r="1343" ht="18.95" customHeight="1"/>
    <row r="1344" ht="18.95" customHeight="1"/>
    <row r="1345" ht="18.95" customHeight="1"/>
    <row r="1346" ht="18.95" customHeight="1"/>
    <row r="1347" ht="18.95" customHeight="1"/>
    <row r="1348" ht="18.95" customHeight="1"/>
    <row r="1349" ht="18.95" customHeight="1"/>
    <row r="1350" ht="18.95" customHeight="1"/>
    <row r="1351" ht="18.95" customHeight="1"/>
    <row r="1352" ht="18.95" customHeight="1"/>
    <row r="1353" ht="18.95" customHeight="1"/>
    <row r="1354" ht="18.95" customHeight="1"/>
    <row r="1355" ht="18.95" customHeight="1"/>
    <row r="1356" ht="18.95" customHeight="1"/>
    <row r="1357" ht="18.95" customHeight="1"/>
    <row r="1358" ht="18.95" customHeight="1"/>
    <row r="1359" ht="18.95" customHeight="1"/>
    <row r="1360" ht="18.95" customHeight="1"/>
    <row r="1361" ht="18.95" customHeight="1"/>
    <row r="1362" ht="18.95" customHeight="1"/>
    <row r="1363" ht="18.95" customHeight="1"/>
    <row r="1364" ht="18.95" customHeight="1"/>
    <row r="1365" ht="18.95" customHeight="1"/>
    <row r="1366" ht="18.95" customHeight="1"/>
    <row r="1367" ht="18.95" customHeight="1"/>
    <row r="1368" ht="18.95" customHeight="1"/>
    <row r="1369" ht="18.95" customHeight="1"/>
    <row r="1370" ht="18.95" customHeight="1"/>
    <row r="1371" ht="18.95" customHeight="1"/>
    <row r="1372" ht="18.95" customHeight="1"/>
    <row r="1373" ht="18.95" customHeight="1"/>
    <row r="1374" ht="18.95" customHeight="1"/>
    <row r="1375" ht="18.95" customHeight="1"/>
    <row r="1376" ht="18.95" customHeight="1"/>
    <row r="1377" ht="18.95" customHeight="1"/>
    <row r="1378" ht="18.95" customHeight="1"/>
    <row r="1379" ht="18.95" customHeight="1"/>
    <row r="1380" ht="18.95" customHeight="1"/>
    <row r="1381" ht="18.95" customHeight="1"/>
    <row r="1382" ht="18.95" customHeight="1"/>
    <row r="1383" ht="18.95" customHeight="1"/>
    <row r="1384" ht="18.95" customHeight="1"/>
    <row r="1385" ht="18.95" customHeight="1"/>
    <row r="1386" ht="18.95" customHeight="1"/>
    <row r="1387" ht="18.95" customHeight="1"/>
    <row r="1388" ht="18.95" customHeight="1"/>
    <row r="1389" ht="18.95" customHeight="1"/>
    <row r="1390" ht="18.95" customHeight="1"/>
    <row r="1391" ht="18.95" customHeight="1"/>
    <row r="1392" ht="18.95" customHeight="1"/>
    <row r="1393" ht="18.95" customHeight="1"/>
    <row r="1394" ht="18.95" customHeight="1"/>
    <row r="1395" ht="18.95" customHeight="1"/>
    <row r="1396" ht="18.95" customHeight="1"/>
    <row r="1397" ht="18.95" customHeight="1"/>
    <row r="1398" ht="18.95" customHeight="1"/>
    <row r="1399" ht="18.95" customHeight="1"/>
    <row r="1400" ht="18.95" customHeight="1"/>
    <row r="1401" ht="18.95" customHeight="1"/>
    <row r="1402" ht="18.95" customHeight="1"/>
    <row r="1403" ht="18.95" customHeight="1"/>
    <row r="1404" ht="18.95" customHeight="1"/>
    <row r="1405" ht="18.95" customHeight="1"/>
    <row r="1406" ht="18.95" customHeight="1"/>
    <row r="1407" ht="18.95" customHeight="1"/>
    <row r="1408" ht="18.95" customHeight="1"/>
    <row r="1409" ht="18.95" customHeight="1"/>
    <row r="1410" ht="18.95" customHeight="1"/>
    <row r="1411" ht="18.95" customHeight="1"/>
    <row r="1412" ht="18.95" customHeight="1"/>
    <row r="1413" ht="18.95" customHeight="1"/>
    <row r="1414" ht="18.95" customHeight="1"/>
    <row r="1415" ht="18.95" customHeight="1"/>
    <row r="1416" ht="18.95" customHeight="1"/>
    <row r="1417" ht="18.95" customHeight="1"/>
    <row r="1418" ht="18.95" customHeight="1"/>
    <row r="1419" ht="18.95" customHeight="1"/>
    <row r="1420" ht="18.95" customHeight="1"/>
    <row r="1421" ht="18.95" customHeight="1"/>
    <row r="1422" ht="18.95" customHeight="1"/>
    <row r="1423" ht="18.95" customHeight="1"/>
    <row r="1424" ht="18.95" customHeight="1"/>
    <row r="1425" ht="18.95" customHeight="1"/>
    <row r="1426" ht="18.95" customHeight="1"/>
    <row r="1427" ht="18.95" customHeight="1"/>
    <row r="1428" ht="18.95" customHeight="1"/>
    <row r="1429" ht="18.95" customHeight="1"/>
    <row r="1430" ht="18.95" customHeight="1"/>
    <row r="1431" ht="18.95" customHeight="1"/>
    <row r="1432" ht="18.95" customHeight="1"/>
    <row r="1433" ht="18.95" customHeight="1"/>
    <row r="1434" ht="18.95" customHeight="1"/>
    <row r="1435" ht="18.95" customHeight="1"/>
    <row r="1436" ht="18.95" customHeight="1"/>
    <row r="1437" ht="18.95" customHeight="1"/>
    <row r="1438" ht="18.95" customHeight="1"/>
    <row r="1439" ht="18.95" customHeight="1"/>
    <row r="1440" ht="18.95" customHeight="1"/>
    <row r="1441" ht="18.95" customHeight="1"/>
    <row r="1442" ht="18.95" customHeight="1"/>
    <row r="1443" ht="18.95" customHeight="1"/>
    <row r="1444" ht="18.95" customHeight="1"/>
    <row r="1445" ht="18.95" customHeight="1"/>
    <row r="1446" ht="18.95" customHeight="1"/>
    <row r="1447" ht="18.95" customHeight="1"/>
    <row r="1448" ht="18.95" customHeight="1"/>
    <row r="1449" ht="18.95" customHeight="1"/>
    <row r="1450" ht="18.95" customHeight="1"/>
    <row r="1451" ht="18.95" customHeight="1"/>
    <row r="1452" ht="18.95" customHeight="1"/>
    <row r="1453" ht="18.95" customHeight="1"/>
    <row r="1454" ht="18.95" customHeight="1"/>
    <row r="1455" ht="18.95" customHeight="1"/>
    <row r="1456" ht="18.95" customHeight="1"/>
    <row r="1457" ht="18.95" customHeight="1"/>
    <row r="1458" ht="18.95" customHeight="1"/>
    <row r="1459" ht="18.95" customHeight="1"/>
    <row r="1460" ht="18.95" customHeight="1"/>
    <row r="1461" ht="18.95" customHeight="1"/>
    <row r="1462" ht="18.95" customHeight="1"/>
    <row r="1463" ht="18.95" customHeight="1"/>
    <row r="1464" ht="18.95" customHeight="1"/>
    <row r="1465" ht="18.95" customHeight="1"/>
    <row r="1466" ht="18.95" customHeight="1"/>
    <row r="1467" ht="18.95" customHeight="1"/>
    <row r="1468" ht="18.95" customHeight="1"/>
    <row r="1469" ht="18.95" customHeight="1"/>
    <row r="1470" ht="18.95" customHeight="1"/>
    <row r="1471" ht="18.95" customHeight="1"/>
    <row r="1472" ht="18.95" customHeight="1"/>
    <row r="1473" ht="18.95" customHeight="1"/>
    <row r="1474" ht="18.95" customHeight="1"/>
    <row r="1475" ht="18.95" customHeight="1"/>
    <row r="1476" ht="18.95" customHeight="1"/>
    <row r="1477" ht="18.95" customHeight="1"/>
    <row r="1478" ht="18.95" customHeight="1"/>
    <row r="1479" ht="18.95" customHeight="1"/>
    <row r="1480" ht="18.95" customHeight="1"/>
    <row r="1481" ht="18.95" customHeight="1"/>
    <row r="1482" ht="18.95" customHeight="1"/>
    <row r="1483" ht="18.95" customHeight="1"/>
    <row r="1484" ht="18.95" customHeight="1"/>
    <row r="1485" ht="18.95" customHeight="1"/>
    <row r="1486" ht="18.95" customHeight="1"/>
    <row r="1487" ht="18.95" customHeight="1"/>
    <row r="1488" ht="18.95" customHeight="1"/>
    <row r="1489" ht="18.95" customHeight="1"/>
    <row r="1490" ht="18.95" customHeight="1"/>
    <row r="1491" ht="18.95" customHeight="1"/>
    <row r="1492" ht="18.95" customHeight="1"/>
    <row r="1493" ht="18.95" customHeight="1"/>
    <row r="1494" ht="18.95" customHeight="1"/>
    <row r="1495" ht="18.95" customHeight="1"/>
    <row r="1496" ht="18.95" customHeight="1"/>
    <row r="1497" ht="18.95" customHeight="1"/>
    <row r="1498" ht="18.95" customHeight="1"/>
    <row r="1499" ht="18.95" customHeight="1"/>
    <row r="1500" ht="18.95" customHeight="1"/>
    <row r="1501" ht="18.95" customHeight="1"/>
    <row r="1502" ht="18.95" customHeight="1"/>
    <row r="1503" ht="18.95" customHeight="1"/>
    <row r="1504" ht="18.95" customHeight="1"/>
    <row r="1505" ht="18.95" customHeight="1"/>
    <row r="1506" ht="18.95" customHeight="1"/>
    <row r="1507" ht="18.95" customHeight="1"/>
    <row r="1508" ht="18.95" customHeight="1"/>
    <row r="1509" ht="18.95" customHeight="1"/>
    <row r="1510" ht="18.95" customHeight="1"/>
    <row r="1511" ht="18.95" customHeight="1"/>
    <row r="1512" ht="18.95" customHeight="1"/>
    <row r="1513" ht="18.95" customHeight="1"/>
    <row r="1514" ht="18.95" customHeight="1"/>
    <row r="1515" ht="18.95" customHeight="1"/>
    <row r="1516" ht="18.95" customHeight="1"/>
    <row r="1517" ht="18.95" customHeight="1"/>
    <row r="1518" ht="18.95" customHeight="1"/>
    <row r="1519" ht="18.95" customHeight="1"/>
    <row r="1520" ht="18.95" customHeight="1"/>
    <row r="1521" ht="18.95" customHeight="1"/>
    <row r="1522" ht="18.95" customHeight="1"/>
    <row r="1523" ht="18.95" customHeight="1"/>
    <row r="1524" ht="18.95" customHeight="1"/>
    <row r="1525" ht="18.95" customHeight="1"/>
    <row r="1526" ht="18.95" customHeight="1"/>
    <row r="1527" ht="18.95" customHeight="1"/>
    <row r="1528" ht="18.95" customHeight="1"/>
    <row r="1529" ht="18.95" customHeight="1"/>
    <row r="1530" ht="18.95" customHeight="1"/>
    <row r="1531" ht="18.95" customHeight="1"/>
    <row r="1532" ht="18.95" customHeight="1"/>
    <row r="1533" ht="18.95" customHeight="1"/>
    <row r="1534" ht="18.95" customHeight="1"/>
    <row r="1535" ht="18.95" customHeight="1"/>
    <row r="1536" ht="18.95" customHeight="1"/>
    <row r="1537" ht="18.95" customHeight="1"/>
    <row r="1538" ht="18.95" customHeight="1"/>
    <row r="1539" ht="18.95" customHeight="1"/>
    <row r="1540" ht="18.95" customHeight="1"/>
    <row r="1541" ht="18.95" customHeight="1"/>
    <row r="1542" ht="18.95" customHeight="1"/>
    <row r="1543" ht="18.95" customHeight="1"/>
    <row r="1544" ht="18.95" customHeight="1"/>
    <row r="1545" ht="18.95" customHeight="1"/>
    <row r="1546" ht="18.95" customHeight="1"/>
    <row r="1547" ht="18.95" customHeight="1"/>
    <row r="1548" ht="18.95" customHeight="1"/>
    <row r="1549" ht="18.95" customHeight="1"/>
    <row r="1550" ht="18.95" customHeight="1"/>
    <row r="1551" ht="18.95" customHeight="1"/>
    <row r="1552" ht="18.95" customHeight="1"/>
    <row r="1553" ht="18.95" customHeight="1"/>
    <row r="1554" ht="18.95" customHeight="1"/>
    <row r="1555" ht="18.95" customHeight="1"/>
    <row r="1556" ht="18.95" customHeight="1"/>
    <row r="1557" ht="18.95" customHeight="1"/>
    <row r="1558" ht="18.95" customHeight="1"/>
    <row r="1559" ht="18.95" customHeight="1"/>
    <row r="1560" ht="18.95" customHeight="1"/>
    <row r="1561" ht="18.95" customHeight="1"/>
    <row r="1562" ht="18.95" customHeight="1"/>
    <row r="1563" ht="18.95" customHeight="1"/>
    <row r="1564" ht="18.95" customHeight="1"/>
    <row r="1565" ht="18.95" customHeight="1"/>
    <row r="1566" ht="18.95" customHeight="1"/>
    <row r="1567" ht="18.95" customHeight="1"/>
    <row r="1568" ht="18.95" customHeight="1"/>
    <row r="1569" ht="18.95" customHeight="1"/>
    <row r="1570" ht="18.95" customHeight="1"/>
    <row r="1571" ht="18.95" customHeight="1"/>
    <row r="1572" ht="18.95" customHeight="1"/>
    <row r="1573" ht="18.95" customHeight="1"/>
    <row r="1574" ht="18.95" customHeight="1"/>
    <row r="1575" ht="18.95" customHeight="1"/>
    <row r="1576" ht="18.95" customHeight="1"/>
    <row r="1577" ht="18.95" customHeight="1"/>
    <row r="1578" ht="18.95" customHeight="1"/>
    <row r="1579" ht="18.95" customHeight="1"/>
    <row r="1580" ht="18.95" customHeight="1"/>
    <row r="1581" ht="18.95" customHeight="1"/>
    <row r="1582" ht="18.95" customHeight="1"/>
    <row r="1583" ht="18.95" customHeight="1"/>
    <row r="1584" ht="18.95" customHeight="1"/>
    <row r="1585" ht="18.95" customHeight="1"/>
    <row r="1586" ht="18.95" customHeight="1"/>
    <row r="1587" ht="18.95" customHeight="1"/>
    <row r="1588" ht="18.95" customHeight="1"/>
    <row r="1589" ht="18.95" customHeight="1"/>
    <row r="1590" ht="18.95" customHeight="1"/>
    <row r="1591" ht="18.95" customHeight="1"/>
    <row r="1592" ht="18.95" customHeight="1"/>
    <row r="1593" ht="18.95" customHeight="1"/>
    <row r="1594" ht="18.95" customHeight="1"/>
    <row r="1595" ht="18.95" customHeight="1"/>
    <row r="1596" ht="18.95" customHeight="1"/>
    <row r="1597" ht="18.95" customHeight="1"/>
    <row r="1598" ht="18.95" customHeight="1"/>
    <row r="1599" ht="18.95" customHeight="1"/>
    <row r="1600" ht="18.95" customHeight="1"/>
    <row r="1601" ht="18.95" customHeight="1"/>
    <row r="1602" ht="18.95" customHeight="1"/>
    <row r="1603" ht="18.95" customHeight="1"/>
    <row r="1604" ht="18.95" customHeight="1"/>
    <row r="1605" ht="18.95" customHeight="1"/>
    <row r="1606" ht="18.95" customHeight="1"/>
    <row r="1607" ht="18.95" customHeight="1"/>
    <row r="1608" ht="18.95" customHeight="1"/>
    <row r="1609" ht="18.95" customHeight="1"/>
    <row r="1610" ht="18.95" customHeight="1"/>
    <row r="1611" ht="18.95" customHeight="1"/>
    <row r="1612" ht="18.95" customHeight="1"/>
    <row r="1613" ht="18.95" customHeight="1"/>
    <row r="1614" ht="18.95" customHeight="1"/>
    <row r="1615" ht="18.95" customHeight="1"/>
    <row r="1616" ht="18.95" customHeight="1"/>
    <row r="1617" ht="18.95" customHeight="1"/>
    <row r="1618" ht="18.95" customHeight="1"/>
    <row r="1619" ht="18.95" customHeight="1"/>
    <row r="1620" ht="18.95" customHeight="1"/>
    <row r="1621" ht="18.95" customHeight="1"/>
    <row r="1622" ht="18.95" customHeight="1"/>
    <row r="1623" ht="18.95" customHeight="1"/>
    <row r="1624" ht="18.95" customHeight="1"/>
    <row r="1625" ht="18.95" customHeight="1"/>
    <row r="1626" ht="18.95" customHeight="1"/>
    <row r="1627" ht="18.95" customHeight="1"/>
    <row r="1628" ht="18.95" customHeight="1"/>
    <row r="1629" ht="18.95" customHeight="1"/>
    <row r="1630" ht="18.95" customHeight="1"/>
    <row r="1631" ht="18.95" customHeight="1"/>
    <row r="1632" ht="18.95" customHeight="1"/>
    <row r="1633" ht="18.95" customHeight="1"/>
    <row r="1634" ht="18.95" customHeight="1"/>
    <row r="1635" ht="18.95" customHeight="1"/>
    <row r="1636" ht="18.95" customHeight="1"/>
    <row r="1637" ht="18.95" customHeight="1"/>
    <row r="1638" ht="18.95" customHeight="1"/>
    <row r="1639" ht="18.95" customHeight="1"/>
    <row r="1640" ht="18.95" customHeight="1"/>
    <row r="1641" ht="18.95" customHeight="1"/>
    <row r="1642" ht="18.95" customHeight="1"/>
    <row r="1643" ht="18.95" customHeight="1"/>
    <row r="1644" ht="18.95" customHeight="1"/>
    <row r="1645" ht="18.95" customHeight="1"/>
    <row r="1646" ht="18.95" customHeight="1"/>
    <row r="1647" ht="18.95" customHeight="1"/>
    <row r="1648" ht="18.95" customHeight="1"/>
    <row r="1649" ht="18.95" customHeight="1"/>
    <row r="1650" ht="18.95" customHeight="1"/>
    <row r="1651" ht="18.95" customHeight="1"/>
    <row r="1652" ht="18.95" customHeight="1"/>
    <row r="1653" ht="18.95" customHeight="1"/>
    <row r="1654" ht="18.95" customHeight="1"/>
    <row r="1655" ht="18.95" customHeight="1"/>
    <row r="1656" ht="18.95" customHeight="1"/>
    <row r="1657" ht="18.95" customHeight="1"/>
    <row r="1658" ht="18.95" customHeight="1"/>
    <row r="1659" ht="18.95" customHeight="1"/>
    <row r="1660" ht="18.95" customHeight="1"/>
    <row r="1661" ht="18.95" customHeight="1"/>
    <row r="1662" ht="18.95" customHeight="1"/>
    <row r="1663" ht="18.95" customHeight="1"/>
    <row r="1664" ht="18.95" customHeight="1"/>
    <row r="1665" ht="18.95" customHeight="1"/>
    <row r="1666" ht="18.95" customHeight="1"/>
    <row r="1667" ht="18.95" customHeight="1"/>
    <row r="1668" ht="18.95" customHeight="1"/>
    <row r="1669" ht="18.95" customHeight="1"/>
    <row r="1670" ht="18.95" customHeight="1"/>
    <row r="1671" ht="18.95" customHeight="1"/>
    <row r="1672" ht="18.95" customHeight="1"/>
    <row r="1673" ht="18.95" customHeight="1"/>
    <row r="1674" ht="18.95" customHeight="1"/>
    <row r="1675" ht="18.95" customHeight="1"/>
    <row r="1676" ht="18.95" customHeight="1"/>
    <row r="1677" ht="18.95" customHeight="1"/>
    <row r="1678" ht="18.95" customHeight="1"/>
    <row r="1679" ht="18.95" customHeight="1"/>
    <row r="1680" ht="18.95" customHeight="1"/>
    <row r="1681" ht="18.95" customHeight="1"/>
    <row r="1682" ht="18.95" customHeight="1"/>
    <row r="1683" ht="18.95" customHeight="1"/>
    <row r="1684" ht="18.95" customHeight="1"/>
    <row r="1685" ht="18.95" customHeight="1"/>
    <row r="1686" ht="18.95" customHeight="1"/>
    <row r="1687" ht="18.95" customHeight="1"/>
    <row r="1688" ht="18.95" customHeight="1"/>
    <row r="1689" ht="18.95" customHeight="1"/>
    <row r="1690" ht="18.95" customHeight="1"/>
    <row r="1691" ht="18.95" customHeight="1"/>
    <row r="1692" ht="18.95" customHeight="1"/>
    <row r="1693" ht="18.95" customHeight="1"/>
    <row r="1694" ht="18.95" customHeight="1"/>
    <row r="1695" ht="18.95" customHeight="1"/>
    <row r="1696" ht="18.95" customHeight="1"/>
    <row r="1697" ht="18.95" customHeight="1"/>
    <row r="1698" ht="18.95" customHeight="1"/>
    <row r="1699" ht="18.95" customHeight="1"/>
    <row r="1700" ht="18.95" customHeight="1"/>
    <row r="1701" ht="18.95" customHeight="1"/>
    <row r="1702" ht="18.95" customHeight="1"/>
    <row r="1703" ht="18.95" customHeight="1"/>
    <row r="1704" ht="18.95" customHeight="1"/>
    <row r="1705" ht="18.95" customHeight="1"/>
    <row r="1706" ht="18.95" customHeight="1"/>
    <row r="1707" ht="18.95" customHeight="1"/>
    <row r="1708" ht="18.95" customHeight="1"/>
    <row r="1709" ht="18.95" customHeight="1"/>
    <row r="1710" ht="18.95" customHeight="1"/>
    <row r="1711" ht="18.95" customHeight="1"/>
    <row r="1712" ht="18.95" customHeight="1"/>
    <row r="1713" ht="18.95" customHeight="1"/>
    <row r="1714" ht="18.95" customHeight="1"/>
    <row r="1715" ht="18.95" customHeight="1"/>
    <row r="1716" ht="18.95" customHeight="1"/>
    <row r="1717" ht="18.95" customHeight="1"/>
    <row r="1718" ht="18.95" customHeight="1"/>
    <row r="1719" ht="18.95" customHeight="1"/>
    <row r="1720" ht="18.95" customHeight="1"/>
    <row r="1721" ht="18.95" customHeight="1"/>
    <row r="1722" ht="18.95" customHeight="1"/>
    <row r="1723" ht="18.95" customHeight="1"/>
    <row r="1724" ht="18.95" customHeight="1"/>
    <row r="1725" ht="18.95" customHeight="1"/>
    <row r="1726" ht="18.95" customHeight="1"/>
    <row r="1727" ht="18.95" customHeight="1"/>
    <row r="1728" ht="18.95" customHeight="1"/>
    <row r="1729" ht="18.95" customHeight="1"/>
    <row r="1730" ht="18.95" customHeight="1"/>
    <row r="1731" ht="18.95" customHeight="1"/>
    <row r="1732" ht="18.95" customHeight="1"/>
    <row r="1733" ht="18.95" customHeight="1"/>
    <row r="1734" ht="18.95" customHeight="1"/>
    <row r="1735" ht="18.95" customHeight="1"/>
    <row r="1736" ht="18.95" customHeight="1"/>
    <row r="1737" ht="18.95" customHeight="1"/>
    <row r="1738" ht="18.95" customHeight="1"/>
    <row r="1739" ht="18.95" customHeight="1"/>
    <row r="1740" ht="18.95" customHeight="1"/>
    <row r="1741" ht="18.95" customHeight="1"/>
    <row r="1742" ht="18.95" customHeight="1"/>
    <row r="1743" ht="18.95" customHeight="1"/>
    <row r="1744" ht="18.95" customHeight="1"/>
    <row r="1745" ht="18.95" customHeight="1"/>
    <row r="1746" ht="18.95" customHeight="1"/>
    <row r="1747" ht="18.95" customHeight="1"/>
    <row r="1748" ht="18.95" customHeight="1"/>
    <row r="1749" ht="18.95" customHeight="1"/>
    <row r="1750" ht="18.95" customHeight="1"/>
    <row r="1751" ht="18.95" customHeight="1"/>
    <row r="1752" ht="18.95" customHeight="1"/>
    <row r="1753" ht="18.95" customHeight="1"/>
    <row r="1754" ht="18.95" customHeight="1"/>
    <row r="1755" ht="18.95" customHeight="1"/>
    <row r="1756" ht="18.95" customHeight="1"/>
    <row r="1757" ht="18.95" customHeight="1"/>
    <row r="1758" ht="18.95" customHeight="1"/>
    <row r="1759" ht="18.95" customHeight="1"/>
    <row r="1760" ht="18.95" customHeight="1"/>
    <row r="1761" ht="18.95" customHeight="1"/>
    <row r="1762" ht="18.95" customHeight="1"/>
    <row r="1763" ht="18.95" customHeight="1"/>
    <row r="1764" ht="18.95" customHeight="1"/>
    <row r="1765" ht="18.95" customHeight="1"/>
    <row r="1766" ht="18.95" customHeight="1"/>
    <row r="1767" ht="18.95" customHeight="1"/>
    <row r="1768" ht="18.95" customHeight="1"/>
    <row r="1769" ht="18.95" customHeight="1"/>
    <row r="1770" ht="18.95" customHeight="1"/>
    <row r="1771" ht="18.95" customHeight="1"/>
    <row r="1772" ht="18.95" customHeight="1"/>
    <row r="1773" ht="18.95" customHeight="1"/>
    <row r="1774" ht="18.95" customHeight="1"/>
    <row r="1775" ht="18.95" customHeight="1"/>
    <row r="1776" ht="18.95" customHeight="1"/>
    <row r="1777" ht="18.95" customHeight="1"/>
    <row r="1778" ht="18.95" customHeight="1"/>
    <row r="1779" ht="18.95" customHeight="1"/>
    <row r="1780" ht="18.95" customHeight="1"/>
    <row r="1781" ht="18.95" customHeight="1"/>
    <row r="1782" ht="18.95" customHeight="1"/>
    <row r="1783" ht="18.95" customHeight="1"/>
    <row r="1784" ht="18.95" customHeight="1"/>
    <row r="1785" ht="18.95" customHeight="1"/>
    <row r="1786" ht="18.95" customHeight="1"/>
    <row r="1787" ht="18.95" customHeight="1"/>
    <row r="1788" ht="18.95" customHeight="1"/>
    <row r="1789" ht="18.95" customHeight="1"/>
    <row r="1790" ht="18.95" customHeight="1"/>
    <row r="1791" ht="18.95" customHeight="1"/>
    <row r="1792" ht="18.95" customHeight="1"/>
    <row r="1793" ht="18.95" customHeight="1"/>
    <row r="1794" ht="18.95" customHeight="1"/>
    <row r="1795" ht="18.95" customHeight="1"/>
    <row r="1796" ht="18.95" customHeight="1"/>
    <row r="1797" ht="18.95" customHeight="1"/>
    <row r="1798" ht="18.95" customHeight="1"/>
    <row r="1799" ht="18.95" customHeight="1"/>
    <row r="1800" ht="18.95" customHeight="1"/>
    <row r="1801" ht="18.95" customHeight="1"/>
    <row r="1802" ht="18.95" customHeight="1"/>
    <row r="1803" ht="18.95" customHeight="1"/>
    <row r="1804" ht="18.95" customHeight="1"/>
    <row r="1805" ht="18.95" customHeight="1"/>
    <row r="1806" ht="18.95" customHeight="1"/>
    <row r="1807" ht="18.95" customHeight="1"/>
    <row r="1808" ht="18.95" customHeight="1"/>
    <row r="1809" ht="18.95" customHeight="1"/>
    <row r="1810" ht="18.95" customHeight="1"/>
    <row r="1811" ht="18.95" customHeight="1"/>
    <row r="1812" ht="18.95" customHeight="1"/>
    <row r="1813" ht="18.95" customHeight="1"/>
    <row r="1814" ht="18.95" customHeight="1"/>
    <row r="1815" ht="18.95" customHeight="1"/>
    <row r="1816" ht="18.95" customHeight="1"/>
    <row r="1817" ht="18.95" customHeight="1"/>
    <row r="1818" ht="18.95" customHeight="1"/>
    <row r="1819" ht="18.95" customHeight="1"/>
    <row r="1820" ht="18.95" customHeight="1"/>
    <row r="1821" ht="18.95" customHeight="1"/>
    <row r="1822" ht="18.95" customHeight="1"/>
    <row r="1823" ht="18.95" customHeight="1"/>
    <row r="1824" ht="18.95" customHeight="1"/>
    <row r="1825" ht="18.95" customHeight="1"/>
    <row r="1826" ht="18.95" customHeight="1"/>
    <row r="1827" ht="18.95" customHeight="1"/>
    <row r="1828" ht="18.95" customHeight="1"/>
    <row r="1829" ht="18.95" customHeight="1"/>
    <row r="1830" ht="18.95" customHeight="1"/>
    <row r="1831" ht="18.95" customHeight="1"/>
    <row r="1832" ht="18.95" customHeight="1"/>
    <row r="1833" ht="18.95" customHeight="1"/>
    <row r="1834" ht="18.95" customHeight="1"/>
    <row r="1835" ht="18.95" customHeight="1"/>
    <row r="1836" ht="18.95" customHeight="1"/>
    <row r="1837" ht="18.95" customHeight="1"/>
    <row r="1838" ht="18.95" customHeight="1"/>
    <row r="1839" ht="18.95" customHeight="1"/>
    <row r="1840" ht="18.95" customHeight="1"/>
    <row r="1841" ht="18.95" customHeight="1"/>
    <row r="1842" ht="18.95" customHeight="1"/>
    <row r="1843" ht="18.95" customHeight="1"/>
    <row r="1844" ht="18.95" customHeight="1"/>
    <row r="1845" ht="18.95" customHeight="1"/>
    <row r="1846" ht="18.95" customHeight="1"/>
    <row r="1847" ht="18.95" customHeight="1"/>
    <row r="1848" ht="18.95" customHeight="1"/>
    <row r="1849" ht="18.95" customHeight="1"/>
    <row r="1850" ht="18.95" customHeight="1"/>
    <row r="1851" ht="18.95" customHeight="1"/>
    <row r="1852" ht="18.95" customHeight="1"/>
    <row r="1853" ht="18.95" customHeight="1"/>
    <row r="1854" ht="18.95" customHeight="1"/>
    <row r="1855" ht="18.95" customHeight="1"/>
    <row r="1856" ht="18.95" customHeight="1"/>
    <row r="1857" ht="18.95" customHeight="1"/>
    <row r="1858" ht="18.95" customHeight="1"/>
    <row r="1859" ht="18.95" customHeight="1"/>
    <row r="1860" ht="18.95" customHeight="1"/>
    <row r="1861" ht="18.95" customHeight="1"/>
    <row r="1862" ht="18.95" customHeight="1"/>
    <row r="1863" ht="18.95" customHeight="1"/>
    <row r="1864" ht="18.95" customHeight="1"/>
    <row r="1865" ht="18.95" customHeight="1"/>
    <row r="1866" ht="18.95" customHeight="1"/>
    <row r="1867" ht="18.95" customHeight="1"/>
    <row r="1868" ht="18.95" customHeight="1"/>
    <row r="1869" ht="18.95" customHeight="1"/>
    <row r="1870" ht="18.95" customHeight="1"/>
    <row r="1871" ht="18.95" customHeight="1"/>
    <row r="1872" ht="18.95" customHeight="1"/>
    <row r="1873" ht="18.95" customHeight="1"/>
    <row r="1874" ht="18.95" customHeight="1"/>
    <row r="1875" ht="18.95" customHeight="1"/>
    <row r="1876" ht="18.95" customHeight="1"/>
    <row r="1877" ht="18.95" customHeight="1"/>
    <row r="1878" ht="18.95" customHeight="1"/>
    <row r="1879" ht="18.95" customHeight="1"/>
    <row r="1880" ht="18.95" customHeight="1"/>
    <row r="1881" ht="18.95" customHeight="1"/>
    <row r="1882" ht="18.95" customHeight="1"/>
    <row r="1883" ht="18.95" customHeight="1"/>
    <row r="1884" ht="18.95" customHeight="1"/>
    <row r="1885" ht="18.95" customHeight="1"/>
    <row r="1886" ht="18.95" customHeight="1"/>
    <row r="1887" ht="18.95" customHeight="1"/>
    <row r="1888" ht="18.95" customHeight="1"/>
    <row r="1889" ht="18.95" customHeight="1"/>
    <row r="1890" ht="18.95" customHeight="1"/>
    <row r="1891" ht="18.95" customHeight="1"/>
    <row r="1892" ht="18.95" customHeight="1"/>
    <row r="1893" ht="18.95" customHeight="1"/>
    <row r="1894" ht="18.95" customHeight="1"/>
    <row r="1895" ht="18.95" customHeight="1"/>
    <row r="1896" ht="18.95" customHeight="1"/>
    <row r="1897" ht="18.95" customHeight="1"/>
    <row r="1898" ht="18.95" customHeight="1"/>
    <row r="1899" ht="18.95" customHeight="1"/>
    <row r="1900" ht="18.95" customHeight="1"/>
    <row r="1901" ht="18.95" customHeight="1"/>
    <row r="1902" ht="18.95" customHeight="1"/>
    <row r="1903" ht="18.95" customHeight="1"/>
    <row r="1904" ht="18.95" customHeight="1"/>
    <row r="1905" ht="18.95" customHeight="1"/>
    <row r="1906" ht="18.95" customHeight="1"/>
    <row r="1907" ht="18.95" customHeight="1"/>
    <row r="1908" ht="18.95" customHeight="1"/>
    <row r="1909" ht="18.95" customHeight="1"/>
    <row r="1910" ht="18.95" customHeight="1"/>
    <row r="1911" ht="18.95" customHeight="1"/>
    <row r="1912" ht="18.95" customHeight="1"/>
    <row r="1913" ht="18.95" customHeight="1"/>
    <row r="1914" ht="18.95" customHeight="1"/>
    <row r="1915" ht="18.95" customHeight="1"/>
    <row r="1916" ht="18.95" customHeight="1"/>
    <row r="1917" ht="18.95" customHeight="1"/>
    <row r="1918" ht="18.95" customHeight="1"/>
    <row r="1919" ht="18.95" customHeight="1"/>
    <row r="1920" ht="18.95" customHeight="1"/>
    <row r="1921" ht="18.95" customHeight="1"/>
    <row r="1922" ht="18.95" customHeight="1"/>
    <row r="1923" ht="18.95" customHeight="1"/>
    <row r="1924" ht="18.95" customHeight="1"/>
    <row r="1925" ht="18.95" customHeight="1"/>
    <row r="1926" ht="18.95" customHeight="1"/>
    <row r="1927" ht="18.95" customHeight="1"/>
    <row r="1928" ht="18.95" customHeight="1"/>
    <row r="1929" ht="18.95" customHeight="1"/>
    <row r="1930" ht="18.95" customHeight="1"/>
    <row r="1931" ht="18.95" customHeight="1"/>
    <row r="1932" ht="18.95" customHeight="1"/>
    <row r="1933" ht="18.95" customHeight="1"/>
    <row r="1934" ht="18.95" customHeight="1"/>
    <row r="1935" ht="18.95" customHeight="1"/>
    <row r="1936" ht="18.95" customHeight="1"/>
    <row r="1937" ht="18.95" customHeight="1"/>
    <row r="1938" ht="18.95" customHeight="1"/>
    <row r="1939" ht="18.95" customHeight="1"/>
    <row r="1940" ht="18.95" customHeight="1"/>
    <row r="1941" ht="18.95" customHeight="1"/>
    <row r="1942" ht="18.95" customHeight="1"/>
    <row r="1943" ht="18.95" customHeight="1"/>
    <row r="1944" ht="18.95" customHeight="1"/>
    <row r="1945" ht="18.95" customHeight="1"/>
    <row r="1946" ht="18.95" customHeight="1"/>
    <row r="1947" ht="18.95" customHeight="1"/>
    <row r="1948" ht="18.95" customHeight="1"/>
    <row r="1949" ht="18.95" customHeight="1"/>
    <row r="1950" ht="18.95" customHeight="1"/>
    <row r="1951" ht="18.95" customHeight="1"/>
    <row r="1952" ht="18.95" customHeight="1"/>
    <row r="1953" ht="18.95" customHeight="1"/>
    <row r="1954" ht="18.95" customHeight="1"/>
    <row r="1955" ht="18.95" customHeight="1"/>
    <row r="1956" ht="18.95" customHeight="1"/>
    <row r="1957" ht="18.95" customHeight="1"/>
    <row r="1958" ht="18.95" customHeight="1"/>
    <row r="1959" ht="18.95" customHeight="1"/>
    <row r="1960" ht="18.95" customHeight="1"/>
    <row r="1961" ht="18.95" customHeight="1"/>
    <row r="1962" ht="18.95" customHeight="1"/>
    <row r="1963" ht="18.95" customHeight="1"/>
    <row r="1964" ht="18.95" customHeight="1"/>
    <row r="1965" ht="18.95" customHeight="1"/>
    <row r="1966" ht="18.95" customHeight="1"/>
    <row r="1967" ht="18.95" customHeight="1"/>
    <row r="1968" ht="18.95" customHeight="1"/>
    <row r="1969" ht="18.95" customHeight="1"/>
    <row r="1970" ht="18.95" customHeight="1"/>
    <row r="1971" ht="18.95" customHeight="1"/>
    <row r="1972" ht="18.95" customHeight="1"/>
    <row r="1973" ht="18.95" customHeight="1"/>
    <row r="1974" ht="18.95" customHeight="1"/>
    <row r="1975" ht="18.95" customHeight="1"/>
    <row r="1976" ht="18.95" customHeight="1"/>
    <row r="1977" ht="18.95" customHeight="1"/>
    <row r="1978" ht="18.95" customHeight="1"/>
    <row r="1979" ht="18.95" customHeight="1"/>
    <row r="1980" ht="18.95" customHeight="1"/>
    <row r="1981" ht="18.95" customHeight="1"/>
    <row r="1982" ht="18.95" customHeight="1"/>
    <row r="1983" ht="18.95" customHeight="1"/>
    <row r="1984" ht="18.95" customHeight="1"/>
    <row r="1985" ht="18.95" customHeight="1"/>
    <row r="1986" ht="18.95" customHeight="1"/>
    <row r="1987" ht="18.95" customHeight="1"/>
    <row r="1988" ht="18.95" customHeight="1"/>
    <row r="1989" ht="18.95" customHeight="1"/>
    <row r="1990" ht="18.95" customHeight="1"/>
    <row r="1991" ht="18.95" customHeight="1"/>
    <row r="1992" ht="18.95" customHeight="1"/>
    <row r="1993" ht="18.95" customHeight="1"/>
    <row r="1994" ht="18.95" customHeight="1"/>
    <row r="1995" ht="18.95" customHeight="1"/>
    <row r="1996" ht="18.95" customHeight="1"/>
    <row r="1997" ht="18.95" customHeight="1"/>
    <row r="1998" ht="18.95" customHeight="1"/>
    <row r="1999" ht="18.95" customHeight="1"/>
    <row r="2000" ht="18.95" customHeight="1"/>
    <row r="2001" ht="18.95" customHeight="1"/>
    <row r="2002" ht="18.95" customHeight="1"/>
    <row r="2003" ht="18.95" customHeight="1"/>
    <row r="2004" ht="18.95" customHeight="1"/>
    <row r="2005" ht="18.95" customHeight="1"/>
    <row r="2006" ht="18.95" customHeight="1"/>
    <row r="2007" ht="18.95" customHeight="1"/>
    <row r="2008" ht="18.95" customHeight="1"/>
    <row r="2009" ht="18.95" customHeight="1"/>
    <row r="2010" ht="18.95" customHeight="1"/>
    <row r="2011" ht="18.95" customHeight="1"/>
    <row r="2012" ht="18.95" customHeight="1"/>
    <row r="2013" ht="18.95" customHeight="1"/>
    <row r="2014" ht="18.95" customHeight="1"/>
    <row r="2015" ht="18.95" customHeight="1"/>
    <row r="2016" ht="18.95" customHeight="1"/>
    <row r="2017" spans="2:2" ht="18.95" customHeight="1"/>
    <row r="2018" spans="2:2" ht="18.95" customHeight="1"/>
    <row r="2019" spans="2:2" ht="18.95" customHeight="1"/>
    <row r="2020" spans="2:2" ht="18.95" customHeight="1"/>
    <row r="2021" spans="2:2" ht="18.95" customHeight="1"/>
    <row r="2022" spans="2:2" ht="18.95" customHeight="1"/>
    <row r="2023" spans="2:2" ht="18.95" customHeight="1"/>
    <row r="2024" spans="2:2" ht="18.95" customHeight="1">
      <c r="B2024" s="2"/>
    </row>
    <row r="2025" spans="2:2" ht="18.95" customHeight="1">
      <c r="B2025" s="25"/>
    </row>
    <row r="2026" spans="2:2" ht="18.95" customHeight="1">
      <c r="B2026" s="4"/>
    </row>
    <row r="2027" spans="2:2" ht="18.95" customHeight="1"/>
    <row r="2028" spans="2:2" ht="18.95" customHeight="1"/>
    <row r="2029" spans="2:2" ht="18.95" customHeight="1"/>
    <row r="2030" spans="2:2" ht="18.95" customHeight="1"/>
    <row r="2031" spans="2:2" ht="18.95" customHeight="1"/>
    <row r="2032" spans="2:2" ht="18.95" customHeight="1"/>
    <row r="2033" ht="18.95" customHeight="1"/>
    <row r="2034" ht="18.95" customHeight="1"/>
    <row r="2035" ht="18.95" customHeight="1"/>
    <row r="2036" ht="18.95" customHeight="1"/>
    <row r="2037" ht="18.95" customHeight="1"/>
    <row r="2038" ht="18.95" customHeight="1"/>
    <row r="2039" ht="18.95" customHeight="1"/>
    <row r="2040" ht="18.95" customHeight="1"/>
    <row r="2041" ht="18.95" customHeight="1"/>
    <row r="2042" ht="18.95" customHeight="1"/>
    <row r="2043" ht="18.95" customHeight="1"/>
    <row r="2044" ht="18.95" customHeight="1"/>
    <row r="2045" ht="18.95" customHeight="1"/>
    <row r="2046" ht="18.95" customHeight="1"/>
    <row r="2047" ht="18.95" customHeight="1"/>
    <row r="2048" ht="18.95" customHeight="1"/>
    <row r="2049" ht="18.95" customHeight="1"/>
    <row r="2050" ht="18.95" customHeight="1"/>
    <row r="2051" ht="18.95" customHeight="1"/>
    <row r="2052" ht="18.95" customHeight="1"/>
    <row r="2053" ht="18.95" customHeight="1"/>
    <row r="2054" ht="18.95" customHeight="1"/>
    <row r="2055" ht="18.95" customHeight="1"/>
    <row r="2056" ht="18.95" customHeight="1"/>
    <row r="2057" ht="18.95" customHeight="1"/>
    <row r="2058" ht="18.95" customHeight="1"/>
    <row r="2059" ht="18.95" customHeight="1"/>
    <row r="2060" ht="18.95" customHeight="1"/>
    <row r="2061" ht="18.95" customHeight="1"/>
    <row r="2062" ht="18.95" customHeight="1"/>
    <row r="2063" ht="18.95" customHeight="1"/>
    <row r="2064" ht="18.95" customHeight="1"/>
    <row r="2065" ht="18.95" customHeight="1"/>
    <row r="2066" ht="18.95" customHeight="1"/>
    <row r="2067" ht="18.95" customHeight="1"/>
    <row r="2068" ht="18.95" customHeight="1"/>
    <row r="2069" ht="18.95" customHeight="1"/>
    <row r="2070" ht="18.95" customHeight="1"/>
    <row r="2071" ht="18.95" customHeight="1"/>
    <row r="2072" ht="18.95" customHeight="1"/>
    <row r="2073" ht="18.95" customHeight="1"/>
    <row r="2074" ht="18.95" customHeight="1"/>
    <row r="2075" ht="18.95" customHeight="1"/>
    <row r="2076" ht="18.95" customHeight="1"/>
    <row r="2077" ht="18.95" customHeight="1"/>
    <row r="2078" ht="18.95" customHeight="1"/>
    <row r="2079" ht="18.95" customHeight="1"/>
    <row r="2080" ht="18.95" customHeight="1"/>
    <row r="2081" ht="18.95" customHeight="1"/>
    <row r="2082" ht="18.95" customHeight="1"/>
    <row r="2083" ht="18.95" customHeight="1"/>
    <row r="2084" ht="18.95" customHeight="1"/>
    <row r="2085" ht="18.95" customHeight="1"/>
    <row r="2086" ht="18.95" customHeight="1"/>
    <row r="2087" ht="18.95" customHeight="1"/>
    <row r="2088" ht="18.95" customHeight="1"/>
    <row r="2089" ht="18.95" customHeight="1"/>
    <row r="2090" ht="18.95" customHeight="1"/>
    <row r="2091" ht="18.95" customHeight="1"/>
    <row r="2092" ht="18.95" customHeight="1"/>
    <row r="2093" ht="18.95" customHeight="1"/>
    <row r="2094" ht="18.95" customHeight="1"/>
    <row r="2095" ht="18.95" customHeight="1"/>
    <row r="2096" ht="18.95" customHeight="1"/>
    <row r="2097" ht="18.95" customHeight="1"/>
    <row r="2098" ht="18.95" customHeight="1"/>
    <row r="2099" ht="18.95" customHeight="1"/>
    <row r="2100" ht="18.95" customHeight="1"/>
    <row r="2101" ht="18.95" customHeight="1"/>
    <row r="2102" ht="18.95" customHeight="1"/>
    <row r="2103" ht="18.95" customHeight="1"/>
    <row r="2104" ht="18.95" customHeight="1"/>
    <row r="2105" ht="18.95" customHeight="1"/>
    <row r="2106" ht="18.95" customHeight="1"/>
    <row r="2107" ht="18.95" customHeight="1"/>
    <row r="2108" ht="18.95" customHeight="1"/>
    <row r="2109" ht="18.95" customHeight="1"/>
    <row r="2110" ht="18.95" customHeight="1"/>
    <row r="2111" ht="18.95" customHeight="1"/>
    <row r="2112" ht="18.95" customHeight="1"/>
    <row r="2113" ht="18.95" customHeight="1"/>
    <row r="2114" ht="18.95" customHeight="1"/>
    <row r="2115" ht="18.95" customHeight="1"/>
    <row r="2116" ht="18.95" customHeight="1"/>
    <row r="2117" ht="18.95" customHeight="1"/>
    <row r="2118" ht="18.95" customHeight="1"/>
    <row r="2119" ht="18.95" customHeight="1"/>
    <row r="2120" ht="18.95" customHeight="1"/>
    <row r="2121" ht="18.95" customHeight="1"/>
    <row r="2122" ht="18.95" customHeight="1"/>
    <row r="2123" ht="18.95" customHeight="1"/>
    <row r="2124" ht="18.95" customHeight="1"/>
    <row r="2125" ht="18.95" customHeight="1"/>
    <row r="2126" ht="18.95" customHeight="1"/>
    <row r="2127" ht="18.95" customHeight="1"/>
    <row r="2128" ht="18.95" customHeight="1"/>
    <row r="2129" ht="18.95" customHeight="1"/>
    <row r="2130" ht="18.95" customHeight="1"/>
    <row r="2131" ht="18.95" customHeight="1"/>
    <row r="2132" ht="18.95" customHeight="1"/>
    <row r="2133" ht="18.95" customHeight="1"/>
    <row r="2134" ht="18.95" customHeight="1"/>
    <row r="2135" ht="18.95" customHeight="1"/>
    <row r="2136" ht="18.95" customHeight="1"/>
    <row r="2137" ht="18.95" customHeight="1"/>
    <row r="2138" ht="18.95" customHeight="1"/>
    <row r="2139" ht="18.95" customHeight="1"/>
    <row r="2140" ht="18.95" customHeight="1"/>
    <row r="2141" ht="18.95" customHeight="1"/>
    <row r="2142" ht="18.95" customHeight="1"/>
    <row r="2143" ht="18.95" customHeight="1"/>
    <row r="2144" ht="18.95" customHeight="1"/>
    <row r="2145" ht="18.95" customHeight="1"/>
    <row r="2146" ht="18.95" customHeight="1"/>
    <row r="2147" ht="18.95" customHeight="1"/>
    <row r="2148" ht="18.95" customHeight="1"/>
    <row r="2149" ht="18.95" customHeight="1"/>
    <row r="2150" ht="18.95" customHeight="1"/>
    <row r="2151" ht="18.95" customHeight="1"/>
    <row r="2152" ht="18.95" customHeight="1"/>
    <row r="2153" ht="18.95" customHeight="1"/>
    <row r="2154" ht="18.95" customHeight="1"/>
    <row r="2155" ht="18.95" customHeight="1"/>
    <row r="2156" ht="18.95" customHeight="1"/>
    <row r="2157" ht="18.95" customHeight="1"/>
    <row r="2158" ht="18.95" customHeight="1"/>
    <row r="2159" ht="18.95" customHeight="1"/>
    <row r="2160" ht="18.95" customHeight="1"/>
    <row r="2161" ht="18.95" customHeight="1"/>
    <row r="2162" ht="18.95" customHeight="1"/>
    <row r="2163" ht="18.95" customHeight="1"/>
    <row r="2164" ht="18.95" customHeight="1"/>
    <row r="2165" ht="18.95" customHeight="1"/>
    <row r="2166" ht="18.95" customHeight="1"/>
    <row r="2167" ht="18.95" customHeight="1"/>
    <row r="2168" ht="18.95" customHeight="1"/>
    <row r="2169" ht="18.95" customHeight="1"/>
    <row r="2170" ht="18.95" customHeight="1"/>
    <row r="2171" ht="18.95" customHeight="1"/>
    <row r="2172" ht="18.95" customHeight="1"/>
    <row r="2173" ht="18.95" customHeight="1"/>
    <row r="2174" ht="18.95" customHeight="1"/>
    <row r="2175" ht="18.95" customHeight="1"/>
    <row r="2176" ht="18.95" customHeight="1"/>
    <row r="2177" ht="18.95" customHeight="1"/>
    <row r="2178" ht="18.95" customHeight="1"/>
    <row r="2179" ht="18.95" customHeight="1"/>
    <row r="2180" ht="18.95" customHeight="1"/>
    <row r="2181" ht="18.95" customHeight="1"/>
    <row r="2182" ht="18.95" customHeight="1"/>
    <row r="2183" ht="18.95" customHeight="1"/>
    <row r="2184" ht="18.95" customHeight="1"/>
    <row r="2185" ht="18.95" customHeight="1"/>
    <row r="2186" ht="18.95" customHeight="1"/>
    <row r="2187" ht="18.95" customHeight="1"/>
    <row r="2188" ht="18.95" customHeight="1"/>
    <row r="2189" ht="18.95" customHeight="1"/>
    <row r="2190" ht="18.95" customHeight="1"/>
    <row r="2191" ht="18.95" customHeight="1"/>
    <row r="2192" ht="18.95" customHeight="1"/>
    <row r="2193" ht="18.95" customHeight="1"/>
    <row r="2194" ht="18.95" customHeight="1"/>
    <row r="2195" ht="18.95" customHeight="1"/>
    <row r="2196" ht="18.95" customHeight="1"/>
    <row r="2197" ht="18.95" customHeight="1"/>
    <row r="2198" ht="18.95" customHeight="1"/>
    <row r="2199" ht="18.95" customHeight="1"/>
    <row r="2200" ht="18.95" customHeight="1"/>
    <row r="2201" ht="18.95" customHeight="1"/>
    <row r="2202" ht="18.95" customHeight="1"/>
    <row r="2203" ht="18.95" customHeight="1"/>
    <row r="2204" ht="18.95" customHeight="1"/>
    <row r="2205" ht="18.95" customHeight="1"/>
    <row r="2206" ht="18.95" customHeight="1"/>
    <row r="2207" ht="18.95" customHeight="1"/>
    <row r="2208" ht="18.95" customHeight="1"/>
    <row r="2209" ht="18.95" customHeight="1"/>
    <row r="2210" ht="18.95" customHeight="1"/>
    <row r="2211" ht="18.95" customHeight="1"/>
    <row r="2212" ht="18.95" customHeight="1"/>
    <row r="2213" ht="18.95" customHeight="1"/>
    <row r="2214" ht="18.95" customHeight="1"/>
    <row r="2215" ht="18.95" customHeight="1"/>
    <row r="2216" ht="18.95" customHeight="1"/>
    <row r="2217" ht="18.95" customHeight="1"/>
    <row r="2218" ht="18.95" customHeight="1"/>
    <row r="2219" ht="18.95" customHeight="1"/>
    <row r="2220" ht="18.95" customHeight="1"/>
    <row r="2221" ht="18.95" customHeight="1"/>
    <row r="2222" ht="18.95" customHeight="1"/>
    <row r="2223" ht="18.95" customHeight="1"/>
    <row r="2224" ht="18.95" customHeight="1"/>
    <row r="2225" ht="18.95" customHeight="1"/>
    <row r="2226" ht="18.95" customHeight="1"/>
    <row r="2227" ht="18.95" customHeight="1"/>
    <row r="2228" ht="18.95" customHeight="1"/>
    <row r="2229" ht="18.95" customHeight="1"/>
    <row r="2230" ht="18.95" customHeight="1"/>
    <row r="2231" ht="18.95" customHeight="1"/>
    <row r="2232" ht="18.95" customHeight="1"/>
    <row r="2233" ht="18.95" customHeight="1"/>
    <row r="2234" ht="18.95" customHeight="1"/>
    <row r="2235" ht="18.95" customHeight="1"/>
    <row r="2236" ht="18.95" customHeight="1"/>
    <row r="2237" ht="18.95" customHeight="1"/>
    <row r="2238" ht="18.95" customHeight="1"/>
    <row r="2239" ht="18.95" customHeight="1"/>
    <row r="2240" ht="18.95" customHeight="1"/>
    <row r="2241" ht="18.95" customHeight="1"/>
    <row r="2242" ht="18.95" customHeight="1"/>
    <row r="2243" ht="18.95" customHeight="1"/>
    <row r="2244" ht="18.95" customHeight="1"/>
    <row r="2245" ht="18.95" customHeight="1"/>
    <row r="2246" ht="18.95" customHeight="1"/>
    <row r="2247" ht="18.95" customHeight="1"/>
    <row r="2248" ht="18.95" customHeight="1"/>
    <row r="2249" ht="18.95" customHeight="1"/>
    <row r="2250" ht="18.95" customHeight="1"/>
    <row r="2251" ht="18.95" customHeight="1"/>
    <row r="2252" ht="18.95" customHeight="1"/>
    <row r="2253" ht="18.95" customHeight="1"/>
    <row r="2254" ht="18.95" customHeight="1"/>
    <row r="2255" ht="18.95" customHeight="1"/>
    <row r="2256" ht="18.95" customHeight="1"/>
    <row r="2257" ht="18.95" customHeight="1"/>
    <row r="2258" ht="18.95" customHeight="1"/>
    <row r="2259" ht="18.95" customHeight="1"/>
    <row r="2260" ht="18.95" customHeight="1"/>
    <row r="2261" ht="18.95" customHeight="1"/>
    <row r="2262" ht="18.95" customHeight="1"/>
    <row r="2263" ht="18.95" customHeight="1"/>
    <row r="2264" ht="18.95" customHeight="1"/>
    <row r="2265" ht="18.95" customHeight="1"/>
    <row r="2266" ht="18.95" customHeight="1"/>
    <row r="2267" ht="18.95" customHeight="1"/>
    <row r="2268" ht="18.95" customHeight="1"/>
    <row r="2269" ht="18.95" customHeight="1"/>
    <row r="2270" ht="18.95" customHeight="1"/>
    <row r="2271" ht="18.95" customHeight="1"/>
    <row r="2272" ht="18.95" customHeight="1"/>
    <row r="2273" ht="18.95" customHeight="1"/>
    <row r="2274" ht="18.95" customHeight="1"/>
    <row r="2275" ht="18.95" customHeight="1"/>
    <row r="2276" ht="18.95" customHeight="1"/>
    <row r="2277" ht="18.95" customHeight="1"/>
    <row r="2278" ht="18.95" customHeight="1"/>
    <row r="2279" ht="18.95" customHeight="1"/>
    <row r="2280" ht="18.95" customHeight="1"/>
    <row r="2281" ht="18.95" customHeight="1"/>
    <row r="2282" ht="18.95" customHeight="1"/>
    <row r="2283" ht="18.95" customHeight="1"/>
    <row r="2284" ht="18.95" customHeight="1"/>
  </sheetData>
  <mergeCells count="12">
    <mergeCell ref="B1:F1"/>
    <mergeCell ref="B2:F2"/>
    <mergeCell ref="A9:A12"/>
    <mergeCell ref="A13:A19"/>
    <mergeCell ref="A7:A8"/>
    <mergeCell ref="B47:F47"/>
    <mergeCell ref="A33:A36"/>
    <mergeCell ref="A43:A45"/>
    <mergeCell ref="A37:A39"/>
    <mergeCell ref="A40:A42"/>
    <mergeCell ref="A20:A25"/>
    <mergeCell ref="A26:A27"/>
  </mergeCells>
  <phoneticPr fontId="0" type="noConversion"/>
  <pageMargins left="0.32" right="0.14000000000000001" top="0.09" bottom="0.46" header="0.09" footer="0.46"/>
  <pageSetup paperSize="9" orientation="portrait" horizontalDpi="4294967293" verticalDpi="300" r:id="rId1"/>
  <headerFooter alignWithMargins="0"/>
  <rowBreaks count="1" manualBreakCount="1">
    <brk id="3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9">
    <tabColor rgb="FFFF0000"/>
  </sheetPr>
  <dimension ref="A1:I2290"/>
  <sheetViews>
    <sheetView zoomScale="85" zoomScaleNormal="85" workbookViewId="0">
      <selection activeCell="I27" sqref="I27"/>
    </sheetView>
  </sheetViews>
  <sheetFormatPr baseColWidth="10" defaultRowHeight="15.75"/>
  <cols>
    <col min="1" max="1" width="26.85546875" bestFit="1" customWidth="1"/>
    <col min="2" max="2" width="68.85546875" customWidth="1"/>
    <col min="3" max="6" width="3.7109375" style="23" customWidth="1"/>
  </cols>
  <sheetData>
    <row r="1" spans="1:9" s="1" customFormat="1" ht="18.95" customHeight="1">
      <c r="A1" s="169" t="str">
        <f ca="1">Français!D2&amp;" "&amp;Français!D1</f>
        <v>Nom 1 Prénom 1</v>
      </c>
      <c r="B1" s="170"/>
      <c r="C1" s="170"/>
      <c r="D1" s="170"/>
      <c r="E1" s="170"/>
      <c r="F1" s="170"/>
    </row>
    <row r="2" spans="1:9" s="1" customFormat="1" ht="26.45" customHeight="1">
      <c r="A2" s="20"/>
      <c r="B2" s="157" t="str">
        <f ca="1">'Liste comp'!B1:F1</f>
        <v>EVALUATIONS - Avril Mai 2011</v>
      </c>
      <c r="C2" s="158"/>
      <c r="D2" s="158"/>
      <c r="E2" s="158"/>
      <c r="F2" s="158"/>
    </row>
    <row r="3" spans="1:9" s="1" customFormat="1" ht="18.95" customHeight="1">
      <c r="B3" s="4" t="s">
        <v>0</v>
      </c>
      <c r="C3" s="21"/>
      <c r="D3" s="21"/>
      <c r="E3" s="21"/>
      <c r="F3" s="21"/>
    </row>
    <row r="4" spans="1:9" s="1" customFormat="1" ht="18.95" customHeight="1">
      <c r="B4" s="171" t="s">
        <v>11</v>
      </c>
      <c r="C4" s="171"/>
      <c r="D4" s="171"/>
      <c r="E4" s="171"/>
      <c r="F4" s="171"/>
    </row>
    <row r="5" spans="1:9" s="1" customFormat="1" ht="8.25" customHeight="1" thickBot="1">
      <c r="C5" s="21"/>
      <c r="D5" s="21"/>
      <c r="E5" s="21"/>
      <c r="F5" s="21"/>
    </row>
    <row r="6" spans="1:9" s="1" customFormat="1" ht="18.95" customHeight="1" thickBot="1">
      <c r="B6" s="106" t="s">
        <v>2</v>
      </c>
      <c r="C6" s="98">
        <v>1</v>
      </c>
      <c r="D6" s="98">
        <v>2</v>
      </c>
      <c r="E6" s="98">
        <v>3</v>
      </c>
      <c r="F6" s="99">
        <v>4</v>
      </c>
    </row>
    <row r="7" spans="1:9" s="1" customFormat="1" ht="18.95" customHeight="1" thickBot="1">
      <c r="A7" s="96" t="s">
        <v>1</v>
      </c>
      <c r="B7" s="97" t="str">
        <f ca="1">'Liste comp'!B7</f>
        <v>Trouve des informations ponctuelles dans un texte narratif.</v>
      </c>
      <c r="C7" s="98" t="str">
        <f ca="1">IF(Français!D3=1,"X"," ")</f>
        <v>X</v>
      </c>
      <c r="D7" s="98" t="str">
        <f ca="1">IF(Français!D3=2,"X"," ")</f>
        <v xml:space="preserve"> </v>
      </c>
      <c r="E7" s="98" t="str">
        <f ca="1">IF(Français!D3=3,"X"," ")</f>
        <v xml:space="preserve"> </v>
      </c>
      <c r="F7" s="99" t="str">
        <f ca="1">IF(Français!D3=4,"X"," ")</f>
        <v xml:space="preserve"> </v>
      </c>
    </row>
    <row r="8" spans="1:9" s="1" customFormat="1" ht="18.95" customHeight="1" thickBot="1">
      <c r="A8" s="96" t="s">
        <v>81</v>
      </c>
      <c r="B8" s="97" t="str">
        <f ca="1">'Liste comp'!B8</f>
        <v>Apprend et récite une poésie de façon expressive</v>
      </c>
      <c r="C8" s="98" t="str">
        <f ca="1">IF(Français!D4=1,"X"," ")</f>
        <v xml:space="preserve"> </v>
      </c>
      <c r="D8" s="98" t="str">
        <f ca="1">IF(Français!D4=2,"X"," ")</f>
        <v xml:space="preserve"> </v>
      </c>
      <c r="E8" s="98" t="str">
        <f ca="1">IF(Français!D4=3,"X"," ")</f>
        <v xml:space="preserve"> </v>
      </c>
      <c r="F8" s="99" t="str">
        <f ca="1">IF(Français!D4=4,"X"," ")</f>
        <v xml:space="preserve"> </v>
      </c>
    </row>
    <row r="9" spans="1:9" s="1" customFormat="1" ht="18.95" customHeight="1">
      <c r="A9" s="159" t="s">
        <v>3</v>
      </c>
      <c r="B9" s="48" t="str">
        <f ca="1">'Liste comp'!B9</f>
        <v>Indique la nature des déterminants.</v>
      </c>
      <c r="C9" s="49" t="str">
        <f ca="1">IF(Français!D5=1,"X"," ")</f>
        <v>X</v>
      </c>
      <c r="D9" s="49" t="str">
        <f ca="1">IF(Français!D5=2,"X"," ")</f>
        <v xml:space="preserve"> </v>
      </c>
      <c r="E9" s="49" t="str">
        <f ca="1">IF(Français!D5=3,"X"," ")</f>
        <v xml:space="preserve"> </v>
      </c>
      <c r="F9" s="51" t="str">
        <f ca="1">IF(Français!D5=4,"X"," ")</f>
        <v xml:space="preserve"> </v>
      </c>
    </row>
    <row r="10" spans="1:9" s="1" customFormat="1" ht="18.95" customHeight="1">
      <c r="A10" s="160"/>
      <c r="B10" s="100" t="str">
        <f ca="1">'Liste comp'!B10</f>
        <v>Différencie le COD du COI.</v>
      </c>
      <c r="C10" s="5" t="str">
        <f ca="1">IF(Français!D6=1,"X"," ")</f>
        <v>X</v>
      </c>
      <c r="D10" s="5" t="str">
        <f ca="1">IF(Français!D6=2,"X"," ")</f>
        <v xml:space="preserve"> </v>
      </c>
      <c r="E10" s="5" t="str">
        <f ca="1">IF(Français!D6=3,"X"," ")</f>
        <v xml:space="preserve"> </v>
      </c>
      <c r="F10" s="52" t="str">
        <f ca="1">IF(Français!D6=4,"X"," ")</f>
        <v xml:space="preserve"> </v>
      </c>
    </row>
    <row r="11" spans="1:9" s="1" customFormat="1" ht="18.95" customHeight="1">
      <c r="A11" s="160"/>
      <c r="B11" s="100" t="str">
        <f ca="1">'Liste comp'!B11</f>
        <v>Reconnaît les compléments circonstanciels et indique la précision apportée: lieu, temps, manière.</v>
      </c>
      <c r="C11" s="5" t="str">
        <f ca="1">IF(Français!D7=1,"X"," ")</f>
        <v>X</v>
      </c>
      <c r="D11" s="5" t="str">
        <f ca="1">IF(Français!D7=2,"X"," ")</f>
        <v xml:space="preserve"> </v>
      </c>
      <c r="E11" s="5" t="str">
        <f ca="1">IF(Français!D7=3,"X"," ")</f>
        <v xml:space="preserve"> </v>
      </c>
      <c r="F11" s="52" t="str">
        <f ca="1">IF(Français!D7=4,"X"," ")</f>
        <v xml:space="preserve"> </v>
      </c>
    </row>
    <row r="12" spans="1:9" s="1" customFormat="1" ht="18.95" customHeight="1" thickBot="1">
      <c r="A12" s="161"/>
      <c r="B12" s="101" t="str">
        <f ca="1">'Liste comp'!B12</f>
        <v>Repère l'adjectif et identifie sa fonction (épithète ou attribut).</v>
      </c>
      <c r="C12" s="102" t="str">
        <f ca="1">IF(Français!D8=1,"X"," ")</f>
        <v>X</v>
      </c>
      <c r="D12" s="102" t="str">
        <f ca="1">IF(Français!D8=2,"X"," ")</f>
        <v xml:space="preserve"> </v>
      </c>
      <c r="E12" s="102" t="str">
        <f ca="1">IF(Français!D8=3,"X"," ")</f>
        <v xml:space="preserve"> </v>
      </c>
      <c r="F12" s="103" t="str">
        <f ca="1">IF(Français!D8=4,"X"," ")</f>
        <v xml:space="preserve"> </v>
      </c>
      <c r="I12" s="46"/>
    </row>
    <row r="13" spans="1:9" s="1" customFormat="1" ht="18.95" customHeight="1">
      <c r="A13" s="159" t="s">
        <v>4</v>
      </c>
      <c r="B13" s="48" t="str">
        <f ca="1">'Liste comp'!B13</f>
        <v>Copie sans erreur un texte (poésie).</v>
      </c>
      <c r="C13" s="49" t="str">
        <f ca="1">IF(Français!D9=1,"X"," ")</f>
        <v xml:space="preserve"> </v>
      </c>
      <c r="D13" s="49" t="str">
        <f ca="1">IF(Français!D9=2,"X"," ")</f>
        <v>X</v>
      </c>
      <c r="E13" s="49" t="str">
        <f ca="1">IF(Français!D9=3,"X"," ")</f>
        <v xml:space="preserve"> </v>
      </c>
      <c r="F13" s="51" t="str">
        <f ca="1">IF(Français!D9=4,"X"," ")</f>
        <v xml:space="preserve"> </v>
      </c>
      <c r="I13" s="46"/>
    </row>
    <row r="14" spans="1:9" s="1" customFormat="1" ht="18.95" customHeight="1">
      <c r="A14" s="162"/>
      <c r="B14" s="100" t="str">
        <f ca="1">'Liste comp'!B14</f>
        <v>Ecrit des groupes nominaux au féminin.</v>
      </c>
      <c r="C14" s="5" t="str">
        <f ca="1">IF(Français!D10=1,"X"," ")</f>
        <v>X</v>
      </c>
      <c r="D14" s="5" t="str">
        <f ca="1">IF(Français!D10=2,"X"," ")</f>
        <v xml:space="preserve"> </v>
      </c>
      <c r="E14" s="5" t="str">
        <f ca="1">IF(Français!D10=3,"X"," ")</f>
        <v xml:space="preserve"> </v>
      </c>
      <c r="F14" s="52" t="str">
        <f ca="1">IF(Français!D10=4,"X"," ")</f>
        <v xml:space="preserve"> </v>
      </c>
    </row>
    <row r="15" spans="1:9" s="1" customFormat="1" ht="18.95" customHeight="1">
      <c r="A15" s="162"/>
      <c r="B15" s="100" t="str">
        <f ca="1">'Liste comp'!B15</f>
        <v>Ecrit des groupes nominaux au féminin pluriel.</v>
      </c>
      <c r="C15" s="5" t="str">
        <f ca="1">IF(Français!D11=1,"X"," ")</f>
        <v xml:space="preserve"> </v>
      </c>
      <c r="D15" s="5" t="str">
        <f ca="1">IF(Français!D11=2,"X"," ")</f>
        <v>X</v>
      </c>
      <c r="E15" s="5" t="str">
        <f ca="1">IF(Français!D11=3,"X"," ")</f>
        <v xml:space="preserve"> </v>
      </c>
      <c r="F15" s="52" t="str">
        <f ca="1">IF(Français!D11=4,"X"," ")</f>
        <v xml:space="preserve"> </v>
      </c>
    </row>
    <row r="16" spans="1:9" s="3" customFormat="1" ht="18.95" customHeight="1">
      <c r="A16" s="162"/>
      <c r="B16" s="100" t="str">
        <f ca="1">'Liste comp'!B16</f>
        <v>Emploie à bon escient ce ou se.</v>
      </c>
      <c r="C16" s="5" t="str">
        <f ca="1">IF(Français!D12=1,"X"," ")</f>
        <v>X</v>
      </c>
      <c r="D16" s="5" t="str">
        <f ca="1">IF(Français!D12=2,"X"," ")</f>
        <v xml:space="preserve"> </v>
      </c>
      <c r="E16" s="5" t="str">
        <f ca="1">IF(Français!D12=3,"X"," ")</f>
        <v xml:space="preserve"> </v>
      </c>
      <c r="F16" s="52" t="str">
        <f ca="1">IF(Français!D12=4,"X"," ")</f>
        <v xml:space="preserve"> </v>
      </c>
    </row>
    <row r="17" spans="1:6" s="1" customFormat="1" ht="18.95" customHeight="1">
      <c r="A17" s="162"/>
      <c r="B17" s="100" t="str">
        <f ca="1">'Liste comp'!B17</f>
        <v>Emploie à bon escient ces ou ses.</v>
      </c>
      <c r="C17" s="5" t="str">
        <f ca="1">IF(Français!D13=1,"X"," ")</f>
        <v>X</v>
      </c>
      <c r="D17" s="5" t="str">
        <f ca="1">IF(Français!D13=2,"X"," ")</f>
        <v xml:space="preserve"> </v>
      </c>
      <c r="E17" s="5" t="str">
        <f ca="1">IF(Français!D13=3,"X"," ")</f>
        <v xml:space="preserve"> </v>
      </c>
      <c r="F17" s="52" t="str">
        <f ca="1">IF(Français!D13=4,"X"," ")</f>
        <v xml:space="preserve"> </v>
      </c>
    </row>
    <row r="18" spans="1:6" s="1" customFormat="1" ht="18.95" customHeight="1">
      <c r="A18" s="162"/>
      <c r="B18" s="100" t="str">
        <f ca="1">'Liste comp'!B18</f>
        <v>Écrit de façon correcte des mots invariables.</v>
      </c>
      <c r="C18" s="5" t="str">
        <f ca="1">IF(Français!D14=1,"X"," ")</f>
        <v>X</v>
      </c>
      <c r="D18" s="5" t="str">
        <f ca="1">IF(Français!D14=2,"X"," ")</f>
        <v xml:space="preserve"> </v>
      </c>
      <c r="E18" s="5" t="str">
        <f ca="1">IF(Français!D14=3,"X"," ")</f>
        <v xml:space="preserve"> </v>
      </c>
      <c r="F18" s="52" t="str">
        <f ca="1">IF(Français!D14=4,"X"," ")</f>
        <v xml:space="preserve"> </v>
      </c>
    </row>
    <row r="19" spans="1:6" s="1" customFormat="1" ht="18.95" customHeight="1" thickBot="1">
      <c r="A19" s="163"/>
      <c r="B19" s="101" t="str">
        <f ca="1">'Liste comp'!B19</f>
        <v>Écrit de façon correcte sous la dictée un texte de 66 mots.</v>
      </c>
      <c r="C19" s="102" t="str">
        <f ca="1">IF(Français!D15=1,"X"," ")</f>
        <v xml:space="preserve"> </v>
      </c>
      <c r="D19" s="102" t="str">
        <f ca="1">IF(Français!D15=2,"X"," ")</f>
        <v xml:space="preserve"> </v>
      </c>
      <c r="E19" s="102" t="str">
        <f ca="1">IF(Français!D15=3,"X"," ")</f>
        <v>X</v>
      </c>
      <c r="F19" s="103" t="str">
        <f ca="1">IF(Français!D15=4,"X"," ")</f>
        <v xml:space="preserve"> </v>
      </c>
    </row>
    <row r="20" spans="1:6" s="1" customFormat="1" ht="18.95" customHeight="1">
      <c r="A20" s="159" t="s">
        <v>5</v>
      </c>
      <c r="B20" s="48" t="str">
        <f ca="1">'Liste comp'!B20</f>
        <v>Conjugue les verbes du 1er et du 2e groupe au présent de l'indicatif.</v>
      </c>
      <c r="C20" s="49" t="str">
        <f ca="1">IF(Français!D16=1,"X"," ")</f>
        <v>X</v>
      </c>
      <c r="D20" s="49" t="str">
        <f ca="1">IF(Français!D16=2,"X"," ")</f>
        <v xml:space="preserve"> </v>
      </c>
      <c r="E20" s="49" t="str">
        <f ca="1">IF(Français!D16=3,"X"," ")</f>
        <v xml:space="preserve"> </v>
      </c>
      <c r="F20" s="51" t="str">
        <f ca="1">IF(Français!D16=4,"X"," ")</f>
        <v xml:space="preserve"> </v>
      </c>
    </row>
    <row r="21" spans="1:6" s="1" customFormat="1" ht="18.95" customHeight="1">
      <c r="A21" s="162"/>
      <c r="B21" s="100" t="str">
        <f ca="1">'Liste comp'!B21</f>
        <v>Conjugue les verbes du 3e groupe au présent de l'indicatif.</v>
      </c>
      <c r="C21" s="5" t="str">
        <f ca="1">IF(Français!D17=1,"X"," ")</f>
        <v>X</v>
      </c>
      <c r="D21" s="5" t="str">
        <f ca="1">IF(Français!D17=2,"X"," ")</f>
        <v xml:space="preserve"> </v>
      </c>
      <c r="E21" s="5" t="str">
        <f ca="1">IF(Français!D17=3,"X"," ")</f>
        <v xml:space="preserve"> </v>
      </c>
      <c r="F21" s="52" t="str">
        <f ca="1">IF(Français!D17=4,"X"," ")</f>
        <v xml:space="preserve"> </v>
      </c>
    </row>
    <row r="22" spans="1:6" s="1" customFormat="1" ht="18.95" customHeight="1">
      <c r="A22" s="162"/>
      <c r="B22" s="100" t="str">
        <f ca="1">'Liste comp'!B22</f>
        <v>Repère un verbe conjugué au présent de l'impératif.</v>
      </c>
      <c r="C22" s="5" t="str">
        <f ca="1">IF(Français!D18=1,"X"," ")</f>
        <v>X</v>
      </c>
      <c r="D22" s="5" t="str">
        <f ca="1">IF(Français!D18=2,"X"," ")</f>
        <v xml:space="preserve"> </v>
      </c>
      <c r="E22" s="5" t="str">
        <f ca="1">IF(Français!D18=3,"X"," ")</f>
        <v xml:space="preserve"> </v>
      </c>
      <c r="F22" s="52" t="str">
        <f ca="1">IF(Français!D18=4,"X"," ")</f>
        <v xml:space="preserve"> </v>
      </c>
    </row>
    <row r="23" spans="1:6" s="1" customFormat="1" ht="18.95" customHeight="1">
      <c r="A23" s="162"/>
      <c r="B23" s="100" t="str">
        <f ca="1">'Liste comp'!B23</f>
        <v>Conjugue au présent de l'impératif.</v>
      </c>
      <c r="C23" s="5" t="str">
        <f ca="1">IF(Français!D19=1,"X"," ")</f>
        <v>X</v>
      </c>
      <c r="D23" s="5" t="str">
        <f ca="1">IF(Français!D19=2,"X"," ")</f>
        <v xml:space="preserve"> </v>
      </c>
      <c r="E23" s="5" t="str">
        <f ca="1">IF(Français!D19=3,"X"," ")</f>
        <v xml:space="preserve"> </v>
      </c>
      <c r="F23" s="52" t="str">
        <f ca="1">IF(Français!D19=4,"X"," ")</f>
        <v xml:space="preserve"> </v>
      </c>
    </row>
    <row r="24" spans="1:6" s="1" customFormat="1" ht="18.95" customHeight="1">
      <c r="A24" s="162"/>
      <c r="B24" s="100" t="str">
        <f ca="1">'Liste comp'!B24</f>
        <v>Conjugue au futur simple de l’indicatif .</v>
      </c>
      <c r="C24" s="5" t="str">
        <f ca="1">IF(Français!D20=1,"X"," ")</f>
        <v xml:space="preserve"> </v>
      </c>
      <c r="D24" s="5" t="str">
        <f ca="1">IF(Français!D20=2,"X"," ")</f>
        <v>X</v>
      </c>
      <c r="E24" s="5" t="str">
        <f ca="1">IF(Français!D20=3,"X"," ")</f>
        <v xml:space="preserve"> </v>
      </c>
      <c r="F24" s="52" t="str">
        <f ca="1">IF(Français!D20=4,"X"," ")</f>
        <v xml:space="preserve"> </v>
      </c>
    </row>
    <row r="25" spans="1:6" s="1" customFormat="1" ht="18.95" customHeight="1" thickBot="1">
      <c r="A25" s="163"/>
      <c r="B25" s="101" t="str">
        <f ca="1">'Liste comp'!B25</f>
        <v>Conjugue à l'imparfait de l'indicatif.</v>
      </c>
      <c r="C25" s="102" t="str">
        <f ca="1">IF(Français!D21=1,"X"," ")</f>
        <v>X</v>
      </c>
      <c r="D25" s="102" t="str">
        <f ca="1">IF(Français!D21=2,"X"," ")</f>
        <v xml:space="preserve"> </v>
      </c>
      <c r="E25" s="102" t="str">
        <f ca="1">IF(Français!D21=3,"X"," ")</f>
        <v xml:space="preserve"> </v>
      </c>
      <c r="F25" s="103" t="str">
        <f ca="1">IF(Français!D21=4,"X"," ")</f>
        <v xml:space="preserve"> </v>
      </c>
    </row>
    <row r="26" spans="1:6" s="1" customFormat="1" ht="18.95" customHeight="1">
      <c r="A26" s="159" t="s">
        <v>6</v>
      </c>
      <c r="B26" s="48" t="str">
        <f ca="1">'Liste comp'!B26</f>
        <v>Remplace un nom par un autre nom plus précis dans un contexte donné.</v>
      </c>
      <c r="C26" s="49" t="str">
        <f ca="1">IF(Français!D22=1,"X"," ")</f>
        <v>X</v>
      </c>
      <c r="D26" s="49" t="str">
        <f ca="1">IF(Français!D22=2,"X"," ")</f>
        <v xml:space="preserve"> </v>
      </c>
      <c r="E26" s="49" t="str">
        <f ca="1">IF(Français!D22=3,"X"," ")</f>
        <v xml:space="preserve"> </v>
      </c>
      <c r="F26" s="51" t="str">
        <f ca="1">IF(Français!D22=4,"X"," ")</f>
        <v xml:space="preserve"> </v>
      </c>
    </row>
    <row r="27" spans="1:6" s="1" customFormat="1" ht="18.95" customHeight="1" thickBot="1">
      <c r="A27" s="164"/>
      <c r="B27" s="101" t="str">
        <f ca="1">'Liste comp'!B27</f>
        <v>Trouve le synonyme d'un mot dans un contexte donné</v>
      </c>
      <c r="C27" s="102" t="str">
        <f ca="1">IF(Français!D23=1,"X"," ")</f>
        <v>X</v>
      </c>
      <c r="D27" s="102" t="str">
        <f ca="1">IF(Français!D23=2,"X"," ")</f>
        <v xml:space="preserve"> </v>
      </c>
      <c r="E27" s="102" t="str">
        <f ca="1">IF(Français!D23=3,"X"," ")</f>
        <v xml:space="preserve"> </v>
      </c>
      <c r="F27" s="103" t="str">
        <f ca="1">IF(Français!D23=4,"X"," ")</f>
        <v xml:space="preserve"> </v>
      </c>
    </row>
    <row r="28" spans="1:6" s="1" customFormat="1" ht="18.95" customHeight="1" thickBot="1">
      <c r="A28" s="92" t="s">
        <v>43</v>
      </c>
      <c r="B28" s="97" t="str">
        <f ca="1">'Liste comp'!B28</f>
        <v>Rédige correctement des phrases correspondant à des questions (lecture).</v>
      </c>
      <c r="C28" s="98" t="str">
        <f ca="1">IF(Français!D24=1,"X"," ")</f>
        <v>X</v>
      </c>
      <c r="D28" s="98" t="str">
        <f ca="1">IF(Français!D24=2,"X"," ")</f>
        <v xml:space="preserve"> </v>
      </c>
      <c r="E28" s="98" t="str">
        <f ca="1">IF(Français!D24=3,"X"," ")</f>
        <v xml:space="preserve"> </v>
      </c>
      <c r="F28" s="99" t="str">
        <f ca="1">IF(Français!D24=4,"X"," ")</f>
        <v xml:space="preserve"> </v>
      </c>
    </row>
    <row r="29" spans="1:6" s="1" customFormat="1" ht="9.75" customHeight="1">
      <c r="B29" s="28"/>
      <c r="C29" s="29"/>
      <c r="D29" s="29"/>
      <c r="E29" s="29"/>
      <c r="F29" s="29"/>
    </row>
    <row r="30" spans="1:6" s="1" customFormat="1" ht="18.95" customHeight="1">
      <c r="B30" s="4" t="s">
        <v>7</v>
      </c>
      <c r="C30" s="75"/>
      <c r="D30" s="75"/>
      <c r="E30" s="76"/>
      <c r="F30" s="75"/>
    </row>
    <row r="31" spans="1:6" s="1" customFormat="1" ht="9.75" customHeight="1" thickBot="1">
      <c r="C31" s="22"/>
      <c r="D31" s="22"/>
      <c r="F31" s="22"/>
    </row>
    <row r="32" spans="1:6" s="1" customFormat="1" ht="20.25" customHeight="1" thickBot="1">
      <c r="B32" s="106" t="s">
        <v>2</v>
      </c>
      <c r="C32" s="98">
        <v>1</v>
      </c>
      <c r="D32" s="98">
        <v>2</v>
      </c>
      <c r="E32" s="98">
        <v>3</v>
      </c>
      <c r="F32" s="99">
        <v>4</v>
      </c>
    </row>
    <row r="33" spans="1:6" s="1" customFormat="1" ht="18.95" customHeight="1">
      <c r="A33" s="159" t="s">
        <v>8</v>
      </c>
      <c r="B33" s="95" t="str">
        <f ca="1">'Liste comp'!B33</f>
        <v>Ecrit des  grands nombres.</v>
      </c>
      <c r="C33" s="49" t="str">
        <f ca="1">IF(Maths!D3=1,"X"," ")</f>
        <v>X</v>
      </c>
      <c r="D33" s="49" t="str">
        <f ca="1">IF(Maths!D3=2,"X"," ")</f>
        <v xml:space="preserve"> </v>
      </c>
      <c r="E33" s="49" t="str">
        <f ca="1">IF(Maths!D3=3,"X"," ")</f>
        <v xml:space="preserve"> </v>
      </c>
      <c r="F33" s="51" t="str">
        <f ca="1">IF(Maths!D3=4,"X"," ")</f>
        <v xml:space="preserve"> </v>
      </c>
    </row>
    <row r="34" spans="1:6" s="1" customFormat="1" ht="18.95" customHeight="1">
      <c r="A34" s="168"/>
      <c r="B34" s="89" t="str">
        <f ca="1">'Liste comp'!B34</f>
        <v>Ecrit des fractions en les associant à une représentation donnée.</v>
      </c>
      <c r="C34" s="5" t="str">
        <f ca="1">IF(Maths!D4=1,"X"," ")</f>
        <v>X</v>
      </c>
      <c r="D34" s="5" t="str">
        <f ca="1">IF(Maths!D4=2,"X"," ")</f>
        <v xml:space="preserve"> </v>
      </c>
      <c r="E34" s="5" t="str">
        <f ca="1">IF(Maths!D4=3,"X"," ")</f>
        <v xml:space="preserve"> </v>
      </c>
      <c r="F34" s="52" t="str">
        <f ca="1">IF(Maths!D4=4,"X"," ")</f>
        <v xml:space="preserve"> </v>
      </c>
    </row>
    <row r="35" spans="1:6" s="1" customFormat="1" ht="18.95" customHeight="1">
      <c r="A35" s="168"/>
      <c r="B35" s="89" t="str">
        <f ca="1">'Liste comp'!B35</f>
        <v>Lit et écrit des fractions.</v>
      </c>
      <c r="C35" s="5" t="str">
        <f ca="1">IF(Maths!D5=1,"X"," ")</f>
        <v>X</v>
      </c>
      <c r="D35" s="5" t="str">
        <f ca="1">IF(Maths!D5=2,"X"," ")</f>
        <v xml:space="preserve"> </v>
      </c>
      <c r="E35" s="5" t="str">
        <f ca="1">IF(Maths!D5=3,"X"," ")</f>
        <v xml:space="preserve"> </v>
      </c>
      <c r="F35" s="52" t="str">
        <f ca="1">IF(Maths!D5=4,"X"," ")</f>
        <v xml:space="preserve"> </v>
      </c>
    </row>
    <row r="36" spans="1:6" s="1" customFormat="1" ht="18.95" customHeight="1" thickBot="1">
      <c r="A36" s="164"/>
      <c r="B36" s="104" t="str">
        <f ca="1">'Liste comp'!B36</f>
        <v>Compare des nombres écrits sous forme de fractions.</v>
      </c>
      <c r="C36" s="102" t="str">
        <f ca="1">IF(Maths!D6=1,"X"," ")</f>
        <v>X</v>
      </c>
      <c r="D36" s="102" t="str">
        <f ca="1">IF(Maths!D6=2,"X"," ")</f>
        <v xml:space="preserve"> </v>
      </c>
      <c r="E36" s="102" t="str">
        <f ca="1">IF(Maths!D6=3,"X"," ")</f>
        <v xml:space="preserve"> </v>
      </c>
      <c r="F36" s="103" t="str">
        <f ca="1">IF(Maths!D6=4,"X"," ")</f>
        <v xml:space="preserve"> </v>
      </c>
    </row>
    <row r="37" spans="1:6" s="1" customFormat="1" ht="18.95" customHeight="1">
      <c r="A37" s="159" t="s">
        <v>9</v>
      </c>
      <c r="B37" s="95" t="str">
        <f ca="1">'Liste comp'!B37</f>
        <v>Maîtrise la technique de la soustraction (mentalement ou en les posant).</v>
      </c>
      <c r="C37" s="49" t="str">
        <f ca="1">IF(Maths!D7=1,"X"," ")</f>
        <v>X</v>
      </c>
      <c r="D37" s="49" t="str">
        <f ca="1">IF(Maths!D7=2,"X"," ")</f>
        <v xml:space="preserve"> </v>
      </c>
      <c r="E37" s="49" t="str">
        <f ca="1">IF(Maths!D7=3,"X"," ")</f>
        <v xml:space="preserve"> </v>
      </c>
      <c r="F37" s="51" t="str">
        <f ca="1">IF(Maths!D7=4,"X"," ")</f>
        <v xml:space="preserve"> </v>
      </c>
    </row>
    <row r="38" spans="1:6" s="1" customFormat="1" ht="18.95" customHeight="1">
      <c r="A38" s="166"/>
      <c r="B38" s="89" t="str">
        <f ca="1">'Liste comp'!B38</f>
        <v>Maîtrise la technique de la division  (mentalement ou en les posant).</v>
      </c>
      <c r="C38" s="5" t="str">
        <f ca="1">IF(Maths!D8=1,"X"," ")</f>
        <v>X</v>
      </c>
      <c r="D38" s="5" t="str">
        <f ca="1">IF(Maths!D8=2,"X"," ")</f>
        <v xml:space="preserve"> </v>
      </c>
      <c r="E38" s="5" t="str">
        <f ca="1">IF(Maths!D8=3,"X"," ")</f>
        <v xml:space="preserve"> </v>
      </c>
      <c r="F38" s="52" t="str">
        <f ca="1">IF(Maths!D8=4,"X"," ")</f>
        <v xml:space="preserve"> </v>
      </c>
    </row>
    <row r="39" spans="1:6" s="1" customFormat="1" ht="18.95" customHeight="1" thickBot="1">
      <c r="A39" s="167"/>
      <c r="B39" s="104" t="str">
        <f ca="1">'Liste comp'!B39</f>
        <v>Calcule des divisions-fractions (divisions sans reste).</v>
      </c>
      <c r="C39" s="102" t="str">
        <f ca="1">IF(Maths!D9=1,"X"," ")</f>
        <v>X</v>
      </c>
      <c r="D39" s="102" t="str">
        <f ca="1">IF(Maths!D9=2,"X"," ")</f>
        <v xml:space="preserve"> </v>
      </c>
      <c r="E39" s="102" t="str">
        <f ca="1">IF(Maths!D9=3,"X"," ")</f>
        <v xml:space="preserve"> </v>
      </c>
      <c r="F39" s="103" t="str">
        <f ca="1">IF(Maths!D9=4,"X"," ")</f>
        <v xml:space="preserve"> </v>
      </c>
    </row>
    <row r="40" spans="1:6" s="1" customFormat="1" ht="18.95" customHeight="1">
      <c r="A40" s="159" t="s">
        <v>10</v>
      </c>
      <c r="B40" s="95" t="str">
        <f ca="1">'Liste comp'!B40</f>
        <v>Choisit la bonne opération.</v>
      </c>
      <c r="C40" s="49" t="str">
        <f ca="1">IF(Maths!D10=1,"X"," ")</f>
        <v>X</v>
      </c>
      <c r="D40" s="49" t="str">
        <f ca="1">IF(Maths!D10=2,"X"," ")</f>
        <v xml:space="preserve"> </v>
      </c>
      <c r="E40" s="49" t="str">
        <f ca="1">IF(Maths!D10=3,"X"," ")</f>
        <v xml:space="preserve"> </v>
      </c>
      <c r="F40" s="51" t="str">
        <f ca="1">IF(Maths!D10=4,"X"," ")</f>
        <v xml:space="preserve"> </v>
      </c>
    </row>
    <row r="41" spans="1:6" s="1" customFormat="1" ht="18.95" customHeight="1">
      <c r="A41" s="168"/>
      <c r="B41" s="89" t="str">
        <f ca="1">'Liste comp'!B41</f>
        <v>Trouve le bon résultat.</v>
      </c>
      <c r="C41" s="5" t="str">
        <f ca="1">IF(Maths!D11=1,"X"," ")</f>
        <v>X</v>
      </c>
      <c r="D41" s="5" t="str">
        <f ca="1">IF(Maths!D11=2,"X"," ")</f>
        <v xml:space="preserve"> </v>
      </c>
      <c r="E41" s="5" t="str">
        <f ca="1">IF(Maths!D11=3,"X"," ")</f>
        <v xml:space="preserve"> </v>
      </c>
      <c r="F41" s="52" t="str">
        <f ca="1">IF(Maths!D11=4,"X"," ")</f>
        <v xml:space="preserve"> </v>
      </c>
    </row>
    <row r="42" spans="1:6" s="1" customFormat="1" ht="18.95" customHeight="1" thickBot="1">
      <c r="A42" s="164"/>
      <c r="B42" s="104" t="str">
        <f ca="1">'Liste comp'!B42</f>
        <v>Rédige une phrase-réponse correcte.</v>
      </c>
      <c r="C42" s="102" t="str">
        <f ca="1">IF(Maths!D12=1,"X"," ")</f>
        <v>X</v>
      </c>
      <c r="D42" s="102" t="str">
        <f ca="1">IF(Maths!D12=2,"X"," ")</f>
        <v xml:space="preserve"> </v>
      </c>
      <c r="E42" s="102" t="str">
        <f ca="1">IF(Maths!D12=3,"X"," ")</f>
        <v xml:space="preserve"> </v>
      </c>
      <c r="F42" s="103" t="str">
        <f ca="1">IF(Maths!D12=4,"X"," ")</f>
        <v xml:space="preserve"> </v>
      </c>
    </row>
    <row r="43" spans="1:6" s="1" customFormat="1" ht="18.95" customHeight="1">
      <c r="A43" s="165" t="s">
        <v>25</v>
      </c>
      <c r="B43" s="95" t="str">
        <f ca="1">'Liste comp'!B43</f>
        <v>Identifie le(s) axe(s) de symétrie dans des figures données.</v>
      </c>
      <c r="C43" s="49" t="str">
        <f ca="1">IF(Maths!D13=1,"X"," ")</f>
        <v>X</v>
      </c>
      <c r="D43" s="49" t="str">
        <f ca="1">IF(Maths!D13=2,"X"," ")</f>
        <v xml:space="preserve"> </v>
      </c>
      <c r="E43" s="49" t="str">
        <f ca="1">IF(Maths!D13=3,"X"," ")</f>
        <v xml:space="preserve"> </v>
      </c>
      <c r="F43" s="51" t="str">
        <f ca="1">IF(Maths!D13=4,"X"," ")</f>
        <v xml:space="preserve"> </v>
      </c>
    </row>
    <row r="44" spans="1:6" s="1" customFormat="1" ht="18.95" customHeight="1">
      <c r="A44" s="160"/>
      <c r="B44" s="89" t="str">
        <f ca="1">'Liste comp'!B44</f>
        <v>Trace le(s) axe(s) de symétrie dans des figures données.</v>
      </c>
      <c r="C44" s="5" t="str">
        <f ca="1">IF(Maths!D14=1,"X"," ")</f>
        <v>X</v>
      </c>
      <c r="D44" s="5" t="str">
        <f ca="1">IF(Maths!D14=2,"X"," ")</f>
        <v xml:space="preserve"> </v>
      </c>
      <c r="E44" s="5" t="str">
        <f ca="1">IF(Maths!D14=3,"X"," ")</f>
        <v xml:space="preserve"> </v>
      </c>
      <c r="F44" s="52" t="str">
        <f ca="1">IF(Maths!D14=4,"X"," ")</f>
        <v xml:space="preserve"> </v>
      </c>
    </row>
    <row r="45" spans="1:6" s="1" customFormat="1" ht="18.95" customHeight="1" thickBot="1">
      <c r="A45" s="161"/>
      <c r="B45" s="104" t="str">
        <f ca="1">'Liste comp'!B45</f>
        <v>Trace la partie symétrique d'une figure par rapport à une droite, avec quadrillage</v>
      </c>
      <c r="C45" s="102" t="str">
        <f ca="1">IF(Maths!D15=1,"X"," ")</f>
        <v>X</v>
      </c>
      <c r="D45" s="102" t="str">
        <f ca="1">IF(Maths!D15=2,"X"," ")</f>
        <v xml:space="preserve"> </v>
      </c>
      <c r="E45" s="102" t="str">
        <f ca="1">IF(Maths!D15=3,"X"," ")</f>
        <v xml:space="preserve"> </v>
      </c>
      <c r="F45" s="103" t="str">
        <f ca="1">IF(Maths!D15=4,"X"," ")</f>
        <v xml:space="preserve"> </v>
      </c>
    </row>
    <row r="46" spans="1:6" s="1" customFormat="1" ht="18.95" customHeight="1" thickBot="1">
      <c r="A46" s="96" t="s">
        <v>12</v>
      </c>
      <c r="B46" s="105" t="str">
        <f ca="1">'Liste comp'!B46</f>
        <v>Effectue des conversions.</v>
      </c>
      <c r="C46" s="98" t="str">
        <f ca="1">IF(Maths!D16=1,"X"," ")</f>
        <v>X</v>
      </c>
      <c r="D46" s="98" t="str">
        <f ca="1">IF(Maths!D16=2,"X"," ")</f>
        <v xml:space="preserve"> </v>
      </c>
      <c r="E46" s="98" t="str">
        <f ca="1">IF(Maths!D16=3,"X"," ")</f>
        <v xml:space="preserve"> </v>
      </c>
      <c r="F46" s="99" t="str">
        <f ca="1">IF(Maths!D16=4,"X"," ")</f>
        <v xml:space="preserve"> </v>
      </c>
    </row>
    <row r="47" spans="1:6" s="1" customFormat="1" ht="14.45" customHeight="1">
      <c r="A47" s="6"/>
      <c r="B47" s="172"/>
      <c r="C47" s="172"/>
      <c r="D47" s="172"/>
      <c r="E47" s="172"/>
      <c r="F47" s="172"/>
    </row>
    <row r="48" spans="1:6" s="6" customFormat="1" ht="12" customHeight="1">
      <c r="A48" s="64" t="s">
        <v>41</v>
      </c>
      <c r="B48" s="64"/>
      <c r="C48" s="64"/>
      <c r="D48" s="64"/>
      <c r="E48" s="64"/>
      <c r="F48" s="64"/>
    </row>
    <row r="49" spans="1:6" ht="15" customHeight="1">
      <c r="A49" s="63"/>
    </row>
    <row r="50" spans="1:6" ht="18.95" customHeight="1"/>
    <row r="51" spans="1:6" ht="18.95" customHeight="1">
      <c r="B51" s="2"/>
      <c r="C51" s="21"/>
      <c r="D51" s="21"/>
      <c r="E51" s="21"/>
      <c r="F51" s="21"/>
    </row>
    <row r="52" spans="1:6" ht="18.95" customHeight="1">
      <c r="B52" s="147"/>
      <c r="C52" s="147"/>
      <c r="D52" s="147"/>
      <c r="E52" s="147"/>
      <c r="F52" s="147"/>
    </row>
    <row r="53" spans="1:6" ht="18.95" customHeight="1">
      <c r="B53" s="4"/>
      <c r="C53" s="21"/>
      <c r="D53" s="21"/>
      <c r="E53" s="21"/>
      <c r="F53" s="21"/>
    </row>
    <row r="54" spans="1:6" ht="18.95" customHeight="1"/>
    <row r="55" spans="1:6" ht="18.95" customHeight="1"/>
    <row r="56" spans="1:6" ht="18.95" customHeight="1"/>
    <row r="57" spans="1:6" ht="18.95" customHeight="1"/>
    <row r="58" spans="1:6" ht="18.95" customHeight="1"/>
    <row r="59" spans="1:6" ht="18.95" customHeight="1"/>
    <row r="60" spans="1:6" ht="18.95" customHeight="1"/>
    <row r="61" spans="1:6" ht="18.95" customHeight="1"/>
    <row r="62" spans="1:6" ht="18.95" customHeight="1"/>
    <row r="63" spans="1:6" ht="18.95" customHeight="1"/>
    <row r="64" spans="1:6" ht="18.95" customHeight="1"/>
    <row r="65" ht="18.95" customHeight="1"/>
    <row r="66" ht="18.95" customHeight="1"/>
    <row r="67" ht="18.95" customHeight="1"/>
    <row r="68" ht="18.95" customHeight="1"/>
    <row r="69" ht="18.95" customHeight="1"/>
    <row r="70" ht="18.95" customHeight="1"/>
    <row r="71" ht="18.95" customHeight="1"/>
    <row r="72" ht="18.95" customHeight="1"/>
    <row r="73" ht="18.95" customHeight="1"/>
    <row r="74" ht="18.95" customHeight="1"/>
    <row r="75" ht="18.95" customHeight="1"/>
    <row r="76" ht="18.95" customHeight="1"/>
    <row r="77" ht="18.95" customHeight="1"/>
    <row r="78" ht="18.95" customHeight="1"/>
    <row r="79" ht="18.95" customHeight="1"/>
    <row r="80" ht="18.95" customHeight="1"/>
    <row r="81" ht="18.95" customHeight="1"/>
    <row r="82" ht="18.95" customHeight="1"/>
    <row r="83" ht="18.95" customHeight="1"/>
    <row r="84" ht="18.95" customHeight="1"/>
    <row r="85" ht="18.95" customHeight="1"/>
    <row r="86" ht="18.95" customHeight="1"/>
    <row r="87" ht="18.95" customHeight="1"/>
    <row r="88" ht="18.95" customHeight="1"/>
    <row r="89" ht="18.95" customHeight="1"/>
    <row r="90" ht="18.95" customHeight="1"/>
    <row r="91" ht="18.95" customHeight="1"/>
    <row r="92" ht="18.95" customHeight="1"/>
    <row r="93" ht="18.95" customHeight="1"/>
    <row r="94" ht="18.95" customHeight="1"/>
    <row r="95" ht="18.95" customHeight="1"/>
    <row r="96" ht="18.95" customHeight="1"/>
    <row r="97" ht="18.95" customHeight="1"/>
    <row r="98" ht="18.95" customHeight="1"/>
    <row r="99" ht="18.95" customHeight="1"/>
    <row r="100" ht="18.95" customHeight="1"/>
    <row r="101" ht="18.95" customHeight="1"/>
    <row r="102" ht="18.95" customHeight="1"/>
    <row r="103" ht="18.95" customHeight="1"/>
    <row r="104" ht="18.95" customHeight="1"/>
    <row r="105" ht="18.95" customHeight="1"/>
    <row r="106" ht="18.95" customHeight="1"/>
    <row r="107" ht="18.95" customHeight="1"/>
    <row r="108" ht="18.95" customHeight="1"/>
    <row r="109" ht="18.95" customHeight="1"/>
    <row r="110" ht="18.95" customHeight="1"/>
    <row r="111" ht="18.95" customHeight="1"/>
    <row r="112" ht="18.95" customHeight="1"/>
    <row r="113" ht="18.95" customHeight="1"/>
    <row r="114" ht="18.95" customHeight="1"/>
    <row r="115" ht="18.95" customHeight="1"/>
    <row r="116" ht="18.95" customHeight="1"/>
    <row r="117" ht="18.95" customHeight="1"/>
    <row r="118" ht="18.95" customHeight="1"/>
    <row r="119" ht="18.95" customHeight="1"/>
    <row r="120" ht="18.95" customHeight="1"/>
    <row r="121" ht="18.95" customHeight="1"/>
    <row r="122" ht="18.95" customHeight="1"/>
    <row r="123" ht="18.95" customHeight="1"/>
    <row r="124" ht="18.95" customHeight="1"/>
    <row r="125" ht="18.95" customHeight="1"/>
    <row r="126" ht="18.95" customHeight="1"/>
    <row r="127" ht="18.95" customHeight="1"/>
    <row r="128" ht="18.95" customHeight="1"/>
    <row r="129" ht="18.95" customHeight="1"/>
    <row r="130" ht="18.95" customHeight="1"/>
    <row r="131" ht="18.95" customHeight="1"/>
    <row r="132" ht="18.95" customHeight="1"/>
    <row r="133" ht="18.95" customHeight="1"/>
    <row r="134" ht="18.95" customHeight="1"/>
    <row r="135" ht="18.95" customHeight="1"/>
    <row r="136" ht="18.95" customHeight="1"/>
    <row r="137" ht="18.95" customHeight="1"/>
    <row r="138" ht="18.95" customHeight="1"/>
    <row r="139" ht="18.95" customHeight="1"/>
    <row r="140" ht="18.95" customHeight="1"/>
    <row r="141" ht="18.95" customHeight="1"/>
    <row r="142" ht="18.95" customHeight="1"/>
    <row r="143" ht="18.95" customHeight="1"/>
    <row r="144" ht="18.95" customHeight="1"/>
    <row r="145" ht="18.95" customHeight="1"/>
    <row r="146" ht="18.95" customHeight="1"/>
    <row r="147" ht="18.95" customHeight="1"/>
    <row r="148" ht="18.95" customHeight="1"/>
    <row r="149" ht="18.95" customHeight="1"/>
    <row r="150" ht="18.95" customHeight="1"/>
    <row r="151" ht="18.95" customHeight="1"/>
    <row r="152" ht="18.95" customHeight="1"/>
    <row r="153" ht="18.95" customHeight="1"/>
    <row r="154" ht="18.95" customHeight="1"/>
    <row r="155" ht="18.95" customHeight="1"/>
    <row r="156" ht="18.95" customHeight="1"/>
    <row r="157" ht="18.95" customHeight="1"/>
    <row r="158" ht="18.95" customHeight="1"/>
    <row r="159" ht="18.95" customHeight="1"/>
    <row r="160" ht="18.95" customHeight="1"/>
    <row r="161" ht="18.95" customHeight="1"/>
    <row r="162" ht="18.95" customHeight="1"/>
    <row r="163" ht="18.95" customHeight="1"/>
    <row r="164" ht="18.95" customHeight="1"/>
    <row r="165" ht="18.95" customHeight="1"/>
    <row r="166" ht="18.95" customHeight="1"/>
    <row r="167" ht="18.95" customHeight="1"/>
    <row r="168" ht="18.95" customHeight="1"/>
    <row r="169" ht="18.95" customHeight="1"/>
    <row r="170" ht="18.95" customHeight="1"/>
    <row r="171" ht="18.95" customHeight="1"/>
    <row r="172" ht="18.95" customHeight="1"/>
    <row r="173" ht="18.95" customHeight="1"/>
    <row r="174" ht="18.95" customHeight="1"/>
    <row r="175" ht="18.95" customHeight="1"/>
    <row r="176" ht="18.95" customHeight="1"/>
    <row r="177" ht="18.95" customHeight="1"/>
    <row r="178" ht="18.95" customHeight="1"/>
    <row r="179" ht="18.95" customHeight="1"/>
    <row r="180" ht="18.95" customHeight="1"/>
    <row r="181" ht="18.95" customHeight="1"/>
    <row r="182" ht="18.95" customHeight="1"/>
    <row r="183" ht="18.95" customHeight="1"/>
    <row r="184" ht="18.95" customHeight="1"/>
    <row r="185" ht="18.95" customHeight="1"/>
    <row r="186" ht="18.95" customHeight="1"/>
    <row r="187" ht="18.95" customHeight="1"/>
    <row r="188" ht="18.95" customHeight="1"/>
    <row r="189" ht="18.95" customHeight="1"/>
    <row r="190" ht="18.95" customHeight="1"/>
    <row r="191" ht="18.95" customHeight="1"/>
    <row r="192" ht="18.95" customHeight="1"/>
    <row r="193" ht="18.95" customHeight="1"/>
    <row r="194" ht="18.95" customHeight="1"/>
    <row r="195" ht="18.95" customHeight="1"/>
    <row r="196" ht="18.95" customHeight="1"/>
    <row r="197" ht="18.95" customHeight="1"/>
    <row r="198" ht="18.95" customHeight="1"/>
    <row r="199" ht="18.95" customHeight="1"/>
    <row r="200" ht="18.95" customHeight="1"/>
    <row r="201" ht="18.95" customHeight="1"/>
    <row r="202" ht="18.95" customHeight="1"/>
    <row r="203" ht="18.95" customHeight="1"/>
    <row r="204" ht="18.95" customHeight="1"/>
    <row r="205" ht="18.95" customHeight="1"/>
    <row r="206" ht="18.95" customHeight="1"/>
    <row r="207" ht="18.95" customHeight="1"/>
    <row r="208" ht="18.95" customHeight="1"/>
    <row r="209" ht="18.95" customHeight="1"/>
    <row r="210" ht="18.95" customHeight="1"/>
    <row r="211" ht="18.95" customHeight="1"/>
    <row r="212" ht="18.95" customHeight="1"/>
    <row r="213" ht="18.95" customHeight="1"/>
    <row r="214" ht="18.95" customHeight="1"/>
    <row r="215" ht="18.95" customHeight="1"/>
    <row r="216" ht="18.95" customHeight="1"/>
    <row r="217" ht="18.95" customHeight="1"/>
    <row r="218" ht="18.95" customHeight="1"/>
    <row r="219" ht="18.95" customHeight="1"/>
    <row r="220" ht="18.95" customHeight="1"/>
    <row r="221" ht="18.95" customHeight="1"/>
    <row r="222" ht="18.95" customHeight="1"/>
    <row r="223" ht="18.95" customHeight="1"/>
    <row r="224" ht="18.95" customHeight="1"/>
    <row r="225" ht="18.95" customHeight="1"/>
    <row r="226" ht="18.95" customHeight="1"/>
    <row r="227" ht="18.95" customHeight="1"/>
    <row r="228" ht="18.95" customHeight="1"/>
    <row r="229" ht="18.95" customHeight="1"/>
    <row r="230" ht="18.95" customHeight="1"/>
    <row r="231" ht="18.95" customHeight="1"/>
    <row r="232" ht="18.95" customHeight="1"/>
    <row r="233" ht="18.95" customHeight="1"/>
    <row r="234" ht="18.95" customHeight="1"/>
    <row r="235" ht="18.95" customHeight="1"/>
    <row r="236" ht="18.95" customHeight="1"/>
    <row r="237" ht="18.95" customHeight="1"/>
    <row r="238" ht="18.95" customHeight="1"/>
    <row r="239" ht="18.95" customHeight="1"/>
    <row r="240" ht="18.95" customHeight="1"/>
    <row r="241" ht="18.95" customHeight="1"/>
    <row r="242" ht="18.95" customHeight="1"/>
    <row r="243" ht="18.95" customHeight="1"/>
    <row r="244" ht="18.95" customHeight="1"/>
    <row r="245" ht="18.95" customHeight="1"/>
    <row r="246" ht="18.95" customHeight="1"/>
    <row r="247" ht="18.95" customHeight="1"/>
    <row r="248" ht="18.95" customHeight="1"/>
    <row r="249" ht="18.95" customHeight="1"/>
    <row r="250" ht="18.95" customHeight="1"/>
    <row r="251" ht="18.95" customHeight="1"/>
    <row r="252" ht="18.95" customHeight="1"/>
    <row r="253" ht="18.95" customHeight="1"/>
    <row r="254" ht="18.95" customHeight="1"/>
    <row r="255" ht="18.95" customHeight="1"/>
    <row r="256" ht="18.95" customHeight="1"/>
    <row r="257" ht="18.95" customHeight="1"/>
    <row r="258" ht="18.95" customHeight="1"/>
    <row r="259" ht="18.95" customHeight="1"/>
    <row r="260" ht="18.95" customHeight="1"/>
    <row r="261" ht="18.95" customHeight="1"/>
    <row r="262" ht="18.95" customHeight="1"/>
    <row r="263" ht="18.95" customHeight="1"/>
    <row r="264" ht="18.95" customHeight="1"/>
    <row r="265" ht="18.95" customHeight="1"/>
    <row r="266" ht="18.95" customHeight="1"/>
    <row r="267" ht="18.95" customHeight="1"/>
    <row r="268" ht="18.95" customHeight="1"/>
    <row r="269" ht="18.95" customHeight="1"/>
    <row r="270" ht="18.95" customHeight="1"/>
    <row r="271" ht="18.95" customHeight="1"/>
    <row r="272" ht="18.95" customHeight="1"/>
    <row r="273" ht="18.95" customHeight="1"/>
    <row r="274" ht="18.95" customHeight="1"/>
    <row r="275" ht="18.95" customHeight="1"/>
    <row r="276" ht="18.95" customHeight="1"/>
    <row r="277" ht="18.95" customHeight="1"/>
    <row r="278" ht="18.95" customHeight="1"/>
    <row r="279" ht="18.95" customHeight="1"/>
    <row r="280" ht="18.95" customHeight="1"/>
    <row r="281" ht="18.95" customHeight="1"/>
    <row r="282" ht="18.95" customHeight="1"/>
    <row r="283" ht="18.95" customHeight="1"/>
    <row r="284" ht="18.95" customHeight="1"/>
    <row r="285" ht="18.95" customHeight="1"/>
    <row r="286" ht="18.95" customHeight="1"/>
    <row r="287" ht="18.95" customHeight="1"/>
    <row r="288" ht="18.95" customHeight="1"/>
    <row r="289" ht="18.95" customHeight="1"/>
    <row r="290" ht="18.95" customHeight="1"/>
    <row r="291" ht="18.95" customHeight="1"/>
    <row r="292" ht="18.95" customHeight="1"/>
    <row r="293" ht="18.95" customHeight="1"/>
    <row r="294" ht="18.95" customHeight="1"/>
    <row r="295" ht="18.95" customHeight="1"/>
    <row r="296" ht="18.95" customHeight="1"/>
    <row r="297" ht="18.95" customHeight="1"/>
    <row r="298" ht="18.95" customHeight="1"/>
    <row r="299" ht="18.95" customHeight="1"/>
    <row r="300" ht="18.95" customHeight="1"/>
    <row r="301" ht="18.95" customHeight="1"/>
    <row r="302" ht="18.95" customHeight="1"/>
    <row r="303" ht="18.95" customHeight="1"/>
    <row r="304" ht="18.95" customHeight="1"/>
    <row r="305" ht="18.95" customHeight="1"/>
    <row r="306" ht="18.95" customHeight="1"/>
    <row r="307" ht="18.95" customHeight="1"/>
    <row r="308" ht="18.95" customHeight="1"/>
    <row r="309" ht="18.95" customHeight="1"/>
    <row r="310" ht="18.95" customHeight="1"/>
    <row r="311" ht="18.95" customHeight="1"/>
    <row r="312" ht="18.95" customHeight="1"/>
    <row r="313" ht="18.95" customHeight="1"/>
    <row r="314" ht="18.95" customHeight="1"/>
    <row r="315" ht="18.95" customHeight="1"/>
    <row r="316" ht="18.95" customHeight="1"/>
    <row r="317" ht="18.95" customHeight="1"/>
    <row r="318" ht="18.95" customHeight="1"/>
    <row r="319" ht="18.95" customHeight="1"/>
    <row r="320" ht="18.95" customHeight="1"/>
    <row r="321" ht="18.95" customHeight="1"/>
    <row r="322" ht="18.95" customHeight="1"/>
    <row r="323" ht="18.95" customHeight="1"/>
    <row r="324" ht="18.95" customHeight="1"/>
    <row r="325" ht="18.95" customHeight="1"/>
    <row r="326" ht="18.95" customHeight="1"/>
    <row r="327" ht="18.95" customHeight="1"/>
    <row r="328" ht="18.95" customHeight="1"/>
    <row r="329" ht="18.95" customHeight="1"/>
    <row r="330" ht="18.95" customHeight="1"/>
    <row r="331" ht="18.95" customHeight="1"/>
    <row r="332" ht="18.95" customHeight="1"/>
    <row r="333" ht="18.95" customHeight="1"/>
    <row r="334" ht="18.95" customHeight="1"/>
    <row r="335" ht="18.95" customHeight="1"/>
    <row r="336" ht="18.95" customHeight="1"/>
    <row r="337" ht="18.95" customHeight="1"/>
    <row r="338" ht="18.95" customHeight="1"/>
    <row r="339" ht="18.95" customHeight="1"/>
    <row r="340" ht="18.95" customHeight="1"/>
    <row r="341" ht="18.95" customHeight="1"/>
    <row r="342" ht="18.95" customHeight="1"/>
    <row r="343" ht="18.95" customHeight="1"/>
    <row r="344" ht="18.95" customHeight="1"/>
    <row r="345" ht="18.95" customHeight="1"/>
    <row r="346" ht="18.95" customHeight="1"/>
    <row r="347" ht="18.95" customHeight="1"/>
    <row r="348" ht="18.95" customHeight="1"/>
    <row r="349" ht="18.95" customHeight="1"/>
    <row r="350" ht="18.95" customHeight="1"/>
    <row r="351" ht="18.95" customHeight="1"/>
    <row r="352" ht="18.95" customHeight="1"/>
    <row r="353" ht="18.95" customHeight="1"/>
    <row r="354" ht="18.95" customHeight="1"/>
    <row r="355" ht="18.95" customHeight="1"/>
    <row r="356" ht="18.95" customHeight="1"/>
    <row r="357" ht="18.95" customHeight="1"/>
    <row r="358" ht="18.95" customHeight="1"/>
    <row r="359" ht="18.95" customHeight="1"/>
    <row r="360" ht="18.95" customHeight="1"/>
    <row r="361" ht="18.95" customHeight="1"/>
    <row r="362" ht="18.95" customHeight="1"/>
    <row r="363" ht="18.95" customHeight="1"/>
    <row r="364" ht="18.95" customHeight="1"/>
    <row r="365" ht="18.95" customHeight="1"/>
    <row r="366" ht="18.95" customHeight="1"/>
    <row r="367" ht="18.95" customHeight="1"/>
    <row r="368" ht="18.95" customHeight="1"/>
    <row r="369" ht="18.95" customHeight="1"/>
    <row r="370" ht="18.95" customHeight="1"/>
    <row r="371" ht="18.95" customHeight="1"/>
    <row r="372" ht="18.95" customHeight="1"/>
    <row r="373" ht="18.95" customHeight="1"/>
    <row r="374" ht="18.95" customHeight="1"/>
    <row r="375" ht="18.95" customHeight="1"/>
    <row r="376" ht="18.95" customHeight="1"/>
    <row r="377" ht="18.95" customHeight="1"/>
    <row r="378" ht="18.95" customHeight="1"/>
    <row r="379" ht="18.95" customHeight="1"/>
    <row r="380" ht="18.95" customHeight="1"/>
    <row r="381" ht="18.95" customHeight="1"/>
    <row r="382" ht="18.95" customHeight="1"/>
    <row r="383" ht="18.95" customHeight="1"/>
    <row r="384" ht="18.95" customHeight="1"/>
    <row r="385" ht="18.95" customHeight="1"/>
    <row r="386" ht="18.95" customHeight="1"/>
    <row r="387" ht="18.95" customHeight="1"/>
    <row r="388" ht="18.95" customHeight="1"/>
    <row r="389" ht="18.95" customHeight="1"/>
    <row r="390" ht="18.95" customHeight="1"/>
    <row r="391" ht="18.95" customHeight="1"/>
    <row r="392" ht="18.95" customHeight="1"/>
    <row r="393" ht="18.95" customHeight="1"/>
    <row r="394" ht="18.95" customHeight="1"/>
    <row r="395" ht="18.95" customHeight="1"/>
    <row r="396" ht="18.95" customHeight="1"/>
    <row r="397" ht="18.95" customHeight="1"/>
    <row r="398" ht="18.95" customHeight="1"/>
    <row r="399" ht="18.95" customHeight="1"/>
    <row r="400" ht="18.95" customHeight="1"/>
    <row r="401" ht="18.95" customHeight="1"/>
    <row r="402" ht="18.95" customHeight="1"/>
    <row r="403" ht="18.95" customHeight="1"/>
    <row r="404" ht="18.95" customHeight="1"/>
    <row r="405" ht="18.95" customHeight="1"/>
    <row r="406" ht="18.95" customHeight="1"/>
    <row r="407" ht="18.95" customHeight="1"/>
    <row r="408" ht="18.95" customHeight="1"/>
    <row r="409" ht="18.95" customHeight="1"/>
    <row r="410" ht="18.95" customHeight="1"/>
    <row r="411" ht="18.95" customHeight="1"/>
    <row r="412" ht="18.95" customHeight="1"/>
    <row r="413" ht="18.95" customHeight="1"/>
    <row r="414" ht="18.95" customHeight="1"/>
    <row r="415" ht="18.95" customHeight="1"/>
    <row r="416" ht="18.95" customHeight="1"/>
    <row r="417" ht="18.95" customHeight="1"/>
    <row r="418" ht="18.95" customHeight="1"/>
    <row r="419" ht="18.95" customHeight="1"/>
    <row r="420" ht="18.95" customHeight="1"/>
    <row r="421" ht="18.95" customHeight="1"/>
    <row r="422" ht="18.95" customHeight="1"/>
    <row r="423" ht="18.95" customHeight="1"/>
    <row r="424" ht="18.95" customHeight="1"/>
    <row r="425" ht="18.95" customHeight="1"/>
    <row r="426" ht="18.95" customHeight="1"/>
    <row r="427" ht="18.95" customHeight="1"/>
    <row r="428" ht="18.95" customHeight="1"/>
    <row r="429" ht="18.95" customHeight="1"/>
    <row r="430" ht="18.95" customHeight="1"/>
    <row r="431" ht="18.95" customHeight="1"/>
    <row r="432" ht="18.95" customHeight="1"/>
    <row r="433" ht="18.95" customHeight="1"/>
    <row r="434" ht="18.95" customHeight="1"/>
    <row r="435" ht="18.95" customHeight="1"/>
    <row r="436" ht="18.95" customHeight="1"/>
    <row r="437" ht="18.95" customHeight="1"/>
    <row r="438" ht="18.95" customHeight="1"/>
    <row r="439" ht="18.95" customHeight="1"/>
    <row r="440" ht="18.95" customHeight="1"/>
    <row r="441" ht="18.95" customHeight="1"/>
    <row r="442" ht="18.95" customHeight="1"/>
    <row r="443" ht="18.95" customHeight="1"/>
    <row r="444" ht="18.95" customHeight="1"/>
    <row r="445" ht="18.95" customHeight="1"/>
    <row r="446" ht="18.95" customHeight="1"/>
    <row r="447" ht="18.95" customHeight="1"/>
    <row r="448" ht="18.95" customHeight="1"/>
    <row r="449" ht="18.95" customHeight="1"/>
    <row r="450" ht="18.95" customHeight="1"/>
    <row r="451" ht="18.95" customHeight="1"/>
    <row r="452" ht="18.95" customHeight="1"/>
    <row r="453" ht="18.95" customHeight="1"/>
    <row r="454" ht="18.95" customHeight="1"/>
    <row r="455" ht="18.95" customHeight="1"/>
    <row r="456" ht="18.95" customHeight="1"/>
    <row r="457" ht="18.95" customHeight="1"/>
    <row r="458" ht="18.95" customHeight="1"/>
    <row r="459" ht="18.95" customHeight="1"/>
    <row r="460" ht="18.95" customHeight="1"/>
    <row r="461" ht="18.95" customHeight="1"/>
    <row r="462" ht="18.95" customHeight="1"/>
    <row r="463" ht="18.95" customHeight="1"/>
    <row r="464" ht="18.95" customHeight="1"/>
    <row r="465" ht="18.95" customHeight="1"/>
    <row r="466" ht="18.95" customHeight="1"/>
    <row r="467" ht="18.95" customHeight="1"/>
    <row r="468" ht="18.95" customHeight="1"/>
    <row r="469" ht="18.95" customHeight="1"/>
    <row r="470" ht="18.95" customHeight="1"/>
    <row r="471" ht="18.95" customHeight="1"/>
    <row r="472" ht="18.95" customHeight="1"/>
    <row r="473" ht="18.95" customHeight="1"/>
    <row r="474" ht="18.95" customHeight="1"/>
    <row r="475" ht="18.95" customHeight="1"/>
    <row r="476" ht="18.95" customHeight="1"/>
    <row r="477" ht="18.95" customHeight="1"/>
    <row r="478" ht="18.95" customHeight="1"/>
    <row r="479" ht="18.95" customHeight="1"/>
    <row r="480" ht="18.95" customHeight="1"/>
    <row r="481" ht="18.95" customHeight="1"/>
    <row r="482" ht="18.95" customHeight="1"/>
    <row r="483" ht="18.95" customHeight="1"/>
    <row r="484" ht="18.95" customHeight="1"/>
    <row r="485" ht="18.95" customHeight="1"/>
    <row r="486" ht="18.95" customHeight="1"/>
    <row r="487" ht="18.95" customHeight="1"/>
    <row r="488" ht="18.95" customHeight="1"/>
    <row r="489" ht="18.95" customHeight="1"/>
    <row r="490" ht="18.95" customHeight="1"/>
    <row r="491" ht="18.95" customHeight="1"/>
    <row r="492" ht="18.95" customHeight="1"/>
    <row r="493" ht="18.95" customHeight="1"/>
    <row r="494" ht="18.95" customHeight="1"/>
    <row r="495" ht="18.95" customHeight="1"/>
    <row r="496" ht="18.95" customHeight="1"/>
    <row r="497" ht="18.95" customHeight="1"/>
    <row r="498" ht="18.95" customHeight="1"/>
    <row r="499" ht="18.95" customHeight="1"/>
    <row r="500" ht="18.95" customHeight="1"/>
    <row r="501" ht="18.95" customHeight="1"/>
    <row r="502" ht="18.95" customHeight="1"/>
    <row r="503" ht="18.95" customHeight="1"/>
    <row r="504" ht="18.95" customHeight="1"/>
    <row r="505" ht="18.95" customHeight="1"/>
    <row r="506" ht="18.95" customHeight="1"/>
    <row r="507" ht="18.95" customHeight="1"/>
    <row r="508" ht="18.95" customHeight="1"/>
    <row r="509" ht="18.95" customHeight="1"/>
    <row r="510" ht="18.95" customHeight="1"/>
    <row r="511" ht="18.95" customHeight="1"/>
    <row r="512" ht="18.95" customHeight="1"/>
    <row r="513" ht="18.95" customHeight="1"/>
    <row r="514" ht="18.95" customHeight="1"/>
    <row r="515" ht="18.95" customHeight="1"/>
    <row r="516" ht="18.95" customHeight="1"/>
    <row r="517" ht="18.95" customHeight="1"/>
    <row r="518" ht="18.95" customHeight="1"/>
    <row r="519" ht="18.95" customHeight="1"/>
    <row r="520" ht="18.95" customHeight="1"/>
    <row r="521" ht="18.95" customHeight="1"/>
    <row r="522" ht="18.95" customHeight="1"/>
    <row r="523" ht="18.95" customHeight="1"/>
    <row r="524" ht="18.95" customHeight="1"/>
    <row r="525" ht="18.95" customHeight="1"/>
    <row r="526" ht="18.95" customHeight="1"/>
    <row r="527" ht="18.95" customHeight="1"/>
    <row r="528" ht="18.95" customHeight="1"/>
    <row r="529" ht="18.95" customHeight="1"/>
    <row r="530" ht="18.95" customHeight="1"/>
    <row r="531" ht="18.95" customHeight="1"/>
    <row r="532" ht="18.95" customHeight="1"/>
    <row r="533" ht="18.95" customHeight="1"/>
    <row r="534" ht="18.95" customHeight="1"/>
    <row r="535" ht="18.95" customHeight="1"/>
    <row r="536" ht="18.95" customHeight="1"/>
    <row r="537" ht="18.95" customHeight="1"/>
    <row r="538" ht="18.95" customHeight="1"/>
    <row r="539" ht="18.95" customHeight="1"/>
    <row r="540" ht="18.95" customHeight="1"/>
    <row r="541" ht="18.95" customHeight="1"/>
    <row r="542" ht="18.95" customHeight="1"/>
    <row r="543" ht="18.95" customHeight="1"/>
    <row r="544" ht="18.95" customHeight="1"/>
    <row r="545" ht="18.95" customHeight="1"/>
    <row r="546" ht="18.95" customHeight="1"/>
    <row r="547" ht="18.95" customHeight="1"/>
    <row r="548" ht="18.95" customHeight="1"/>
    <row r="549" ht="18.95" customHeight="1"/>
    <row r="550" ht="18.95" customHeight="1"/>
    <row r="551" ht="18.95" customHeight="1"/>
    <row r="552" ht="18.95" customHeight="1"/>
    <row r="553" ht="18.95" customHeight="1"/>
    <row r="554" ht="18.95" customHeight="1"/>
    <row r="555" ht="18.95" customHeight="1"/>
    <row r="556" ht="18.95" customHeight="1"/>
    <row r="557" ht="18.95" customHeight="1"/>
    <row r="558" ht="18.95" customHeight="1"/>
    <row r="559" ht="18.95" customHeight="1"/>
    <row r="560" ht="18.95" customHeight="1"/>
    <row r="561" ht="18.95" customHeight="1"/>
    <row r="562" ht="18.95" customHeight="1"/>
    <row r="563" ht="18.95" customHeight="1"/>
    <row r="564" ht="18.95" customHeight="1"/>
    <row r="565" ht="18.95" customHeight="1"/>
    <row r="566" ht="18.95" customHeight="1"/>
    <row r="567" ht="18.95" customHeight="1"/>
    <row r="568" ht="18.95" customHeight="1"/>
    <row r="569" ht="18.95" customHeight="1"/>
    <row r="570" ht="18.95" customHeight="1"/>
    <row r="571" ht="18.95" customHeight="1"/>
    <row r="572" ht="18.95" customHeight="1"/>
    <row r="573" ht="18.95" customHeight="1"/>
    <row r="574" ht="18.95" customHeight="1"/>
    <row r="575" ht="18.95" customHeight="1"/>
    <row r="576" ht="18.95" customHeight="1"/>
    <row r="577" ht="18.95" customHeight="1"/>
    <row r="578" ht="18.95" customHeight="1"/>
    <row r="579" ht="18.95" customHeight="1"/>
    <row r="580" ht="18.95" customHeight="1"/>
    <row r="581" ht="18.95" customHeight="1"/>
    <row r="582" ht="18.95" customHeight="1"/>
    <row r="583" ht="18.95" customHeight="1"/>
    <row r="584" ht="18.95" customHeight="1"/>
    <row r="585" ht="18.95" customHeight="1"/>
    <row r="586" ht="18.95" customHeight="1"/>
    <row r="587" ht="18.95" customHeight="1"/>
    <row r="588" ht="18.95" customHeight="1"/>
    <row r="589" ht="18.95" customHeight="1"/>
    <row r="590" ht="18.95" customHeight="1"/>
    <row r="591" ht="18.95" customHeight="1"/>
    <row r="592" ht="18.95" customHeight="1"/>
    <row r="593" ht="18.95" customHeight="1"/>
    <row r="594" ht="18.95" customHeight="1"/>
    <row r="595" ht="18.95" customHeight="1"/>
    <row r="596" ht="18.95" customHeight="1"/>
    <row r="597" ht="18.95" customHeight="1"/>
    <row r="598" ht="18.95" customHeight="1"/>
    <row r="599" ht="18.95" customHeight="1"/>
    <row r="600" ht="18.95" customHeight="1"/>
    <row r="601" ht="18.95" customHeight="1"/>
    <row r="602" ht="18.95" customHeight="1"/>
    <row r="603" ht="18.95" customHeight="1"/>
    <row r="604" ht="18.95" customHeight="1"/>
    <row r="605" ht="18.95" customHeight="1"/>
    <row r="606" ht="18.95" customHeight="1"/>
    <row r="607" ht="18.95" customHeight="1"/>
    <row r="608" ht="18.95" customHeight="1"/>
    <row r="609" ht="18.95" customHeight="1"/>
    <row r="610" ht="18.95" customHeight="1"/>
    <row r="611" ht="18.95" customHeight="1"/>
    <row r="612" ht="18.95" customHeight="1"/>
    <row r="613" ht="18.95" customHeight="1"/>
    <row r="614" ht="18.95" customHeight="1"/>
    <row r="615" ht="18.95" customHeight="1"/>
    <row r="616" ht="18.95" customHeight="1"/>
    <row r="617" ht="18.95" customHeight="1"/>
    <row r="618" ht="18.95" customHeight="1"/>
    <row r="619" ht="18.95" customHeight="1"/>
    <row r="620" ht="18.95" customHeight="1"/>
    <row r="621" ht="18.95" customHeight="1"/>
    <row r="622" ht="18.95" customHeight="1"/>
    <row r="623" ht="18.95" customHeight="1"/>
    <row r="624" ht="18.95" customHeight="1"/>
    <row r="625" ht="18.95" customHeight="1"/>
    <row r="626" ht="18.95" customHeight="1"/>
    <row r="627" ht="18.95" customHeight="1"/>
    <row r="628" ht="18.95" customHeight="1"/>
    <row r="629" ht="18.95" customHeight="1"/>
    <row r="630" ht="18.95" customHeight="1"/>
    <row r="631" ht="18.95" customHeight="1"/>
    <row r="632" ht="18.95" customHeight="1"/>
    <row r="633" ht="18.95" customHeight="1"/>
    <row r="634" ht="18.95" customHeight="1"/>
    <row r="635" ht="18.95" customHeight="1"/>
    <row r="636" ht="18.95" customHeight="1"/>
    <row r="637" ht="18.95" customHeight="1"/>
    <row r="638" ht="18.95" customHeight="1"/>
    <row r="639" ht="18.95" customHeight="1"/>
    <row r="640" ht="18.95" customHeight="1"/>
    <row r="641" ht="18.95" customHeight="1"/>
    <row r="642" ht="18.95" customHeight="1"/>
    <row r="643" ht="18.95" customHeight="1"/>
    <row r="644" ht="18.95" customHeight="1"/>
    <row r="645" ht="18.95" customHeight="1"/>
    <row r="646" ht="18.95" customHeight="1"/>
    <row r="647" ht="18.95" customHeight="1"/>
    <row r="648" ht="18.95" customHeight="1"/>
    <row r="649" ht="18.95" customHeight="1"/>
    <row r="650" ht="18.95" customHeight="1"/>
    <row r="651" ht="18.95" customHeight="1"/>
    <row r="652" ht="18.95" customHeight="1"/>
    <row r="653" ht="18.95" customHeight="1"/>
    <row r="654" ht="18.95" customHeight="1"/>
    <row r="655" ht="18.95" customHeight="1"/>
    <row r="656" ht="18.95" customHeight="1"/>
    <row r="657" ht="18.95" customHeight="1"/>
    <row r="658" ht="18.95" customHeight="1"/>
    <row r="659" ht="18.95" customHeight="1"/>
    <row r="660" ht="18.95" customHeight="1"/>
    <row r="661" ht="18.95" customHeight="1"/>
    <row r="662" ht="18.95" customHeight="1"/>
    <row r="663" ht="18.95" customHeight="1"/>
    <row r="664" ht="18.95" customHeight="1"/>
    <row r="665" ht="18.95" customHeight="1"/>
    <row r="666" ht="18.95" customHeight="1"/>
    <row r="667" ht="18.95" customHeight="1"/>
    <row r="668" ht="18.95" customHeight="1"/>
    <row r="669" ht="18.95" customHeight="1"/>
    <row r="670" ht="18.95" customHeight="1"/>
    <row r="671" ht="18.95" customHeight="1"/>
    <row r="672" ht="18.95" customHeight="1"/>
    <row r="673" ht="18.95" customHeight="1"/>
    <row r="674" ht="18.95" customHeight="1"/>
    <row r="675" ht="18.95" customHeight="1"/>
    <row r="676" ht="18.95" customHeight="1"/>
    <row r="677" ht="18.95" customHeight="1"/>
    <row r="678" ht="18.95" customHeight="1"/>
    <row r="679" ht="18.95" customHeight="1"/>
    <row r="680" ht="18.95" customHeight="1"/>
    <row r="681" ht="18.95" customHeight="1"/>
    <row r="682" ht="18.95" customHeight="1"/>
    <row r="683" ht="18.95" customHeight="1"/>
    <row r="684" ht="18.95" customHeight="1"/>
    <row r="685" ht="18.95" customHeight="1"/>
    <row r="686" ht="18.95" customHeight="1"/>
    <row r="687" ht="18.95" customHeight="1"/>
    <row r="688" ht="18.95" customHeight="1"/>
    <row r="689" ht="18.95" customHeight="1"/>
    <row r="690" ht="18.95" customHeight="1"/>
    <row r="691" ht="18.95" customHeight="1"/>
    <row r="692" ht="18.95" customHeight="1"/>
    <row r="693" ht="18.95" customHeight="1"/>
    <row r="694" ht="18.95" customHeight="1"/>
    <row r="695" ht="18.95" customHeight="1"/>
    <row r="696" ht="18.95" customHeight="1"/>
    <row r="697" ht="18.95" customHeight="1"/>
    <row r="698" ht="18.95" customHeight="1"/>
    <row r="699" ht="18.95" customHeight="1"/>
    <row r="700" ht="18.95" customHeight="1"/>
    <row r="701" ht="18.95" customHeight="1"/>
    <row r="702" ht="18.95" customHeight="1"/>
    <row r="703" ht="18.95" customHeight="1"/>
    <row r="704" ht="18.95" customHeight="1"/>
    <row r="705" ht="18.95" customHeight="1"/>
    <row r="706" ht="18.95" customHeight="1"/>
    <row r="707" ht="18.95" customHeight="1"/>
    <row r="708" ht="18.95" customHeight="1"/>
    <row r="709" ht="18.95" customHeight="1"/>
    <row r="710" ht="18.95" customHeight="1"/>
    <row r="711" ht="18.95" customHeight="1"/>
    <row r="712" ht="18.95" customHeight="1"/>
    <row r="713" ht="18.95" customHeight="1"/>
    <row r="714" ht="18.95" customHeight="1"/>
    <row r="715" ht="18.95" customHeight="1"/>
    <row r="716" ht="18.95" customHeight="1"/>
    <row r="717" ht="18.95" customHeight="1"/>
    <row r="718" ht="18.95" customHeight="1"/>
    <row r="719" ht="18.95" customHeight="1"/>
    <row r="720" ht="18.95" customHeight="1"/>
    <row r="721" ht="18.95" customHeight="1"/>
    <row r="722" ht="18.95" customHeight="1"/>
    <row r="723" ht="18.95" customHeight="1"/>
    <row r="724" ht="18.95" customHeight="1"/>
    <row r="725" ht="18.95" customHeight="1"/>
    <row r="726" ht="18.95" customHeight="1"/>
    <row r="727" ht="18.95" customHeight="1"/>
    <row r="728" ht="18.95" customHeight="1"/>
    <row r="729" ht="18.95" customHeight="1"/>
    <row r="730" ht="18.95" customHeight="1"/>
    <row r="731" ht="18.95" customHeight="1"/>
    <row r="732" ht="18.95" customHeight="1"/>
    <row r="733" ht="18.95" customHeight="1"/>
    <row r="734" ht="18.95" customHeight="1"/>
    <row r="735" ht="18.95" customHeight="1"/>
    <row r="736" ht="18.95" customHeight="1"/>
    <row r="737" ht="18.95" customHeight="1"/>
    <row r="738" ht="18.95" customHeight="1"/>
    <row r="739" ht="18.95" customHeight="1"/>
    <row r="740" ht="18.95" customHeight="1"/>
    <row r="741" ht="18.95" customHeight="1"/>
    <row r="742" ht="18.95" customHeight="1"/>
    <row r="743" ht="18.95" customHeight="1"/>
    <row r="744" ht="18.95" customHeight="1"/>
    <row r="745" ht="18.95" customHeight="1"/>
    <row r="746" ht="18.95" customHeight="1"/>
    <row r="747" ht="18.95" customHeight="1"/>
    <row r="748" ht="18.95" customHeight="1"/>
    <row r="749" ht="18.95" customHeight="1"/>
    <row r="750" ht="18.95" customHeight="1"/>
    <row r="751" ht="18.95" customHeight="1"/>
    <row r="752" ht="18.95" customHeight="1"/>
    <row r="753" ht="18.95" customHeight="1"/>
    <row r="754" ht="18.95" customHeight="1"/>
    <row r="755" ht="18.95" customHeight="1"/>
    <row r="756" ht="18.95" customHeight="1"/>
    <row r="757" ht="18.95" customHeight="1"/>
    <row r="758" ht="18.95" customHeight="1"/>
    <row r="759" ht="18.95" customHeight="1"/>
    <row r="760" ht="18.95" customHeight="1"/>
    <row r="761" ht="18.95" customHeight="1"/>
    <row r="762" ht="18.95" customHeight="1"/>
    <row r="763" ht="18.95" customHeight="1"/>
    <row r="764" ht="18.95" customHeight="1"/>
    <row r="765" ht="18.95" customHeight="1"/>
    <row r="766" ht="18.95" customHeight="1"/>
    <row r="767" ht="18.95" customHeight="1"/>
    <row r="768" ht="18.95" customHeight="1"/>
    <row r="769" ht="18.95" customHeight="1"/>
    <row r="770" ht="18.95" customHeight="1"/>
    <row r="771" ht="18.95" customHeight="1"/>
    <row r="772" ht="18.95" customHeight="1"/>
    <row r="773" ht="18.95" customHeight="1"/>
    <row r="774" ht="18.95" customHeight="1"/>
    <row r="775" ht="18.95" customHeight="1"/>
    <row r="776" ht="18.95" customHeight="1"/>
    <row r="777" ht="18.95" customHeight="1"/>
    <row r="778" ht="18.95" customHeight="1"/>
    <row r="779" ht="18.95" customHeight="1"/>
    <row r="780" ht="18.95" customHeight="1"/>
    <row r="781" ht="18.95" customHeight="1"/>
    <row r="782" ht="18.95" customHeight="1"/>
    <row r="783" ht="18.95" customHeight="1"/>
    <row r="784" ht="18.95" customHeight="1"/>
    <row r="785" ht="18.95" customHeight="1"/>
    <row r="786" ht="18.95" customHeight="1"/>
    <row r="787" ht="18.95" customHeight="1"/>
    <row r="788" ht="18.95" customHeight="1"/>
    <row r="789" ht="18.95" customHeight="1"/>
    <row r="790" ht="18.95" customHeight="1"/>
    <row r="791" ht="18.95" customHeight="1"/>
    <row r="792" ht="18.95" customHeight="1"/>
    <row r="793" ht="18.95" customHeight="1"/>
    <row r="794" ht="18.95" customHeight="1"/>
    <row r="795" ht="18.95" customHeight="1"/>
    <row r="796" ht="18.95" customHeight="1"/>
    <row r="797" ht="18.95" customHeight="1"/>
    <row r="798" ht="18.95" customHeight="1"/>
    <row r="799" ht="18.95" customHeight="1"/>
    <row r="800" ht="18.95" customHeight="1"/>
    <row r="801" ht="18.95" customHeight="1"/>
    <row r="802" ht="18.95" customHeight="1"/>
    <row r="803" ht="18.95" customHeight="1"/>
    <row r="804" ht="18.95" customHeight="1"/>
    <row r="805" ht="18.95" customHeight="1"/>
    <row r="806" ht="18.95" customHeight="1"/>
    <row r="807" ht="18.95" customHeight="1"/>
    <row r="808" ht="18.95" customHeight="1"/>
    <row r="809" ht="18.95" customHeight="1"/>
    <row r="810" ht="18.95" customHeight="1"/>
    <row r="811" ht="18.95" customHeight="1"/>
    <row r="812" ht="18.95" customHeight="1"/>
    <row r="813" ht="18.95" customHeight="1"/>
    <row r="814" ht="18.95" customHeight="1"/>
    <row r="815" ht="18.95" customHeight="1"/>
    <row r="816" ht="18.95" customHeight="1"/>
    <row r="817" ht="18.95" customHeight="1"/>
    <row r="818" ht="18.95" customHeight="1"/>
    <row r="819" ht="18.95" customHeight="1"/>
    <row r="820" ht="18.95" customHeight="1"/>
    <row r="821" ht="18.95" customHeight="1"/>
    <row r="822" ht="18.95" customHeight="1"/>
    <row r="823" ht="18.95" customHeight="1"/>
    <row r="824" ht="18.95" customHeight="1"/>
    <row r="825" ht="18.95" customHeight="1"/>
    <row r="826" ht="18.95" customHeight="1"/>
    <row r="827" ht="18.95" customHeight="1"/>
    <row r="828" ht="18.95" customHeight="1"/>
    <row r="829" ht="18.95" customHeight="1"/>
    <row r="830" ht="18.95" customHeight="1"/>
    <row r="831" ht="18.95" customHeight="1"/>
    <row r="832" ht="18.95" customHeight="1"/>
    <row r="833" ht="18.95" customHeight="1"/>
    <row r="834" ht="18.95" customHeight="1"/>
    <row r="835" ht="18.95" customHeight="1"/>
    <row r="836" ht="18.95" customHeight="1"/>
    <row r="837" ht="18.95" customHeight="1"/>
    <row r="838" ht="18.95" customHeight="1"/>
    <row r="839" ht="18.95" customHeight="1"/>
    <row r="840" ht="18.95" customHeight="1"/>
    <row r="841" ht="18.95" customHeight="1"/>
    <row r="842" ht="18.95" customHeight="1"/>
    <row r="843" ht="18.95" customHeight="1"/>
    <row r="844" ht="18.95" customHeight="1"/>
    <row r="845" ht="18.95" customHeight="1"/>
    <row r="846" ht="18.95" customHeight="1"/>
    <row r="847" ht="18.95" customHeight="1"/>
    <row r="848" ht="18.95" customHeight="1"/>
    <row r="849" ht="18.95" customHeight="1"/>
    <row r="850" ht="18.95" customHeight="1"/>
    <row r="851" ht="18.95" customHeight="1"/>
    <row r="852" ht="18.95" customHeight="1"/>
    <row r="853" ht="18.95" customHeight="1"/>
    <row r="854" ht="18.95" customHeight="1"/>
    <row r="855" ht="18.95" customHeight="1"/>
    <row r="856" ht="18.95" customHeight="1"/>
    <row r="857" ht="18.95" customHeight="1"/>
    <row r="858" ht="18.95" customHeight="1"/>
    <row r="859" ht="18.95" customHeight="1"/>
    <row r="860" ht="18.95" customHeight="1"/>
    <row r="861" ht="18.95" customHeight="1"/>
    <row r="862" ht="18.95" customHeight="1"/>
    <row r="863" ht="18.95" customHeight="1"/>
    <row r="864" ht="18.95" customHeight="1"/>
    <row r="865" ht="18.95" customHeight="1"/>
    <row r="866" ht="18.95" customHeight="1"/>
    <row r="867" ht="18.95" customHeight="1"/>
    <row r="868" ht="18.95" customHeight="1"/>
    <row r="869" ht="18.95" customHeight="1"/>
    <row r="870" ht="18.95" customHeight="1"/>
    <row r="871" ht="18.95" customHeight="1"/>
    <row r="872" ht="18.95" customHeight="1"/>
    <row r="873" ht="18.95" customHeight="1"/>
    <row r="874" ht="18.95" customHeight="1"/>
    <row r="875" ht="18.95" customHeight="1"/>
    <row r="876" ht="18.95" customHeight="1"/>
    <row r="877" ht="18.95" customHeight="1"/>
    <row r="878" ht="18.95" customHeight="1"/>
    <row r="879" ht="18.95" customHeight="1"/>
    <row r="880" ht="18.95" customHeight="1"/>
    <row r="881" ht="18.95" customHeight="1"/>
    <row r="882" ht="18.95" customHeight="1"/>
    <row r="883" ht="18.95" customHeight="1"/>
    <row r="884" ht="18.95" customHeight="1"/>
    <row r="885" ht="18.95" customHeight="1"/>
    <row r="886" ht="18.95" customHeight="1"/>
    <row r="887" ht="18.95" customHeight="1"/>
    <row r="888" ht="18.95" customHeight="1"/>
    <row r="889" ht="18.95" customHeight="1"/>
    <row r="890" ht="18.95" customHeight="1"/>
    <row r="891" ht="18.95" customHeight="1"/>
    <row r="892" ht="18.95" customHeight="1"/>
    <row r="893" ht="18.95" customHeight="1"/>
    <row r="894" ht="18.95" customHeight="1"/>
    <row r="895" ht="18.95" customHeight="1"/>
    <row r="896" ht="18.95" customHeight="1"/>
    <row r="897" ht="18.95" customHeight="1"/>
    <row r="898" ht="18.95" customHeight="1"/>
    <row r="899" ht="18.95" customHeight="1"/>
    <row r="900" ht="18.95" customHeight="1"/>
    <row r="901" ht="18.95" customHeight="1"/>
    <row r="902" ht="18.95" customHeight="1"/>
    <row r="903" ht="18.95" customHeight="1"/>
    <row r="904" ht="18.95" customHeight="1"/>
    <row r="905" ht="18.95" customHeight="1"/>
    <row r="906" ht="18.95" customHeight="1"/>
    <row r="907" ht="18.95" customHeight="1"/>
    <row r="908" ht="18.95" customHeight="1"/>
    <row r="909" ht="18.95" customHeight="1"/>
    <row r="910" ht="18.95" customHeight="1"/>
    <row r="911" ht="18.95" customHeight="1"/>
    <row r="912" ht="18.95" customHeight="1"/>
    <row r="913" ht="18.95" customHeight="1"/>
    <row r="914" ht="18.95" customHeight="1"/>
    <row r="915" ht="18.95" customHeight="1"/>
    <row r="916" ht="18.95" customHeight="1"/>
    <row r="917" ht="18.95" customHeight="1"/>
    <row r="918" ht="18.95" customHeight="1"/>
    <row r="919" ht="18.95" customHeight="1"/>
    <row r="920" ht="18.95" customHeight="1"/>
    <row r="921" ht="18.95" customHeight="1"/>
    <row r="922" ht="18.95" customHeight="1"/>
    <row r="923" ht="18.95" customHeight="1"/>
    <row r="924" ht="18.95" customHeight="1"/>
    <row r="925" ht="18.95" customHeight="1"/>
    <row r="926" ht="18.95" customHeight="1"/>
    <row r="927" ht="18.95" customHeight="1"/>
    <row r="928" ht="18.95" customHeight="1"/>
    <row r="929" ht="18.95" customHeight="1"/>
    <row r="930" ht="18.95" customHeight="1"/>
    <row r="931" ht="18.95" customHeight="1"/>
    <row r="932" ht="18.95" customHeight="1"/>
    <row r="933" ht="18.95" customHeight="1"/>
    <row r="934" ht="18.95" customHeight="1"/>
    <row r="935" ht="18.95" customHeight="1"/>
    <row r="936" ht="18.95" customHeight="1"/>
    <row r="937" ht="18.95" customHeight="1"/>
    <row r="938" ht="18.95" customHeight="1"/>
    <row r="939" ht="18.95" customHeight="1"/>
    <row r="940" ht="18.95" customHeight="1"/>
    <row r="941" ht="18.95" customHeight="1"/>
    <row r="942" ht="18.95" customHeight="1"/>
    <row r="943" ht="18.95" customHeight="1"/>
    <row r="944" ht="18.95" customHeight="1"/>
    <row r="945" ht="18.95" customHeight="1"/>
    <row r="946" ht="18.95" customHeight="1"/>
    <row r="947" ht="18.95" customHeight="1"/>
    <row r="948" ht="18.95" customHeight="1"/>
    <row r="949" ht="18.95" customHeight="1"/>
    <row r="950" ht="18.95" customHeight="1"/>
    <row r="951" ht="18.95" customHeight="1"/>
    <row r="952" ht="18.95" customHeight="1"/>
    <row r="953" ht="18.95" customHeight="1"/>
    <row r="954" ht="18.95" customHeight="1"/>
    <row r="955" ht="18.95" customHeight="1"/>
    <row r="956" ht="18.95" customHeight="1"/>
    <row r="957" ht="18.95" customHeight="1"/>
    <row r="958" ht="18.95" customHeight="1"/>
    <row r="959" ht="18.95" customHeight="1"/>
    <row r="960" ht="18.95" customHeight="1"/>
    <row r="961" ht="18.95" customHeight="1"/>
    <row r="962" ht="18.95" customHeight="1"/>
    <row r="963" ht="18.95" customHeight="1"/>
    <row r="964" ht="18.95" customHeight="1"/>
    <row r="965" ht="18.95" customHeight="1"/>
    <row r="966" ht="18.95" customHeight="1"/>
    <row r="967" ht="18.95" customHeight="1"/>
    <row r="968" ht="18.95" customHeight="1"/>
    <row r="969" ht="18.95" customHeight="1"/>
    <row r="970" ht="18.95" customHeight="1"/>
    <row r="971" ht="18.95" customHeight="1"/>
    <row r="972" ht="18.95" customHeight="1"/>
    <row r="973" ht="18.95" customHeight="1"/>
    <row r="974" ht="18.95" customHeight="1"/>
    <row r="975" ht="18.95" customHeight="1"/>
    <row r="976" ht="18.95" customHeight="1"/>
    <row r="977" ht="18.95" customHeight="1"/>
    <row r="978" ht="18.95" customHeight="1"/>
    <row r="979" ht="18.95" customHeight="1"/>
    <row r="980" ht="18.95" customHeight="1"/>
    <row r="981" ht="18.95" customHeight="1"/>
    <row r="982" ht="18.95" customHeight="1"/>
    <row r="983" ht="18.95" customHeight="1"/>
    <row r="984" ht="18.95" customHeight="1"/>
    <row r="985" ht="18.95" customHeight="1"/>
    <row r="986" ht="18.95" customHeight="1"/>
    <row r="987" ht="18.95" customHeight="1"/>
    <row r="988" ht="18.95" customHeight="1"/>
    <row r="989" ht="18.95" customHeight="1"/>
    <row r="990" ht="18.95" customHeight="1"/>
    <row r="991" ht="18.95" customHeight="1"/>
    <row r="992" ht="18.95" customHeight="1"/>
    <row r="993" ht="18.95" customHeight="1"/>
    <row r="994" ht="18.95" customHeight="1"/>
    <row r="995" ht="18.95" customHeight="1"/>
    <row r="996" ht="18.95" customHeight="1"/>
    <row r="997" ht="18.95" customHeight="1"/>
    <row r="998" ht="18.95" customHeight="1"/>
    <row r="999" ht="18.95" customHeight="1"/>
    <row r="1000" ht="18.95" customHeight="1"/>
    <row r="1001" ht="18.95" customHeight="1"/>
    <row r="1002" ht="18.95" customHeight="1"/>
    <row r="1003" ht="18.95" customHeight="1"/>
    <row r="1004" ht="18.95" customHeight="1"/>
    <row r="1005" ht="18.95" customHeight="1"/>
    <row r="1006" ht="18.95" customHeight="1"/>
    <row r="1007" ht="18.95" customHeight="1"/>
    <row r="1008" ht="18.95" customHeight="1"/>
    <row r="1009" ht="18.95" customHeight="1"/>
    <row r="1010" ht="18.95" customHeight="1"/>
    <row r="1011" ht="18.95" customHeight="1"/>
    <row r="1012" ht="18.95" customHeight="1"/>
    <row r="1013" ht="18.95" customHeight="1"/>
    <row r="1014" ht="18.95" customHeight="1"/>
    <row r="1015" ht="18.95" customHeight="1"/>
    <row r="1016" ht="18.95" customHeight="1"/>
    <row r="1017" ht="18.95" customHeight="1"/>
    <row r="1018" ht="18.95" customHeight="1"/>
    <row r="1019" ht="18.95" customHeight="1"/>
    <row r="1020" ht="18.95" customHeight="1"/>
    <row r="1021" ht="18.95" customHeight="1"/>
    <row r="1022" ht="18.95" customHeight="1"/>
    <row r="1023" ht="18.95" customHeight="1"/>
    <row r="1024" ht="18.95" customHeight="1"/>
    <row r="1025" ht="18.95" customHeight="1"/>
    <row r="1026" ht="18.95" customHeight="1"/>
    <row r="1027" ht="18.95" customHeight="1"/>
    <row r="1028" ht="18.95" customHeight="1"/>
    <row r="1029" ht="18.95" customHeight="1"/>
    <row r="1030" ht="18.95" customHeight="1"/>
    <row r="1031" ht="18.95" customHeight="1"/>
    <row r="1032" ht="18.95" customHeight="1"/>
    <row r="1033" ht="18.95" customHeight="1"/>
    <row r="1034" ht="18.95" customHeight="1"/>
    <row r="1035" ht="18.95" customHeight="1"/>
    <row r="1036" ht="18.95" customHeight="1"/>
    <row r="1037" ht="18.95" customHeight="1"/>
    <row r="1038" ht="18.95" customHeight="1"/>
    <row r="1039" ht="18.95" customHeight="1"/>
    <row r="1040" ht="18.95" customHeight="1"/>
    <row r="1041" ht="18.95" customHeight="1"/>
    <row r="1042" ht="18.95" customHeight="1"/>
    <row r="1043" ht="18.95" customHeight="1"/>
    <row r="1044" ht="18.95" customHeight="1"/>
    <row r="1045" ht="18.95" customHeight="1"/>
    <row r="1046" ht="18.95" customHeight="1"/>
    <row r="1047" ht="18.95" customHeight="1"/>
    <row r="1048" ht="18.95" customHeight="1"/>
    <row r="1049" ht="18.95" customHeight="1"/>
    <row r="1050" ht="18.95" customHeight="1"/>
    <row r="1051" ht="18.95" customHeight="1"/>
    <row r="1052" ht="18.95" customHeight="1"/>
    <row r="1053" ht="18.95" customHeight="1"/>
    <row r="1054" ht="18.95" customHeight="1"/>
    <row r="1055" ht="18.95" customHeight="1"/>
    <row r="1056" ht="18.95" customHeight="1"/>
    <row r="1057" ht="18.95" customHeight="1"/>
    <row r="1058" ht="18.95" customHeight="1"/>
    <row r="1059" ht="18.95" customHeight="1"/>
    <row r="1060" ht="18.95" customHeight="1"/>
    <row r="1061" ht="18.95" customHeight="1"/>
    <row r="1062" ht="18.95" customHeight="1"/>
    <row r="1063" ht="18.95" customHeight="1"/>
    <row r="1064" ht="18.95" customHeight="1"/>
    <row r="1065" ht="18.95" customHeight="1"/>
    <row r="1066" ht="18.95" customHeight="1"/>
    <row r="1067" ht="18.95" customHeight="1"/>
    <row r="1068" ht="18.95" customHeight="1"/>
    <row r="1069" ht="18.95" customHeight="1"/>
    <row r="1070" ht="18.95" customHeight="1"/>
    <row r="1071" ht="18.95" customHeight="1"/>
    <row r="1072" ht="18.95" customHeight="1"/>
    <row r="1073" ht="18.95" customHeight="1"/>
    <row r="1074" ht="18.95" customHeight="1"/>
    <row r="1075" ht="18.95" customHeight="1"/>
    <row r="1076" ht="18.95" customHeight="1"/>
    <row r="1077" ht="18.95" customHeight="1"/>
    <row r="1078" ht="18.95" customHeight="1"/>
    <row r="1079" ht="18.95" customHeight="1"/>
    <row r="1080" ht="18.95" customHeight="1"/>
    <row r="1081" ht="18.95" customHeight="1"/>
    <row r="1082" ht="18.95" customHeight="1"/>
    <row r="1083" ht="18.95" customHeight="1"/>
    <row r="1084" ht="18.95" customHeight="1"/>
    <row r="1085" ht="18.95" customHeight="1"/>
    <row r="1086" ht="18.95" customHeight="1"/>
    <row r="1087" ht="18.95" customHeight="1"/>
    <row r="1088" ht="18.95" customHeight="1"/>
    <row r="1089" ht="18.95" customHeight="1"/>
    <row r="1090" ht="18.95" customHeight="1"/>
    <row r="1091" ht="18.95" customHeight="1"/>
    <row r="1092" ht="18.95" customHeight="1"/>
    <row r="1093" ht="18.95" customHeight="1"/>
    <row r="1094" ht="18.95" customHeight="1"/>
    <row r="1095" ht="18.95" customHeight="1"/>
    <row r="1096" ht="18.95" customHeight="1"/>
    <row r="1097" ht="18.95" customHeight="1"/>
    <row r="1098" ht="18.95" customHeight="1"/>
    <row r="1099" ht="18.95" customHeight="1"/>
    <row r="1100" ht="18.95" customHeight="1"/>
    <row r="1101" ht="18.95" customHeight="1"/>
    <row r="1102" ht="18.95" customHeight="1"/>
    <row r="1103" ht="18.95" customHeight="1"/>
    <row r="1104" ht="18.95" customHeight="1"/>
    <row r="1105" ht="18.95" customHeight="1"/>
    <row r="1106" ht="18.95" customHeight="1"/>
    <row r="1107" ht="18.95" customHeight="1"/>
    <row r="1108" ht="18.95" customHeight="1"/>
    <row r="1109" ht="18.95" customHeight="1"/>
    <row r="1110" ht="18.95" customHeight="1"/>
    <row r="1111" ht="18.95" customHeight="1"/>
    <row r="1112" ht="18.95" customHeight="1"/>
    <row r="1113" ht="18.95" customHeight="1"/>
    <row r="1114" ht="18.95" customHeight="1"/>
    <row r="1115" ht="18.95" customHeight="1"/>
    <row r="1116" ht="18.95" customHeight="1"/>
    <row r="1117" ht="18.95" customHeight="1"/>
    <row r="1118" ht="18.95" customHeight="1"/>
    <row r="1119" ht="18.95" customHeight="1"/>
    <row r="1120" ht="18.95" customHeight="1"/>
    <row r="1121" ht="18.95" customHeight="1"/>
    <row r="1122" ht="18.95" customHeight="1"/>
    <row r="1123" ht="18.95" customHeight="1"/>
    <row r="1124" ht="18.95" customHeight="1"/>
    <row r="1125" ht="18.95" customHeight="1"/>
    <row r="1126" ht="18.95" customHeight="1"/>
    <row r="1127" ht="18.95" customHeight="1"/>
    <row r="1128" ht="18.95" customHeight="1"/>
    <row r="1129" ht="18.95" customHeight="1"/>
    <row r="1130" ht="18.95" customHeight="1"/>
    <row r="1131" ht="18.95" customHeight="1"/>
    <row r="1132" ht="18.95" customHeight="1"/>
    <row r="1133" ht="18.95" customHeight="1"/>
    <row r="1134" ht="18.95" customHeight="1"/>
    <row r="1135" ht="18.95" customHeight="1"/>
    <row r="1136" ht="18.95" customHeight="1"/>
    <row r="1137" ht="18.95" customHeight="1"/>
    <row r="1138" ht="18.95" customHeight="1"/>
    <row r="1139" ht="18.95" customHeight="1"/>
    <row r="1140" ht="18.95" customHeight="1"/>
    <row r="1141" ht="18.95" customHeight="1"/>
    <row r="1142" ht="18.95" customHeight="1"/>
    <row r="1143" ht="18.95" customHeight="1"/>
    <row r="1144" ht="18.95" customHeight="1"/>
    <row r="1145" ht="18.95" customHeight="1"/>
    <row r="1146" ht="18.95" customHeight="1"/>
    <row r="1147" ht="18.95" customHeight="1"/>
    <row r="1148" ht="18.95" customHeight="1"/>
    <row r="1149" ht="18.95" customHeight="1"/>
    <row r="1150" ht="18.95" customHeight="1"/>
    <row r="1151" ht="18.95" customHeight="1"/>
    <row r="1152" ht="18.95" customHeight="1"/>
    <row r="1153" ht="18.95" customHeight="1"/>
    <row r="1154" ht="18.95" customHeight="1"/>
    <row r="1155" ht="18.95" customHeight="1"/>
    <row r="1156" ht="18.95" customHeight="1"/>
    <row r="1157" ht="18.95" customHeight="1"/>
    <row r="1158" ht="18.95" customHeight="1"/>
    <row r="1159" ht="18.95" customHeight="1"/>
    <row r="1160" ht="18.95" customHeight="1"/>
    <row r="1161" ht="18.95" customHeight="1"/>
    <row r="1162" ht="18.95" customHeight="1"/>
    <row r="1163" ht="18.95" customHeight="1"/>
    <row r="1164" ht="18.95" customHeight="1"/>
    <row r="1165" ht="18.95" customHeight="1"/>
    <row r="1166" ht="18.95" customHeight="1"/>
    <row r="1167" ht="18.95" customHeight="1"/>
    <row r="1168" ht="18.95" customHeight="1"/>
    <row r="1169" ht="18.95" customHeight="1"/>
    <row r="1170" ht="18.95" customHeight="1"/>
    <row r="1171" ht="18.95" customHeight="1"/>
    <row r="1172" ht="18.95" customHeight="1"/>
    <row r="1173" ht="18.95" customHeight="1"/>
    <row r="1174" ht="18.95" customHeight="1"/>
    <row r="1175" ht="18.95" customHeight="1"/>
    <row r="1176" ht="18.95" customHeight="1"/>
    <row r="1177" ht="18.95" customHeight="1"/>
    <row r="1178" ht="18.95" customHeight="1"/>
    <row r="1179" ht="18.95" customHeight="1"/>
    <row r="1180" ht="18.95" customHeight="1"/>
    <row r="1181" ht="18.95" customHeight="1"/>
    <row r="1182" ht="18.95" customHeight="1"/>
    <row r="1183" ht="18.95" customHeight="1"/>
    <row r="1184" ht="18.95" customHeight="1"/>
    <row r="1185" ht="18.95" customHeight="1"/>
    <row r="1186" ht="18.95" customHeight="1"/>
    <row r="1187" ht="18.95" customHeight="1"/>
    <row r="1188" ht="18.95" customHeight="1"/>
    <row r="1189" ht="18.95" customHeight="1"/>
    <row r="1190" ht="18.95" customHeight="1"/>
    <row r="1191" ht="18.95" customHeight="1"/>
    <row r="1192" ht="18.95" customHeight="1"/>
    <row r="1193" ht="18.95" customHeight="1"/>
    <row r="1194" ht="18.95" customHeight="1"/>
    <row r="1195" ht="18.95" customHeight="1"/>
    <row r="1196" ht="18.95" customHeight="1"/>
    <row r="1197" ht="18.95" customHeight="1"/>
    <row r="1198" ht="18.95" customHeight="1"/>
    <row r="1199" ht="18.95" customHeight="1"/>
    <row r="1200" ht="18.95" customHeight="1"/>
    <row r="1201" ht="18.95" customHeight="1"/>
    <row r="1202" ht="18.95" customHeight="1"/>
    <row r="1203" ht="18.95" customHeight="1"/>
    <row r="1204" ht="18.95" customHeight="1"/>
    <row r="1205" ht="18.95" customHeight="1"/>
    <row r="1206" ht="18.95" customHeight="1"/>
    <row r="1207" ht="18.95" customHeight="1"/>
    <row r="1208" ht="18.95" customHeight="1"/>
    <row r="1209" ht="18.95" customHeight="1"/>
    <row r="1210" ht="18.95" customHeight="1"/>
    <row r="1211" ht="18.95" customHeight="1"/>
    <row r="1212" ht="18.95" customHeight="1"/>
    <row r="1213" ht="18.95" customHeight="1"/>
    <row r="1214" ht="18.95" customHeight="1"/>
    <row r="1215" ht="18.95" customHeight="1"/>
    <row r="1216" ht="18.95" customHeight="1"/>
    <row r="1217" ht="18.95" customHeight="1"/>
    <row r="1218" ht="18.95" customHeight="1"/>
    <row r="1219" ht="18.95" customHeight="1"/>
    <row r="1220" ht="18.95" customHeight="1"/>
    <row r="1221" ht="18.95" customHeight="1"/>
    <row r="1222" ht="18.95" customHeight="1"/>
    <row r="1223" ht="18.95" customHeight="1"/>
    <row r="1224" ht="18.95" customHeight="1"/>
    <row r="1225" ht="18.95" customHeight="1"/>
    <row r="1226" ht="18.95" customHeight="1"/>
    <row r="1227" ht="18.95" customHeight="1"/>
    <row r="1228" ht="18.95" customHeight="1"/>
    <row r="1229" ht="18.95" customHeight="1"/>
    <row r="1230" ht="18.95" customHeight="1"/>
    <row r="1231" ht="18.95" customHeight="1"/>
    <row r="1232" ht="18.95" customHeight="1"/>
    <row r="1233" ht="18.95" customHeight="1"/>
    <row r="1234" ht="18.95" customHeight="1"/>
    <row r="1235" ht="18.95" customHeight="1"/>
    <row r="1236" ht="18.95" customHeight="1"/>
    <row r="1237" ht="18.95" customHeight="1"/>
    <row r="1238" ht="18.95" customHeight="1"/>
    <row r="1239" ht="18.95" customHeight="1"/>
    <row r="1240" ht="18.95" customHeight="1"/>
    <row r="1241" ht="18.95" customHeight="1"/>
    <row r="1242" ht="18.95" customHeight="1"/>
    <row r="1243" ht="18.95" customHeight="1"/>
    <row r="1244" ht="18.95" customHeight="1"/>
    <row r="1245" ht="18.95" customHeight="1"/>
    <row r="1246" ht="18.95" customHeight="1"/>
    <row r="1247" ht="18.95" customHeight="1"/>
    <row r="1248" ht="18.95" customHeight="1"/>
    <row r="1249" ht="18.95" customHeight="1"/>
    <row r="1250" ht="18.95" customHeight="1"/>
    <row r="1251" ht="18.95" customHeight="1"/>
    <row r="1252" ht="18.95" customHeight="1"/>
    <row r="1253" ht="18.95" customHeight="1"/>
    <row r="1254" ht="18.95" customHeight="1"/>
    <row r="1255" ht="18.95" customHeight="1"/>
    <row r="1256" ht="18.95" customHeight="1"/>
    <row r="1257" ht="18.95" customHeight="1"/>
    <row r="1258" ht="18.95" customHeight="1"/>
    <row r="1259" ht="18.95" customHeight="1"/>
    <row r="1260" ht="18.95" customHeight="1"/>
    <row r="1261" ht="18.95" customHeight="1"/>
    <row r="1262" ht="18.95" customHeight="1"/>
    <row r="1263" ht="18.95" customHeight="1"/>
    <row r="1264" ht="18.95" customHeight="1"/>
    <row r="1265" ht="18.95" customHeight="1"/>
    <row r="1266" ht="18.95" customHeight="1"/>
    <row r="1267" ht="18.95" customHeight="1"/>
    <row r="1268" ht="18.95" customHeight="1"/>
    <row r="1269" ht="18.95" customHeight="1"/>
    <row r="1270" ht="18.95" customHeight="1"/>
    <row r="1271" ht="18.95" customHeight="1"/>
    <row r="1272" ht="18.95" customHeight="1"/>
    <row r="1273" ht="18.95" customHeight="1"/>
    <row r="1274" ht="18.95" customHeight="1"/>
    <row r="1275" ht="18.95" customHeight="1"/>
    <row r="1276" ht="18.95" customHeight="1"/>
    <row r="1277" ht="18.95" customHeight="1"/>
    <row r="1278" ht="18.95" customHeight="1"/>
    <row r="1279" ht="18.95" customHeight="1"/>
    <row r="1280" ht="18.95" customHeight="1"/>
    <row r="1281" ht="18.95" customHeight="1"/>
    <row r="1282" ht="18.95" customHeight="1"/>
    <row r="1283" ht="18.95" customHeight="1"/>
    <row r="1284" ht="18.95" customHeight="1"/>
    <row r="1285" ht="18.95" customHeight="1"/>
    <row r="1286" ht="18.95" customHeight="1"/>
    <row r="1287" ht="18.95" customHeight="1"/>
    <row r="1288" ht="18.95" customHeight="1"/>
    <row r="1289" ht="18.95" customHeight="1"/>
    <row r="1290" ht="18.95" customHeight="1"/>
    <row r="1291" ht="18.95" customHeight="1"/>
    <row r="1292" ht="18.95" customHeight="1"/>
    <row r="1293" ht="18.95" customHeight="1"/>
    <row r="1294" ht="18.95" customHeight="1"/>
    <row r="1295" ht="18.95" customHeight="1"/>
    <row r="1296" ht="18.95" customHeight="1"/>
    <row r="1297" ht="18.95" customHeight="1"/>
    <row r="1298" ht="18.95" customHeight="1"/>
    <row r="1299" ht="18.95" customHeight="1"/>
    <row r="1300" ht="18.95" customHeight="1"/>
    <row r="1301" ht="18.95" customHeight="1"/>
    <row r="1302" ht="18.95" customHeight="1"/>
    <row r="1303" ht="18.95" customHeight="1"/>
    <row r="1304" ht="18.95" customHeight="1"/>
    <row r="1305" ht="18.95" customHeight="1"/>
    <row r="1306" ht="18.95" customHeight="1"/>
    <row r="1307" ht="18.95" customHeight="1"/>
    <row r="1308" ht="18.95" customHeight="1"/>
    <row r="1309" ht="18.95" customHeight="1"/>
    <row r="1310" ht="18.95" customHeight="1"/>
    <row r="1311" ht="18.95" customHeight="1"/>
    <row r="1312" ht="18.95" customHeight="1"/>
    <row r="1313" ht="18.95" customHeight="1"/>
    <row r="1314" ht="18.95" customHeight="1"/>
    <row r="1315" ht="18.95" customHeight="1"/>
    <row r="1316" ht="18.95" customHeight="1"/>
    <row r="1317" ht="18.95" customHeight="1"/>
    <row r="1318" ht="18.95" customHeight="1"/>
    <row r="1319" ht="18.95" customHeight="1"/>
    <row r="1320" ht="18.95" customHeight="1"/>
    <row r="1321" ht="18.95" customHeight="1"/>
    <row r="1322" ht="18.95" customHeight="1"/>
    <row r="1323" ht="18.95" customHeight="1"/>
    <row r="1324" ht="18.95" customHeight="1"/>
    <row r="1325" ht="18.95" customHeight="1"/>
    <row r="1326" ht="18.95" customHeight="1"/>
    <row r="1327" ht="18.95" customHeight="1"/>
    <row r="1328" ht="18.95" customHeight="1"/>
    <row r="1329" ht="18.95" customHeight="1"/>
    <row r="1330" ht="18.95" customHeight="1"/>
    <row r="1331" ht="18.95" customHeight="1"/>
    <row r="1332" ht="18.95" customHeight="1"/>
    <row r="1333" ht="18.95" customHeight="1"/>
    <row r="1334" ht="18.95" customHeight="1"/>
    <row r="1335" ht="18.95" customHeight="1"/>
    <row r="1336" ht="18.95" customHeight="1"/>
    <row r="1337" ht="18.95" customHeight="1"/>
    <row r="1338" ht="18.95" customHeight="1"/>
    <row r="1339" ht="18.95" customHeight="1"/>
    <row r="1340" ht="18.95" customHeight="1"/>
    <row r="1341" ht="18.95" customHeight="1"/>
    <row r="1342" ht="18.95" customHeight="1"/>
    <row r="1343" ht="18.95" customHeight="1"/>
    <row r="1344" ht="18.95" customHeight="1"/>
    <row r="1345" ht="18.95" customHeight="1"/>
    <row r="1346" ht="18.95" customHeight="1"/>
    <row r="1347" ht="18.95" customHeight="1"/>
    <row r="1348" ht="18.95" customHeight="1"/>
    <row r="1349" ht="18.95" customHeight="1"/>
    <row r="1350" ht="18.95" customHeight="1"/>
    <row r="1351" ht="18.95" customHeight="1"/>
    <row r="1352" ht="18.95" customHeight="1"/>
    <row r="1353" ht="18.95" customHeight="1"/>
    <row r="1354" ht="18.95" customHeight="1"/>
    <row r="1355" ht="18.95" customHeight="1"/>
    <row r="1356" ht="18.95" customHeight="1"/>
    <row r="1357" ht="18.95" customHeight="1"/>
    <row r="1358" ht="18.95" customHeight="1"/>
    <row r="1359" ht="18.95" customHeight="1"/>
    <row r="1360" ht="18.95" customHeight="1"/>
    <row r="1361" ht="18.95" customHeight="1"/>
    <row r="1362" ht="18.95" customHeight="1"/>
    <row r="1363" ht="18.95" customHeight="1"/>
    <row r="1364" ht="18.95" customHeight="1"/>
    <row r="1365" ht="18.95" customHeight="1"/>
    <row r="1366" ht="18.95" customHeight="1"/>
    <row r="1367" ht="18.95" customHeight="1"/>
    <row r="1368" ht="18.95" customHeight="1"/>
    <row r="1369" ht="18.95" customHeight="1"/>
    <row r="1370" ht="18.95" customHeight="1"/>
    <row r="1371" ht="18.95" customHeight="1"/>
    <row r="1372" ht="18.95" customHeight="1"/>
    <row r="1373" ht="18.95" customHeight="1"/>
    <row r="1374" ht="18.95" customHeight="1"/>
    <row r="1375" ht="18.95" customHeight="1"/>
    <row r="1376" ht="18.95" customHeight="1"/>
    <row r="1377" ht="18.95" customHeight="1"/>
    <row r="1378" ht="18.95" customHeight="1"/>
    <row r="1379" ht="18.95" customHeight="1"/>
    <row r="1380" ht="18.95" customHeight="1"/>
    <row r="1381" ht="18.95" customHeight="1"/>
    <row r="1382" ht="18.95" customHeight="1"/>
    <row r="1383" ht="18.95" customHeight="1"/>
    <row r="1384" ht="18.95" customHeight="1"/>
    <row r="1385" ht="18.95" customHeight="1"/>
    <row r="1386" ht="18.95" customHeight="1"/>
    <row r="1387" ht="18.95" customHeight="1"/>
    <row r="1388" ht="18.95" customHeight="1"/>
    <row r="1389" ht="18.95" customHeight="1"/>
    <row r="1390" ht="18.95" customHeight="1"/>
    <row r="1391" ht="18.95" customHeight="1"/>
    <row r="1392" ht="18.95" customHeight="1"/>
    <row r="1393" ht="18.95" customHeight="1"/>
    <row r="1394" ht="18.95" customHeight="1"/>
    <row r="1395" ht="18.95" customHeight="1"/>
    <row r="1396" ht="18.95" customHeight="1"/>
    <row r="1397" ht="18.95" customHeight="1"/>
    <row r="1398" ht="18.95" customHeight="1"/>
    <row r="1399" ht="18.95" customHeight="1"/>
    <row r="1400" ht="18.95" customHeight="1"/>
    <row r="1401" ht="18.95" customHeight="1"/>
    <row r="1402" ht="18.95" customHeight="1"/>
    <row r="1403" ht="18.95" customHeight="1"/>
    <row r="1404" ht="18.95" customHeight="1"/>
    <row r="1405" ht="18.95" customHeight="1"/>
    <row r="1406" ht="18.95" customHeight="1"/>
    <row r="1407" ht="18.95" customHeight="1"/>
    <row r="1408" ht="18.95" customHeight="1"/>
    <row r="1409" ht="18.95" customHeight="1"/>
    <row r="1410" ht="18.95" customHeight="1"/>
    <row r="1411" ht="18.95" customHeight="1"/>
    <row r="1412" ht="18.95" customHeight="1"/>
    <row r="1413" ht="18.95" customHeight="1"/>
    <row r="1414" ht="18.95" customHeight="1"/>
    <row r="1415" ht="18.95" customHeight="1"/>
    <row r="1416" ht="18.95" customHeight="1"/>
    <row r="1417" ht="18.95" customHeight="1"/>
    <row r="1418" ht="18.95" customHeight="1"/>
    <row r="1419" ht="18.95" customHeight="1"/>
    <row r="1420" ht="18.95" customHeight="1"/>
    <row r="1421" ht="18.95" customHeight="1"/>
    <row r="1422" ht="18.95" customHeight="1"/>
    <row r="1423" ht="18.95" customHeight="1"/>
    <row r="1424" ht="18.95" customHeight="1"/>
    <row r="1425" ht="18.95" customHeight="1"/>
    <row r="1426" ht="18.95" customHeight="1"/>
    <row r="1427" ht="18.95" customHeight="1"/>
    <row r="1428" ht="18.95" customHeight="1"/>
    <row r="1429" ht="18.95" customHeight="1"/>
    <row r="1430" ht="18.95" customHeight="1"/>
    <row r="1431" ht="18.95" customHeight="1"/>
    <row r="1432" ht="18.95" customHeight="1"/>
    <row r="1433" ht="18.95" customHeight="1"/>
    <row r="1434" ht="18.95" customHeight="1"/>
    <row r="1435" ht="18.95" customHeight="1"/>
    <row r="1436" ht="18.95" customHeight="1"/>
    <row r="1437" ht="18.95" customHeight="1"/>
    <row r="1438" ht="18.95" customHeight="1"/>
    <row r="1439" ht="18.95" customHeight="1"/>
    <row r="1440" ht="18.95" customHeight="1"/>
    <row r="1441" ht="18.95" customHeight="1"/>
    <row r="1442" ht="18.95" customHeight="1"/>
    <row r="1443" ht="18.95" customHeight="1"/>
    <row r="1444" ht="18.95" customHeight="1"/>
    <row r="1445" ht="18.95" customHeight="1"/>
    <row r="1446" ht="18.95" customHeight="1"/>
    <row r="1447" ht="18.95" customHeight="1"/>
    <row r="1448" ht="18.95" customHeight="1"/>
    <row r="1449" ht="18.95" customHeight="1"/>
    <row r="1450" ht="18.95" customHeight="1"/>
    <row r="1451" ht="18.95" customHeight="1"/>
    <row r="1452" ht="18.95" customHeight="1"/>
    <row r="1453" ht="18.95" customHeight="1"/>
    <row r="1454" ht="18.95" customHeight="1"/>
    <row r="1455" ht="18.95" customHeight="1"/>
    <row r="1456" ht="18.95" customHeight="1"/>
    <row r="1457" ht="18.95" customHeight="1"/>
    <row r="1458" ht="18.95" customHeight="1"/>
    <row r="1459" ht="18.95" customHeight="1"/>
    <row r="1460" ht="18.95" customHeight="1"/>
    <row r="1461" ht="18.95" customHeight="1"/>
    <row r="1462" ht="18.95" customHeight="1"/>
    <row r="1463" ht="18.95" customHeight="1"/>
    <row r="1464" ht="18.95" customHeight="1"/>
    <row r="1465" ht="18.95" customHeight="1"/>
    <row r="1466" ht="18.95" customHeight="1"/>
    <row r="1467" ht="18.95" customHeight="1"/>
    <row r="1468" ht="18.95" customHeight="1"/>
    <row r="1469" ht="18.95" customHeight="1"/>
    <row r="1470" ht="18.95" customHeight="1"/>
    <row r="1471" ht="18.95" customHeight="1"/>
    <row r="1472" ht="18.95" customHeight="1"/>
    <row r="1473" ht="18.95" customHeight="1"/>
    <row r="1474" ht="18.95" customHeight="1"/>
    <row r="1475" ht="18.95" customHeight="1"/>
    <row r="1476" ht="18.95" customHeight="1"/>
    <row r="1477" ht="18.95" customHeight="1"/>
    <row r="1478" ht="18.95" customHeight="1"/>
    <row r="1479" ht="18.95" customHeight="1"/>
    <row r="1480" ht="18.95" customHeight="1"/>
    <row r="1481" ht="18.95" customHeight="1"/>
    <row r="1482" ht="18.95" customHeight="1"/>
    <row r="1483" ht="18.95" customHeight="1"/>
    <row r="1484" ht="18.95" customHeight="1"/>
    <row r="1485" ht="18.95" customHeight="1"/>
    <row r="1486" ht="18.95" customHeight="1"/>
    <row r="1487" ht="18.95" customHeight="1"/>
    <row r="1488" ht="18.95" customHeight="1"/>
    <row r="1489" ht="18.95" customHeight="1"/>
    <row r="1490" ht="18.95" customHeight="1"/>
    <row r="1491" ht="18.95" customHeight="1"/>
    <row r="1492" ht="18.95" customHeight="1"/>
    <row r="1493" ht="18.95" customHeight="1"/>
    <row r="1494" ht="18.95" customHeight="1"/>
    <row r="1495" ht="18.95" customHeight="1"/>
    <row r="1496" ht="18.95" customHeight="1"/>
    <row r="1497" ht="18.95" customHeight="1"/>
    <row r="1498" ht="18.95" customHeight="1"/>
    <row r="1499" ht="18.95" customHeight="1"/>
    <row r="1500" ht="18.95" customHeight="1"/>
    <row r="1501" ht="18.95" customHeight="1"/>
    <row r="1502" ht="18.95" customHeight="1"/>
    <row r="1503" ht="18.95" customHeight="1"/>
    <row r="1504" ht="18.95" customHeight="1"/>
    <row r="1505" ht="18.95" customHeight="1"/>
    <row r="1506" ht="18.95" customHeight="1"/>
    <row r="1507" ht="18.95" customHeight="1"/>
    <row r="1508" ht="18.95" customHeight="1"/>
    <row r="1509" ht="18.95" customHeight="1"/>
    <row r="1510" ht="18.95" customHeight="1"/>
    <row r="1511" ht="18.95" customHeight="1"/>
    <row r="1512" ht="18.95" customHeight="1"/>
    <row r="1513" ht="18.95" customHeight="1"/>
    <row r="1514" ht="18.95" customHeight="1"/>
    <row r="1515" ht="18.95" customHeight="1"/>
    <row r="1516" ht="18.95" customHeight="1"/>
    <row r="1517" ht="18.95" customHeight="1"/>
    <row r="1518" ht="18.95" customHeight="1"/>
    <row r="1519" ht="18.95" customHeight="1"/>
    <row r="1520" ht="18.95" customHeight="1"/>
    <row r="1521" ht="18.95" customHeight="1"/>
    <row r="1522" ht="18.95" customHeight="1"/>
    <row r="1523" ht="18.95" customHeight="1"/>
    <row r="1524" ht="18.95" customHeight="1"/>
    <row r="1525" ht="18.95" customHeight="1"/>
    <row r="1526" ht="18.95" customHeight="1"/>
    <row r="1527" ht="18.95" customHeight="1"/>
    <row r="1528" ht="18.95" customHeight="1"/>
    <row r="1529" ht="18.95" customHeight="1"/>
    <row r="1530" ht="18.95" customHeight="1"/>
    <row r="1531" ht="18.95" customHeight="1"/>
    <row r="1532" ht="18.95" customHeight="1"/>
    <row r="1533" ht="18.95" customHeight="1"/>
    <row r="1534" ht="18.95" customHeight="1"/>
    <row r="1535" ht="18.95" customHeight="1"/>
    <row r="1536" ht="18.95" customHeight="1"/>
    <row r="1537" ht="18.95" customHeight="1"/>
    <row r="1538" ht="18.95" customHeight="1"/>
    <row r="1539" ht="18.95" customHeight="1"/>
    <row r="1540" ht="18.95" customHeight="1"/>
    <row r="1541" ht="18.95" customHeight="1"/>
    <row r="1542" ht="18.95" customHeight="1"/>
    <row r="1543" ht="18.95" customHeight="1"/>
    <row r="1544" ht="18.95" customHeight="1"/>
    <row r="1545" ht="18.95" customHeight="1"/>
    <row r="1546" ht="18.95" customHeight="1"/>
    <row r="1547" ht="18.95" customHeight="1"/>
    <row r="1548" ht="18.95" customHeight="1"/>
    <row r="1549" ht="18.95" customHeight="1"/>
    <row r="1550" ht="18.95" customHeight="1"/>
    <row r="1551" ht="18.95" customHeight="1"/>
    <row r="1552" ht="18.95" customHeight="1"/>
    <row r="1553" ht="18.95" customHeight="1"/>
    <row r="1554" ht="18.95" customHeight="1"/>
    <row r="1555" ht="18.95" customHeight="1"/>
    <row r="1556" ht="18.95" customHeight="1"/>
    <row r="1557" ht="18.95" customHeight="1"/>
    <row r="1558" ht="18.95" customHeight="1"/>
    <row r="1559" ht="18.95" customHeight="1"/>
    <row r="1560" ht="18.95" customHeight="1"/>
    <row r="1561" ht="18.95" customHeight="1"/>
    <row r="1562" ht="18.95" customHeight="1"/>
    <row r="1563" ht="18.95" customHeight="1"/>
    <row r="1564" ht="18.95" customHeight="1"/>
    <row r="1565" ht="18.95" customHeight="1"/>
    <row r="1566" ht="18.95" customHeight="1"/>
    <row r="1567" ht="18.95" customHeight="1"/>
    <row r="1568" ht="18.95" customHeight="1"/>
    <row r="1569" ht="18.95" customHeight="1"/>
    <row r="1570" ht="18.95" customHeight="1"/>
    <row r="1571" ht="18.95" customHeight="1"/>
    <row r="1572" ht="18.95" customHeight="1"/>
    <row r="1573" ht="18.95" customHeight="1"/>
    <row r="1574" ht="18.95" customHeight="1"/>
    <row r="1575" ht="18.95" customHeight="1"/>
    <row r="1576" ht="18.95" customHeight="1"/>
    <row r="1577" ht="18.95" customHeight="1"/>
    <row r="1578" ht="18.95" customHeight="1"/>
    <row r="1579" ht="18.95" customHeight="1"/>
    <row r="1580" ht="18.95" customHeight="1"/>
    <row r="1581" ht="18.95" customHeight="1"/>
    <row r="1582" ht="18.95" customHeight="1"/>
    <row r="1583" ht="18.95" customHeight="1"/>
    <row r="1584" ht="18.95" customHeight="1"/>
    <row r="1585" ht="18.95" customHeight="1"/>
    <row r="1586" ht="18.95" customHeight="1"/>
    <row r="1587" ht="18.95" customHeight="1"/>
    <row r="1588" ht="18.95" customHeight="1"/>
    <row r="1589" ht="18.95" customHeight="1"/>
    <row r="1590" ht="18.95" customHeight="1"/>
    <row r="1591" ht="18.95" customHeight="1"/>
    <row r="1592" ht="18.95" customHeight="1"/>
    <row r="1593" ht="18.95" customHeight="1"/>
    <row r="1594" ht="18.95" customHeight="1"/>
    <row r="1595" ht="18.95" customHeight="1"/>
    <row r="1596" ht="18.95" customHeight="1"/>
    <row r="1597" ht="18.95" customHeight="1"/>
    <row r="1598" ht="18.95" customHeight="1"/>
    <row r="1599" ht="18.95" customHeight="1"/>
    <row r="1600" ht="18.95" customHeight="1"/>
    <row r="1601" ht="18.95" customHeight="1"/>
    <row r="1602" ht="18.95" customHeight="1"/>
    <row r="1603" ht="18.95" customHeight="1"/>
    <row r="1604" ht="18.95" customHeight="1"/>
    <row r="1605" ht="18.95" customHeight="1"/>
    <row r="1606" ht="18.95" customHeight="1"/>
    <row r="1607" ht="18.95" customHeight="1"/>
    <row r="1608" ht="18.95" customHeight="1"/>
    <row r="1609" ht="18.95" customHeight="1"/>
    <row r="1610" ht="18.95" customHeight="1"/>
    <row r="1611" ht="18.95" customHeight="1"/>
    <row r="1612" ht="18.95" customHeight="1"/>
    <row r="1613" ht="18.95" customHeight="1"/>
    <row r="1614" ht="18.95" customHeight="1"/>
    <row r="1615" ht="18.95" customHeight="1"/>
    <row r="1616" ht="18.95" customHeight="1"/>
    <row r="1617" ht="18.95" customHeight="1"/>
    <row r="1618" ht="18.95" customHeight="1"/>
    <row r="1619" ht="18.95" customHeight="1"/>
    <row r="1620" ht="18.95" customHeight="1"/>
    <row r="1621" ht="18.95" customHeight="1"/>
    <row r="1622" ht="18.95" customHeight="1"/>
    <row r="1623" ht="18.95" customHeight="1"/>
    <row r="1624" ht="18.95" customHeight="1"/>
    <row r="1625" ht="18.95" customHeight="1"/>
    <row r="1626" ht="18.95" customHeight="1"/>
    <row r="1627" ht="18.95" customHeight="1"/>
    <row r="1628" ht="18.95" customHeight="1"/>
    <row r="1629" ht="18.95" customHeight="1"/>
    <row r="1630" ht="18.95" customHeight="1"/>
    <row r="1631" ht="18.95" customHeight="1"/>
    <row r="1632" ht="18.95" customHeight="1"/>
    <row r="1633" ht="18.95" customHeight="1"/>
    <row r="1634" ht="18.95" customHeight="1"/>
    <row r="1635" ht="18.95" customHeight="1"/>
    <row r="1636" ht="18.95" customHeight="1"/>
    <row r="1637" ht="18.95" customHeight="1"/>
    <row r="1638" ht="18.95" customHeight="1"/>
    <row r="1639" ht="18.95" customHeight="1"/>
    <row r="1640" ht="18.95" customHeight="1"/>
    <row r="1641" ht="18.95" customHeight="1"/>
    <row r="1642" ht="18.95" customHeight="1"/>
    <row r="1643" ht="18.95" customHeight="1"/>
    <row r="1644" ht="18.95" customHeight="1"/>
    <row r="1645" ht="18.95" customHeight="1"/>
    <row r="1646" ht="18.95" customHeight="1"/>
    <row r="1647" ht="18.95" customHeight="1"/>
    <row r="1648" ht="18.95" customHeight="1"/>
    <row r="1649" ht="18.95" customHeight="1"/>
    <row r="1650" ht="18.95" customHeight="1"/>
    <row r="1651" ht="18.95" customHeight="1"/>
    <row r="1652" ht="18.95" customHeight="1"/>
    <row r="1653" ht="18.95" customHeight="1"/>
    <row r="1654" ht="18.95" customHeight="1"/>
    <row r="1655" ht="18.95" customHeight="1"/>
    <row r="1656" ht="18.95" customHeight="1"/>
    <row r="1657" ht="18.95" customHeight="1"/>
    <row r="1658" ht="18.95" customHeight="1"/>
    <row r="1659" ht="18.95" customHeight="1"/>
    <row r="1660" ht="18.95" customHeight="1"/>
    <row r="1661" ht="18.95" customHeight="1"/>
    <row r="1662" ht="18.95" customHeight="1"/>
    <row r="1663" ht="18.95" customHeight="1"/>
    <row r="1664" ht="18.95" customHeight="1"/>
    <row r="1665" ht="18.95" customHeight="1"/>
    <row r="1666" ht="18.95" customHeight="1"/>
    <row r="1667" ht="18.95" customHeight="1"/>
    <row r="1668" ht="18.95" customHeight="1"/>
    <row r="1669" ht="18.95" customHeight="1"/>
    <row r="1670" ht="18.95" customHeight="1"/>
    <row r="1671" ht="18.95" customHeight="1"/>
    <row r="1672" ht="18.95" customHeight="1"/>
    <row r="1673" ht="18.95" customHeight="1"/>
    <row r="1674" ht="18.95" customHeight="1"/>
    <row r="1675" ht="18.95" customHeight="1"/>
    <row r="1676" ht="18.95" customHeight="1"/>
    <row r="1677" ht="18.95" customHeight="1"/>
    <row r="1678" ht="18.95" customHeight="1"/>
    <row r="1679" ht="18.95" customHeight="1"/>
    <row r="1680" ht="18.95" customHeight="1"/>
    <row r="1681" ht="18.95" customHeight="1"/>
    <row r="1682" ht="18.95" customHeight="1"/>
    <row r="1683" ht="18.95" customHeight="1"/>
    <row r="1684" ht="18.95" customHeight="1"/>
    <row r="1685" ht="18.95" customHeight="1"/>
    <row r="1686" ht="18.95" customHeight="1"/>
    <row r="1687" ht="18.95" customHeight="1"/>
    <row r="1688" ht="18.95" customHeight="1"/>
    <row r="1689" ht="18.95" customHeight="1"/>
    <row r="1690" ht="18.95" customHeight="1"/>
    <row r="1691" ht="18.95" customHeight="1"/>
    <row r="1692" ht="18.95" customHeight="1"/>
    <row r="1693" ht="18.95" customHeight="1"/>
    <row r="1694" ht="18.95" customHeight="1"/>
    <row r="1695" ht="18.95" customHeight="1"/>
    <row r="1696" ht="18.95" customHeight="1"/>
    <row r="1697" ht="18.95" customHeight="1"/>
    <row r="1698" ht="18.95" customHeight="1"/>
    <row r="1699" ht="18.95" customHeight="1"/>
    <row r="1700" ht="18.95" customHeight="1"/>
    <row r="1701" ht="18.95" customHeight="1"/>
    <row r="1702" ht="18.95" customHeight="1"/>
    <row r="1703" ht="18.95" customHeight="1"/>
    <row r="1704" ht="18.95" customHeight="1"/>
    <row r="1705" ht="18.95" customHeight="1"/>
    <row r="1706" ht="18.95" customHeight="1"/>
    <row r="1707" ht="18.95" customHeight="1"/>
    <row r="1708" ht="18.95" customHeight="1"/>
    <row r="1709" ht="18.95" customHeight="1"/>
    <row r="1710" ht="18.95" customHeight="1"/>
    <row r="1711" ht="18.95" customHeight="1"/>
    <row r="1712" ht="18.95" customHeight="1"/>
    <row r="1713" ht="18.95" customHeight="1"/>
    <row r="1714" ht="18.95" customHeight="1"/>
    <row r="1715" ht="18.95" customHeight="1"/>
    <row r="1716" ht="18.95" customHeight="1"/>
    <row r="1717" ht="18.95" customHeight="1"/>
    <row r="1718" ht="18.95" customHeight="1"/>
    <row r="1719" ht="18.95" customHeight="1"/>
    <row r="1720" ht="18.95" customHeight="1"/>
    <row r="1721" ht="18.95" customHeight="1"/>
    <row r="1722" ht="18.95" customHeight="1"/>
    <row r="1723" ht="18.95" customHeight="1"/>
    <row r="1724" ht="18.95" customHeight="1"/>
    <row r="1725" ht="18.95" customHeight="1"/>
    <row r="1726" ht="18.95" customHeight="1"/>
    <row r="1727" ht="18.95" customHeight="1"/>
    <row r="1728" ht="18.95" customHeight="1"/>
    <row r="1729" ht="18.95" customHeight="1"/>
    <row r="1730" ht="18.95" customHeight="1"/>
    <row r="1731" ht="18.95" customHeight="1"/>
    <row r="1732" ht="18.95" customHeight="1"/>
    <row r="1733" ht="18.95" customHeight="1"/>
    <row r="1734" ht="18.95" customHeight="1"/>
    <row r="1735" ht="18.95" customHeight="1"/>
    <row r="1736" ht="18.95" customHeight="1"/>
    <row r="1737" ht="18.95" customHeight="1"/>
    <row r="1738" ht="18.95" customHeight="1"/>
    <row r="1739" ht="18.95" customHeight="1"/>
    <row r="1740" ht="18.95" customHeight="1"/>
    <row r="1741" ht="18.95" customHeight="1"/>
    <row r="1742" ht="18.95" customHeight="1"/>
    <row r="1743" ht="18.95" customHeight="1"/>
    <row r="1744" ht="18.95" customHeight="1"/>
    <row r="1745" ht="18.95" customHeight="1"/>
    <row r="1746" ht="18.95" customHeight="1"/>
    <row r="1747" ht="18.95" customHeight="1"/>
    <row r="1748" ht="18.95" customHeight="1"/>
    <row r="1749" ht="18.95" customHeight="1"/>
    <row r="1750" ht="18.95" customHeight="1"/>
    <row r="1751" ht="18.95" customHeight="1"/>
    <row r="1752" ht="18.95" customHeight="1"/>
    <row r="1753" ht="18.95" customHeight="1"/>
    <row r="1754" ht="18.95" customHeight="1"/>
    <row r="1755" ht="18.95" customHeight="1"/>
    <row r="1756" ht="18.95" customHeight="1"/>
    <row r="1757" ht="18.95" customHeight="1"/>
    <row r="1758" ht="18.95" customHeight="1"/>
    <row r="1759" ht="18.95" customHeight="1"/>
    <row r="1760" ht="18.95" customHeight="1"/>
    <row r="1761" ht="18.95" customHeight="1"/>
    <row r="1762" ht="18.95" customHeight="1"/>
    <row r="1763" ht="18.95" customHeight="1"/>
    <row r="1764" ht="18.95" customHeight="1"/>
    <row r="1765" ht="18.95" customHeight="1"/>
    <row r="1766" ht="18.95" customHeight="1"/>
    <row r="1767" ht="18.95" customHeight="1"/>
    <row r="1768" ht="18.95" customHeight="1"/>
    <row r="1769" ht="18.95" customHeight="1"/>
    <row r="1770" ht="18.95" customHeight="1"/>
    <row r="1771" ht="18.95" customHeight="1"/>
    <row r="1772" ht="18.95" customHeight="1"/>
    <row r="1773" ht="18.95" customHeight="1"/>
    <row r="1774" ht="18.95" customHeight="1"/>
    <row r="1775" ht="18.95" customHeight="1"/>
    <row r="1776" ht="18.95" customHeight="1"/>
    <row r="1777" ht="18.95" customHeight="1"/>
    <row r="1778" ht="18.95" customHeight="1"/>
    <row r="1779" ht="18.95" customHeight="1"/>
    <row r="1780" ht="18.95" customHeight="1"/>
    <row r="1781" ht="18.95" customHeight="1"/>
    <row r="1782" ht="18.95" customHeight="1"/>
    <row r="1783" ht="18.95" customHeight="1"/>
    <row r="1784" ht="18.95" customHeight="1"/>
    <row r="1785" ht="18.95" customHeight="1"/>
    <row r="1786" ht="18.95" customHeight="1"/>
    <row r="1787" ht="18.95" customHeight="1"/>
    <row r="1788" ht="18.95" customHeight="1"/>
    <row r="1789" ht="18.95" customHeight="1"/>
    <row r="1790" ht="18.95" customHeight="1"/>
    <row r="1791" ht="18.95" customHeight="1"/>
    <row r="1792" ht="18.95" customHeight="1"/>
    <row r="1793" ht="18.95" customHeight="1"/>
    <row r="1794" ht="18.95" customHeight="1"/>
    <row r="1795" ht="18.95" customHeight="1"/>
    <row r="1796" ht="18.95" customHeight="1"/>
    <row r="1797" ht="18.95" customHeight="1"/>
    <row r="1798" ht="18.95" customHeight="1"/>
    <row r="1799" ht="18.95" customHeight="1"/>
    <row r="1800" ht="18.95" customHeight="1"/>
    <row r="1801" ht="18.95" customHeight="1"/>
    <row r="1802" ht="18.95" customHeight="1"/>
    <row r="1803" ht="18.95" customHeight="1"/>
    <row r="1804" ht="18.95" customHeight="1"/>
    <row r="1805" ht="18.95" customHeight="1"/>
    <row r="1806" ht="18.95" customHeight="1"/>
    <row r="1807" ht="18.95" customHeight="1"/>
    <row r="1808" ht="18.95" customHeight="1"/>
    <row r="1809" ht="18.95" customHeight="1"/>
    <row r="1810" ht="18.95" customHeight="1"/>
    <row r="1811" ht="18.95" customHeight="1"/>
    <row r="1812" ht="18.95" customHeight="1"/>
    <row r="1813" ht="18.95" customHeight="1"/>
    <row r="1814" ht="18.95" customHeight="1"/>
    <row r="1815" ht="18.95" customHeight="1"/>
    <row r="1816" ht="18.95" customHeight="1"/>
    <row r="1817" ht="18.95" customHeight="1"/>
    <row r="1818" ht="18.95" customHeight="1"/>
    <row r="1819" ht="18.95" customHeight="1"/>
    <row r="1820" ht="18.95" customHeight="1"/>
    <row r="1821" ht="18.95" customHeight="1"/>
    <row r="1822" ht="18.95" customHeight="1"/>
    <row r="1823" ht="18.95" customHeight="1"/>
    <row r="1824" ht="18.95" customHeight="1"/>
    <row r="1825" ht="18.95" customHeight="1"/>
    <row r="1826" ht="18.95" customHeight="1"/>
    <row r="1827" ht="18.95" customHeight="1"/>
    <row r="1828" ht="18.95" customHeight="1"/>
    <row r="1829" ht="18.95" customHeight="1"/>
    <row r="1830" ht="18.95" customHeight="1"/>
    <row r="1831" ht="18.95" customHeight="1"/>
    <row r="1832" ht="18.95" customHeight="1"/>
    <row r="1833" ht="18.95" customHeight="1"/>
    <row r="1834" ht="18.95" customHeight="1"/>
    <row r="1835" ht="18.95" customHeight="1"/>
    <row r="1836" ht="18.95" customHeight="1"/>
    <row r="1837" ht="18.95" customHeight="1"/>
    <row r="1838" ht="18.95" customHeight="1"/>
    <row r="1839" ht="18.95" customHeight="1"/>
    <row r="1840" ht="18.95" customHeight="1"/>
    <row r="1841" ht="18.95" customHeight="1"/>
    <row r="1842" ht="18.95" customHeight="1"/>
    <row r="1843" ht="18.95" customHeight="1"/>
    <row r="1844" ht="18.95" customHeight="1"/>
    <row r="1845" ht="18.95" customHeight="1"/>
    <row r="1846" ht="18.95" customHeight="1"/>
    <row r="1847" ht="18.95" customHeight="1"/>
    <row r="1848" ht="18.95" customHeight="1"/>
    <row r="1849" ht="18.95" customHeight="1"/>
    <row r="1850" ht="18.95" customHeight="1"/>
    <row r="1851" ht="18.95" customHeight="1"/>
    <row r="1852" ht="18.95" customHeight="1"/>
    <row r="1853" ht="18.95" customHeight="1"/>
    <row r="1854" ht="18.95" customHeight="1"/>
    <row r="1855" ht="18.95" customHeight="1"/>
    <row r="1856" ht="18.95" customHeight="1"/>
    <row r="1857" ht="18.95" customHeight="1"/>
    <row r="1858" ht="18.95" customHeight="1"/>
    <row r="1859" ht="18.95" customHeight="1"/>
    <row r="1860" ht="18.95" customHeight="1"/>
    <row r="1861" ht="18.95" customHeight="1"/>
    <row r="1862" ht="18.95" customHeight="1"/>
    <row r="1863" ht="18.95" customHeight="1"/>
    <row r="1864" ht="18.95" customHeight="1"/>
    <row r="1865" ht="18.95" customHeight="1"/>
    <row r="1866" ht="18.95" customHeight="1"/>
    <row r="1867" ht="18.95" customHeight="1"/>
    <row r="1868" ht="18.95" customHeight="1"/>
    <row r="1869" ht="18.95" customHeight="1"/>
    <row r="1870" ht="18.95" customHeight="1"/>
    <row r="1871" ht="18.95" customHeight="1"/>
    <row r="1872" ht="18.95" customHeight="1"/>
    <row r="1873" ht="18.95" customHeight="1"/>
    <row r="1874" ht="18.95" customHeight="1"/>
    <row r="1875" ht="18.95" customHeight="1"/>
    <row r="1876" ht="18.95" customHeight="1"/>
    <row r="1877" ht="18.95" customHeight="1"/>
    <row r="1878" ht="18.95" customHeight="1"/>
    <row r="1879" ht="18.95" customHeight="1"/>
    <row r="1880" ht="18.95" customHeight="1"/>
    <row r="1881" ht="18.95" customHeight="1"/>
    <row r="1882" ht="18.95" customHeight="1"/>
    <row r="1883" ht="18.95" customHeight="1"/>
    <row r="1884" ht="18.95" customHeight="1"/>
    <row r="1885" ht="18.95" customHeight="1"/>
    <row r="1886" ht="18.95" customHeight="1"/>
    <row r="1887" ht="18.95" customHeight="1"/>
    <row r="1888" ht="18.95" customHeight="1"/>
    <row r="1889" ht="18.95" customHeight="1"/>
    <row r="1890" ht="18.95" customHeight="1"/>
    <row r="1891" ht="18.95" customHeight="1"/>
    <row r="1892" ht="18.95" customHeight="1"/>
    <row r="1893" ht="18.95" customHeight="1"/>
    <row r="1894" ht="18.95" customHeight="1"/>
    <row r="1895" ht="18.95" customHeight="1"/>
    <row r="1896" ht="18.95" customHeight="1"/>
    <row r="1897" ht="18.95" customHeight="1"/>
    <row r="1898" ht="18.95" customHeight="1"/>
    <row r="1899" ht="18.95" customHeight="1"/>
    <row r="1900" ht="18.95" customHeight="1"/>
    <row r="1901" ht="18.95" customHeight="1"/>
    <row r="1902" ht="18.95" customHeight="1"/>
    <row r="1903" ht="18.95" customHeight="1"/>
    <row r="1904" ht="18.95" customHeight="1"/>
    <row r="1905" ht="18.95" customHeight="1"/>
    <row r="1906" ht="18.95" customHeight="1"/>
    <row r="1907" ht="18.95" customHeight="1"/>
    <row r="1908" ht="18.95" customHeight="1"/>
    <row r="1909" ht="18.95" customHeight="1"/>
    <row r="1910" ht="18.95" customHeight="1"/>
    <row r="1911" ht="18.95" customHeight="1"/>
    <row r="1912" ht="18.95" customHeight="1"/>
    <row r="1913" ht="18.95" customHeight="1"/>
    <row r="1914" ht="18.95" customHeight="1"/>
    <row r="1915" ht="18.95" customHeight="1"/>
    <row r="1916" ht="18.95" customHeight="1"/>
    <row r="1917" ht="18.95" customHeight="1"/>
    <row r="1918" ht="18.95" customHeight="1"/>
    <row r="1919" ht="18.95" customHeight="1"/>
    <row r="1920" ht="18.95" customHeight="1"/>
    <row r="1921" ht="18.95" customHeight="1"/>
    <row r="1922" ht="18.95" customHeight="1"/>
    <row r="1923" ht="18.95" customHeight="1"/>
    <row r="1924" ht="18.95" customHeight="1"/>
    <row r="1925" ht="18.95" customHeight="1"/>
    <row r="1926" ht="18.95" customHeight="1"/>
    <row r="1927" ht="18.95" customHeight="1"/>
    <row r="1928" ht="18.95" customHeight="1"/>
    <row r="1929" ht="18.95" customHeight="1"/>
    <row r="1930" ht="18.95" customHeight="1"/>
    <row r="1931" ht="18.95" customHeight="1"/>
    <row r="1932" ht="18.95" customHeight="1"/>
    <row r="1933" ht="18.95" customHeight="1"/>
    <row r="1934" ht="18.95" customHeight="1"/>
    <row r="1935" ht="18.95" customHeight="1"/>
    <row r="1936" ht="18.95" customHeight="1"/>
    <row r="1937" ht="18.95" customHeight="1"/>
    <row r="1938" ht="18.95" customHeight="1"/>
    <row r="1939" ht="18.95" customHeight="1"/>
    <row r="1940" ht="18.95" customHeight="1"/>
    <row r="1941" ht="18.95" customHeight="1"/>
    <row r="1942" ht="18.95" customHeight="1"/>
    <row r="1943" ht="18.95" customHeight="1"/>
    <row r="1944" ht="18.95" customHeight="1"/>
    <row r="1945" ht="18.95" customHeight="1"/>
    <row r="1946" ht="18.95" customHeight="1"/>
    <row r="1947" ht="18.95" customHeight="1"/>
    <row r="1948" ht="18.95" customHeight="1"/>
    <row r="1949" ht="18.95" customHeight="1"/>
    <row r="1950" ht="18.95" customHeight="1"/>
    <row r="1951" ht="18.95" customHeight="1"/>
    <row r="1952" ht="18.95" customHeight="1"/>
    <row r="1953" ht="18.95" customHeight="1"/>
    <row r="1954" ht="18.95" customHeight="1"/>
    <row r="1955" ht="18.95" customHeight="1"/>
    <row r="1956" ht="18.95" customHeight="1"/>
    <row r="1957" ht="18.95" customHeight="1"/>
    <row r="1958" ht="18.95" customHeight="1"/>
    <row r="1959" ht="18.95" customHeight="1"/>
    <row r="1960" ht="18.95" customHeight="1"/>
    <row r="1961" ht="18.95" customHeight="1"/>
    <row r="1962" ht="18.95" customHeight="1"/>
    <row r="1963" ht="18.95" customHeight="1"/>
    <row r="1964" ht="18.95" customHeight="1"/>
    <row r="1965" ht="18.95" customHeight="1"/>
    <row r="1966" ht="18.95" customHeight="1"/>
    <row r="1967" ht="18.95" customHeight="1"/>
    <row r="1968" ht="18.95" customHeight="1"/>
    <row r="1969" ht="18.95" customHeight="1"/>
    <row r="1970" ht="18.95" customHeight="1"/>
    <row r="1971" ht="18.95" customHeight="1"/>
    <row r="1972" ht="18.95" customHeight="1"/>
    <row r="1973" ht="18.95" customHeight="1"/>
    <row r="1974" ht="18.95" customHeight="1"/>
    <row r="1975" ht="18.95" customHeight="1"/>
    <row r="1976" ht="18.95" customHeight="1"/>
    <row r="1977" ht="18.95" customHeight="1"/>
    <row r="1978" ht="18.95" customHeight="1"/>
    <row r="1979" ht="18.95" customHeight="1"/>
    <row r="1980" ht="18.95" customHeight="1"/>
    <row r="1981" ht="18.95" customHeight="1"/>
    <row r="1982" ht="18.95" customHeight="1"/>
    <row r="1983" ht="18.95" customHeight="1"/>
    <row r="1984" ht="18.95" customHeight="1"/>
    <row r="1985" ht="18.95" customHeight="1"/>
    <row r="1986" ht="18.95" customHeight="1"/>
    <row r="1987" ht="18.95" customHeight="1"/>
    <row r="1988" ht="18.95" customHeight="1"/>
    <row r="1989" ht="18.95" customHeight="1"/>
    <row r="1990" ht="18.95" customHeight="1"/>
    <row r="1991" ht="18.95" customHeight="1"/>
    <row r="1992" ht="18.95" customHeight="1"/>
    <row r="1993" ht="18.95" customHeight="1"/>
    <row r="1994" ht="18.95" customHeight="1"/>
    <row r="1995" ht="18.95" customHeight="1"/>
    <row r="1996" ht="18.95" customHeight="1"/>
    <row r="1997" ht="18.95" customHeight="1"/>
    <row r="1998" ht="18.95" customHeight="1"/>
    <row r="1999" ht="18.95" customHeight="1"/>
    <row r="2000" ht="18.95" customHeight="1"/>
    <row r="2001" ht="18.95" customHeight="1"/>
    <row r="2002" ht="18.95" customHeight="1"/>
    <row r="2003" ht="18.95" customHeight="1"/>
    <row r="2004" ht="18.95" customHeight="1"/>
    <row r="2005" ht="18.95" customHeight="1"/>
    <row r="2006" ht="18.95" customHeight="1"/>
    <row r="2007" ht="18.95" customHeight="1"/>
    <row r="2008" ht="18.95" customHeight="1"/>
    <row r="2009" ht="18.95" customHeight="1"/>
    <row r="2010" ht="18.95" customHeight="1"/>
    <row r="2011" ht="18.95" customHeight="1"/>
    <row r="2012" ht="18.95" customHeight="1"/>
    <row r="2013" ht="18.95" customHeight="1"/>
    <row r="2014" ht="18.95" customHeight="1"/>
    <row r="2015" ht="18.95" customHeight="1"/>
    <row r="2016" ht="18.95" customHeight="1"/>
    <row r="2017" spans="2:6" ht="18.95" customHeight="1"/>
    <row r="2018" spans="2:6" ht="18.95" customHeight="1"/>
    <row r="2019" spans="2:6" ht="18.95" customHeight="1"/>
    <row r="2020" spans="2:6" ht="18.95" customHeight="1">
      <c r="C2020" s="21"/>
      <c r="D2020" s="21"/>
      <c r="E2020" s="21"/>
      <c r="F2020" s="21"/>
    </row>
    <row r="2021" spans="2:6" ht="18.95" customHeight="1">
      <c r="C2021" s="22"/>
      <c r="D2021" s="22"/>
      <c r="E2021" s="22"/>
      <c r="F2021" s="22"/>
    </row>
    <row r="2022" spans="2:6" ht="18.95" customHeight="1"/>
    <row r="2023" spans="2:6" ht="18.95" customHeight="1"/>
    <row r="2024" spans="2:6" ht="18.95" customHeight="1"/>
    <row r="2025" spans="2:6" ht="18.95" customHeight="1"/>
    <row r="2026" spans="2:6" ht="18.95" customHeight="1"/>
    <row r="2027" spans="2:6" ht="18.95" customHeight="1"/>
    <row r="2028" spans="2:6" ht="18.95" customHeight="1"/>
    <row r="2029" spans="2:6" ht="18.95" customHeight="1">
      <c r="B2029" s="2"/>
      <c r="C2029" s="21"/>
      <c r="D2029" s="21"/>
      <c r="E2029" s="21"/>
      <c r="F2029" s="21"/>
    </row>
    <row r="2030" spans="2:6" ht="18.95" customHeight="1">
      <c r="B2030" s="147"/>
      <c r="C2030" s="147"/>
      <c r="D2030" s="147"/>
      <c r="E2030" s="147"/>
      <c r="F2030" s="147"/>
    </row>
    <row r="2031" spans="2:6" ht="18.95" customHeight="1">
      <c r="B2031" s="4"/>
      <c r="C2031" s="21"/>
      <c r="D2031" s="21"/>
      <c r="E2031" s="21"/>
      <c r="F2031" s="21"/>
    </row>
    <row r="2032" spans="2:6" ht="18.95" customHeight="1"/>
    <row r="2033" ht="18.95" customHeight="1"/>
    <row r="2034" ht="18.95" customHeight="1"/>
    <row r="2035" ht="18.95" customHeight="1"/>
    <row r="2036" ht="18.95" customHeight="1"/>
    <row r="2037" ht="18.95" customHeight="1"/>
    <row r="2038" ht="18.95" customHeight="1"/>
    <row r="2039" ht="18.95" customHeight="1"/>
    <row r="2040" ht="18.95" customHeight="1"/>
    <row r="2041" ht="18.95" customHeight="1"/>
    <row r="2042" ht="18.95" customHeight="1"/>
    <row r="2043" ht="18.95" customHeight="1"/>
    <row r="2044" ht="18.95" customHeight="1"/>
    <row r="2045" ht="18.95" customHeight="1"/>
    <row r="2046" ht="18.95" customHeight="1"/>
    <row r="2047" ht="18.95" customHeight="1"/>
    <row r="2048" ht="18.95" customHeight="1"/>
    <row r="2049" ht="18.95" customHeight="1"/>
    <row r="2050" ht="18.95" customHeight="1"/>
    <row r="2051" ht="18.95" customHeight="1"/>
    <row r="2052" ht="18.95" customHeight="1"/>
    <row r="2053" ht="18.95" customHeight="1"/>
    <row r="2054" ht="18.95" customHeight="1"/>
    <row r="2055" ht="18.95" customHeight="1"/>
    <row r="2056" ht="18.95" customHeight="1"/>
    <row r="2057" ht="18.95" customHeight="1"/>
    <row r="2058" ht="18.95" customHeight="1"/>
    <row r="2059" ht="18.95" customHeight="1"/>
    <row r="2060" ht="18.95" customHeight="1"/>
    <row r="2061" ht="18.95" customHeight="1"/>
    <row r="2062" ht="18.95" customHeight="1"/>
    <row r="2063" ht="18.95" customHeight="1"/>
    <row r="2064" ht="18.95" customHeight="1"/>
    <row r="2065" ht="18.95" customHeight="1"/>
    <row r="2066" ht="18.95" customHeight="1"/>
    <row r="2067" ht="18.95" customHeight="1"/>
    <row r="2068" ht="18.95" customHeight="1"/>
    <row r="2069" ht="18.95" customHeight="1"/>
    <row r="2070" ht="18.95" customHeight="1"/>
    <row r="2071" ht="18.95" customHeight="1"/>
    <row r="2072" ht="18.95" customHeight="1"/>
    <row r="2073" ht="18.95" customHeight="1"/>
    <row r="2074" ht="18.95" customHeight="1"/>
    <row r="2075" ht="18.95" customHeight="1"/>
    <row r="2076" ht="18.95" customHeight="1"/>
    <row r="2077" ht="18.95" customHeight="1"/>
    <row r="2078" ht="18.95" customHeight="1"/>
    <row r="2079" ht="18.95" customHeight="1"/>
    <row r="2080" ht="18.95" customHeight="1"/>
    <row r="2081" ht="18.95" customHeight="1"/>
    <row r="2082" ht="18.95" customHeight="1"/>
    <row r="2083" ht="18.95" customHeight="1"/>
    <row r="2084" ht="18.95" customHeight="1"/>
    <row r="2085" ht="18.95" customHeight="1"/>
    <row r="2086" ht="18.95" customHeight="1"/>
    <row r="2087" ht="18.95" customHeight="1"/>
    <row r="2088" ht="18.95" customHeight="1"/>
    <row r="2089" ht="18.95" customHeight="1"/>
    <row r="2090" ht="18.95" customHeight="1"/>
    <row r="2091" ht="18.95" customHeight="1"/>
    <row r="2092" ht="18.95" customHeight="1"/>
    <row r="2093" ht="18.95" customHeight="1"/>
    <row r="2094" ht="18.95" customHeight="1"/>
    <row r="2095" ht="18.95" customHeight="1"/>
    <row r="2096" ht="18.95" customHeight="1"/>
    <row r="2097" ht="18.95" customHeight="1"/>
    <row r="2098" ht="18.95" customHeight="1"/>
    <row r="2099" ht="18.95" customHeight="1"/>
    <row r="2100" ht="18.95" customHeight="1"/>
    <row r="2101" ht="18.95" customHeight="1"/>
    <row r="2102" ht="18.95" customHeight="1"/>
    <row r="2103" ht="18.95" customHeight="1"/>
    <row r="2104" ht="18.95" customHeight="1"/>
    <row r="2105" ht="18.95" customHeight="1"/>
    <row r="2106" ht="18.95" customHeight="1"/>
    <row r="2107" ht="18.95" customHeight="1"/>
    <row r="2108" ht="18.95" customHeight="1"/>
    <row r="2109" ht="18.95" customHeight="1"/>
    <row r="2110" ht="18.95" customHeight="1"/>
    <row r="2111" ht="18.95" customHeight="1"/>
    <row r="2112" ht="18.95" customHeight="1"/>
    <row r="2113" ht="18.95" customHeight="1"/>
    <row r="2114" ht="18.95" customHeight="1"/>
    <row r="2115" ht="18.95" customHeight="1"/>
    <row r="2116" ht="18.95" customHeight="1"/>
    <row r="2117" ht="18.95" customHeight="1"/>
    <row r="2118" ht="18.95" customHeight="1"/>
    <row r="2119" ht="18.95" customHeight="1"/>
    <row r="2120" ht="18.95" customHeight="1"/>
    <row r="2121" ht="18.95" customHeight="1"/>
    <row r="2122" ht="18.95" customHeight="1"/>
    <row r="2123" ht="18.95" customHeight="1"/>
    <row r="2124" ht="18.95" customHeight="1"/>
    <row r="2125" ht="18.95" customHeight="1"/>
    <row r="2126" ht="18.95" customHeight="1"/>
    <row r="2127" ht="18.95" customHeight="1"/>
    <row r="2128" ht="18.95" customHeight="1"/>
    <row r="2129" ht="18.95" customHeight="1"/>
    <row r="2130" ht="18.95" customHeight="1"/>
    <row r="2131" ht="18.95" customHeight="1"/>
    <row r="2132" ht="18.95" customHeight="1"/>
    <row r="2133" ht="18.95" customHeight="1"/>
    <row r="2134" ht="18.95" customHeight="1"/>
    <row r="2135" ht="18.95" customHeight="1"/>
    <row r="2136" ht="18.95" customHeight="1"/>
    <row r="2137" ht="18.95" customHeight="1"/>
    <row r="2138" ht="18.95" customHeight="1"/>
    <row r="2139" ht="18.95" customHeight="1"/>
    <row r="2140" ht="18.95" customHeight="1"/>
    <row r="2141" ht="18.95" customHeight="1"/>
    <row r="2142" ht="18.95" customHeight="1"/>
    <row r="2143" ht="18.95" customHeight="1"/>
    <row r="2144" ht="18.95" customHeight="1"/>
    <row r="2145" ht="18.95" customHeight="1"/>
    <row r="2146" ht="18.95" customHeight="1"/>
    <row r="2147" ht="18.95" customHeight="1"/>
    <row r="2148" ht="18.95" customHeight="1"/>
    <row r="2149" ht="18.95" customHeight="1"/>
    <row r="2150" ht="18.95" customHeight="1"/>
    <row r="2151" ht="18.95" customHeight="1"/>
    <row r="2152" ht="18.95" customHeight="1"/>
    <row r="2153" ht="18.95" customHeight="1"/>
    <row r="2154" ht="18.95" customHeight="1"/>
    <row r="2155" ht="18.95" customHeight="1"/>
    <row r="2156" ht="18.95" customHeight="1"/>
    <row r="2157" ht="18.95" customHeight="1"/>
    <row r="2158" ht="18.95" customHeight="1"/>
    <row r="2159" ht="18.95" customHeight="1"/>
    <row r="2160" ht="18.95" customHeight="1"/>
    <row r="2161" ht="18.95" customHeight="1"/>
    <row r="2162" ht="18.95" customHeight="1"/>
    <row r="2163" ht="18.95" customHeight="1"/>
    <row r="2164" ht="18.95" customHeight="1"/>
    <row r="2165" ht="18.95" customHeight="1"/>
    <row r="2166" ht="18.95" customHeight="1"/>
    <row r="2167" ht="18.95" customHeight="1"/>
    <row r="2168" ht="18.95" customHeight="1"/>
    <row r="2169" ht="18.95" customHeight="1"/>
    <row r="2170" ht="18.95" customHeight="1"/>
    <row r="2171" ht="18.95" customHeight="1"/>
    <row r="2172" ht="18.95" customHeight="1"/>
    <row r="2173" ht="18.95" customHeight="1"/>
    <row r="2174" ht="18.95" customHeight="1"/>
    <row r="2175" ht="18.95" customHeight="1"/>
    <row r="2176" ht="18.95" customHeight="1"/>
    <row r="2177" ht="18.95" customHeight="1"/>
    <row r="2178" ht="18.95" customHeight="1"/>
    <row r="2179" ht="18.95" customHeight="1"/>
    <row r="2180" ht="18.95" customHeight="1"/>
    <row r="2181" ht="18.95" customHeight="1"/>
    <row r="2182" ht="18.95" customHeight="1"/>
    <row r="2183" ht="18.95" customHeight="1"/>
    <row r="2184" ht="18.95" customHeight="1"/>
    <row r="2185" ht="18.95" customHeight="1"/>
    <row r="2186" ht="18.95" customHeight="1"/>
    <row r="2187" ht="18.95" customHeight="1"/>
    <row r="2188" ht="18.95" customHeight="1"/>
    <row r="2189" ht="18.95" customHeight="1"/>
    <row r="2190" ht="18.95" customHeight="1"/>
    <row r="2191" ht="18.95" customHeight="1"/>
    <row r="2192" ht="18.95" customHeight="1"/>
    <row r="2193" ht="18.95" customHeight="1"/>
    <row r="2194" ht="18.95" customHeight="1"/>
    <row r="2195" ht="18.95" customHeight="1"/>
    <row r="2196" ht="18.95" customHeight="1"/>
    <row r="2197" ht="18.95" customHeight="1"/>
    <row r="2198" ht="18.95" customHeight="1"/>
    <row r="2199" ht="18.95" customHeight="1"/>
    <row r="2200" ht="18.95" customHeight="1"/>
    <row r="2201" ht="18.95" customHeight="1"/>
    <row r="2202" ht="18.95" customHeight="1"/>
    <row r="2203" ht="18.95" customHeight="1"/>
    <row r="2204" ht="18.95" customHeight="1"/>
    <row r="2205" ht="18.95" customHeight="1"/>
    <row r="2206" ht="18.95" customHeight="1"/>
    <row r="2207" ht="18.95" customHeight="1"/>
    <row r="2208" ht="18.95" customHeight="1"/>
    <row r="2209" ht="18.95" customHeight="1"/>
    <row r="2210" ht="18.95" customHeight="1"/>
    <row r="2211" ht="18.95" customHeight="1"/>
    <row r="2212" ht="18.95" customHeight="1"/>
    <row r="2213" ht="18.95" customHeight="1"/>
    <row r="2214" ht="18.95" customHeight="1"/>
    <row r="2215" ht="18.95" customHeight="1"/>
    <row r="2216" ht="18.95" customHeight="1"/>
    <row r="2217" ht="18.95" customHeight="1"/>
    <row r="2218" ht="18.95" customHeight="1"/>
    <row r="2219" ht="18.95" customHeight="1"/>
    <row r="2220" ht="18.95" customHeight="1"/>
    <row r="2221" ht="18.95" customHeight="1"/>
    <row r="2222" ht="18.95" customHeight="1"/>
    <row r="2223" ht="18.95" customHeight="1"/>
    <row r="2224" ht="18.95" customHeight="1"/>
    <row r="2225" ht="18.95" customHeight="1"/>
    <row r="2226" ht="18.95" customHeight="1"/>
    <row r="2227" ht="18.95" customHeight="1"/>
    <row r="2228" ht="18.95" customHeight="1"/>
    <row r="2229" ht="18.95" customHeight="1"/>
    <row r="2230" ht="18.95" customHeight="1"/>
    <row r="2231" ht="18.95" customHeight="1"/>
    <row r="2232" ht="18.95" customHeight="1"/>
    <row r="2233" ht="18.95" customHeight="1"/>
    <row r="2234" ht="18.95" customHeight="1"/>
    <row r="2235" ht="18.95" customHeight="1"/>
    <row r="2236" ht="18.95" customHeight="1"/>
    <row r="2237" ht="18.95" customHeight="1"/>
    <row r="2238" ht="18.95" customHeight="1"/>
    <row r="2239" ht="18.95" customHeight="1"/>
    <row r="2240" ht="18.95" customHeight="1"/>
    <row r="2241" ht="18.95" customHeight="1"/>
    <row r="2242" ht="18.95" customHeight="1"/>
    <row r="2243" ht="18.95" customHeight="1"/>
    <row r="2244" ht="18.95" customHeight="1"/>
    <row r="2245" ht="18.95" customHeight="1"/>
    <row r="2246" ht="18.95" customHeight="1"/>
    <row r="2247" ht="18.95" customHeight="1"/>
    <row r="2248" ht="18.95" customHeight="1"/>
    <row r="2249" ht="18.95" customHeight="1"/>
    <row r="2250" ht="18.95" customHeight="1"/>
    <row r="2251" ht="18.95" customHeight="1"/>
    <row r="2252" ht="18.95" customHeight="1"/>
    <row r="2253" ht="18.95" customHeight="1"/>
    <row r="2254" ht="18.95" customHeight="1"/>
    <row r="2255" ht="18.95" customHeight="1"/>
    <row r="2256" ht="18.95" customHeight="1"/>
    <row r="2257" ht="18.95" customHeight="1"/>
    <row r="2258" ht="18.95" customHeight="1"/>
    <row r="2259" ht="18.95" customHeight="1"/>
    <row r="2260" ht="18.95" customHeight="1"/>
    <row r="2261" ht="18.95" customHeight="1"/>
    <row r="2262" ht="18.95" customHeight="1"/>
    <row r="2263" ht="18.95" customHeight="1"/>
    <row r="2264" ht="18.95" customHeight="1"/>
    <row r="2265" ht="18.95" customHeight="1"/>
    <row r="2266" ht="18.95" customHeight="1"/>
    <row r="2267" ht="18.95" customHeight="1"/>
    <row r="2268" ht="18.95" customHeight="1"/>
    <row r="2269" ht="18.95" customHeight="1"/>
    <row r="2270" ht="18.95" customHeight="1"/>
    <row r="2271" ht="18.95" customHeight="1"/>
    <row r="2272" ht="18.95" customHeight="1"/>
    <row r="2273" ht="18.95" customHeight="1"/>
    <row r="2274" ht="18.95" customHeight="1"/>
    <row r="2275" ht="18.95" customHeight="1"/>
    <row r="2276" ht="18.95" customHeight="1"/>
    <row r="2277" ht="18.95" customHeight="1"/>
    <row r="2278" ht="18.95" customHeight="1"/>
    <row r="2279" ht="18.95" customHeight="1"/>
    <row r="2280" ht="18.95" customHeight="1"/>
    <row r="2281" ht="18.95" customHeight="1"/>
    <row r="2282" ht="18.95" customHeight="1"/>
    <row r="2283" ht="18.95" customHeight="1"/>
    <row r="2284" ht="18.95" customHeight="1"/>
    <row r="2285" ht="18.95" customHeight="1"/>
    <row r="2286" ht="18.95" customHeight="1"/>
    <row r="2287" ht="18.95" customHeight="1"/>
    <row r="2288" ht="18.95" customHeight="1"/>
    <row r="2289" ht="18.95" customHeight="1"/>
    <row r="2290" ht="18.95" customHeight="1"/>
  </sheetData>
  <mergeCells count="14">
    <mergeCell ref="A1:F1"/>
    <mergeCell ref="B4:F4"/>
    <mergeCell ref="B47:F47"/>
    <mergeCell ref="B52:F52"/>
    <mergeCell ref="B2030:F2030"/>
    <mergeCell ref="B2:F2"/>
    <mergeCell ref="A9:A12"/>
    <mergeCell ref="A13:A19"/>
    <mergeCell ref="A20:A25"/>
    <mergeCell ref="A26:A27"/>
    <mergeCell ref="A43:A45"/>
    <mergeCell ref="A37:A39"/>
    <mergeCell ref="A40:A42"/>
    <mergeCell ref="A33:A36"/>
  </mergeCells>
  <phoneticPr fontId="31" type="noConversion"/>
  <pageMargins left="0.41" right="0.19" top="7.874015748031496E-2" bottom="0.47244094488188981" header="7.874015748031496E-2" footer="0.47244094488188981"/>
  <pageSetup paperSize="9" scale="87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4">
    <tabColor theme="9" tint="-0.249977111117893"/>
  </sheetPr>
  <dimension ref="A1:M2290"/>
  <sheetViews>
    <sheetView tabSelected="1" zoomScale="85" zoomScaleNormal="85" workbookViewId="0">
      <selection activeCell="D9" sqref="D9"/>
    </sheetView>
  </sheetViews>
  <sheetFormatPr baseColWidth="10" defaultRowHeight="15.75"/>
  <cols>
    <col min="1" max="1" width="26.85546875" bestFit="1" customWidth="1"/>
    <col min="2" max="2" width="68.85546875" customWidth="1"/>
    <col min="3" max="3" width="6.28515625" style="23" bestFit="1" customWidth="1"/>
    <col min="7" max="7" width="17.28515625" bestFit="1" customWidth="1"/>
  </cols>
  <sheetData>
    <row r="1" spans="1:13" s="1" customFormat="1" ht="18.95" customHeight="1">
      <c r="A1" s="117" t="s">
        <v>121</v>
      </c>
      <c r="B1" s="115"/>
      <c r="C1" s="115"/>
      <c r="H1" s="130" t="s">
        <v>131</v>
      </c>
    </row>
    <row r="2" spans="1:13" s="1" customFormat="1" ht="26.45" customHeight="1">
      <c r="A2" s="20"/>
      <c r="B2" s="157" t="str">
        <f ca="1">'Liste comp'!B1:F1</f>
        <v>EVALUATIONS - Avril Mai 2011</v>
      </c>
      <c r="C2" s="158"/>
    </row>
    <row r="3" spans="1:13" s="1" customFormat="1" ht="18.95" customHeight="1">
      <c r="B3" s="4" t="s">
        <v>0</v>
      </c>
      <c r="C3" s="21"/>
    </row>
    <row r="4" spans="1:13" s="1" customFormat="1" ht="18.95" customHeight="1">
      <c r="B4" s="171" t="s">
        <v>11</v>
      </c>
      <c r="C4" s="171"/>
    </row>
    <row r="5" spans="1:13" s="1" customFormat="1" ht="36.6" customHeight="1" thickBot="1">
      <c r="C5" s="21"/>
    </row>
    <row r="6" spans="1:13" s="1" customFormat="1" ht="18.95" customHeight="1" thickBot="1">
      <c r="B6" s="106" t="s">
        <v>2</v>
      </c>
      <c r="C6" s="98" t="s">
        <v>113</v>
      </c>
      <c r="G6" s="123" t="s">
        <v>130</v>
      </c>
      <c r="H6" s="123"/>
      <c r="I6" s="123"/>
      <c r="J6" s="123"/>
    </row>
    <row r="7" spans="1:13" s="1" customFormat="1" ht="18.95" customHeight="1" thickBot="1">
      <c r="A7" s="96" t="s">
        <v>1</v>
      </c>
      <c r="B7" s="97" t="str">
        <f ca="1">'Liste comp'!B7</f>
        <v>Trouve des informations ponctuelles dans un texte narratif.</v>
      </c>
      <c r="C7" s="98">
        <f ca="1">OFFSET(Francais_Base,ROW()-7,MATCH($A$1,Noms,0)-1)</f>
        <v>2</v>
      </c>
      <c r="G7" s="124" t="s">
        <v>122</v>
      </c>
      <c r="H7" s="124" t="s">
        <v>123</v>
      </c>
      <c r="I7" s="125"/>
      <c r="J7" s="125"/>
    </row>
    <row r="8" spans="1:13" s="1" customFormat="1" ht="18.95" customHeight="1" thickBot="1">
      <c r="A8" s="96" t="s">
        <v>81</v>
      </c>
      <c r="B8" s="97" t="str">
        <f ca="1">'Liste comp'!B8</f>
        <v>Apprend et récite une poésie de façon expressive</v>
      </c>
      <c r="C8" s="98"/>
      <c r="G8" s="124" t="s">
        <v>124</v>
      </c>
      <c r="H8" s="124" t="s">
        <v>125</v>
      </c>
      <c r="I8" s="125"/>
      <c r="J8" s="125"/>
    </row>
    <row r="9" spans="1:13" s="1" customFormat="1" ht="18.95" customHeight="1">
      <c r="A9" s="159" t="s">
        <v>3</v>
      </c>
      <c r="B9" s="48" t="str">
        <f ca="1">'Liste comp'!B9</f>
        <v>Indique la nature des déterminants.</v>
      </c>
      <c r="C9" s="126">
        <f t="shared" ref="C9:C28" ca="1" si="0">OFFSET(Francais_Base,ROW()-7,MATCH($A$1,Noms,0)-1)</f>
        <v>1</v>
      </c>
      <c r="G9" s="124" t="s">
        <v>126</v>
      </c>
      <c r="H9" s="124" t="s">
        <v>127</v>
      </c>
      <c r="I9" s="125"/>
      <c r="J9" s="125"/>
    </row>
    <row r="10" spans="1:13" s="1" customFormat="1" ht="18.95" customHeight="1">
      <c r="A10" s="160"/>
      <c r="B10" s="100" t="str">
        <f ca="1">'Liste comp'!B10</f>
        <v>Différencie le COD du COI.</v>
      </c>
      <c r="C10" s="5">
        <f t="shared" ca="1" si="0"/>
        <v>3</v>
      </c>
      <c r="G10" s="124" t="s">
        <v>128</v>
      </c>
      <c r="H10" s="124" t="s">
        <v>129</v>
      </c>
      <c r="I10" s="125"/>
      <c r="J10" s="125"/>
    </row>
    <row r="11" spans="1:13" s="1" customFormat="1" ht="18.95" customHeight="1">
      <c r="A11" s="160"/>
      <c r="B11" s="100" t="str">
        <f ca="1">'Liste comp'!B11</f>
        <v>Reconnaît les compléments circonstanciels et indique la précision apportée: lieu, temps, manière.</v>
      </c>
      <c r="C11" s="5">
        <f t="shared" ca="1" si="0"/>
        <v>2</v>
      </c>
    </row>
    <row r="12" spans="1:13" s="1" customFormat="1" ht="18.95" customHeight="1" thickBot="1">
      <c r="A12" s="161"/>
      <c r="B12" s="101" t="str">
        <f ca="1">'Liste comp'!B12</f>
        <v>Repère l'adjectif et identifie sa fonction (épithète ou attribut).</v>
      </c>
      <c r="C12" s="127">
        <f t="shared" ca="1" si="0"/>
        <v>1</v>
      </c>
      <c r="F12" s="46"/>
    </row>
    <row r="13" spans="1:13" s="1" customFormat="1" ht="18.95" customHeight="1">
      <c r="A13" s="159" t="s">
        <v>4</v>
      </c>
      <c r="B13" s="48" t="str">
        <f ca="1">'Liste comp'!B13</f>
        <v>Copie sans erreur un texte (poésie).</v>
      </c>
      <c r="C13" s="126">
        <f t="shared" ca="1" si="0"/>
        <v>2</v>
      </c>
      <c r="I13" s="120" t="s">
        <v>114</v>
      </c>
      <c r="J13" s="120"/>
      <c r="K13" s="120"/>
      <c r="L13" s="120"/>
      <c r="M13" s="121"/>
    </row>
    <row r="14" spans="1:13" s="1" customFormat="1" ht="18.95" customHeight="1">
      <c r="A14" s="162"/>
      <c r="B14" s="100" t="str">
        <f ca="1">'Liste comp'!B14</f>
        <v>Ecrit des groupes nominaux au féminin.</v>
      </c>
      <c r="C14" s="5">
        <f t="shared" ca="1" si="0"/>
        <v>1</v>
      </c>
      <c r="I14" s="120" t="s">
        <v>115</v>
      </c>
      <c r="J14" s="120"/>
      <c r="K14" s="120"/>
      <c r="L14" s="120"/>
      <c r="M14" s="121"/>
    </row>
    <row r="15" spans="1:13" s="1" customFormat="1" ht="18.95" customHeight="1">
      <c r="A15" s="162"/>
      <c r="B15" s="100" t="str">
        <f ca="1">'Liste comp'!B15</f>
        <v>Ecrit des groupes nominaux au féminin pluriel.</v>
      </c>
      <c r="C15" s="5">
        <f t="shared" ca="1" si="0"/>
        <v>1</v>
      </c>
      <c r="I15" s="120" t="s">
        <v>116</v>
      </c>
      <c r="J15" s="120"/>
      <c r="K15" s="120"/>
      <c r="L15" s="120"/>
      <c r="M15" s="121"/>
    </row>
    <row r="16" spans="1:13" s="3" customFormat="1" ht="18.95" customHeight="1">
      <c r="A16" s="162"/>
      <c r="B16" s="100" t="str">
        <f ca="1">'Liste comp'!B16</f>
        <v>Emploie à bon escient ce ou se.</v>
      </c>
      <c r="C16" s="5">
        <f t="shared" ca="1" si="0"/>
        <v>1</v>
      </c>
      <c r="D16" s="1"/>
      <c r="E16" s="1"/>
      <c r="I16" s="120" t="s">
        <v>118</v>
      </c>
      <c r="J16" s="120"/>
      <c r="K16" s="120"/>
      <c r="L16" s="122"/>
      <c r="M16" s="2"/>
    </row>
    <row r="17" spans="1:13" s="1" customFormat="1" ht="18.95" customHeight="1">
      <c r="A17" s="162"/>
      <c r="B17" s="100" t="str">
        <f ca="1">'Liste comp'!B17</f>
        <v>Emploie à bon escient ces ou ses.</v>
      </c>
      <c r="C17" s="5">
        <f t="shared" ca="1" si="0"/>
        <v>1</v>
      </c>
      <c r="I17" s="120" t="s">
        <v>120</v>
      </c>
      <c r="J17" s="120"/>
      <c r="K17" s="120"/>
      <c r="L17" s="120"/>
      <c r="M17" s="121"/>
    </row>
    <row r="18" spans="1:13" s="1" customFormat="1" ht="18.95" customHeight="1">
      <c r="A18" s="162"/>
      <c r="B18" s="100" t="str">
        <f ca="1">'Liste comp'!B18</f>
        <v>Écrit de façon correcte des mots invariables.</v>
      </c>
      <c r="C18" s="5">
        <f t="shared" ca="1" si="0"/>
        <v>3</v>
      </c>
      <c r="I18" s="120" t="s">
        <v>117</v>
      </c>
      <c r="J18" s="120"/>
      <c r="K18" s="120"/>
      <c r="L18" s="120"/>
      <c r="M18" s="121"/>
    </row>
    <row r="19" spans="1:13" s="1" customFormat="1" ht="18.95" customHeight="1" thickBot="1">
      <c r="A19" s="163"/>
      <c r="B19" s="101" t="str">
        <f ca="1">'Liste comp'!B19</f>
        <v>Écrit de façon correcte sous la dictée un texte de 66 mots.</v>
      </c>
      <c r="C19" s="127">
        <f t="shared" ca="1" si="0"/>
        <v>4</v>
      </c>
      <c r="I19" s="120" t="s">
        <v>119</v>
      </c>
      <c r="J19" s="120"/>
      <c r="K19" s="120"/>
      <c r="L19" s="120"/>
      <c r="M19" s="121"/>
    </row>
    <row r="20" spans="1:13" s="1" customFormat="1" ht="18.95" customHeight="1">
      <c r="A20" s="159" t="s">
        <v>5</v>
      </c>
      <c r="B20" s="48" t="str">
        <f ca="1">'Liste comp'!B20</f>
        <v>Conjugue les verbes du 1er et du 2e groupe au présent de l'indicatif.</v>
      </c>
      <c r="C20" s="126">
        <f t="shared" ca="1" si="0"/>
        <v>3</v>
      </c>
      <c r="I20" s="119"/>
      <c r="J20" s="118"/>
      <c r="K20" s="118"/>
      <c r="L20" s="118"/>
    </row>
    <row r="21" spans="1:13" s="1" customFormat="1" ht="18.95" customHeight="1">
      <c r="A21" s="162"/>
      <c r="B21" s="100" t="str">
        <f ca="1">'Liste comp'!B21</f>
        <v>Conjugue les verbes du 3e groupe au présent de l'indicatif.</v>
      </c>
      <c r="C21" s="5">
        <f t="shared" ca="1" si="0"/>
        <v>3</v>
      </c>
      <c r="I21" s="119"/>
      <c r="J21" s="118"/>
      <c r="K21" s="118"/>
      <c r="L21" s="118"/>
    </row>
    <row r="22" spans="1:13" s="1" customFormat="1" ht="18.95" customHeight="1">
      <c r="A22" s="162"/>
      <c r="B22" s="100" t="str">
        <f ca="1">'Liste comp'!B22</f>
        <v>Repère un verbe conjugué au présent de l'impératif.</v>
      </c>
      <c r="C22" s="5">
        <f t="shared" ca="1" si="0"/>
        <v>3</v>
      </c>
      <c r="I22" s="119"/>
      <c r="J22" s="118"/>
      <c r="K22" s="118"/>
      <c r="L22" s="118"/>
    </row>
    <row r="23" spans="1:13" s="1" customFormat="1" ht="18.95" customHeight="1">
      <c r="A23" s="162"/>
      <c r="B23" s="100" t="str">
        <f ca="1">'Liste comp'!B23</f>
        <v>Conjugue au présent de l'impératif.</v>
      </c>
      <c r="C23" s="5">
        <f t="shared" ca="1" si="0"/>
        <v>2</v>
      </c>
    </row>
    <row r="24" spans="1:13" s="1" customFormat="1" ht="18.95" customHeight="1">
      <c r="A24" s="162"/>
      <c r="B24" s="100" t="str">
        <f ca="1">'Liste comp'!B24</f>
        <v>Conjugue au futur simple de l’indicatif .</v>
      </c>
      <c r="C24" s="5">
        <f t="shared" ca="1" si="0"/>
        <v>2</v>
      </c>
    </row>
    <row r="25" spans="1:13" s="1" customFormat="1" ht="18.95" customHeight="1" thickBot="1">
      <c r="A25" s="163"/>
      <c r="B25" s="101" t="str">
        <f ca="1">'Liste comp'!B25</f>
        <v>Conjugue à l'imparfait de l'indicatif.</v>
      </c>
      <c r="C25" s="127">
        <f t="shared" ca="1" si="0"/>
        <v>4</v>
      </c>
    </row>
    <row r="26" spans="1:13" s="1" customFormat="1" ht="18.95" customHeight="1">
      <c r="A26" s="159" t="s">
        <v>6</v>
      </c>
      <c r="B26" s="48" t="str">
        <f ca="1">'Liste comp'!B26</f>
        <v>Remplace un nom par un autre nom plus précis dans un contexte donné.</v>
      </c>
      <c r="C26" s="126">
        <f t="shared" ca="1" si="0"/>
        <v>3</v>
      </c>
    </row>
    <row r="27" spans="1:13" s="1" customFormat="1" ht="18.95" customHeight="1" thickBot="1">
      <c r="A27" s="164"/>
      <c r="B27" s="101" t="str">
        <f ca="1">'Liste comp'!B27</f>
        <v>Trouve le synonyme d'un mot dans un contexte donné</v>
      </c>
      <c r="C27" s="102">
        <f t="shared" ca="1" si="0"/>
        <v>1</v>
      </c>
    </row>
    <row r="28" spans="1:13" s="1" customFormat="1" ht="18.95" customHeight="1" thickBot="1">
      <c r="A28" s="92" t="s">
        <v>43</v>
      </c>
      <c r="B28" s="97" t="str">
        <f ca="1">'Liste comp'!B28</f>
        <v>Rédige correctement des phrases correspondant à des questions (lecture).</v>
      </c>
      <c r="C28" s="98">
        <f t="shared" ca="1" si="0"/>
        <v>1</v>
      </c>
    </row>
    <row r="29" spans="1:13" s="1" customFormat="1" ht="9.75" customHeight="1">
      <c r="B29" s="28"/>
      <c r="C29" s="29"/>
    </row>
    <row r="30" spans="1:13" s="1" customFormat="1" ht="18.95" customHeight="1">
      <c r="B30" s="4" t="s">
        <v>7</v>
      </c>
      <c r="C30" s="75"/>
    </row>
    <row r="31" spans="1:13" s="1" customFormat="1" ht="9.75" customHeight="1" thickBot="1">
      <c r="C31" s="22"/>
    </row>
    <row r="32" spans="1:13" s="1" customFormat="1" ht="20.25" customHeight="1" thickBot="1">
      <c r="B32" s="106" t="s">
        <v>2</v>
      </c>
      <c r="C32" s="129">
        <v>1</v>
      </c>
    </row>
    <row r="33" spans="1:3" s="1" customFormat="1" ht="18.95" customHeight="1">
      <c r="A33" s="159" t="s">
        <v>8</v>
      </c>
      <c r="B33" s="95" t="str">
        <f ca="1">'Liste comp'!B33</f>
        <v>Ecrit des  grands nombres.</v>
      </c>
      <c r="C33" s="126">
        <f t="shared" ref="C33:C46" ca="1" si="1">OFFSET(Maths_Base,ROW()-33,MATCH($A$1,Noms,0)-1)</f>
        <v>2</v>
      </c>
    </row>
    <row r="34" spans="1:3" s="1" customFormat="1" ht="18.95" customHeight="1">
      <c r="A34" s="168"/>
      <c r="B34" s="89" t="str">
        <f ca="1">'Liste comp'!B34</f>
        <v>Ecrit des fractions en les associant à une représentation donnée.</v>
      </c>
      <c r="C34" s="5">
        <f t="shared" ca="1" si="1"/>
        <v>1</v>
      </c>
    </row>
    <row r="35" spans="1:3" s="1" customFormat="1" ht="18.95" customHeight="1">
      <c r="A35" s="168"/>
      <c r="B35" s="89" t="str">
        <f ca="1">'Liste comp'!B35</f>
        <v>Lit et écrit des fractions.</v>
      </c>
      <c r="C35" s="5">
        <f t="shared" ca="1" si="1"/>
        <v>1</v>
      </c>
    </row>
    <row r="36" spans="1:3" s="1" customFormat="1" ht="18.95" customHeight="1" thickBot="1">
      <c r="A36" s="164"/>
      <c r="B36" s="104" t="str">
        <f ca="1">'Liste comp'!B36</f>
        <v>Compare des nombres écrits sous forme de fractions.</v>
      </c>
      <c r="C36" s="128">
        <f t="shared" ca="1" si="1"/>
        <v>2</v>
      </c>
    </row>
    <row r="37" spans="1:3" s="1" customFormat="1" ht="18.95" customHeight="1">
      <c r="A37" s="159" t="s">
        <v>9</v>
      </c>
      <c r="B37" s="95" t="str">
        <f ca="1">'Liste comp'!B37</f>
        <v>Maîtrise la technique de la soustraction (mentalement ou en les posant).</v>
      </c>
      <c r="C37" s="126">
        <f t="shared" ca="1" si="1"/>
        <v>2</v>
      </c>
    </row>
    <row r="38" spans="1:3" s="1" customFormat="1" ht="18.95" customHeight="1">
      <c r="A38" s="166"/>
      <c r="B38" s="89" t="str">
        <f ca="1">'Liste comp'!B38</f>
        <v>Maîtrise la technique de la division  (mentalement ou en les posant).</v>
      </c>
      <c r="C38" s="5">
        <f t="shared" ca="1" si="1"/>
        <v>3</v>
      </c>
    </row>
    <row r="39" spans="1:3" s="1" customFormat="1" ht="18.95" customHeight="1" thickBot="1">
      <c r="A39" s="167"/>
      <c r="B39" s="104" t="str">
        <f ca="1">'Liste comp'!B39</f>
        <v>Calcule des divisions-fractions (divisions sans reste).</v>
      </c>
      <c r="C39" s="128">
        <f t="shared" ca="1" si="1"/>
        <v>3</v>
      </c>
    </row>
    <row r="40" spans="1:3" s="1" customFormat="1" ht="18.95" customHeight="1">
      <c r="A40" s="159" t="s">
        <v>10</v>
      </c>
      <c r="B40" s="95" t="str">
        <f ca="1">'Liste comp'!B40</f>
        <v>Choisit la bonne opération.</v>
      </c>
      <c r="C40" s="126">
        <f t="shared" ca="1" si="1"/>
        <v>2</v>
      </c>
    </row>
    <row r="41" spans="1:3" s="1" customFormat="1" ht="18.95" customHeight="1">
      <c r="A41" s="168"/>
      <c r="B41" s="89" t="str">
        <f ca="1">'Liste comp'!B41</f>
        <v>Trouve le bon résultat.</v>
      </c>
      <c r="C41" s="5">
        <f t="shared" ca="1" si="1"/>
        <v>2</v>
      </c>
    </row>
    <row r="42" spans="1:3" s="1" customFormat="1" ht="18.95" customHeight="1" thickBot="1">
      <c r="A42" s="164"/>
      <c r="B42" s="104" t="str">
        <f ca="1">'Liste comp'!B42</f>
        <v>Rédige une phrase-réponse correcte.</v>
      </c>
      <c r="C42" s="128">
        <f t="shared" ca="1" si="1"/>
        <v>3</v>
      </c>
    </row>
    <row r="43" spans="1:3" s="1" customFormat="1" ht="18.95" customHeight="1">
      <c r="A43" s="165" t="s">
        <v>25</v>
      </c>
      <c r="B43" s="95" t="str">
        <f ca="1">'Liste comp'!B43</f>
        <v>Identifie le(s) axe(s) de symétrie dans des figures données.</v>
      </c>
      <c r="C43" s="126">
        <f t="shared" ca="1" si="1"/>
        <v>1</v>
      </c>
    </row>
    <row r="44" spans="1:3" s="1" customFormat="1" ht="18.95" customHeight="1">
      <c r="A44" s="160"/>
      <c r="B44" s="89" t="str">
        <f ca="1">'Liste comp'!B44</f>
        <v>Trace le(s) axe(s) de symétrie dans des figures données.</v>
      </c>
      <c r="C44" s="5">
        <f t="shared" ca="1" si="1"/>
        <v>2</v>
      </c>
    </row>
    <row r="45" spans="1:3" s="1" customFormat="1" ht="18.95" customHeight="1" thickBot="1">
      <c r="A45" s="161"/>
      <c r="B45" s="104" t="str">
        <f ca="1">'Liste comp'!B45</f>
        <v>Trace la partie symétrique d'une figure par rapport à une droite, avec quadrillage</v>
      </c>
      <c r="C45" s="128">
        <f t="shared" ca="1" si="1"/>
        <v>1</v>
      </c>
    </row>
    <row r="46" spans="1:3" s="1" customFormat="1" ht="18.95" customHeight="1" thickBot="1">
      <c r="A46" s="96" t="s">
        <v>12</v>
      </c>
      <c r="B46" s="105" t="str">
        <f ca="1">'Liste comp'!B46</f>
        <v>Effectue des conversions.</v>
      </c>
      <c r="C46" s="49">
        <f t="shared" ca="1" si="1"/>
        <v>2</v>
      </c>
    </row>
    <row r="47" spans="1:3" s="1" customFormat="1" ht="14.45" customHeight="1">
      <c r="A47" s="6"/>
      <c r="B47" s="172"/>
      <c r="C47" s="172"/>
    </row>
    <row r="48" spans="1:3" s="6" customFormat="1" ht="12" customHeight="1">
      <c r="A48" s="64" t="s">
        <v>41</v>
      </c>
      <c r="B48" s="64"/>
      <c r="C48" s="64"/>
    </row>
    <row r="49" spans="1:3" ht="15" customHeight="1">
      <c r="A49" s="63"/>
    </row>
    <row r="50" spans="1:3" ht="18.95" customHeight="1"/>
    <row r="51" spans="1:3" ht="18.95" customHeight="1">
      <c r="B51" s="2"/>
      <c r="C51" s="21"/>
    </row>
    <row r="52" spans="1:3" ht="18.95" customHeight="1">
      <c r="B52" s="147"/>
      <c r="C52" s="147"/>
    </row>
    <row r="53" spans="1:3" ht="18.95" customHeight="1">
      <c r="B53" s="4"/>
      <c r="C53" s="21"/>
    </row>
    <row r="54" spans="1:3" ht="18.95" customHeight="1"/>
    <row r="55" spans="1:3" ht="18.95" customHeight="1"/>
    <row r="56" spans="1:3" ht="18.95" customHeight="1"/>
    <row r="57" spans="1:3" ht="18.95" customHeight="1"/>
    <row r="58" spans="1:3" ht="18.95" customHeight="1"/>
    <row r="59" spans="1:3" ht="18.95" customHeight="1"/>
    <row r="60" spans="1:3" ht="18.95" customHeight="1"/>
    <row r="61" spans="1:3" ht="18.95" customHeight="1"/>
    <row r="62" spans="1:3" ht="18.95" customHeight="1"/>
    <row r="63" spans="1:3" ht="18.95" customHeight="1"/>
    <row r="64" spans="1:3" ht="18.95" customHeight="1"/>
    <row r="65" ht="18.95" customHeight="1"/>
    <row r="66" ht="18.95" customHeight="1"/>
    <row r="67" ht="18.95" customHeight="1"/>
    <row r="68" ht="18.95" customHeight="1"/>
    <row r="69" ht="18.95" customHeight="1"/>
    <row r="70" ht="18.95" customHeight="1"/>
    <row r="71" ht="18.95" customHeight="1"/>
    <row r="72" ht="18.95" customHeight="1"/>
    <row r="73" ht="18.95" customHeight="1"/>
    <row r="74" ht="18.95" customHeight="1"/>
    <row r="75" ht="18.95" customHeight="1"/>
    <row r="76" ht="18.95" customHeight="1"/>
    <row r="77" ht="18.95" customHeight="1"/>
    <row r="78" ht="18.95" customHeight="1"/>
    <row r="79" ht="18.95" customHeight="1"/>
    <row r="80" ht="18.95" customHeight="1"/>
    <row r="81" ht="18.95" customHeight="1"/>
    <row r="82" ht="18.95" customHeight="1"/>
    <row r="83" ht="18.95" customHeight="1"/>
    <row r="84" ht="18.95" customHeight="1"/>
    <row r="85" ht="18.95" customHeight="1"/>
    <row r="86" ht="18.95" customHeight="1"/>
    <row r="87" ht="18.95" customHeight="1"/>
    <row r="88" ht="18.95" customHeight="1"/>
    <row r="89" ht="18.95" customHeight="1"/>
    <row r="90" ht="18.95" customHeight="1"/>
    <row r="91" ht="18.95" customHeight="1"/>
    <row r="92" ht="18.95" customHeight="1"/>
    <row r="93" ht="18.95" customHeight="1"/>
    <row r="94" ht="18.95" customHeight="1"/>
    <row r="95" ht="18.95" customHeight="1"/>
    <row r="96" ht="18.95" customHeight="1"/>
    <row r="97" ht="18.95" customHeight="1"/>
    <row r="98" ht="18.95" customHeight="1"/>
    <row r="99" ht="18.95" customHeight="1"/>
    <row r="100" ht="18.95" customHeight="1"/>
    <row r="101" ht="18.95" customHeight="1"/>
    <row r="102" ht="18.95" customHeight="1"/>
    <row r="103" ht="18.95" customHeight="1"/>
    <row r="104" ht="18.95" customHeight="1"/>
    <row r="105" ht="18.95" customHeight="1"/>
    <row r="106" ht="18.95" customHeight="1"/>
    <row r="107" ht="18.95" customHeight="1"/>
    <row r="108" ht="18.95" customHeight="1"/>
    <row r="109" ht="18.95" customHeight="1"/>
    <row r="110" ht="18.95" customHeight="1"/>
    <row r="111" ht="18.95" customHeight="1"/>
    <row r="112" ht="18.95" customHeight="1"/>
    <row r="113" ht="18.95" customHeight="1"/>
    <row r="114" ht="18.95" customHeight="1"/>
    <row r="115" ht="18.95" customHeight="1"/>
    <row r="116" ht="18.95" customHeight="1"/>
    <row r="117" ht="18.95" customHeight="1"/>
    <row r="118" ht="18.95" customHeight="1"/>
    <row r="119" ht="18.95" customHeight="1"/>
    <row r="120" ht="18.95" customHeight="1"/>
    <row r="121" ht="18.95" customHeight="1"/>
    <row r="122" ht="18.95" customHeight="1"/>
    <row r="123" ht="18.95" customHeight="1"/>
    <row r="124" ht="18.95" customHeight="1"/>
    <row r="125" ht="18.95" customHeight="1"/>
    <row r="126" ht="18.95" customHeight="1"/>
    <row r="127" ht="18.95" customHeight="1"/>
    <row r="128" ht="18.95" customHeight="1"/>
    <row r="129" ht="18.95" customHeight="1"/>
    <row r="130" ht="18.95" customHeight="1"/>
    <row r="131" ht="18.95" customHeight="1"/>
    <row r="132" ht="18.95" customHeight="1"/>
    <row r="133" ht="18.95" customHeight="1"/>
    <row r="134" ht="18.95" customHeight="1"/>
    <row r="135" ht="18.95" customHeight="1"/>
    <row r="136" ht="18.95" customHeight="1"/>
    <row r="137" ht="18.95" customHeight="1"/>
    <row r="138" ht="18.95" customHeight="1"/>
    <row r="139" ht="18.95" customHeight="1"/>
    <row r="140" ht="18.95" customHeight="1"/>
    <row r="141" ht="18.95" customHeight="1"/>
    <row r="142" ht="18.95" customHeight="1"/>
    <row r="143" ht="18.95" customHeight="1"/>
    <row r="144" ht="18.95" customHeight="1"/>
    <row r="145" ht="18.95" customHeight="1"/>
    <row r="146" ht="18.95" customHeight="1"/>
    <row r="147" ht="18.95" customHeight="1"/>
    <row r="148" ht="18.95" customHeight="1"/>
    <row r="149" ht="18.95" customHeight="1"/>
    <row r="150" ht="18.95" customHeight="1"/>
    <row r="151" ht="18.95" customHeight="1"/>
    <row r="152" ht="18.95" customHeight="1"/>
    <row r="153" ht="18.95" customHeight="1"/>
    <row r="154" ht="18.95" customHeight="1"/>
    <row r="155" ht="18.95" customHeight="1"/>
    <row r="156" ht="18.95" customHeight="1"/>
    <row r="157" ht="18.95" customHeight="1"/>
    <row r="158" ht="18.95" customHeight="1"/>
    <row r="159" ht="18.95" customHeight="1"/>
    <row r="160" ht="18.95" customHeight="1"/>
    <row r="161" ht="18.95" customHeight="1"/>
    <row r="162" ht="18.95" customHeight="1"/>
    <row r="163" ht="18.95" customHeight="1"/>
    <row r="164" ht="18.95" customHeight="1"/>
    <row r="165" ht="18.95" customHeight="1"/>
    <row r="166" ht="18.95" customHeight="1"/>
    <row r="167" ht="18.95" customHeight="1"/>
    <row r="168" ht="18.95" customHeight="1"/>
    <row r="169" ht="18.95" customHeight="1"/>
    <row r="170" ht="18.95" customHeight="1"/>
    <row r="171" ht="18.95" customHeight="1"/>
    <row r="172" ht="18.95" customHeight="1"/>
    <row r="173" ht="18.95" customHeight="1"/>
    <row r="174" ht="18.95" customHeight="1"/>
    <row r="175" ht="18.95" customHeight="1"/>
    <row r="176" ht="18.95" customHeight="1"/>
    <row r="177" ht="18.95" customHeight="1"/>
    <row r="178" ht="18.95" customHeight="1"/>
    <row r="179" ht="18.95" customHeight="1"/>
    <row r="180" ht="18.95" customHeight="1"/>
    <row r="181" ht="18.95" customHeight="1"/>
    <row r="182" ht="18.95" customHeight="1"/>
    <row r="183" ht="18.95" customHeight="1"/>
    <row r="184" ht="18.95" customHeight="1"/>
    <row r="185" ht="18.95" customHeight="1"/>
    <row r="186" ht="18.95" customHeight="1"/>
    <row r="187" ht="18.95" customHeight="1"/>
    <row r="188" ht="18.95" customHeight="1"/>
    <row r="189" ht="18.95" customHeight="1"/>
    <row r="190" ht="18.95" customHeight="1"/>
    <row r="191" ht="18.95" customHeight="1"/>
    <row r="192" ht="18.95" customHeight="1"/>
    <row r="193" ht="18.95" customHeight="1"/>
    <row r="194" ht="18.95" customHeight="1"/>
    <row r="195" ht="18.95" customHeight="1"/>
    <row r="196" ht="18.95" customHeight="1"/>
    <row r="197" ht="18.95" customHeight="1"/>
    <row r="198" ht="18.95" customHeight="1"/>
    <row r="199" ht="18.95" customHeight="1"/>
    <row r="200" ht="18.95" customHeight="1"/>
    <row r="201" ht="18.95" customHeight="1"/>
    <row r="202" ht="18.95" customHeight="1"/>
    <row r="203" ht="18.95" customHeight="1"/>
    <row r="204" ht="18.95" customHeight="1"/>
    <row r="205" ht="18.95" customHeight="1"/>
    <row r="206" ht="18.95" customHeight="1"/>
    <row r="207" ht="18.95" customHeight="1"/>
    <row r="208" ht="18.95" customHeight="1"/>
    <row r="209" ht="18.95" customHeight="1"/>
    <row r="210" ht="18.95" customHeight="1"/>
    <row r="211" ht="18.95" customHeight="1"/>
    <row r="212" ht="18.95" customHeight="1"/>
    <row r="213" ht="18.95" customHeight="1"/>
    <row r="214" ht="18.95" customHeight="1"/>
    <row r="215" ht="18.95" customHeight="1"/>
    <row r="216" ht="18.95" customHeight="1"/>
    <row r="217" ht="18.95" customHeight="1"/>
    <row r="218" ht="18.95" customHeight="1"/>
    <row r="219" ht="18.95" customHeight="1"/>
    <row r="220" ht="18.95" customHeight="1"/>
    <row r="221" ht="18.95" customHeight="1"/>
    <row r="222" ht="18.95" customHeight="1"/>
    <row r="223" ht="18.95" customHeight="1"/>
    <row r="224" ht="18.95" customHeight="1"/>
    <row r="225" ht="18.95" customHeight="1"/>
    <row r="226" ht="18.95" customHeight="1"/>
    <row r="227" ht="18.95" customHeight="1"/>
    <row r="228" ht="18.95" customHeight="1"/>
    <row r="229" ht="18.95" customHeight="1"/>
    <row r="230" ht="18.95" customHeight="1"/>
    <row r="231" ht="18.95" customHeight="1"/>
    <row r="232" ht="18.95" customHeight="1"/>
    <row r="233" ht="18.95" customHeight="1"/>
    <row r="234" ht="18.95" customHeight="1"/>
    <row r="235" ht="18.95" customHeight="1"/>
    <row r="236" ht="18.95" customHeight="1"/>
    <row r="237" ht="18.95" customHeight="1"/>
    <row r="238" ht="18.95" customHeight="1"/>
    <row r="239" ht="18.95" customHeight="1"/>
    <row r="240" ht="18.95" customHeight="1"/>
    <row r="241" ht="18.95" customHeight="1"/>
    <row r="242" ht="18.95" customHeight="1"/>
    <row r="243" ht="18.95" customHeight="1"/>
    <row r="244" ht="18.95" customHeight="1"/>
    <row r="245" ht="18.95" customHeight="1"/>
    <row r="246" ht="18.95" customHeight="1"/>
    <row r="247" ht="18.95" customHeight="1"/>
    <row r="248" ht="18.95" customHeight="1"/>
    <row r="249" ht="18.95" customHeight="1"/>
    <row r="250" ht="18.95" customHeight="1"/>
    <row r="251" ht="18.95" customHeight="1"/>
    <row r="252" ht="18.95" customHeight="1"/>
    <row r="253" ht="18.95" customHeight="1"/>
    <row r="254" ht="18.95" customHeight="1"/>
    <row r="255" ht="18.95" customHeight="1"/>
    <row r="256" ht="18.95" customHeight="1"/>
    <row r="257" ht="18.95" customHeight="1"/>
    <row r="258" ht="18.95" customHeight="1"/>
    <row r="259" ht="18.95" customHeight="1"/>
    <row r="260" ht="18.95" customHeight="1"/>
    <row r="261" ht="18.95" customHeight="1"/>
    <row r="262" ht="18.95" customHeight="1"/>
    <row r="263" ht="18.95" customHeight="1"/>
    <row r="264" ht="18.95" customHeight="1"/>
    <row r="265" ht="18.95" customHeight="1"/>
    <row r="266" ht="18.95" customHeight="1"/>
    <row r="267" ht="18.95" customHeight="1"/>
    <row r="268" ht="18.95" customHeight="1"/>
    <row r="269" ht="18.95" customHeight="1"/>
    <row r="270" ht="18.95" customHeight="1"/>
    <row r="271" ht="18.95" customHeight="1"/>
    <row r="272" ht="18.95" customHeight="1"/>
    <row r="273" ht="18.95" customHeight="1"/>
    <row r="274" ht="18.95" customHeight="1"/>
    <row r="275" ht="18.95" customHeight="1"/>
    <row r="276" ht="18.95" customHeight="1"/>
    <row r="277" ht="18.95" customHeight="1"/>
    <row r="278" ht="18.95" customHeight="1"/>
    <row r="279" ht="18.95" customHeight="1"/>
    <row r="280" ht="18.95" customHeight="1"/>
    <row r="281" ht="18.95" customHeight="1"/>
    <row r="282" ht="18.95" customHeight="1"/>
    <row r="283" ht="18.95" customHeight="1"/>
    <row r="284" ht="18.95" customHeight="1"/>
    <row r="285" ht="18.95" customHeight="1"/>
    <row r="286" ht="18.95" customHeight="1"/>
    <row r="287" ht="18.95" customHeight="1"/>
    <row r="288" ht="18.95" customHeight="1"/>
    <row r="289" ht="18.95" customHeight="1"/>
    <row r="290" ht="18.95" customHeight="1"/>
    <row r="291" ht="18.95" customHeight="1"/>
    <row r="292" ht="18.95" customHeight="1"/>
    <row r="293" ht="18.95" customHeight="1"/>
    <row r="294" ht="18.95" customHeight="1"/>
    <row r="295" ht="18.95" customHeight="1"/>
    <row r="296" ht="18.95" customHeight="1"/>
    <row r="297" ht="18.95" customHeight="1"/>
    <row r="298" ht="18.95" customHeight="1"/>
    <row r="299" ht="18.95" customHeight="1"/>
    <row r="300" ht="18.95" customHeight="1"/>
    <row r="301" ht="18.95" customHeight="1"/>
    <row r="302" ht="18.95" customHeight="1"/>
    <row r="303" ht="18.95" customHeight="1"/>
    <row r="304" ht="18.95" customHeight="1"/>
    <row r="305" ht="18.95" customHeight="1"/>
    <row r="306" ht="18.95" customHeight="1"/>
    <row r="307" ht="18.95" customHeight="1"/>
    <row r="308" ht="18.95" customHeight="1"/>
    <row r="309" ht="18.95" customHeight="1"/>
    <row r="310" ht="18.95" customHeight="1"/>
    <row r="311" ht="18.95" customHeight="1"/>
    <row r="312" ht="18.95" customHeight="1"/>
    <row r="313" ht="18.95" customHeight="1"/>
    <row r="314" ht="18.95" customHeight="1"/>
    <row r="315" ht="18.95" customHeight="1"/>
    <row r="316" ht="18.95" customHeight="1"/>
    <row r="317" ht="18.95" customHeight="1"/>
    <row r="318" ht="18.95" customHeight="1"/>
    <row r="319" ht="18.95" customHeight="1"/>
    <row r="320" ht="18.95" customHeight="1"/>
    <row r="321" ht="18.95" customHeight="1"/>
    <row r="322" ht="18.95" customHeight="1"/>
    <row r="323" ht="18.95" customHeight="1"/>
    <row r="324" ht="18.95" customHeight="1"/>
    <row r="325" ht="18.95" customHeight="1"/>
    <row r="326" ht="18.95" customHeight="1"/>
    <row r="327" ht="18.95" customHeight="1"/>
    <row r="328" ht="18.95" customHeight="1"/>
    <row r="329" ht="18.95" customHeight="1"/>
    <row r="330" ht="18.95" customHeight="1"/>
    <row r="331" ht="18.95" customHeight="1"/>
    <row r="332" ht="18.95" customHeight="1"/>
    <row r="333" ht="18.95" customHeight="1"/>
    <row r="334" ht="18.95" customHeight="1"/>
    <row r="335" ht="18.95" customHeight="1"/>
    <row r="336" ht="18.95" customHeight="1"/>
    <row r="337" ht="18.95" customHeight="1"/>
    <row r="338" ht="18.95" customHeight="1"/>
    <row r="339" ht="18.95" customHeight="1"/>
    <row r="340" ht="18.95" customHeight="1"/>
    <row r="341" ht="18.95" customHeight="1"/>
    <row r="342" ht="18.95" customHeight="1"/>
    <row r="343" ht="18.95" customHeight="1"/>
    <row r="344" ht="18.95" customHeight="1"/>
    <row r="345" ht="18.95" customHeight="1"/>
    <row r="346" ht="18.95" customHeight="1"/>
    <row r="347" ht="18.95" customHeight="1"/>
    <row r="348" ht="18.95" customHeight="1"/>
    <row r="349" ht="18.95" customHeight="1"/>
    <row r="350" ht="18.95" customHeight="1"/>
    <row r="351" ht="18.95" customHeight="1"/>
    <row r="352" ht="18.95" customHeight="1"/>
    <row r="353" ht="18.95" customHeight="1"/>
    <row r="354" ht="18.95" customHeight="1"/>
    <row r="355" ht="18.95" customHeight="1"/>
    <row r="356" ht="18.95" customHeight="1"/>
    <row r="357" ht="18.95" customHeight="1"/>
    <row r="358" ht="18.95" customHeight="1"/>
    <row r="359" ht="18.95" customHeight="1"/>
    <row r="360" ht="18.95" customHeight="1"/>
    <row r="361" ht="18.95" customHeight="1"/>
    <row r="362" ht="18.95" customHeight="1"/>
    <row r="363" ht="18.95" customHeight="1"/>
    <row r="364" ht="18.95" customHeight="1"/>
    <row r="365" ht="18.95" customHeight="1"/>
    <row r="366" ht="18.95" customHeight="1"/>
    <row r="367" ht="18.95" customHeight="1"/>
    <row r="368" ht="18.95" customHeight="1"/>
    <row r="369" ht="18.95" customHeight="1"/>
    <row r="370" ht="18.95" customHeight="1"/>
    <row r="371" ht="18.95" customHeight="1"/>
    <row r="372" ht="18.95" customHeight="1"/>
    <row r="373" ht="18.95" customHeight="1"/>
    <row r="374" ht="18.95" customHeight="1"/>
    <row r="375" ht="18.95" customHeight="1"/>
    <row r="376" ht="18.95" customHeight="1"/>
    <row r="377" ht="18.95" customHeight="1"/>
    <row r="378" ht="18.95" customHeight="1"/>
    <row r="379" ht="18.95" customHeight="1"/>
    <row r="380" ht="18.95" customHeight="1"/>
    <row r="381" ht="18.95" customHeight="1"/>
    <row r="382" ht="18.95" customHeight="1"/>
    <row r="383" ht="18.95" customHeight="1"/>
    <row r="384" ht="18.95" customHeight="1"/>
    <row r="385" ht="18.95" customHeight="1"/>
    <row r="386" ht="18.95" customHeight="1"/>
    <row r="387" ht="18.95" customHeight="1"/>
    <row r="388" ht="18.95" customHeight="1"/>
    <row r="389" ht="18.95" customHeight="1"/>
    <row r="390" ht="18.95" customHeight="1"/>
    <row r="391" ht="18.95" customHeight="1"/>
    <row r="392" ht="18.95" customHeight="1"/>
    <row r="393" ht="18.95" customHeight="1"/>
    <row r="394" ht="18.95" customHeight="1"/>
    <row r="395" ht="18.95" customHeight="1"/>
    <row r="396" ht="18.95" customHeight="1"/>
    <row r="397" ht="18.95" customHeight="1"/>
    <row r="398" ht="18.95" customHeight="1"/>
    <row r="399" ht="18.95" customHeight="1"/>
    <row r="400" ht="18.95" customHeight="1"/>
    <row r="401" ht="18.95" customHeight="1"/>
    <row r="402" ht="18.95" customHeight="1"/>
    <row r="403" ht="18.95" customHeight="1"/>
    <row r="404" ht="18.95" customHeight="1"/>
    <row r="405" ht="18.95" customHeight="1"/>
    <row r="406" ht="18.95" customHeight="1"/>
    <row r="407" ht="18.95" customHeight="1"/>
    <row r="408" ht="18.95" customHeight="1"/>
    <row r="409" ht="18.95" customHeight="1"/>
    <row r="410" ht="18.95" customHeight="1"/>
    <row r="411" ht="18.95" customHeight="1"/>
    <row r="412" ht="18.95" customHeight="1"/>
    <row r="413" ht="18.95" customHeight="1"/>
    <row r="414" ht="18.95" customHeight="1"/>
    <row r="415" ht="18.95" customHeight="1"/>
    <row r="416" ht="18.95" customHeight="1"/>
    <row r="417" ht="18.95" customHeight="1"/>
    <row r="418" ht="18.95" customHeight="1"/>
    <row r="419" ht="18.95" customHeight="1"/>
    <row r="420" ht="18.95" customHeight="1"/>
    <row r="421" ht="18.95" customHeight="1"/>
    <row r="422" ht="18.95" customHeight="1"/>
    <row r="423" ht="18.95" customHeight="1"/>
    <row r="424" ht="18.95" customHeight="1"/>
    <row r="425" ht="18.95" customHeight="1"/>
    <row r="426" ht="18.95" customHeight="1"/>
    <row r="427" ht="18.95" customHeight="1"/>
    <row r="428" ht="18.95" customHeight="1"/>
    <row r="429" ht="18.95" customHeight="1"/>
    <row r="430" ht="18.95" customHeight="1"/>
    <row r="431" ht="18.95" customHeight="1"/>
    <row r="432" ht="18.95" customHeight="1"/>
    <row r="433" ht="18.95" customHeight="1"/>
    <row r="434" ht="18.95" customHeight="1"/>
    <row r="435" ht="18.95" customHeight="1"/>
    <row r="436" ht="18.95" customHeight="1"/>
    <row r="437" ht="18.95" customHeight="1"/>
    <row r="438" ht="18.95" customHeight="1"/>
    <row r="439" ht="18.95" customHeight="1"/>
    <row r="440" ht="18.95" customHeight="1"/>
    <row r="441" ht="18.95" customHeight="1"/>
    <row r="442" ht="18.95" customHeight="1"/>
    <row r="443" ht="18.95" customHeight="1"/>
    <row r="444" ht="18.95" customHeight="1"/>
    <row r="445" ht="18.95" customHeight="1"/>
    <row r="446" ht="18.95" customHeight="1"/>
    <row r="447" ht="18.95" customHeight="1"/>
    <row r="448" ht="18.95" customHeight="1"/>
    <row r="449" ht="18.95" customHeight="1"/>
    <row r="450" ht="18.95" customHeight="1"/>
    <row r="451" ht="18.95" customHeight="1"/>
    <row r="452" ht="18.95" customHeight="1"/>
    <row r="453" ht="18.95" customHeight="1"/>
    <row r="454" ht="18.95" customHeight="1"/>
    <row r="455" ht="18.95" customHeight="1"/>
    <row r="456" ht="18.95" customHeight="1"/>
    <row r="457" ht="18.95" customHeight="1"/>
    <row r="458" ht="18.95" customHeight="1"/>
    <row r="459" ht="18.95" customHeight="1"/>
    <row r="460" ht="18.95" customHeight="1"/>
    <row r="461" ht="18.95" customHeight="1"/>
    <row r="462" ht="18.95" customHeight="1"/>
    <row r="463" ht="18.95" customHeight="1"/>
    <row r="464" ht="18.95" customHeight="1"/>
    <row r="465" ht="18.95" customHeight="1"/>
    <row r="466" ht="18.95" customHeight="1"/>
    <row r="467" ht="18.95" customHeight="1"/>
    <row r="468" ht="18.95" customHeight="1"/>
    <row r="469" ht="18.95" customHeight="1"/>
    <row r="470" ht="18.95" customHeight="1"/>
    <row r="471" ht="18.95" customHeight="1"/>
    <row r="472" ht="18.95" customHeight="1"/>
    <row r="473" ht="18.95" customHeight="1"/>
    <row r="474" ht="18.95" customHeight="1"/>
    <row r="475" ht="18.95" customHeight="1"/>
    <row r="476" ht="18.95" customHeight="1"/>
    <row r="477" ht="18.95" customHeight="1"/>
    <row r="478" ht="18.95" customHeight="1"/>
    <row r="479" ht="18.95" customHeight="1"/>
    <row r="480" ht="18.95" customHeight="1"/>
    <row r="481" ht="18.95" customHeight="1"/>
    <row r="482" ht="18.95" customHeight="1"/>
    <row r="483" ht="18.95" customHeight="1"/>
    <row r="484" ht="18.95" customHeight="1"/>
    <row r="485" ht="18.95" customHeight="1"/>
    <row r="486" ht="18.95" customHeight="1"/>
    <row r="487" ht="18.95" customHeight="1"/>
    <row r="488" ht="18.95" customHeight="1"/>
    <row r="489" ht="18.95" customHeight="1"/>
    <row r="490" ht="18.95" customHeight="1"/>
    <row r="491" ht="18.95" customHeight="1"/>
    <row r="492" ht="18.95" customHeight="1"/>
    <row r="493" ht="18.95" customHeight="1"/>
    <row r="494" ht="18.95" customHeight="1"/>
    <row r="495" ht="18.95" customHeight="1"/>
    <row r="496" ht="18.95" customHeight="1"/>
    <row r="497" ht="18.95" customHeight="1"/>
    <row r="498" ht="18.95" customHeight="1"/>
    <row r="499" ht="18.95" customHeight="1"/>
    <row r="500" ht="18.95" customHeight="1"/>
    <row r="501" ht="18.95" customHeight="1"/>
    <row r="502" ht="18.95" customHeight="1"/>
    <row r="503" ht="18.95" customHeight="1"/>
    <row r="504" ht="18.95" customHeight="1"/>
    <row r="505" ht="18.95" customHeight="1"/>
    <row r="506" ht="18.95" customHeight="1"/>
    <row r="507" ht="18.95" customHeight="1"/>
    <row r="508" ht="18.95" customHeight="1"/>
    <row r="509" ht="18.95" customHeight="1"/>
    <row r="510" ht="18.95" customHeight="1"/>
    <row r="511" ht="18.95" customHeight="1"/>
    <row r="512" ht="18.95" customHeight="1"/>
    <row r="513" ht="18.95" customHeight="1"/>
    <row r="514" ht="18.95" customHeight="1"/>
    <row r="515" ht="18.95" customHeight="1"/>
    <row r="516" ht="18.95" customHeight="1"/>
    <row r="517" ht="18.95" customHeight="1"/>
    <row r="518" ht="18.95" customHeight="1"/>
    <row r="519" ht="18.95" customHeight="1"/>
    <row r="520" ht="18.95" customHeight="1"/>
    <row r="521" ht="18.95" customHeight="1"/>
    <row r="522" ht="18.95" customHeight="1"/>
    <row r="523" ht="18.95" customHeight="1"/>
    <row r="524" ht="18.95" customHeight="1"/>
    <row r="525" ht="18.95" customHeight="1"/>
    <row r="526" ht="18.95" customHeight="1"/>
    <row r="527" ht="18.95" customHeight="1"/>
    <row r="528" ht="18.95" customHeight="1"/>
    <row r="529" ht="18.95" customHeight="1"/>
    <row r="530" ht="18.95" customHeight="1"/>
    <row r="531" ht="18.95" customHeight="1"/>
    <row r="532" ht="18.95" customHeight="1"/>
    <row r="533" ht="18.95" customHeight="1"/>
    <row r="534" ht="18.95" customHeight="1"/>
    <row r="535" ht="18.95" customHeight="1"/>
    <row r="536" ht="18.95" customHeight="1"/>
    <row r="537" ht="18.95" customHeight="1"/>
    <row r="538" ht="18.95" customHeight="1"/>
    <row r="539" ht="18.95" customHeight="1"/>
    <row r="540" ht="18.95" customHeight="1"/>
    <row r="541" ht="18.95" customHeight="1"/>
    <row r="542" ht="18.95" customHeight="1"/>
    <row r="543" ht="18.95" customHeight="1"/>
    <row r="544" ht="18.95" customHeight="1"/>
    <row r="545" ht="18.95" customHeight="1"/>
    <row r="546" ht="18.95" customHeight="1"/>
    <row r="547" ht="18.95" customHeight="1"/>
    <row r="548" ht="18.95" customHeight="1"/>
    <row r="549" ht="18.95" customHeight="1"/>
    <row r="550" ht="18.95" customHeight="1"/>
    <row r="551" ht="18.95" customHeight="1"/>
    <row r="552" ht="18.95" customHeight="1"/>
    <row r="553" ht="18.95" customHeight="1"/>
    <row r="554" ht="18.95" customHeight="1"/>
    <row r="555" ht="18.95" customHeight="1"/>
    <row r="556" ht="18.95" customHeight="1"/>
    <row r="557" ht="18.95" customHeight="1"/>
    <row r="558" ht="18.95" customHeight="1"/>
    <row r="559" ht="18.95" customHeight="1"/>
    <row r="560" ht="18.95" customHeight="1"/>
    <row r="561" ht="18.95" customHeight="1"/>
    <row r="562" ht="18.95" customHeight="1"/>
    <row r="563" ht="18.95" customHeight="1"/>
    <row r="564" ht="18.95" customHeight="1"/>
    <row r="565" ht="18.95" customHeight="1"/>
    <row r="566" ht="18.95" customHeight="1"/>
    <row r="567" ht="18.95" customHeight="1"/>
    <row r="568" ht="18.95" customHeight="1"/>
    <row r="569" ht="18.95" customHeight="1"/>
    <row r="570" ht="18.95" customHeight="1"/>
    <row r="571" ht="18.95" customHeight="1"/>
    <row r="572" ht="18.95" customHeight="1"/>
    <row r="573" ht="18.95" customHeight="1"/>
    <row r="574" ht="18.95" customHeight="1"/>
    <row r="575" ht="18.95" customHeight="1"/>
    <row r="576" ht="18.95" customHeight="1"/>
    <row r="577" ht="18.95" customHeight="1"/>
    <row r="578" ht="18.95" customHeight="1"/>
    <row r="579" ht="18.95" customHeight="1"/>
    <row r="580" ht="18.95" customHeight="1"/>
    <row r="581" ht="18.95" customHeight="1"/>
    <row r="582" ht="18.95" customHeight="1"/>
    <row r="583" ht="18.95" customHeight="1"/>
    <row r="584" ht="18.95" customHeight="1"/>
    <row r="585" ht="18.95" customHeight="1"/>
    <row r="586" ht="18.95" customHeight="1"/>
    <row r="587" ht="18.95" customHeight="1"/>
    <row r="588" ht="18.95" customHeight="1"/>
    <row r="589" ht="18.95" customHeight="1"/>
    <row r="590" ht="18.95" customHeight="1"/>
    <row r="591" ht="18.95" customHeight="1"/>
    <row r="592" ht="18.95" customHeight="1"/>
    <row r="593" ht="18.95" customHeight="1"/>
    <row r="594" ht="18.95" customHeight="1"/>
    <row r="595" ht="18.95" customHeight="1"/>
    <row r="596" ht="18.95" customHeight="1"/>
    <row r="597" ht="18.95" customHeight="1"/>
    <row r="598" ht="18.95" customHeight="1"/>
    <row r="599" ht="18.95" customHeight="1"/>
    <row r="600" ht="18.95" customHeight="1"/>
    <row r="601" ht="18.95" customHeight="1"/>
    <row r="602" ht="18.95" customHeight="1"/>
    <row r="603" ht="18.95" customHeight="1"/>
    <row r="604" ht="18.95" customHeight="1"/>
    <row r="605" ht="18.95" customHeight="1"/>
    <row r="606" ht="18.95" customHeight="1"/>
    <row r="607" ht="18.95" customHeight="1"/>
    <row r="608" ht="18.95" customHeight="1"/>
    <row r="609" ht="18.95" customHeight="1"/>
    <row r="610" ht="18.95" customHeight="1"/>
    <row r="611" ht="18.95" customHeight="1"/>
    <row r="612" ht="18.95" customHeight="1"/>
    <row r="613" ht="18.95" customHeight="1"/>
    <row r="614" ht="18.95" customHeight="1"/>
    <row r="615" ht="18.95" customHeight="1"/>
    <row r="616" ht="18.95" customHeight="1"/>
    <row r="617" ht="18.95" customHeight="1"/>
    <row r="618" ht="18.95" customHeight="1"/>
    <row r="619" ht="18.95" customHeight="1"/>
    <row r="620" ht="18.95" customHeight="1"/>
    <row r="621" ht="18.95" customHeight="1"/>
    <row r="622" ht="18.95" customHeight="1"/>
    <row r="623" ht="18.95" customHeight="1"/>
    <row r="624" ht="18.95" customHeight="1"/>
    <row r="625" ht="18.95" customHeight="1"/>
    <row r="626" ht="18.95" customHeight="1"/>
    <row r="627" ht="18.95" customHeight="1"/>
    <row r="628" ht="18.95" customHeight="1"/>
    <row r="629" ht="18.95" customHeight="1"/>
    <row r="630" ht="18.95" customHeight="1"/>
    <row r="631" ht="18.95" customHeight="1"/>
    <row r="632" ht="18.95" customHeight="1"/>
    <row r="633" ht="18.95" customHeight="1"/>
    <row r="634" ht="18.95" customHeight="1"/>
    <row r="635" ht="18.95" customHeight="1"/>
    <row r="636" ht="18.95" customHeight="1"/>
    <row r="637" ht="18.95" customHeight="1"/>
    <row r="638" ht="18.95" customHeight="1"/>
    <row r="639" ht="18.95" customHeight="1"/>
    <row r="640" ht="18.95" customHeight="1"/>
    <row r="641" ht="18.95" customHeight="1"/>
    <row r="642" ht="18.95" customHeight="1"/>
    <row r="643" ht="18.95" customHeight="1"/>
    <row r="644" ht="18.95" customHeight="1"/>
    <row r="645" ht="18.95" customHeight="1"/>
    <row r="646" ht="18.95" customHeight="1"/>
    <row r="647" ht="18.95" customHeight="1"/>
    <row r="648" ht="18.95" customHeight="1"/>
    <row r="649" ht="18.95" customHeight="1"/>
    <row r="650" ht="18.95" customHeight="1"/>
    <row r="651" ht="18.95" customHeight="1"/>
    <row r="652" ht="18.95" customHeight="1"/>
    <row r="653" ht="18.95" customHeight="1"/>
    <row r="654" ht="18.95" customHeight="1"/>
    <row r="655" ht="18.95" customHeight="1"/>
    <row r="656" ht="18.95" customHeight="1"/>
    <row r="657" ht="18.95" customHeight="1"/>
    <row r="658" ht="18.95" customHeight="1"/>
    <row r="659" ht="18.95" customHeight="1"/>
    <row r="660" ht="18.95" customHeight="1"/>
    <row r="661" ht="18.95" customHeight="1"/>
    <row r="662" ht="18.95" customHeight="1"/>
    <row r="663" ht="18.95" customHeight="1"/>
    <row r="664" ht="18.95" customHeight="1"/>
    <row r="665" ht="18.95" customHeight="1"/>
    <row r="666" ht="18.95" customHeight="1"/>
    <row r="667" ht="18.95" customHeight="1"/>
    <row r="668" ht="18.95" customHeight="1"/>
    <row r="669" ht="18.95" customHeight="1"/>
    <row r="670" ht="18.95" customHeight="1"/>
    <row r="671" ht="18.95" customHeight="1"/>
    <row r="672" ht="18.95" customHeight="1"/>
    <row r="673" ht="18.95" customHeight="1"/>
    <row r="674" ht="18.95" customHeight="1"/>
    <row r="675" ht="18.95" customHeight="1"/>
    <row r="676" ht="18.95" customHeight="1"/>
    <row r="677" ht="18.95" customHeight="1"/>
    <row r="678" ht="18.95" customHeight="1"/>
    <row r="679" ht="18.95" customHeight="1"/>
    <row r="680" ht="18.95" customHeight="1"/>
    <row r="681" ht="18.95" customHeight="1"/>
    <row r="682" ht="18.95" customHeight="1"/>
    <row r="683" ht="18.95" customHeight="1"/>
    <row r="684" ht="18.95" customHeight="1"/>
    <row r="685" ht="18.95" customHeight="1"/>
    <row r="686" ht="18.95" customHeight="1"/>
    <row r="687" ht="18.95" customHeight="1"/>
    <row r="688" ht="18.95" customHeight="1"/>
    <row r="689" ht="18.95" customHeight="1"/>
    <row r="690" ht="18.95" customHeight="1"/>
    <row r="691" ht="18.95" customHeight="1"/>
    <row r="692" ht="18.95" customHeight="1"/>
    <row r="693" ht="18.95" customHeight="1"/>
    <row r="694" ht="18.95" customHeight="1"/>
    <row r="695" ht="18.95" customHeight="1"/>
    <row r="696" ht="18.95" customHeight="1"/>
    <row r="697" ht="18.95" customHeight="1"/>
    <row r="698" ht="18.95" customHeight="1"/>
    <row r="699" ht="18.95" customHeight="1"/>
    <row r="700" ht="18.95" customHeight="1"/>
    <row r="701" ht="18.95" customHeight="1"/>
    <row r="702" ht="18.95" customHeight="1"/>
    <row r="703" ht="18.95" customHeight="1"/>
    <row r="704" ht="18.95" customHeight="1"/>
    <row r="705" ht="18.95" customHeight="1"/>
    <row r="706" ht="18.95" customHeight="1"/>
    <row r="707" ht="18.95" customHeight="1"/>
    <row r="708" ht="18.95" customHeight="1"/>
    <row r="709" ht="18.95" customHeight="1"/>
    <row r="710" ht="18.95" customHeight="1"/>
    <row r="711" ht="18.95" customHeight="1"/>
    <row r="712" ht="18.95" customHeight="1"/>
    <row r="713" ht="18.95" customHeight="1"/>
    <row r="714" ht="18.95" customHeight="1"/>
    <row r="715" ht="18.95" customHeight="1"/>
    <row r="716" ht="18.95" customHeight="1"/>
    <row r="717" ht="18.95" customHeight="1"/>
    <row r="718" ht="18.95" customHeight="1"/>
    <row r="719" ht="18.95" customHeight="1"/>
    <row r="720" ht="18.95" customHeight="1"/>
    <row r="721" ht="18.95" customHeight="1"/>
    <row r="722" ht="18.95" customHeight="1"/>
    <row r="723" ht="18.95" customHeight="1"/>
    <row r="724" ht="18.95" customHeight="1"/>
    <row r="725" ht="18.95" customHeight="1"/>
    <row r="726" ht="18.95" customHeight="1"/>
    <row r="727" ht="18.95" customHeight="1"/>
    <row r="728" ht="18.95" customHeight="1"/>
    <row r="729" ht="18.95" customHeight="1"/>
    <row r="730" ht="18.95" customHeight="1"/>
    <row r="731" ht="18.95" customHeight="1"/>
    <row r="732" ht="18.95" customHeight="1"/>
    <row r="733" ht="18.95" customHeight="1"/>
    <row r="734" ht="18.95" customHeight="1"/>
    <row r="735" ht="18.95" customHeight="1"/>
    <row r="736" ht="18.95" customHeight="1"/>
    <row r="737" ht="18.95" customHeight="1"/>
    <row r="738" ht="18.95" customHeight="1"/>
    <row r="739" ht="18.95" customHeight="1"/>
    <row r="740" ht="18.95" customHeight="1"/>
    <row r="741" ht="18.95" customHeight="1"/>
    <row r="742" ht="18.95" customHeight="1"/>
    <row r="743" ht="18.95" customHeight="1"/>
    <row r="744" ht="18.95" customHeight="1"/>
    <row r="745" ht="18.95" customHeight="1"/>
    <row r="746" ht="18.95" customHeight="1"/>
    <row r="747" ht="18.95" customHeight="1"/>
    <row r="748" ht="18.95" customHeight="1"/>
    <row r="749" ht="18.95" customHeight="1"/>
    <row r="750" ht="18.95" customHeight="1"/>
    <row r="751" ht="18.95" customHeight="1"/>
    <row r="752" ht="18.95" customHeight="1"/>
    <row r="753" ht="18.95" customHeight="1"/>
    <row r="754" ht="18.95" customHeight="1"/>
    <row r="755" ht="18.95" customHeight="1"/>
    <row r="756" ht="18.95" customHeight="1"/>
    <row r="757" ht="18.95" customHeight="1"/>
    <row r="758" ht="18.95" customHeight="1"/>
    <row r="759" ht="18.95" customHeight="1"/>
    <row r="760" ht="18.95" customHeight="1"/>
    <row r="761" ht="18.95" customHeight="1"/>
    <row r="762" ht="18.95" customHeight="1"/>
    <row r="763" ht="18.95" customHeight="1"/>
    <row r="764" ht="18.95" customHeight="1"/>
    <row r="765" ht="18.95" customHeight="1"/>
    <row r="766" ht="18.95" customHeight="1"/>
    <row r="767" ht="18.95" customHeight="1"/>
    <row r="768" ht="18.95" customHeight="1"/>
    <row r="769" ht="18.95" customHeight="1"/>
    <row r="770" ht="18.95" customHeight="1"/>
    <row r="771" ht="18.95" customHeight="1"/>
    <row r="772" ht="18.95" customHeight="1"/>
    <row r="773" ht="18.95" customHeight="1"/>
    <row r="774" ht="18.95" customHeight="1"/>
    <row r="775" ht="18.95" customHeight="1"/>
    <row r="776" ht="18.95" customHeight="1"/>
    <row r="777" ht="18.95" customHeight="1"/>
    <row r="778" ht="18.95" customHeight="1"/>
    <row r="779" ht="18.95" customHeight="1"/>
    <row r="780" ht="18.95" customHeight="1"/>
    <row r="781" ht="18.95" customHeight="1"/>
    <row r="782" ht="18.95" customHeight="1"/>
    <row r="783" ht="18.95" customHeight="1"/>
    <row r="784" ht="18.95" customHeight="1"/>
    <row r="785" ht="18.95" customHeight="1"/>
    <row r="786" ht="18.95" customHeight="1"/>
    <row r="787" ht="18.95" customHeight="1"/>
    <row r="788" ht="18.95" customHeight="1"/>
    <row r="789" ht="18.95" customHeight="1"/>
    <row r="790" ht="18.95" customHeight="1"/>
    <row r="791" ht="18.95" customHeight="1"/>
    <row r="792" ht="18.95" customHeight="1"/>
    <row r="793" ht="18.95" customHeight="1"/>
    <row r="794" ht="18.95" customHeight="1"/>
    <row r="795" ht="18.95" customHeight="1"/>
    <row r="796" ht="18.95" customHeight="1"/>
    <row r="797" ht="18.95" customHeight="1"/>
    <row r="798" ht="18.95" customHeight="1"/>
    <row r="799" ht="18.95" customHeight="1"/>
    <row r="800" ht="18.95" customHeight="1"/>
    <row r="801" ht="18.95" customHeight="1"/>
    <row r="802" ht="18.95" customHeight="1"/>
    <row r="803" ht="18.95" customHeight="1"/>
    <row r="804" ht="18.95" customHeight="1"/>
    <row r="805" ht="18.95" customHeight="1"/>
    <row r="806" ht="18.95" customHeight="1"/>
    <row r="807" ht="18.95" customHeight="1"/>
    <row r="808" ht="18.95" customHeight="1"/>
    <row r="809" ht="18.95" customHeight="1"/>
    <row r="810" ht="18.95" customHeight="1"/>
    <row r="811" ht="18.95" customHeight="1"/>
    <row r="812" ht="18.95" customHeight="1"/>
    <row r="813" ht="18.95" customHeight="1"/>
    <row r="814" ht="18.95" customHeight="1"/>
    <row r="815" ht="18.95" customHeight="1"/>
    <row r="816" ht="18.95" customHeight="1"/>
    <row r="817" ht="18.95" customHeight="1"/>
    <row r="818" ht="18.95" customHeight="1"/>
    <row r="819" ht="18.95" customHeight="1"/>
    <row r="820" ht="18.95" customHeight="1"/>
    <row r="821" ht="18.95" customHeight="1"/>
    <row r="822" ht="18.95" customHeight="1"/>
    <row r="823" ht="18.95" customHeight="1"/>
    <row r="824" ht="18.95" customHeight="1"/>
    <row r="825" ht="18.95" customHeight="1"/>
    <row r="826" ht="18.95" customHeight="1"/>
    <row r="827" ht="18.95" customHeight="1"/>
    <row r="828" ht="18.95" customHeight="1"/>
    <row r="829" ht="18.95" customHeight="1"/>
    <row r="830" ht="18.95" customHeight="1"/>
    <row r="831" ht="18.95" customHeight="1"/>
    <row r="832" ht="18.95" customHeight="1"/>
    <row r="833" ht="18.95" customHeight="1"/>
    <row r="834" ht="18.95" customHeight="1"/>
    <row r="835" ht="18.95" customHeight="1"/>
    <row r="836" ht="18.95" customHeight="1"/>
    <row r="837" ht="18.95" customHeight="1"/>
    <row r="838" ht="18.95" customHeight="1"/>
    <row r="839" ht="18.95" customHeight="1"/>
    <row r="840" ht="18.95" customHeight="1"/>
    <row r="841" ht="18.95" customHeight="1"/>
    <row r="842" ht="18.95" customHeight="1"/>
    <row r="843" ht="18.95" customHeight="1"/>
    <row r="844" ht="18.95" customHeight="1"/>
    <row r="845" ht="18.95" customHeight="1"/>
    <row r="846" ht="18.95" customHeight="1"/>
    <row r="847" ht="18.95" customHeight="1"/>
    <row r="848" ht="18.95" customHeight="1"/>
    <row r="849" ht="18.95" customHeight="1"/>
    <row r="850" ht="18.95" customHeight="1"/>
    <row r="851" ht="18.95" customHeight="1"/>
    <row r="852" ht="18.95" customHeight="1"/>
    <row r="853" ht="18.95" customHeight="1"/>
    <row r="854" ht="18.95" customHeight="1"/>
    <row r="855" ht="18.95" customHeight="1"/>
    <row r="856" ht="18.95" customHeight="1"/>
    <row r="857" ht="18.95" customHeight="1"/>
    <row r="858" ht="18.95" customHeight="1"/>
    <row r="859" ht="18.95" customHeight="1"/>
    <row r="860" ht="18.95" customHeight="1"/>
    <row r="861" ht="18.95" customHeight="1"/>
    <row r="862" ht="18.95" customHeight="1"/>
    <row r="863" ht="18.95" customHeight="1"/>
    <row r="864" ht="18.95" customHeight="1"/>
    <row r="865" ht="18.95" customHeight="1"/>
    <row r="866" ht="18.95" customHeight="1"/>
    <row r="867" ht="18.95" customHeight="1"/>
    <row r="868" ht="18.95" customHeight="1"/>
    <row r="869" ht="18.95" customHeight="1"/>
    <row r="870" ht="18.95" customHeight="1"/>
    <row r="871" ht="18.95" customHeight="1"/>
    <row r="872" ht="18.95" customHeight="1"/>
    <row r="873" ht="18.95" customHeight="1"/>
    <row r="874" ht="18.95" customHeight="1"/>
    <row r="875" ht="18.95" customHeight="1"/>
    <row r="876" ht="18.95" customHeight="1"/>
    <row r="877" ht="18.95" customHeight="1"/>
    <row r="878" ht="18.95" customHeight="1"/>
    <row r="879" ht="18.95" customHeight="1"/>
    <row r="880" ht="18.95" customHeight="1"/>
    <row r="881" ht="18.95" customHeight="1"/>
    <row r="882" ht="18.95" customHeight="1"/>
    <row r="883" ht="18.95" customHeight="1"/>
    <row r="884" ht="18.95" customHeight="1"/>
    <row r="885" ht="18.95" customHeight="1"/>
    <row r="886" ht="18.95" customHeight="1"/>
    <row r="887" ht="18.95" customHeight="1"/>
    <row r="888" ht="18.95" customHeight="1"/>
    <row r="889" ht="18.95" customHeight="1"/>
    <row r="890" ht="18.95" customHeight="1"/>
    <row r="891" ht="18.95" customHeight="1"/>
    <row r="892" ht="18.95" customHeight="1"/>
    <row r="893" ht="18.95" customHeight="1"/>
    <row r="894" ht="18.95" customHeight="1"/>
    <row r="895" ht="18.95" customHeight="1"/>
    <row r="896" ht="18.95" customHeight="1"/>
    <row r="897" ht="18.95" customHeight="1"/>
    <row r="898" ht="18.95" customHeight="1"/>
    <row r="899" ht="18.95" customHeight="1"/>
    <row r="900" ht="18.95" customHeight="1"/>
    <row r="901" ht="18.95" customHeight="1"/>
    <row r="902" ht="18.95" customHeight="1"/>
    <row r="903" ht="18.95" customHeight="1"/>
    <row r="904" ht="18.95" customHeight="1"/>
    <row r="905" ht="18.95" customHeight="1"/>
    <row r="906" ht="18.95" customHeight="1"/>
    <row r="907" ht="18.95" customHeight="1"/>
    <row r="908" ht="18.95" customHeight="1"/>
    <row r="909" ht="18.95" customHeight="1"/>
    <row r="910" ht="18.95" customHeight="1"/>
    <row r="911" ht="18.95" customHeight="1"/>
    <row r="912" ht="18.95" customHeight="1"/>
    <row r="913" ht="18.95" customHeight="1"/>
    <row r="914" ht="18.95" customHeight="1"/>
    <row r="915" ht="18.95" customHeight="1"/>
    <row r="916" ht="18.95" customHeight="1"/>
    <row r="917" ht="18.95" customHeight="1"/>
    <row r="918" ht="18.95" customHeight="1"/>
    <row r="919" ht="18.95" customHeight="1"/>
    <row r="920" ht="18.95" customHeight="1"/>
    <row r="921" ht="18.95" customHeight="1"/>
    <row r="922" ht="18.95" customHeight="1"/>
    <row r="923" ht="18.95" customHeight="1"/>
    <row r="924" ht="18.95" customHeight="1"/>
    <row r="925" ht="18.95" customHeight="1"/>
    <row r="926" ht="18.95" customHeight="1"/>
    <row r="927" ht="18.95" customHeight="1"/>
    <row r="928" ht="18.95" customHeight="1"/>
    <row r="929" ht="18.95" customHeight="1"/>
    <row r="930" ht="18.95" customHeight="1"/>
    <row r="931" ht="18.95" customHeight="1"/>
    <row r="932" ht="18.95" customHeight="1"/>
    <row r="933" ht="18.95" customHeight="1"/>
    <row r="934" ht="18.95" customHeight="1"/>
    <row r="935" ht="18.95" customHeight="1"/>
    <row r="936" ht="18.95" customHeight="1"/>
    <row r="937" ht="18.95" customHeight="1"/>
    <row r="938" ht="18.95" customHeight="1"/>
    <row r="939" ht="18.95" customHeight="1"/>
    <row r="940" ht="18.95" customHeight="1"/>
    <row r="941" ht="18.95" customHeight="1"/>
    <row r="942" ht="18.95" customHeight="1"/>
    <row r="943" ht="18.95" customHeight="1"/>
    <row r="944" ht="18.95" customHeight="1"/>
    <row r="945" ht="18.95" customHeight="1"/>
    <row r="946" ht="18.95" customHeight="1"/>
    <row r="947" ht="18.95" customHeight="1"/>
    <row r="948" ht="18.95" customHeight="1"/>
    <row r="949" ht="18.95" customHeight="1"/>
    <row r="950" ht="18.95" customHeight="1"/>
    <row r="951" ht="18.95" customHeight="1"/>
    <row r="952" ht="18.95" customHeight="1"/>
    <row r="953" ht="18.95" customHeight="1"/>
    <row r="954" ht="18.95" customHeight="1"/>
    <row r="955" ht="18.95" customHeight="1"/>
    <row r="956" ht="18.95" customHeight="1"/>
    <row r="957" ht="18.95" customHeight="1"/>
    <row r="958" ht="18.95" customHeight="1"/>
    <row r="959" ht="18.95" customHeight="1"/>
    <row r="960" ht="18.95" customHeight="1"/>
    <row r="961" ht="18.95" customHeight="1"/>
    <row r="962" ht="18.95" customHeight="1"/>
    <row r="963" ht="18.95" customHeight="1"/>
    <row r="964" ht="18.95" customHeight="1"/>
    <row r="965" ht="18.95" customHeight="1"/>
    <row r="966" ht="18.95" customHeight="1"/>
    <row r="967" ht="18.95" customHeight="1"/>
    <row r="968" ht="18.95" customHeight="1"/>
    <row r="969" ht="18.95" customHeight="1"/>
    <row r="970" ht="18.95" customHeight="1"/>
    <row r="971" ht="18.95" customHeight="1"/>
    <row r="972" ht="18.95" customHeight="1"/>
    <row r="973" ht="18.95" customHeight="1"/>
    <row r="974" ht="18.95" customHeight="1"/>
    <row r="975" ht="18.95" customHeight="1"/>
    <row r="976" ht="18.95" customHeight="1"/>
    <row r="977" ht="18.95" customHeight="1"/>
    <row r="978" ht="18.95" customHeight="1"/>
    <row r="979" ht="18.95" customHeight="1"/>
    <row r="980" ht="18.95" customHeight="1"/>
    <row r="981" ht="18.95" customHeight="1"/>
    <row r="982" ht="18.95" customHeight="1"/>
    <row r="983" ht="18.95" customHeight="1"/>
    <row r="984" ht="18.95" customHeight="1"/>
    <row r="985" ht="18.95" customHeight="1"/>
    <row r="986" ht="18.95" customHeight="1"/>
    <row r="987" ht="18.95" customHeight="1"/>
    <row r="988" ht="18.95" customHeight="1"/>
    <row r="989" ht="18.95" customHeight="1"/>
    <row r="990" ht="18.95" customHeight="1"/>
    <row r="991" ht="18.95" customHeight="1"/>
    <row r="992" ht="18.95" customHeight="1"/>
    <row r="993" ht="18.95" customHeight="1"/>
    <row r="994" ht="18.95" customHeight="1"/>
    <row r="995" ht="18.95" customHeight="1"/>
    <row r="996" ht="18.95" customHeight="1"/>
    <row r="997" ht="18.95" customHeight="1"/>
    <row r="998" ht="18.95" customHeight="1"/>
    <row r="999" ht="18.95" customHeight="1"/>
    <row r="1000" ht="18.95" customHeight="1"/>
    <row r="1001" ht="18.95" customHeight="1"/>
    <row r="1002" ht="18.95" customHeight="1"/>
    <row r="1003" ht="18.95" customHeight="1"/>
    <row r="1004" ht="18.95" customHeight="1"/>
    <row r="1005" ht="18.95" customHeight="1"/>
    <row r="1006" ht="18.95" customHeight="1"/>
    <row r="1007" ht="18.95" customHeight="1"/>
    <row r="1008" ht="18.95" customHeight="1"/>
    <row r="1009" ht="18.95" customHeight="1"/>
    <row r="1010" ht="18.95" customHeight="1"/>
    <row r="1011" ht="18.95" customHeight="1"/>
    <row r="1012" ht="18.95" customHeight="1"/>
    <row r="1013" ht="18.95" customHeight="1"/>
    <row r="1014" ht="18.95" customHeight="1"/>
    <row r="1015" ht="18.95" customHeight="1"/>
    <row r="1016" ht="18.95" customHeight="1"/>
    <row r="1017" ht="18.95" customHeight="1"/>
    <row r="1018" ht="18.95" customHeight="1"/>
    <row r="1019" ht="18.95" customHeight="1"/>
    <row r="1020" ht="18.95" customHeight="1"/>
    <row r="1021" ht="18.95" customHeight="1"/>
    <row r="1022" ht="18.95" customHeight="1"/>
    <row r="1023" ht="18.95" customHeight="1"/>
    <row r="1024" ht="18.95" customHeight="1"/>
    <row r="1025" ht="18.95" customHeight="1"/>
    <row r="1026" ht="18.95" customHeight="1"/>
    <row r="1027" ht="18.95" customHeight="1"/>
    <row r="1028" ht="18.95" customHeight="1"/>
    <row r="1029" ht="18.95" customHeight="1"/>
    <row r="1030" ht="18.95" customHeight="1"/>
    <row r="1031" ht="18.95" customHeight="1"/>
    <row r="1032" ht="18.95" customHeight="1"/>
    <row r="1033" ht="18.95" customHeight="1"/>
    <row r="1034" ht="18.95" customHeight="1"/>
    <row r="1035" ht="18.95" customHeight="1"/>
    <row r="1036" ht="18.95" customHeight="1"/>
    <row r="1037" ht="18.95" customHeight="1"/>
    <row r="1038" ht="18.95" customHeight="1"/>
    <row r="1039" ht="18.95" customHeight="1"/>
    <row r="1040" ht="18.95" customHeight="1"/>
    <row r="1041" ht="18.95" customHeight="1"/>
    <row r="1042" ht="18.95" customHeight="1"/>
    <row r="1043" ht="18.95" customHeight="1"/>
    <row r="1044" ht="18.95" customHeight="1"/>
    <row r="1045" ht="18.95" customHeight="1"/>
    <row r="1046" ht="18.95" customHeight="1"/>
    <row r="1047" ht="18.95" customHeight="1"/>
    <row r="1048" ht="18.95" customHeight="1"/>
    <row r="1049" ht="18.95" customHeight="1"/>
    <row r="1050" ht="18.95" customHeight="1"/>
    <row r="1051" ht="18.95" customHeight="1"/>
    <row r="1052" ht="18.95" customHeight="1"/>
    <row r="1053" ht="18.95" customHeight="1"/>
    <row r="1054" ht="18.95" customHeight="1"/>
    <row r="1055" ht="18.95" customHeight="1"/>
    <row r="1056" ht="18.95" customHeight="1"/>
    <row r="1057" ht="18.95" customHeight="1"/>
    <row r="1058" ht="18.95" customHeight="1"/>
    <row r="1059" ht="18.95" customHeight="1"/>
    <row r="1060" ht="18.95" customHeight="1"/>
    <row r="1061" ht="18.95" customHeight="1"/>
    <row r="1062" ht="18.95" customHeight="1"/>
    <row r="1063" ht="18.95" customHeight="1"/>
    <row r="1064" ht="18.95" customHeight="1"/>
    <row r="1065" ht="18.95" customHeight="1"/>
    <row r="1066" ht="18.95" customHeight="1"/>
    <row r="1067" ht="18.95" customHeight="1"/>
    <row r="1068" ht="18.95" customHeight="1"/>
    <row r="1069" ht="18.95" customHeight="1"/>
    <row r="1070" ht="18.95" customHeight="1"/>
    <row r="1071" ht="18.95" customHeight="1"/>
    <row r="1072" ht="18.95" customHeight="1"/>
    <row r="1073" ht="18.95" customHeight="1"/>
    <row r="1074" ht="18.95" customHeight="1"/>
    <row r="1075" ht="18.95" customHeight="1"/>
    <row r="1076" ht="18.95" customHeight="1"/>
    <row r="1077" ht="18.95" customHeight="1"/>
    <row r="1078" ht="18.95" customHeight="1"/>
    <row r="1079" ht="18.95" customHeight="1"/>
    <row r="1080" ht="18.95" customHeight="1"/>
    <row r="1081" ht="18.95" customHeight="1"/>
    <row r="1082" ht="18.95" customHeight="1"/>
    <row r="1083" ht="18.95" customHeight="1"/>
    <row r="1084" ht="18.95" customHeight="1"/>
    <row r="1085" ht="18.95" customHeight="1"/>
    <row r="1086" ht="18.95" customHeight="1"/>
    <row r="1087" ht="18.95" customHeight="1"/>
    <row r="1088" ht="18.95" customHeight="1"/>
    <row r="1089" ht="18.95" customHeight="1"/>
    <row r="1090" ht="18.95" customHeight="1"/>
    <row r="1091" ht="18.95" customHeight="1"/>
    <row r="1092" ht="18.95" customHeight="1"/>
    <row r="1093" ht="18.95" customHeight="1"/>
    <row r="1094" ht="18.95" customHeight="1"/>
    <row r="1095" ht="18.95" customHeight="1"/>
    <row r="1096" ht="18.95" customHeight="1"/>
    <row r="1097" ht="18.95" customHeight="1"/>
    <row r="1098" ht="18.95" customHeight="1"/>
    <row r="1099" ht="18.95" customHeight="1"/>
    <row r="1100" ht="18.95" customHeight="1"/>
    <row r="1101" ht="18.95" customHeight="1"/>
    <row r="1102" ht="18.95" customHeight="1"/>
    <row r="1103" ht="18.95" customHeight="1"/>
    <row r="1104" ht="18.95" customHeight="1"/>
    <row r="1105" ht="18.95" customHeight="1"/>
    <row r="1106" ht="18.95" customHeight="1"/>
    <row r="1107" ht="18.95" customHeight="1"/>
    <row r="1108" ht="18.95" customHeight="1"/>
    <row r="1109" ht="18.95" customHeight="1"/>
    <row r="1110" ht="18.95" customHeight="1"/>
    <row r="1111" ht="18.95" customHeight="1"/>
    <row r="1112" ht="18.95" customHeight="1"/>
    <row r="1113" ht="18.95" customHeight="1"/>
    <row r="1114" ht="18.95" customHeight="1"/>
    <row r="1115" ht="18.95" customHeight="1"/>
    <row r="1116" ht="18.95" customHeight="1"/>
    <row r="1117" ht="18.95" customHeight="1"/>
    <row r="1118" ht="18.95" customHeight="1"/>
    <row r="1119" ht="18.95" customHeight="1"/>
    <row r="1120" ht="18.95" customHeight="1"/>
    <row r="1121" ht="18.95" customHeight="1"/>
    <row r="1122" ht="18.95" customHeight="1"/>
    <row r="1123" ht="18.95" customHeight="1"/>
    <row r="1124" ht="18.95" customHeight="1"/>
    <row r="1125" ht="18.95" customHeight="1"/>
    <row r="1126" ht="18.95" customHeight="1"/>
    <row r="1127" ht="18.95" customHeight="1"/>
    <row r="1128" ht="18.95" customHeight="1"/>
    <row r="1129" ht="18.95" customHeight="1"/>
    <row r="1130" ht="18.95" customHeight="1"/>
    <row r="1131" ht="18.95" customHeight="1"/>
    <row r="1132" ht="18.95" customHeight="1"/>
    <row r="1133" ht="18.95" customHeight="1"/>
    <row r="1134" ht="18.95" customHeight="1"/>
    <row r="1135" ht="18.95" customHeight="1"/>
    <row r="1136" ht="18.95" customHeight="1"/>
    <row r="1137" ht="18.95" customHeight="1"/>
    <row r="1138" ht="18.95" customHeight="1"/>
    <row r="1139" ht="18.95" customHeight="1"/>
    <row r="1140" ht="18.95" customHeight="1"/>
    <row r="1141" ht="18.95" customHeight="1"/>
    <row r="1142" ht="18.95" customHeight="1"/>
    <row r="1143" ht="18.95" customHeight="1"/>
    <row r="1144" ht="18.95" customHeight="1"/>
    <row r="1145" ht="18.95" customHeight="1"/>
    <row r="1146" ht="18.95" customHeight="1"/>
    <row r="1147" ht="18.95" customHeight="1"/>
    <row r="1148" ht="18.95" customHeight="1"/>
    <row r="1149" ht="18.95" customHeight="1"/>
    <row r="1150" ht="18.95" customHeight="1"/>
    <row r="1151" ht="18.95" customHeight="1"/>
    <row r="1152" ht="18.95" customHeight="1"/>
    <row r="1153" ht="18.95" customHeight="1"/>
    <row r="1154" ht="18.95" customHeight="1"/>
    <row r="1155" ht="18.95" customHeight="1"/>
    <row r="1156" ht="18.95" customHeight="1"/>
    <row r="1157" ht="18.95" customHeight="1"/>
    <row r="1158" ht="18.95" customHeight="1"/>
    <row r="1159" ht="18.95" customHeight="1"/>
    <row r="1160" ht="18.95" customHeight="1"/>
    <row r="1161" ht="18.95" customHeight="1"/>
    <row r="1162" ht="18.95" customHeight="1"/>
    <row r="1163" ht="18.95" customHeight="1"/>
    <row r="1164" ht="18.95" customHeight="1"/>
    <row r="1165" ht="18.95" customHeight="1"/>
    <row r="1166" ht="18.95" customHeight="1"/>
    <row r="1167" ht="18.95" customHeight="1"/>
    <row r="1168" ht="18.95" customHeight="1"/>
    <row r="1169" ht="18.95" customHeight="1"/>
    <row r="1170" ht="18.95" customHeight="1"/>
    <row r="1171" ht="18.95" customHeight="1"/>
    <row r="1172" ht="18.95" customHeight="1"/>
    <row r="1173" ht="18.95" customHeight="1"/>
    <row r="1174" ht="18.95" customHeight="1"/>
    <row r="1175" ht="18.95" customHeight="1"/>
    <row r="1176" ht="18.95" customHeight="1"/>
    <row r="1177" ht="18.95" customHeight="1"/>
    <row r="1178" ht="18.95" customHeight="1"/>
    <row r="1179" ht="18.95" customHeight="1"/>
    <row r="1180" ht="18.95" customHeight="1"/>
    <row r="1181" ht="18.95" customHeight="1"/>
    <row r="1182" ht="18.95" customHeight="1"/>
    <row r="1183" ht="18.95" customHeight="1"/>
    <row r="1184" ht="18.95" customHeight="1"/>
    <row r="1185" ht="18.95" customHeight="1"/>
    <row r="1186" ht="18.95" customHeight="1"/>
    <row r="1187" ht="18.95" customHeight="1"/>
    <row r="1188" ht="18.95" customHeight="1"/>
    <row r="1189" ht="18.95" customHeight="1"/>
    <row r="1190" ht="18.95" customHeight="1"/>
    <row r="1191" ht="18.95" customHeight="1"/>
    <row r="1192" ht="18.95" customHeight="1"/>
    <row r="1193" ht="18.95" customHeight="1"/>
    <row r="1194" ht="18.95" customHeight="1"/>
    <row r="1195" ht="18.95" customHeight="1"/>
    <row r="1196" ht="18.95" customHeight="1"/>
    <row r="1197" ht="18.95" customHeight="1"/>
    <row r="1198" ht="18.95" customHeight="1"/>
    <row r="1199" ht="18.95" customHeight="1"/>
    <row r="1200" ht="18.95" customHeight="1"/>
    <row r="1201" ht="18.95" customHeight="1"/>
    <row r="1202" ht="18.95" customHeight="1"/>
    <row r="1203" ht="18.95" customHeight="1"/>
    <row r="1204" ht="18.95" customHeight="1"/>
    <row r="1205" ht="18.95" customHeight="1"/>
    <row r="1206" ht="18.95" customHeight="1"/>
    <row r="1207" ht="18.95" customHeight="1"/>
    <row r="1208" ht="18.95" customHeight="1"/>
    <row r="1209" ht="18.95" customHeight="1"/>
    <row r="1210" ht="18.95" customHeight="1"/>
    <row r="1211" ht="18.95" customHeight="1"/>
    <row r="1212" ht="18.95" customHeight="1"/>
    <row r="1213" ht="18.95" customHeight="1"/>
    <row r="1214" ht="18.95" customHeight="1"/>
    <row r="1215" ht="18.95" customHeight="1"/>
    <row r="1216" ht="18.95" customHeight="1"/>
    <row r="1217" ht="18.95" customHeight="1"/>
    <row r="1218" ht="18.95" customHeight="1"/>
    <row r="1219" ht="18.95" customHeight="1"/>
    <row r="1220" ht="18.95" customHeight="1"/>
    <row r="1221" ht="18.95" customHeight="1"/>
    <row r="1222" ht="18.95" customHeight="1"/>
    <row r="1223" ht="18.95" customHeight="1"/>
    <row r="1224" ht="18.95" customHeight="1"/>
    <row r="1225" ht="18.95" customHeight="1"/>
    <row r="1226" ht="18.95" customHeight="1"/>
    <row r="1227" ht="18.95" customHeight="1"/>
    <row r="1228" ht="18.95" customHeight="1"/>
    <row r="1229" ht="18.95" customHeight="1"/>
    <row r="1230" ht="18.95" customHeight="1"/>
    <row r="1231" ht="18.95" customHeight="1"/>
    <row r="1232" ht="18.95" customHeight="1"/>
    <row r="1233" ht="18.95" customHeight="1"/>
    <row r="1234" ht="18.95" customHeight="1"/>
    <row r="1235" ht="18.95" customHeight="1"/>
    <row r="1236" ht="18.95" customHeight="1"/>
    <row r="1237" ht="18.95" customHeight="1"/>
    <row r="1238" ht="18.95" customHeight="1"/>
    <row r="1239" ht="18.95" customHeight="1"/>
    <row r="1240" ht="18.95" customHeight="1"/>
    <row r="1241" ht="18.95" customHeight="1"/>
    <row r="1242" ht="18.95" customHeight="1"/>
    <row r="1243" ht="18.95" customHeight="1"/>
    <row r="1244" ht="18.95" customHeight="1"/>
    <row r="1245" ht="18.95" customHeight="1"/>
    <row r="1246" ht="18.95" customHeight="1"/>
    <row r="1247" ht="18.95" customHeight="1"/>
    <row r="1248" ht="18.95" customHeight="1"/>
    <row r="1249" ht="18.95" customHeight="1"/>
    <row r="1250" ht="18.95" customHeight="1"/>
    <row r="1251" ht="18.95" customHeight="1"/>
    <row r="1252" ht="18.95" customHeight="1"/>
    <row r="1253" ht="18.95" customHeight="1"/>
    <row r="1254" ht="18.95" customHeight="1"/>
    <row r="1255" ht="18.95" customHeight="1"/>
    <row r="1256" ht="18.95" customHeight="1"/>
    <row r="1257" ht="18.95" customHeight="1"/>
    <row r="1258" ht="18.95" customHeight="1"/>
    <row r="1259" ht="18.95" customHeight="1"/>
    <row r="1260" ht="18.95" customHeight="1"/>
    <row r="1261" ht="18.95" customHeight="1"/>
    <row r="1262" ht="18.95" customHeight="1"/>
    <row r="1263" ht="18.95" customHeight="1"/>
    <row r="1264" ht="18.95" customHeight="1"/>
    <row r="1265" ht="18.95" customHeight="1"/>
    <row r="1266" ht="18.95" customHeight="1"/>
    <row r="1267" ht="18.95" customHeight="1"/>
    <row r="1268" ht="18.95" customHeight="1"/>
    <row r="1269" ht="18.95" customHeight="1"/>
    <row r="1270" ht="18.95" customHeight="1"/>
    <row r="1271" ht="18.95" customHeight="1"/>
    <row r="1272" ht="18.95" customHeight="1"/>
    <row r="1273" ht="18.95" customHeight="1"/>
    <row r="1274" ht="18.95" customHeight="1"/>
    <row r="1275" ht="18.95" customHeight="1"/>
    <row r="1276" ht="18.95" customHeight="1"/>
    <row r="1277" ht="18.95" customHeight="1"/>
    <row r="1278" ht="18.95" customHeight="1"/>
    <row r="1279" ht="18.95" customHeight="1"/>
    <row r="1280" ht="18.95" customHeight="1"/>
    <row r="1281" ht="18.95" customHeight="1"/>
    <row r="1282" ht="18.95" customHeight="1"/>
    <row r="1283" ht="18.95" customHeight="1"/>
    <row r="1284" ht="18.95" customHeight="1"/>
    <row r="1285" ht="18.95" customHeight="1"/>
    <row r="1286" ht="18.95" customHeight="1"/>
    <row r="1287" ht="18.95" customHeight="1"/>
    <row r="1288" ht="18.95" customHeight="1"/>
    <row r="1289" ht="18.95" customHeight="1"/>
    <row r="1290" ht="18.95" customHeight="1"/>
    <row r="1291" ht="18.95" customHeight="1"/>
    <row r="1292" ht="18.95" customHeight="1"/>
    <row r="1293" ht="18.95" customHeight="1"/>
    <row r="1294" ht="18.95" customHeight="1"/>
    <row r="1295" ht="18.95" customHeight="1"/>
    <row r="1296" ht="18.95" customHeight="1"/>
    <row r="1297" ht="18.95" customHeight="1"/>
    <row r="1298" ht="18.95" customHeight="1"/>
    <row r="1299" ht="18.95" customHeight="1"/>
    <row r="1300" ht="18.95" customHeight="1"/>
    <row r="1301" ht="18.95" customHeight="1"/>
    <row r="1302" ht="18.95" customHeight="1"/>
    <row r="1303" ht="18.95" customHeight="1"/>
    <row r="1304" ht="18.95" customHeight="1"/>
    <row r="1305" ht="18.95" customHeight="1"/>
    <row r="1306" ht="18.95" customHeight="1"/>
    <row r="1307" ht="18.95" customHeight="1"/>
    <row r="1308" ht="18.95" customHeight="1"/>
    <row r="1309" ht="18.95" customHeight="1"/>
    <row r="1310" ht="18.95" customHeight="1"/>
    <row r="1311" ht="18.95" customHeight="1"/>
    <row r="1312" ht="18.95" customHeight="1"/>
    <row r="1313" ht="18.95" customHeight="1"/>
    <row r="1314" ht="18.95" customHeight="1"/>
    <row r="1315" ht="18.95" customHeight="1"/>
    <row r="1316" ht="18.95" customHeight="1"/>
    <row r="1317" ht="18.95" customHeight="1"/>
    <row r="1318" ht="18.95" customHeight="1"/>
    <row r="1319" ht="18.95" customHeight="1"/>
    <row r="1320" ht="18.95" customHeight="1"/>
    <row r="1321" ht="18.95" customHeight="1"/>
    <row r="1322" ht="18.95" customHeight="1"/>
    <row r="1323" ht="18.95" customHeight="1"/>
    <row r="1324" ht="18.95" customHeight="1"/>
    <row r="1325" ht="18.95" customHeight="1"/>
    <row r="1326" ht="18.95" customHeight="1"/>
    <row r="1327" ht="18.95" customHeight="1"/>
    <row r="1328" ht="18.95" customHeight="1"/>
    <row r="1329" ht="18.95" customHeight="1"/>
    <row r="1330" ht="18.95" customHeight="1"/>
    <row r="1331" ht="18.95" customHeight="1"/>
    <row r="1332" ht="18.95" customHeight="1"/>
    <row r="1333" ht="18.95" customHeight="1"/>
    <row r="1334" ht="18.95" customHeight="1"/>
    <row r="1335" ht="18.95" customHeight="1"/>
    <row r="1336" ht="18.95" customHeight="1"/>
    <row r="1337" ht="18.95" customHeight="1"/>
    <row r="1338" ht="18.95" customHeight="1"/>
    <row r="1339" ht="18.95" customHeight="1"/>
    <row r="1340" ht="18.95" customHeight="1"/>
    <row r="1341" ht="18.95" customHeight="1"/>
    <row r="1342" ht="18.95" customHeight="1"/>
    <row r="1343" ht="18.95" customHeight="1"/>
    <row r="1344" ht="18.95" customHeight="1"/>
    <row r="1345" ht="18.95" customHeight="1"/>
    <row r="1346" ht="18.95" customHeight="1"/>
    <row r="1347" ht="18.95" customHeight="1"/>
    <row r="1348" ht="18.95" customHeight="1"/>
    <row r="1349" ht="18.95" customHeight="1"/>
    <row r="1350" ht="18.95" customHeight="1"/>
    <row r="1351" ht="18.95" customHeight="1"/>
    <row r="1352" ht="18.95" customHeight="1"/>
    <row r="1353" ht="18.95" customHeight="1"/>
    <row r="1354" ht="18.95" customHeight="1"/>
    <row r="1355" ht="18.95" customHeight="1"/>
    <row r="1356" ht="18.95" customHeight="1"/>
    <row r="1357" ht="18.95" customHeight="1"/>
    <row r="1358" ht="18.95" customHeight="1"/>
    <row r="1359" ht="18.95" customHeight="1"/>
    <row r="1360" ht="18.95" customHeight="1"/>
    <row r="1361" ht="18.95" customHeight="1"/>
    <row r="1362" ht="18.95" customHeight="1"/>
    <row r="1363" ht="18.95" customHeight="1"/>
    <row r="1364" ht="18.95" customHeight="1"/>
    <row r="1365" ht="18.95" customHeight="1"/>
    <row r="1366" ht="18.95" customHeight="1"/>
    <row r="1367" ht="18.95" customHeight="1"/>
    <row r="1368" ht="18.95" customHeight="1"/>
    <row r="1369" ht="18.95" customHeight="1"/>
    <row r="1370" ht="18.95" customHeight="1"/>
    <row r="1371" ht="18.95" customHeight="1"/>
    <row r="1372" ht="18.95" customHeight="1"/>
    <row r="1373" ht="18.95" customHeight="1"/>
    <row r="1374" ht="18.95" customHeight="1"/>
    <row r="1375" ht="18.95" customHeight="1"/>
    <row r="1376" ht="18.95" customHeight="1"/>
    <row r="1377" ht="18.95" customHeight="1"/>
    <row r="1378" ht="18.95" customHeight="1"/>
    <row r="1379" ht="18.95" customHeight="1"/>
    <row r="1380" ht="18.95" customHeight="1"/>
    <row r="1381" ht="18.95" customHeight="1"/>
    <row r="1382" ht="18.95" customHeight="1"/>
    <row r="1383" ht="18.95" customHeight="1"/>
    <row r="1384" ht="18.95" customHeight="1"/>
    <row r="1385" ht="18.95" customHeight="1"/>
    <row r="1386" ht="18.95" customHeight="1"/>
    <row r="1387" ht="18.95" customHeight="1"/>
    <row r="1388" ht="18.95" customHeight="1"/>
    <row r="1389" ht="18.95" customHeight="1"/>
    <row r="1390" ht="18.95" customHeight="1"/>
    <row r="1391" ht="18.95" customHeight="1"/>
    <row r="1392" ht="18.95" customHeight="1"/>
    <row r="1393" ht="18.95" customHeight="1"/>
    <row r="1394" ht="18.95" customHeight="1"/>
    <row r="1395" ht="18.95" customHeight="1"/>
    <row r="1396" ht="18.95" customHeight="1"/>
    <row r="1397" ht="18.95" customHeight="1"/>
    <row r="1398" ht="18.95" customHeight="1"/>
    <row r="1399" ht="18.95" customHeight="1"/>
    <row r="1400" ht="18.95" customHeight="1"/>
    <row r="1401" ht="18.95" customHeight="1"/>
    <row r="1402" ht="18.95" customHeight="1"/>
    <row r="1403" ht="18.95" customHeight="1"/>
    <row r="1404" ht="18.95" customHeight="1"/>
    <row r="1405" ht="18.95" customHeight="1"/>
    <row r="1406" ht="18.95" customHeight="1"/>
    <row r="1407" ht="18.95" customHeight="1"/>
    <row r="1408" ht="18.95" customHeight="1"/>
    <row r="1409" ht="18.95" customHeight="1"/>
    <row r="1410" ht="18.95" customHeight="1"/>
    <row r="1411" ht="18.95" customHeight="1"/>
    <row r="1412" ht="18.95" customHeight="1"/>
    <row r="1413" ht="18.95" customHeight="1"/>
    <row r="1414" ht="18.95" customHeight="1"/>
    <row r="1415" ht="18.95" customHeight="1"/>
    <row r="1416" ht="18.95" customHeight="1"/>
    <row r="1417" ht="18.95" customHeight="1"/>
    <row r="1418" ht="18.95" customHeight="1"/>
    <row r="1419" ht="18.95" customHeight="1"/>
    <row r="1420" ht="18.95" customHeight="1"/>
    <row r="1421" ht="18.95" customHeight="1"/>
    <row r="1422" ht="18.95" customHeight="1"/>
    <row r="1423" ht="18.95" customHeight="1"/>
    <row r="1424" ht="18.95" customHeight="1"/>
    <row r="1425" ht="18.95" customHeight="1"/>
    <row r="1426" ht="18.95" customHeight="1"/>
    <row r="1427" ht="18.95" customHeight="1"/>
    <row r="1428" ht="18.95" customHeight="1"/>
    <row r="1429" ht="18.95" customHeight="1"/>
    <row r="1430" ht="18.95" customHeight="1"/>
    <row r="1431" ht="18.95" customHeight="1"/>
    <row r="1432" ht="18.95" customHeight="1"/>
    <row r="1433" ht="18.95" customHeight="1"/>
    <row r="1434" ht="18.95" customHeight="1"/>
    <row r="1435" ht="18.95" customHeight="1"/>
    <row r="1436" ht="18.95" customHeight="1"/>
    <row r="1437" ht="18.95" customHeight="1"/>
    <row r="1438" ht="18.95" customHeight="1"/>
    <row r="1439" ht="18.95" customHeight="1"/>
    <row r="1440" ht="18.95" customHeight="1"/>
    <row r="1441" ht="18.95" customHeight="1"/>
    <row r="1442" ht="18.95" customHeight="1"/>
    <row r="1443" ht="18.95" customHeight="1"/>
    <row r="1444" ht="18.95" customHeight="1"/>
    <row r="1445" ht="18.95" customHeight="1"/>
    <row r="1446" ht="18.95" customHeight="1"/>
    <row r="1447" ht="18.95" customHeight="1"/>
    <row r="1448" ht="18.95" customHeight="1"/>
    <row r="1449" ht="18.95" customHeight="1"/>
    <row r="1450" ht="18.95" customHeight="1"/>
    <row r="1451" ht="18.95" customHeight="1"/>
    <row r="1452" ht="18.95" customHeight="1"/>
    <row r="1453" ht="18.95" customHeight="1"/>
    <row r="1454" ht="18.95" customHeight="1"/>
    <row r="1455" ht="18.95" customHeight="1"/>
    <row r="1456" ht="18.95" customHeight="1"/>
    <row r="1457" ht="18.95" customHeight="1"/>
    <row r="1458" ht="18.95" customHeight="1"/>
    <row r="1459" ht="18.95" customHeight="1"/>
    <row r="1460" ht="18.95" customHeight="1"/>
    <row r="1461" ht="18.95" customHeight="1"/>
    <row r="1462" ht="18.95" customHeight="1"/>
    <row r="1463" ht="18.95" customHeight="1"/>
    <row r="1464" ht="18.95" customHeight="1"/>
    <row r="1465" ht="18.95" customHeight="1"/>
    <row r="1466" ht="18.95" customHeight="1"/>
    <row r="1467" ht="18.95" customHeight="1"/>
    <row r="1468" ht="18.95" customHeight="1"/>
    <row r="1469" ht="18.95" customHeight="1"/>
    <row r="1470" ht="18.95" customHeight="1"/>
    <row r="1471" ht="18.95" customHeight="1"/>
    <row r="1472" ht="18.95" customHeight="1"/>
    <row r="1473" ht="18.95" customHeight="1"/>
    <row r="1474" ht="18.95" customHeight="1"/>
    <row r="1475" ht="18.95" customHeight="1"/>
    <row r="1476" ht="18.95" customHeight="1"/>
    <row r="1477" ht="18.95" customHeight="1"/>
    <row r="1478" ht="18.95" customHeight="1"/>
    <row r="1479" ht="18.95" customHeight="1"/>
    <row r="1480" ht="18.95" customHeight="1"/>
    <row r="1481" ht="18.95" customHeight="1"/>
    <row r="1482" ht="18.95" customHeight="1"/>
    <row r="1483" ht="18.95" customHeight="1"/>
    <row r="1484" ht="18.95" customHeight="1"/>
    <row r="1485" ht="18.95" customHeight="1"/>
    <row r="1486" ht="18.95" customHeight="1"/>
    <row r="1487" ht="18.95" customHeight="1"/>
    <row r="1488" ht="18.95" customHeight="1"/>
    <row r="1489" ht="18.95" customHeight="1"/>
    <row r="1490" ht="18.95" customHeight="1"/>
    <row r="1491" ht="18.95" customHeight="1"/>
    <row r="1492" ht="18.95" customHeight="1"/>
    <row r="1493" ht="18.95" customHeight="1"/>
    <row r="1494" ht="18.95" customHeight="1"/>
    <row r="1495" ht="18.95" customHeight="1"/>
    <row r="1496" ht="18.95" customHeight="1"/>
    <row r="1497" ht="18.95" customHeight="1"/>
    <row r="1498" ht="18.95" customHeight="1"/>
    <row r="1499" ht="18.95" customHeight="1"/>
    <row r="1500" ht="18.95" customHeight="1"/>
    <row r="1501" ht="18.95" customHeight="1"/>
    <row r="1502" ht="18.95" customHeight="1"/>
    <row r="1503" ht="18.95" customHeight="1"/>
    <row r="1504" ht="18.95" customHeight="1"/>
    <row r="1505" ht="18.95" customHeight="1"/>
    <row r="1506" ht="18.95" customHeight="1"/>
    <row r="1507" ht="18.95" customHeight="1"/>
    <row r="1508" ht="18.95" customHeight="1"/>
    <row r="1509" ht="18.95" customHeight="1"/>
    <row r="1510" ht="18.95" customHeight="1"/>
    <row r="1511" ht="18.95" customHeight="1"/>
    <row r="1512" ht="18.95" customHeight="1"/>
    <row r="1513" ht="18.95" customHeight="1"/>
    <row r="1514" ht="18.95" customHeight="1"/>
    <row r="1515" ht="18.95" customHeight="1"/>
    <row r="1516" ht="18.95" customHeight="1"/>
    <row r="1517" ht="18.95" customHeight="1"/>
    <row r="1518" ht="18.95" customHeight="1"/>
    <row r="1519" ht="18.95" customHeight="1"/>
    <row r="1520" ht="18.95" customHeight="1"/>
    <row r="1521" ht="18.95" customHeight="1"/>
    <row r="1522" ht="18.95" customHeight="1"/>
    <row r="1523" ht="18.95" customHeight="1"/>
    <row r="1524" ht="18.95" customHeight="1"/>
    <row r="1525" ht="18.95" customHeight="1"/>
    <row r="1526" ht="18.95" customHeight="1"/>
    <row r="1527" ht="18.95" customHeight="1"/>
    <row r="1528" ht="18.95" customHeight="1"/>
    <row r="1529" ht="18.95" customHeight="1"/>
    <row r="1530" ht="18.95" customHeight="1"/>
    <row r="1531" ht="18.95" customHeight="1"/>
    <row r="1532" ht="18.95" customHeight="1"/>
    <row r="1533" ht="18.95" customHeight="1"/>
    <row r="1534" ht="18.95" customHeight="1"/>
    <row r="1535" ht="18.95" customHeight="1"/>
    <row r="1536" ht="18.95" customHeight="1"/>
    <row r="1537" ht="18.95" customHeight="1"/>
    <row r="1538" ht="18.95" customHeight="1"/>
    <row r="1539" ht="18.95" customHeight="1"/>
    <row r="1540" ht="18.95" customHeight="1"/>
    <row r="1541" ht="18.95" customHeight="1"/>
    <row r="1542" ht="18.95" customHeight="1"/>
    <row r="1543" ht="18.95" customHeight="1"/>
    <row r="1544" ht="18.95" customHeight="1"/>
    <row r="1545" ht="18.95" customHeight="1"/>
    <row r="1546" ht="18.95" customHeight="1"/>
    <row r="1547" ht="18.95" customHeight="1"/>
    <row r="1548" ht="18.95" customHeight="1"/>
    <row r="1549" ht="18.95" customHeight="1"/>
    <row r="1550" ht="18.95" customHeight="1"/>
    <row r="1551" ht="18.95" customHeight="1"/>
    <row r="1552" ht="18.95" customHeight="1"/>
    <row r="1553" ht="18.95" customHeight="1"/>
    <row r="1554" ht="18.95" customHeight="1"/>
    <row r="1555" ht="18.95" customHeight="1"/>
    <row r="1556" ht="18.95" customHeight="1"/>
    <row r="1557" ht="18.95" customHeight="1"/>
    <row r="1558" ht="18.95" customHeight="1"/>
    <row r="1559" ht="18.95" customHeight="1"/>
    <row r="1560" ht="18.95" customHeight="1"/>
    <row r="1561" ht="18.95" customHeight="1"/>
    <row r="1562" ht="18.95" customHeight="1"/>
    <row r="1563" ht="18.95" customHeight="1"/>
    <row r="1564" ht="18.95" customHeight="1"/>
    <row r="1565" ht="18.95" customHeight="1"/>
    <row r="1566" ht="18.95" customHeight="1"/>
    <row r="1567" ht="18.95" customHeight="1"/>
    <row r="1568" ht="18.95" customHeight="1"/>
    <row r="1569" ht="18.95" customHeight="1"/>
    <row r="1570" ht="18.95" customHeight="1"/>
    <row r="1571" ht="18.95" customHeight="1"/>
    <row r="1572" ht="18.95" customHeight="1"/>
    <row r="1573" ht="18.95" customHeight="1"/>
    <row r="1574" ht="18.95" customHeight="1"/>
    <row r="1575" ht="18.95" customHeight="1"/>
    <row r="1576" ht="18.95" customHeight="1"/>
    <row r="1577" ht="18.95" customHeight="1"/>
    <row r="1578" ht="18.95" customHeight="1"/>
    <row r="1579" ht="18.95" customHeight="1"/>
    <row r="1580" ht="18.95" customHeight="1"/>
    <row r="1581" ht="18.95" customHeight="1"/>
    <row r="1582" ht="18.95" customHeight="1"/>
    <row r="1583" ht="18.95" customHeight="1"/>
    <row r="1584" ht="18.95" customHeight="1"/>
    <row r="1585" ht="18.95" customHeight="1"/>
    <row r="1586" ht="18.95" customHeight="1"/>
    <row r="1587" ht="18.95" customHeight="1"/>
    <row r="1588" ht="18.95" customHeight="1"/>
    <row r="1589" ht="18.95" customHeight="1"/>
    <row r="1590" ht="18.95" customHeight="1"/>
    <row r="1591" ht="18.95" customHeight="1"/>
    <row r="1592" ht="18.95" customHeight="1"/>
    <row r="1593" ht="18.95" customHeight="1"/>
    <row r="1594" ht="18.95" customHeight="1"/>
    <row r="1595" ht="18.95" customHeight="1"/>
    <row r="1596" ht="18.95" customHeight="1"/>
    <row r="1597" ht="18.95" customHeight="1"/>
    <row r="1598" ht="18.95" customHeight="1"/>
    <row r="1599" ht="18.95" customHeight="1"/>
    <row r="1600" ht="18.95" customHeight="1"/>
    <row r="1601" ht="18.95" customHeight="1"/>
    <row r="1602" ht="18.95" customHeight="1"/>
    <row r="1603" ht="18.95" customHeight="1"/>
    <row r="1604" ht="18.95" customHeight="1"/>
    <row r="1605" ht="18.95" customHeight="1"/>
    <row r="1606" ht="18.95" customHeight="1"/>
    <row r="1607" ht="18.95" customHeight="1"/>
    <row r="1608" ht="18.95" customHeight="1"/>
    <row r="1609" ht="18.95" customHeight="1"/>
    <row r="1610" ht="18.95" customHeight="1"/>
    <row r="1611" ht="18.95" customHeight="1"/>
    <row r="1612" ht="18.95" customHeight="1"/>
    <row r="1613" ht="18.95" customHeight="1"/>
    <row r="1614" ht="18.95" customHeight="1"/>
    <row r="1615" ht="18.95" customHeight="1"/>
    <row r="1616" ht="18.95" customHeight="1"/>
    <row r="1617" ht="18.95" customHeight="1"/>
    <row r="1618" ht="18.95" customHeight="1"/>
    <row r="1619" ht="18.95" customHeight="1"/>
    <row r="1620" ht="18.95" customHeight="1"/>
    <row r="1621" ht="18.95" customHeight="1"/>
    <row r="1622" ht="18.95" customHeight="1"/>
    <row r="1623" ht="18.95" customHeight="1"/>
    <row r="1624" ht="18.95" customHeight="1"/>
    <row r="1625" ht="18.95" customHeight="1"/>
    <row r="1626" ht="18.95" customHeight="1"/>
    <row r="1627" ht="18.95" customHeight="1"/>
    <row r="1628" ht="18.95" customHeight="1"/>
    <row r="1629" ht="18.95" customHeight="1"/>
    <row r="1630" ht="18.95" customHeight="1"/>
    <row r="1631" ht="18.95" customHeight="1"/>
    <row r="1632" ht="18.95" customHeight="1"/>
    <row r="1633" ht="18.95" customHeight="1"/>
    <row r="1634" ht="18.95" customHeight="1"/>
    <row r="1635" ht="18.95" customHeight="1"/>
    <row r="1636" ht="18.95" customHeight="1"/>
    <row r="1637" ht="18.95" customHeight="1"/>
    <row r="1638" ht="18.95" customHeight="1"/>
    <row r="1639" ht="18.95" customHeight="1"/>
    <row r="1640" ht="18.95" customHeight="1"/>
    <row r="1641" ht="18.95" customHeight="1"/>
    <row r="1642" ht="18.95" customHeight="1"/>
    <row r="1643" ht="18.95" customHeight="1"/>
    <row r="1644" ht="18.95" customHeight="1"/>
    <row r="1645" ht="18.95" customHeight="1"/>
    <row r="1646" ht="18.95" customHeight="1"/>
    <row r="1647" ht="18.95" customHeight="1"/>
    <row r="1648" ht="18.95" customHeight="1"/>
    <row r="1649" ht="18.95" customHeight="1"/>
    <row r="1650" ht="18.95" customHeight="1"/>
    <row r="1651" ht="18.95" customHeight="1"/>
    <row r="1652" ht="18.95" customHeight="1"/>
    <row r="1653" ht="18.95" customHeight="1"/>
    <row r="1654" ht="18.95" customHeight="1"/>
    <row r="1655" ht="18.95" customHeight="1"/>
    <row r="1656" ht="18.95" customHeight="1"/>
    <row r="1657" ht="18.95" customHeight="1"/>
    <row r="1658" ht="18.95" customHeight="1"/>
    <row r="1659" ht="18.95" customHeight="1"/>
    <row r="1660" ht="18.95" customHeight="1"/>
    <row r="1661" ht="18.95" customHeight="1"/>
    <row r="1662" ht="18.95" customHeight="1"/>
    <row r="1663" ht="18.95" customHeight="1"/>
    <row r="1664" ht="18.95" customHeight="1"/>
    <row r="1665" ht="18.95" customHeight="1"/>
    <row r="1666" ht="18.95" customHeight="1"/>
    <row r="1667" ht="18.95" customHeight="1"/>
    <row r="1668" ht="18.95" customHeight="1"/>
    <row r="1669" ht="18.95" customHeight="1"/>
    <row r="1670" ht="18.95" customHeight="1"/>
    <row r="1671" ht="18.95" customHeight="1"/>
    <row r="1672" ht="18.95" customHeight="1"/>
    <row r="1673" ht="18.95" customHeight="1"/>
    <row r="1674" ht="18.95" customHeight="1"/>
    <row r="1675" ht="18.95" customHeight="1"/>
    <row r="1676" ht="18.95" customHeight="1"/>
    <row r="1677" ht="18.95" customHeight="1"/>
    <row r="1678" ht="18.95" customHeight="1"/>
    <row r="1679" ht="18.95" customHeight="1"/>
    <row r="1680" ht="18.95" customHeight="1"/>
    <row r="1681" ht="18.95" customHeight="1"/>
    <row r="1682" ht="18.95" customHeight="1"/>
    <row r="1683" ht="18.95" customHeight="1"/>
    <row r="1684" ht="18.95" customHeight="1"/>
    <row r="1685" ht="18.95" customHeight="1"/>
    <row r="1686" ht="18.95" customHeight="1"/>
    <row r="1687" ht="18.95" customHeight="1"/>
    <row r="1688" ht="18.95" customHeight="1"/>
    <row r="1689" ht="18.95" customHeight="1"/>
    <row r="1690" ht="18.95" customHeight="1"/>
    <row r="1691" ht="18.95" customHeight="1"/>
    <row r="1692" ht="18.95" customHeight="1"/>
    <row r="1693" ht="18.95" customHeight="1"/>
    <row r="1694" ht="18.95" customHeight="1"/>
    <row r="1695" ht="18.95" customHeight="1"/>
    <row r="1696" ht="18.95" customHeight="1"/>
    <row r="1697" ht="18.95" customHeight="1"/>
    <row r="1698" ht="18.95" customHeight="1"/>
    <row r="1699" ht="18.95" customHeight="1"/>
    <row r="1700" ht="18.95" customHeight="1"/>
    <row r="1701" ht="18.95" customHeight="1"/>
    <row r="1702" ht="18.95" customHeight="1"/>
    <row r="1703" ht="18.95" customHeight="1"/>
    <row r="1704" ht="18.95" customHeight="1"/>
    <row r="1705" ht="18.95" customHeight="1"/>
    <row r="1706" ht="18.95" customHeight="1"/>
    <row r="1707" ht="18.95" customHeight="1"/>
    <row r="1708" ht="18.95" customHeight="1"/>
    <row r="1709" ht="18.95" customHeight="1"/>
    <row r="1710" ht="18.95" customHeight="1"/>
    <row r="1711" ht="18.95" customHeight="1"/>
    <row r="1712" ht="18.95" customHeight="1"/>
    <row r="1713" ht="18.95" customHeight="1"/>
    <row r="1714" ht="18.95" customHeight="1"/>
    <row r="1715" ht="18.95" customHeight="1"/>
    <row r="1716" ht="18.95" customHeight="1"/>
    <row r="1717" ht="18.95" customHeight="1"/>
    <row r="1718" ht="18.95" customHeight="1"/>
    <row r="1719" ht="18.95" customHeight="1"/>
    <row r="1720" ht="18.95" customHeight="1"/>
    <row r="1721" ht="18.95" customHeight="1"/>
    <row r="1722" ht="18.95" customHeight="1"/>
    <row r="1723" ht="18.95" customHeight="1"/>
    <row r="1724" ht="18.95" customHeight="1"/>
    <row r="1725" ht="18.95" customHeight="1"/>
    <row r="1726" ht="18.95" customHeight="1"/>
    <row r="1727" ht="18.95" customHeight="1"/>
    <row r="1728" ht="18.95" customHeight="1"/>
    <row r="1729" ht="18.95" customHeight="1"/>
    <row r="1730" ht="18.95" customHeight="1"/>
    <row r="1731" ht="18.95" customHeight="1"/>
    <row r="1732" ht="18.95" customHeight="1"/>
    <row r="1733" ht="18.95" customHeight="1"/>
    <row r="1734" ht="18.95" customHeight="1"/>
    <row r="1735" ht="18.95" customHeight="1"/>
    <row r="1736" ht="18.95" customHeight="1"/>
    <row r="1737" ht="18.95" customHeight="1"/>
    <row r="1738" ht="18.95" customHeight="1"/>
    <row r="1739" ht="18.95" customHeight="1"/>
    <row r="1740" ht="18.95" customHeight="1"/>
    <row r="1741" ht="18.95" customHeight="1"/>
    <row r="1742" ht="18.95" customHeight="1"/>
    <row r="1743" ht="18.95" customHeight="1"/>
    <row r="1744" ht="18.95" customHeight="1"/>
    <row r="1745" ht="18.95" customHeight="1"/>
    <row r="1746" ht="18.95" customHeight="1"/>
    <row r="1747" ht="18.95" customHeight="1"/>
    <row r="1748" ht="18.95" customHeight="1"/>
    <row r="1749" ht="18.95" customHeight="1"/>
    <row r="1750" ht="18.95" customHeight="1"/>
    <row r="1751" ht="18.95" customHeight="1"/>
    <row r="1752" ht="18.95" customHeight="1"/>
    <row r="1753" ht="18.95" customHeight="1"/>
    <row r="1754" ht="18.95" customHeight="1"/>
    <row r="1755" ht="18.95" customHeight="1"/>
    <row r="1756" ht="18.95" customHeight="1"/>
    <row r="1757" ht="18.95" customHeight="1"/>
    <row r="1758" ht="18.95" customHeight="1"/>
    <row r="1759" ht="18.95" customHeight="1"/>
    <row r="1760" ht="18.95" customHeight="1"/>
    <row r="1761" ht="18.95" customHeight="1"/>
    <row r="1762" ht="18.95" customHeight="1"/>
    <row r="1763" ht="18.95" customHeight="1"/>
    <row r="1764" ht="18.95" customHeight="1"/>
    <row r="1765" ht="18.95" customHeight="1"/>
    <row r="1766" ht="18.95" customHeight="1"/>
    <row r="1767" ht="18.95" customHeight="1"/>
    <row r="1768" ht="18.95" customHeight="1"/>
    <row r="1769" ht="18.95" customHeight="1"/>
    <row r="1770" ht="18.95" customHeight="1"/>
    <row r="1771" ht="18.95" customHeight="1"/>
    <row r="1772" ht="18.95" customHeight="1"/>
    <row r="1773" ht="18.95" customHeight="1"/>
    <row r="1774" ht="18.95" customHeight="1"/>
    <row r="1775" ht="18.95" customHeight="1"/>
    <row r="1776" ht="18.95" customHeight="1"/>
    <row r="1777" ht="18.95" customHeight="1"/>
    <row r="1778" ht="18.95" customHeight="1"/>
    <row r="1779" ht="18.95" customHeight="1"/>
    <row r="1780" ht="18.95" customHeight="1"/>
    <row r="1781" ht="18.95" customHeight="1"/>
    <row r="1782" ht="18.95" customHeight="1"/>
    <row r="1783" ht="18.95" customHeight="1"/>
    <row r="1784" ht="18.95" customHeight="1"/>
    <row r="1785" ht="18.95" customHeight="1"/>
    <row r="1786" ht="18.95" customHeight="1"/>
    <row r="1787" ht="18.95" customHeight="1"/>
    <row r="1788" ht="18.95" customHeight="1"/>
    <row r="1789" ht="18.95" customHeight="1"/>
    <row r="1790" ht="18.95" customHeight="1"/>
    <row r="1791" ht="18.95" customHeight="1"/>
    <row r="1792" ht="18.95" customHeight="1"/>
    <row r="1793" ht="18.95" customHeight="1"/>
    <row r="1794" ht="18.95" customHeight="1"/>
    <row r="1795" ht="18.95" customHeight="1"/>
    <row r="1796" ht="18.95" customHeight="1"/>
    <row r="1797" ht="18.95" customHeight="1"/>
    <row r="1798" ht="18.95" customHeight="1"/>
    <row r="1799" ht="18.95" customHeight="1"/>
    <row r="1800" ht="18.95" customHeight="1"/>
    <row r="1801" ht="18.95" customHeight="1"/>
    <row r="1802" ht="18.95" customHeight="1"/>
    <row r="1803" ht="18.95" customHeight="1"/>
    <row r="1804" ht="18.95" customHeight="1"/>
    <row r="1805" ht="18.95" customHeight="1"/>
    <row r="1806" ht="18.95" customHeight="1"/>
    <row r="1807" ht="18.95" customHeight="1"/>
    <row r="1808" ht="18.95" customHeight="1"/>
    <row r="1809" ht="18.95" customHeight="1"/>
    <row r="1810" ht="18.95" customHeight="1"/>
    <row r="1811" ht="18.95" customHeight="1"/>
    <row r="1812" ht="18.95" customHeight="1"/>
    <row r="1813" ht="18.95" customHeight="1"/>
    <row r="1814" ht="18.95" customHeight="1"/>
    <row r="1815" ht="18.95" customHeight="1"/>
    <row r="1816" ht="18.95" customHeight="1"/>
    <row r="1817" ht="18.95" customHeight="1"/>
    <row r="1818" ht="18.95" customHeight="1"/>
    <row r="1819" ht="18.95" customHeight="1"/>
    <row r="1820" ht="18.95" customHeight="1"/>
    <row r="1821" ht="18.95" customHeight="1"/>
    <row r="1822" ht="18.95" customHeight="1"/>
    <row r="1823" ht="18.95" customHeight="1"/>
    <row r="1824" ht="18.95" customHeight="1"/>
    <row r="1825" ht="18.95" customHeight="1"/>
    <row r="1826" ht="18.95" customHeight="1"/>
    <row r="1827" ht="18.95" customHeight="1"/>
    <row r="1828" ht="18.95" customHeight="1"/>
    <row r="1829" ht="18.95" customHeight="1"/>
    <row r="1830" ht="18.95" customHeight="1"/>
    <row r="1831" ht="18.95" customHeight="1"/>
    <row r="1832" ht="18.95" customHeight="1"/>
    <row r="1833" ht="18.95" customHeight="1"/>
    <row r="1834" ht="18.95" customHeight="1"/>
    <row r="1835" ht="18.95" customHeight="1"/>
    <row r="1836" ht="18.95" customHeight="1"/>
    <row r="1837" ht="18.95" customHeight="1"/>
    <row r="1838" ht="18.95" customHeight="1"/>
    <row r="1839" ht="18.95" customHeight="1"/>
    <row r="1840" ht="18.95" customHeight="1"/>
    <row r="1841" ht="18.95" customHeight="1"/>
    <row r="1842" ht="18.95" customHeight="1"/>
    <row r="1843" ht="18.95" customHeight="1"/>
    <row r="1844" ht="18.95" customHeight="1"/>
    <row r="1845" ht="18.95" customHeight="1"/>
    <row r="1846" ht="18.95" customHeight="1"/>
    <row r="1847" ht="18.95" customHeight="1"/>
    <row r="1848" ht="18.95" customHeight="1"/>
    <row r="1849" ht="18.95" customHeight="1"/>
    <row r="1850" ht="18.95" customHeight="1"/>
    <row r="1851" ht="18.95" customHeight="1"/>
    <row r="1852" ht="18.95" customHeight="1"/>
    <row r="1853" ht="18.95" customHeight="1"/>
    <row r="1854" ht="18.95" customHeight="1"/>
    <row r="1855" ht="18.95" customHeight="1"/>
    <row r="1856" ht="18.95" customHeight="1"/>
    <row r="1857" ht="18.95" customHeight="1"/>
    <row r="1858" ht="18.95" customHeight="1"/>
    <row r="1859" ht="18.95" customHeight="1"/>
    <row r="1860" ht="18.95" customHeight="1"/>
    <row r="1861" ht="18.95" customHeight="1"/>
    <row r="1862" ht="18.95" customHeight="1"/>
    <row r="1863" ht="18.95" customHeight="1"/>
    <row r="1864" ht="18.95" customHeight="1"/>
    <row r="1865" ht="18.95" customHeight="1"/>
    <row r="1866" ht="18.95" customHeight="1"/>
    <row r="1867" ht="18.95" customHeight="1"/>
    <row r="1868" ht="18.95" customHeight="1"/>
    <row r="1869" ht="18.95" customHeight="1"/>
    <row r="1870" ht="18.95" customHeight="1"/>
    <row r="1871" ht="18.95" customHeight="1"/>
    <row r="1872" ht="18.95" customHeight="1"/>
    <row r="1873" ht="18.95" customHeight="1"/>
    <row r="1874" ht="18.95" customHeight="1"/>
    <row r="1875" ht="18.95" customHeight="1"/>
    <row r="1876" ht="18.95" customHeight="1"/>
    <row r="1877" ht="18.95" customHeight="1"/>
    <row r="1878" ht="18.95" customHeight="1"/>
    <row r="1879" ht="18.95" customHeight="1"/>
    <row r="1880" ht="18.95" customHeight="1"/>
    <row r="1881" ht="18.95" customHeight="1"/>
    <row r="1882" ht="18.95" customHeight="1"/>
    <row r="1883" ht="18.95" customHeight="1"/>
    <row r="1884" ht="18.95" customHeight="1"/>
    <row r="1885" ht="18.95" customHeight="1"/>
    <row r="1886" ht="18.95" customHeight="1"/>
    <row r="1887" ht="18.95" customHeight="1"/>
    <row r="1888" ht="18.95" customHeight="1"/>
    <row r="1889" ht="18.95" customHeight="1"/>
    <row r="1890" ht="18.95" customHeight="1"/>
    <row r="1891" ht="18.95" customHeight="1"/>
    <row r="1892" ht="18.95" customHeight="1"/>
    <row r="1893" ht="18.95" customHeight="1"/>
    <row r="1894" ht="18.95" customHeight="1"/>
    <row r="1895" ht="18.95" customHeight="1"/>
    <row r="1896" ht="18.95" customHeight="1"/>
    <row r="1897" ht="18.95" customHeight="1"/>
    <row r="1898" ht="18.95" customHeight="1"/>
    <row r="1899" ht="18.95" customHeight="1"/>
    <row r="1900" ht="18.95" customHeight="1"/>
    <row r="1901" ht="18.95" customHeight="1"/>
    <row r="1902" ht="18.95" customHeight="1"/>
    <row r="1903" ht="18.95" customHeight="1"/>
    <row r="1904" ht="18.95" customHeight="1"/>
    <row r="1905" ht="18.95" customHeight="1"/>
    <row r="1906" ht="18.95" customHeight="1"/>
    <row r="1907" ht="18.95" customHeight="1"/>
    <row r="1908" ht="18.95" customHeight="1"/>
    <row r="1909" ht="18.95" customHeight="1"/>
    <row r="1910" ht="18.95" customHeight="1"/>
    <row r="1911" ht="18.95" customHeight="1"/>
    <row r="1912" ht="18.95" customHeight="1"/>
    <row r="1913" ht="18.95" customHeight="1"/>
    <row r="1914" ht="18.95" customHeight="1"/>
    <row r="1915" ht="18.95" customHeight="1"/>
    <row r="1916" ht="18.95" customHeight="1"/>
    <row r="1917" ht="18.95" customHeight="1"/>
    <row r="1918" ht="18.95" customHeight="1"/>
    <row r="1919" ht="18.95" customHeight="1"/>
    <row r="1920" ht="18.95" customHeight="1"/>
    <row r="1921" ht="18.95" customHeight="1"/>
    <row r="1922" ht="18.95" customHeight="1"/>
    <row r="1923" ht="18.95" customHeight="1"/>
    <row r="1924" ht="18.95" customHeight="1"/>
    <row r="1925" ht="18.95" customHeight="1"/>
    <row r="1926" ht="18.95" customHeight="1"/>
    <row r="1927" ht="18.95" customHeight="1"/>
    <row r="1928" ht="18.95" customHeight="1"/>
    <row r="1929" ht="18.95" customHeight="1"/>
    <row r="1930" ht="18.95" customHeight="1"/>
    <row r="1931" ht="18.95" customHeight="1"/>
    <row r="1932" ht="18.95" customHeight="1"/>
    <row r="1933" ht="18.95" customHeight="1"/>
    <row r="1934" ht="18.95" customHeight="1"/>
    <row r="1935" ht="18.95" customHeight="1"/>
    <row r="1936" ht="18.95" customHeight="1"/>
    <row r="1937" ht="18.95" customHeight="1"/>
    <row r="1938" ht="18.95" customHeight="1"/>
    <row r="1939" ht="18.95" customHeight="1"/>
    <row r="1940" ht="18.95" customHeight="1"/>
    <row r="1941" ht="18.95" customHeight="1"/>
    <row r="1942" ht="18.95" customHeight="1"/>
    <row r="1943" ht="18.95" customHeight="1"/>
    <row r="1944" ht="18.95" customHeight="1"/>
    <row r="1945" ht="18.95" customHeight="1"/>
    <row r="1946" ht="18.95" customHeight="1"/>
    <row r="1947" ht="18.95" customHeight="1"/>
    <row r="1948" ht="18.95" customHeight="1"/>
    <row r="1949" ht="18.95" customHeight="1"/>
    <row r="1950" ht="18.95" customHeight="1"/>
    <row r="1951" ht="18.95" customHeight="1"/>
    <row r="1952" ht="18.95" customHeight="1"/>
    <row r="1953" ht="18.95" customHeight="1"/>
    <row r="1954" ht="18.95" customHeight="1"/>
    <row r="1955" ht="18.95" customHeight="1"/>
    <row r="1956" ht="18.95" customHeight="1"/>
    <row r="1957" ht="18.95" customHeight="1"/>
    <row r="1958" ht="18.95" customHeight="1"/>
    <row r="1959" ht="18.95" customHeight="1"/>
    <row r="1960" ht="18.95" customHeight="1"/>
    <row r="1961" ht="18.95" customHeight="1"/>
    <row r="1962" ht="18.95" customHeight="1"/>
    <row r="1963" ht="18.95" customHeight="1"/>
    <row r="1964" ht="18.95" customHeight="1"/>
    <row r="1965" ht="18.95" customHeight="1"/>
    <row r="1966" ht="18.95" customHeight="1"/>
    <row r="1967" ht="18.95" customHeight="1"/>
    <row r="1968" ht="18.95" customHeight="1"/>
    <row r="1969" ht="18.95" customHeight="1"/>
    <row r="1970" ht="18.95" customHeight="1"/>
    <row r="1971" ht="18.95" customHeight="1"/>
    <row r="1972" ht="18.95" customHeight="1"/>
    <row r="1973" ht="18.95" customHeight="1"/>
    <row r="1974" ht="18.95" customHeight="1"/>
    <row r="1975" ht="18.95" customHeight="1"/>
    <row r="1976" ht="18.95" customHeight="1"/>
    <row r="1977" ht="18.95" customHeight="1"/>
    <row r="1978" ht="18.95" customHeight="1"/>
    <row r="1979" ht="18.95" customHeight="1"/>
    <row r="1980" ht="18.95" customHeight="1"/>
    <row r="1981" ht="18.95" customHeight="1"/>
    <row r="1982" ht="18.95" customHeight="1"/>
    <row r="1983" ht="18.95" customHeight="1"/>
    <row r="1984" ht="18.95" customHeight="1"/>
    <row r="1985" ht="18.95" customHeight="1"/>
    <row r="1986" ht="18.95" customHeight="1"/>
    <row r="1987" ht="18.95" customHeight="1"/>
    <row r="1988" ht="18.95" customHeight="1"/>
    <row r="1989" ht="18.95" customHeight="1"/>
    <row r="1990" ht="18.95" customHeight="1"/>
    <row r="1991" ht="18.95" customHeight="1"/>
    <row r="1992" ht="18.95" customHeight="1"/>
    <row r="1993" ht="18.95" customHeight="1"/>
    <row r="1994" ht="18.95" customHeight="1"/>
    <row r="1995" ht="18.95" customHeight="1"/>
    <row r="1996" ht="18.95" customHeight="1"/>
    <row r="1997" ht="18.95" customHeight="1"/>
    <row r="1998" ht="18.95" customHeight="1"/>
    <row r="1999" ht="18.95" customHeight="1"/>
    <row r="2000" ht="18.95" customHeight="1"/>
    <row r="2001" ht="18.95" customHeight="1"/>
    <row r="2002" ht="18.95" customHeight="1"/>
    <row r="2003" ht="18.95" customHeight="1"/>
    <row r="2004" ht="18.95" customHeight="1"/>
    <row r="2005" ht="18.95" customHeight="1"/>
    <row r="2006" ht="18.95" customHeight="1"/>
    <row r="2007" ht="18.95" customHeight="1"/>
    <row r="2008" ht="18.95" customHeight="1"/>
    <row r="2009" ht="18.95" customHeight="1"/>
    <row r="2010" ht="18.95" customHeight="1"/>
    <row r="2011" ht="18.95" customHeight="1"/>
    <row r="2012" ht="18.95" customHeight="1"/>
    <row r="2013" ht="18.95" customHeight="1"/>
    <row r="2014" ht="18.95" customHeight="1"/>
    <row r="2015" ht="18.95" customHeight="1"/>
    <row r="2016" ht="18.95" customHeight="1"/>
    <row r="2017" spans="2:3" ht="18.95" customHeight="1"/>
    <row r="2018" spans="2:3" ht="18.95" customHeight="1"/>
    <row r="2019" spans="2:3" ht="18.95" customHeight="1"/>
    <row r="2020" spans="2:3" ht="18.95" customHeight="1">
      <c r="C2020" s="21"/>
    </row>
    <row r="2021" spans="2:3" ht="18.95" customHeight="1">
      <c r="C2021" s="22"/>
    </row>
    <row r="2022" spans="2:3" ht="18.95" customHeight="1"/>
    <row r="2023" spans="2:3" ht="18.95" customHeight="1"/>
    <row r="2024" spans="2:3" ht="18.95" customHeight="1"/>
    <row r="2025" spans="2:3" ht="18.95" customHeight="1"/>
    <row r="2026" spans="2:3" ht="18.95" customHeight="1"/>
    <row r="2027" spans="2:3" ht="18.95" customHeight="1"/>
    <row r="2028" spans="2:3" ht="18.95" customHeight="1"/>
    <row r="2029" spans="2:3" ht="18.95" customHeight="1">
      <c r="B2029" s="2"/>
      <c r="C2029" s="21"/>
    </row>
    <row r="2030" spans="2:3" ht="18.95" customHeight="1">
      <c r="B2030" s="147"/>
      <c r="C2030" s="147"/>
    </row>
    <row r="2031" spans="2:3" ht="18.95" customHeight="1">
      <c r="B2031" s="4"/>
      <c r="C2031" s="21"/>
    </row>
    <row r="2032" spans="2:3" ht="18.95" customHeight="1"/>
    <row r="2033" ht="18.95" customHeight="1"/>
    <row r="2034" ht="18.95" customHeight="1"/>
    <row r="2035" ht="18.95" customHeight="1"/>
    <row r="2036" ht="18.95" customHeight="1"/>
    <row r="2037" ht="18.95" customHeight="1"/>
    <row r="2038" ht="18.95" customHeight="1"/>
    <row r="2039" ht="18.95" customHeight="1"/>
    <row r="2040" ht="18.95" customHeight="1"/>
    <row r="2041" ht="18.95" customHeight="1"/>
    <row r="2042" ht="18.95" customHeight="1"/>
    <row r="2043" ht="18.95" customHeight="1"/>
    <row r="2044" ht="18.95" customHeight="1"/>
    <row r="2045" ht="18.95" customHeight="1"/>
    <row r="2046" ht="18.95" customHeight="1"/>
    <row r="2047" ht="18.95" customHeight="1"/>
    <row r="2048" ht="18.95" customHeight="1"/>
    <row r="2049" ht="18.95" customHeight="1"/>
    <row r="2050" ht="18.95" customHeight="1"/>
    <row r="2051" ht="18.95" customHeight="1"/>
    <row r="2052" ht="18.95" customHeight="1"/>
    <row r="2053" ht="18.95" customHeight="1"/>
    <row r="2054" ht="18.95" customHeight="1"/>
    <row r="2055" ht="18.95" customHeight="1"/>
    <row r="2056" ht="18.95" customHeight="1"/>
    <row r="2057" ht="18.95" customHeight="1"/>
    <row r="2058" ht="18.95" customHeight="1"/>
    <row r="2059" ht="18.95" customHeight="1"/>
    <row r="2060" ht="18.95" customHeight="1"/>
    <row r="2061" ht="18.95" customHeight="1"/>
    <row r="2062" ht="18.95" customHeight="1"/>
    <row r="2063" ht="18.95" customHeight="1"/>
    <row r="2064" ht="18.95" customHeight="1"/>
    <row r="2065" ht="18.95" customHeight="1"/>
    <row r="2066" ht="18.95" customHeight="1"/>
    <row r="2067" ht="18.95" customHeight="1"/>
    <row r="2068" ht="18.95" customHeight="1"/>
    <row r="2069" ht="18.95" customHeight="1"/>
    <row r="2070" ht="18.95" customHeight="1"/>
    <row r="2071" ht="18.95" customHeight="1"/>
    <row r="2072" ht="18.95" customHeight="1"/>
    <row r="2073" ht="18.95" customHeight="1"/>
    <row r="2074" ht="18.95" customHeight="1"/>
    <row r="2075" ht="18.95" customHeight="1"/>
    <row r="2076" ht="18.95" customHeight="1"/>
    <row r="2077" ht="18.95" customHeight="1"/>
    <row r="2078" ht="18.95" customHeight="1"/>
    <row r="2079" ht="18.95" customHeight="1"/>
    <row r="2080" ht="18.95" customHeight="1"/>
    <row r="2081" ht="18.95" customHeight="1"/>
    <row r="2082" ht="18.95" customHeight="1"/>
    <row r="2083" ht="18.95" customHeight="1"/>
    <row r="2084" ht="18.95" customHeight="1"/>
    <row r="2085" ht="18.95" customHeight="1"/>
    <row r="2086" ht="18.95" customHeight="1"/>
    <row r="2087" ht="18.95" customHeight="1"/>
    <row r="2088" ht="18.95" customHeight="1"/>
    <row r="2089" ht="18.95" customHeight="1"/>
    <row r="2090" ht="18.95" customHeight="1"/>
    <row r="2091" ht="18.95" customHeight="1"/>
    <row r="2092" ht="18.95" customHeight="1"/>
    <row r="2093" ht="18.95" customHeight="1"/>
    <row r="2094" ht="18.95" customHeight="1"/>
    <row r="2095" ht="18.95" customHeight="1"/>
    <row r="2096" ht="18.95" customHeight="1"/>
    <row r="2097" ht="18.95" customHeight="1"/>
    <row r="2098" ht="18.95" customHeight="1"/>
    <row r="2099" ht="18.95" customHeight="1"/>
    <row r="2100" ht="18.95" customHeight="1"/>
    <row r="2101" ht="18.95" customHeight="1"/>
    <row r="2102" ht="18.95" customHeight="1"/>
    <row r="2103" ht="18.95" customHeight="1"/>
    <row r="2104" ht="18.95" customHeight="1"/>
    <row r="2105" ht="18.95" customHeight="1"/>
    <row r="2106" ht="18.95" customHeight="1"/>
    <row r="2107" ht="18.95" customHeight="1"/>
    <row r="2108" ht="18.95" customHeight="1"/>
    <row r="2109" ht="18.95" customHeight="1"/>
    <row r="2110" ht="18.95" customHeight="1"/>
    <row r="2111" ht="18.95" customHeight="1"/>
    <row r="2112" ht="18.95" customHeight="1"/>
    <row r="2113" ht="18.95" customHeight="1"/>
    <row r="2114" ht="18.95" customHeight="1"/>
    <row r="2115" ht="18.95" customHeight="1"/>
    <row r="2116" ht="18.95" customHeight="1"/>
    <row r="2117" ht="18.95" customHeight="1"/>
    <row r="2118" ht="18.95" customHeight="1"/>
    <row r="2119" ht="18.95" customHeight="1"/>
    <row r="2120" ht="18.95" customHeight="1"/>
    <row r="2121" ht="18.95" customHeight="1"/>
    <row r="2122" ht="18.95" customHeight="1"/>
    <row r="2123" ht="18.95" customHeight="1"/>
    <row r="2124" ht="18.95" customHeight="1"/>
    <row r="2125" ht="18.95" customHeight="1"/>
    <row r="2126" ht="18.95" customHeight="1"/>
    <row r="2127" ht="18.95" customHeight="1"/>
    <row r="2128" ht="18.95" customHeight="1"/>
    <row r="2129" ht="18.95" customHeight="1"/>
    <row r="2130" ht="18.95" customHeight="1"/>
    <row r="2131" ht="18.95" customHeight="1"/>
    <row r="2132" ht="18.95" customHeight="1"/>
    <row r="2133" ht="18.95" customHeight="1"/>
    <row r="2134" ht="18.95" customHeight="1"/>
    <row r="2135" ht="18.95" customHeight="1"/>
    <row r="2136" ht="18.95" customHeight="1"/>
    <row r="2137" ht="18.95" customHeight="1"/>
    <row r="2138" ht="18.95" customHeight="1"/>
    <row r="2139" ht="18.95" customHeight="1"/>
    <row r="2140" ht="18.95" customHeight="1"/>
    <row r="2141" ht="18.95" customHeight="1"/>
    <row r="2142" ht="18.95" customHeight="1"/>
    <row r="2143" ht="18.95" customHeight="1"/>
    <row r="2144" ht="18.95" customHeight="1"/>
    <row r="2145" ht="18.95" customHeight="1"/>
    <row r="2146" ht="18.95" customHeight="1"/>
    <row r="2147" ht="18.95" customHeight="1"/>
    <row r="2148" ht="18.95" customHeight="1"/>
    <row r="2149" ht="18.95" customHeight="1"/>
    <row r="2150" ht="18.95" customHeight="1"/>
    <row r="2151" ht="18.95" customHeight="1"/>
    <row r="2152" ht="18.95" customHeight="1"/>
    <row r="2153" ht="18.95" customHeight="1"/>
    <row r="2154" ht="18.95" customHeight="1"/>
    <row r="2155" ht="18.95" customHeight="1"/>
    <row r="2156" ht="18.95" customHeight="1"/>
    <row r="2157" ht="18.95" customHeight="1"/>
    <row r="2158" ht="18.95" customHeight="1"/>
    <row r="2159" ht="18.95" customHeight="1"/>
    <row r="2160" ht="18.95" customHeight="1"/>
    <row r="2161" ht="18.95" customHeight="1"/>
    <row r="2162" ht="18.95" customHeight="1"/>
    <row r="2163" ht="18.95" customHeight="1"/>
    <row r="2164" ht="18.95" customHeight="1"/>
    <row r="2165" ht="18.95" customHeight="1"/>
    <row r="2166" ht="18.95" customHeight="1"/>
    <row r="2167" ht="18.95" customHeight="1"/>
    <row r="2168" ht="18.95" customHeight="1"/>
    <row r="2169" ht="18.95" customHeight="1"/>
    <row r="2170" ht="18.95" customHeight="1"/>
    <row r="2171" ht="18.95" customHeight="1"/>
    <row r="2172" ht="18.95" customHeight="1"/>
    <row r="2173" ht="18.95" customHeight="1"/>
    <row r="2174" ht="18.95" customHeight="1"/>
    <row r="2175" ht="18.95" customHeight="1"/>
    <row r="2176" ht="18.95" customHeight="1"/>
    <row r="2177" ht="18.95" customHeight="1"/>
    <row r="2178" ht="18.95" customHeight="1"/>
    <row r="2179" ht="18.95" customHeight="1"/>
    <row r="2180" ht="18.95" customHeight="1"/>
    <row r="2181" ht="18.95" customHeight="1"/>
    <row r="2182" ht="18.95" customHeight="1"/>
    <row r="2183" ht="18.95" customHeight="1"/>
    <row r="2184" ht="18.95" customHeight="1"/>
    <row r="2185" ht="18.95" customHeight="1"/>
    <row r="2186" ht="18.95" customHeight="1"/>
    <row r="2187" ht="18.95" customHeight="1"/>
    <row r="2188" ht="18.95" customHeight="1"/>
    <row r="2189" ht="18.95" customHeight="1"/>
    <row r="2190" ht="18.95" customHeight="1"/>
    <row r="2191" ht="18.95" customHeight="1"/>
    <row r="2192" ht="18.95" customHeight="1"/>
    <row r="2193" ht="18.95" customHeight="1"/>
    <row r="2194" ht="18.95" customHeight="1"/>
    <row r="2195" ht="18.95" customHeight="1"/>
    <row r="2196" ht="18.95" customHeight="1"/>
    <row r="2197" ht="18.95" customHeight="1"/>
    <row r="2198" ht="18.95" customHeight="1"/>
    <row r="2199" ht="18.95" customHeight="1"/>
    <row r="2200" ht="18.95" customHeight="1"/>
    <row r="2201" ht="18.95" customHeight="1"/>
    <row r="2202" ht="18.95" customHeight="1"/>
    <row r="2203" ht="18.95" customHeight="1"/>
    <row r="2204" ht="18.95" customHeight="1"/>
    <row r="2205" ht="18.95" customHeight="1"/>
    <row r="2206" ht="18.95" customHeight="1"/>
    <row r="2207" ht="18.95" customHeight="1"/>
    <row r="2208" ht="18.95" customHeight="1"/>
    <row r="2209" ht="18.95" customHeight="1"/>
    <row r="2210" ht="18.95" customHeight="1"/>
    <row r="2211" ht="18.95" customHeight="1"/>
    <row r="2212" ht="18.95" customHeight="1"/>
    <row r="2213" ht="18.95" customHeight="1"/>
    <row r="2214" ht="18.95" customHeight="1"/>
    <row r="2215" ht="18.95" customHeight="1"/>
    <row r="2216" ht="18.95" customHeight="1"/>
    <row r="2217" ht="18.95" customHeight="1"/>
    <row r="2218" ht="18.95" customHeight="1"/>
    <row r="2219" ht="18.95" customHeight="1"/>
    <row r="2220" ht="18.95" customHeight="1"/>
    <row r="2221" ht="18.95" customHeight="1"/>
    <row r="2222" ht="18.95" customHeight="1"/>
    <row r="2223" ht="18.95" customHeight="1"/>
    <row r="2224" ht="18.95" customHeight="1"/>
    <row r="2225" ht="18.95" customHeight="1"/>
    <row r="2226" ht="18.95" customHeight="1"/>
    <row r="2227" ht="18.95" customHeight="1"/>
    <row r="2228" ht="18.95" customHeight="1"/>
    <row r="2229" ht="18.95" customHeight="1"/>
    <row r="2230" ht="18.95" customHeight="1"/>
    <row r="2231" ht="18.95" customHeight="1"/>
    <row r="2232" ht="18.95" customHeight="1"/>
    <row r="2233" ht="18.95" customHeight="1"/>
    <row r="2234" ht="18.95" customHeight="1"/>
    <row r="2235" ht="18.95" customHeight="1"/>
    <row r="2236" ht="18.95" customHeight="1"/>
    <row r="2237" ht="18.95" customHeight="1"/>
    <row r="2238" ht="18.95" customHeight="1"/>
    <row r="2239" ht="18.95" customHeight="1"/>
    <row r="2240" ht="18.95" customHeight="1"/>
    <row r="2241" ht="18.95" customHeight="1"/>
    <row r="2242" ht="18.95" customHeight="1"/>
    <row r="2243" ht="18.95" customHeight="1"/>
    <row r="2244" ht="18.95" customHeight="1"/>
    <row r="2245" ht="18.95" customHeight="1"/>
    <row r="2246" ht="18.95" customHeight="1"/>
    <row r="2247" ht="18.95" customHeight="1"/>
    <row r="2248" ht="18.95" customHeight="1"/>
    <row r="2249" ht="18.95" customHeight="1"/>
    <row r="2250" ht="18.95" customHeight="1"/>
    <row r="2251" ht="18.95" customHeight="1"/>
    <row r="2252" ht="18.95" customHeight="1"/>
    <row r="2253" ht="18.95" customHeight="1"/>
    <row r="2254" ht="18.95" customHeight="1"/>
    <row r="2255" ht="18.95" customHeight="1"/>
    <row r="2256" ht="18.95" customHeight="1"/>
    <row r="2257" ht="18.95" customHeight="1"/>
    <row r="2258" ht="18.95" customHeight="1"/>
    <row r="2259" ht="18.95" customHeight="1"/>
    <row r="2260" ht="18.95" customHeight="1"/>
    <row r="2261" ht="18.95" customHeight="1"/>
    <row r="2262" ht="18.95" customHeight="1"/>
    <row r="2263" ht="18.95" customHeight="1"/>
    <row r="2264" ht="18.95" customHeight="1"/>
    <row r="2265" ht="18.95" customHeight="1"/>
    <row r="2266" ht="18.95" customHeight="1"/>
    <row r="2267" ht="18.95" customHeight="1"/>
    <row r="2268" ht="18.95" customHeight="1"/>
    <row r="2269" ht="18.95" customHeight="1"/>
    <row r="2270" ht="18.95" customHeight="1"/>
    <row r="2271" ht="18.95" customHeight="1"/>
    <row r="2272" ht="18.95" customHeight="1"/>
    <row r="2273" ht="18.95" customHeight="1"/>
    <row r="2274" ht="18.95" customHeight="1"/>
    <row r="2275" ht="18.95" customHeight="1"/>
    <row r="2276" ht="18.95" customHeight="1"/>
    <row r="2277" ht="18.95" customHeight="1"/>
    <row r="2278" ht="18.95" customHeight="1"/>
    <row r="2279" ht="18.95" customHeight="1"/>
    <row r="2280" ht="18.95" customHeight="1"/>
    <row r="2281" ht="18.95" customHeight="1"/>
    <row r="2282" ht="18.95" customHeight="1"/>
    <row r="2283" ht="18.95" customHeight="1"/>
    <row r="2284" ht="18.95" customHeight="1"/>
    <row r="2285" ht="18.95" customHeight="1"/>
    <row r="2286" ht="18.95" customHeight="1"/>
    <row r="2287" ht="18.95" customHeight="1"/>
    <row r="2288" ht="18.95" customHeight="1"/>
    <row r="2289" ht="18.95" customHeight="1"/>
    <row r="2290" ht="18.95" customHeight="1"/>
  </sheetData>
  <mergeCells count="13">
    <mergeCell ref="B2030:C2030"/>
    <mergeCell ref="A26:A27"/>
    <mergeCell ref="A33:A36"/>
    <mergeCell ref="A37:A39"/>
    <mergeCell ref="A40:A42"/>
    <mergeCell ref="A43:A45"/>
    <mergeCell ref="B47:C47"/>
    <mergeCell ref="A20:A25"/>
    <mergeCell ref="B2:C2"/>
    <mergeCell ref="B4:C4"/>
    <mergeCell ref="A9:A12"/>
    <mergeCell ref="A13:A19"/>
    <mergeCell ref="B52:C52"/>
  </mergeCells>
  <phoneticPr fontId="0" type="noConversion"/>
  <dataValidations count="1">
    <dataValidation type="list" allowBlank="1" showInputMessage="1" showErrorMessage="1" sqref="A1">
      <formula1>Noms</formula1>
    </dataValidation>
  </dataValidations>
  <hyperlinks>
    <hyperlink ref="H1" r:id="rId1"/>
  </hyperlinks>
  <pageMargins left="0.41" right="0.19" top="7.874015748031496E-2" bottom="0.47244094488188981" header="7.874015748031496E-2" footer="0.47244094488188981"/>
  <pageSetup paperSize="9" scale="87" orientation="portrait" horizontalDpi="300" verticalDpi="300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Liste numéros</vt:lpstr>
      <vt:lpstr>Maths</vt:lpstr>
      <vt:lpstr>Français</vt:lpstr>
      <vt:lpstr>Liste comp</vt:lpstr>
      <vt:lpstr>D</vt:lpstr>
      <vt:lpstr>Envis</vt:lpstr>
      <vt:lpstr>Francais_Base</vt:lpstr>
      <vt:lpstr>Maths_Base</vt:lpstr>
      <vt:lpstr>Noms</vt:lpstr>
      <vt:lpstr>D!Zone_d_impression</vt:lpstr>
      <vt:lpstr>Envis!Zone_d_impression</vt:lpstr>
      <vt:lpstr>Français!Zone_d_impression</vt:lpstr>
      <vt:lpstr>Maths!Zone_d_impression</vt:lpstr>
    </vt:vector>
  </TitlesOfParts>
  <Company>USEP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Merle</dc:creator>
  <cp:lastModifiedBy>Zombai</cp:lastModifiedBy>
  <cp:lastPrinted>2011-05-19T11:08:35Z</cp:lastPrinted>
  <dcterms:created xsi:type="dcterms:W3CDTF">2005-04-02T07:47:52Z</dcterms:created>
  <dcterms:modified xsi:type="dcterms:W3CDTF">2011-05-31T09:37:52Z</dcterms:modified>
</cp:coreProperties>
</file>