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tables/table1.xml" ContentType="application/vnd.openxmlformats-officedocument.spreadsheetml.table+xml"/>
  <Override PartName="/xl/drawings/drawing6.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defaultThemeVersion="124226"/>
  <bookViews>
    <workbookView xWindow="0" yWindow="0" windowWidth="24000" windowHeight="10320"/>
  </bookViews>
  <sheets>
    <sheet name="Acceuil" sheetId="1" r:id="rId1"/>
    <sheet name="Param" sheetId="7" state="hidden" r:id="rId2"/>
    <sheet name="Agent sans Doublon" sheetId="6" state="hidden" r:id="rId3"/>
    <sheet name="Visue Livret" sheetId="4" state="hidden" r:id="rId4"/>
    <sheet name="Récap HrCat" sheetId="5" state="hidden" r:id="rId5"/>
    <sheet name="Cat et thème" sheetId="2" state="hidden" r:id="rId6"/>
    <sheet name="Enrg Mouvts" sheetId="3" state="hidden" r:id="rId7"/>
  </sheets>
  <functionGroups builtInGroupCount="17"/>
  <definedNames>
    <definedName name="ListAgSsDoublon">OFFSET('Agent sans Doublon'!$A$1,,,COUNTA('Agent sans Doublon'!$A:$A))</definedName>
    <definedName name="ListAnnée">OFFSET(Param!$C$2,,,COUNTA(Param!$C:$C)-1)</definedName>
  </definedNames>
  <calcPr calcId="145621"/>
</workbook>
</file>

<file path=xl/calcChain.xml><?xml version="1.0" encoding="utf-8"?>
<calcChain xmlns="http://schemas.openxmlformats.org/spreadsheetml/2006/main">
  <c r="E29" i="4" l="1"/>
  <c r="E27" i="4"/>
  <c r="E25" i="4"/>
  <c r="E23" i="4"/>
  <c r="E21" i="4"/>
  <c r="E17" i="4"/>
  <c r="E15" i="4"/>
  <c r="E13" i="4"/>
  <c r="E11" i="4"/>
  <c r="E7" i="4"/>
  <c r="E30" i="4" s="1"/>
  <c r="H70" i="3" l="1"/>
  <c r="H69" i="3"/>
  <c r="H68" i="3"/>
  <c r="H67" i="3"/>
  <c r="H66" i="3"/>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H36" i="3"/>
  <c r="H35" i="3"/>
  <c r="H34" i="3"/>
  <c r="H33" i="3"/>
  <c r="H32" i="3"/>
  <c r="H31" i="3"/>
  <c r="H30" i="3"/>
  <c r="H29" i="3"/>
  <c r="H28" i="3"/>
  <c r="H27" i="3"/>
  <c r="H26" i="3"/>
  <c r="H25" i="3"/>
  <c r="H24" i="3"/>
  <c r="H23" i="3"/>
  <c r="H22" i="3"/>
  <c r="H21" i="3"/>
  <c r="H20" i="3"/>
  <c r="H19" i="3"/>
  <c r="H18" i="3" l="1"/>
  <c r="H17" i="3"/>
  <c r="H16" i="3"/>
  <c r="H15" i="3"/>
  <c r="H14" i="3"/>
  <c r="H2" i="3" l="1"/>
  <c r="H3" i="3"/>
  <c r="H4" i="3"/>
  <c r="H5" i="3"/>
  <c r="H6" i="3"/>
  <c r="H7" i="3"/>
  <c r="H8" i="3"/>
  <c r="H9" i="3"/>
  <c r="H10" i="3"/>
  <c r="H11" i="3"/>
  <c r="H12" i="3"/>
  <c r="H13" i="3"/>
</calcChain>
</file>

<file path=xl/comments1.xml><?xml version="1.0" encoding="utf-8"?>
<comments xmlns="http://schemas.openxmlformats.org/spreadsheetml/2006/main">
  <authors>
    <author>FRANCE</author>
  </authors>
  <commentList>
    <comment ref="D3" authorId="0">
      <text>
        <r>
          <rPr>
            <sz val="9"/>
            <color indexed="10"/>
            <rFont val="Tahoma"/>
            <family val="2"/>
          </rPr>
          <t>Création d'une liste déroulante sans doublon et sans vide avec comme base la colonne J de la feuille "Enrg Mouvts".</t>
        </r>
      </text>
    </comment>
  </commentList>
</comments>
</file>

<file path=xl/sharedStrings.xml><?xml version="1.0" encoding="utf-8"?>
<sst xmlns="http://schemas.openxmlformats.org/spreadsheetml/2006/main" count="656" uniqueCount="131">
  <si>
    <t>Catégorie</t>
  </si>
  <si>
    <t>Thème</t>
  </si>
  <si>
    <t>Référent</t>
  </si>
  <si>
    <t>Unité de Valeur</t>
  </si>
  <si>
    <t>Date</t>
  </si>
  <si>
    <t>Heure</t>
  </si>
  <si>
    <t>Hr début</t>
  </si>
  <si>
    <t>Hr fin</t>
  </si>
  <si>
    <t>Durée</t>
  </si>
  <si>
    <t>Formateur</t>
  </si>
  <si>
    <t>Agent</t>
  </si>
  <si>
    <t>Observation</t>
  </si>
  <si>
    <t>Service</t>
  </si>
  <si>
    <t>Lieu</t>
  </si>
  <si>
    <t>Nom Prénom</t>
  </si>
  <si>
    <t>Nom de l'entreprise</t>
  </si>
  <si>
    <t>Nom du service</t>
  </si>
  <si>
    <t>Année</t>
  </si>
  <si>
    <t>AÉRONAUTIQUE</t>
  </si>
  <si>
    <t>SECOURISME</t>
  </si>
  <si>
    <t>SPPA</t>
  </si>
  <si>
    <t>Personnel</t>
  </si>
  <si>
    <t>Création</t>
  </si>
  <si>
    <t>Dern. Enreg.</t>
  </si>
  <si>
    <t>Aéronautique</t>
  </si>
  <si>
    <t>Janvier</t>
  </si>
  <si>
    <t>Février</t>
  </si>
  <si>
    <t>Mars</t>
  </si>
  <si>
    <t>Avril</t>
  </si>
  <si>
    <t>Mai</t>
  </si>
  <si>
    <t>Juin</t>
  </si>
  <si>
    <t>Juillet</t>
  </si>
  <si>
    <t>Août</t>
  </si>
  <si>
    <t>Septembre</t>
  </si>
  <si>
    <t>Octobre</t>
  </si>
  <si>
    <t>Novembre</t>
  </si>
  <si>
    <t>Décembre</t>
  </si>
  <si>
    <t>TOTAL ANNUEL</t>
  </si>
  <si>
    <t>X</t>
  </si>
  <si>
    <t>a a a</t>
  </si>
  <si>
    <t>Secourisme</t>
  </si>
  <si>
    <t>Sport</t>
  </si>
  <si>
    <t>Local</t>
  </si>
  <si>
    <t>Agent 1</t>
  </si>
  <si>
    <t>Agent 2</t>
  </si>
  <si>
    <t>Agent 3</t>
  </si>
  <si>
    <t>Agent 4</t>
  </si>
  <si>
    <t>Agent 5</t>
  </si>
  <si>
    <t>Agent 6</t>
  </si>
  <si>
    <t>Agent 7</t>
  </si>
  <si>
    <t>Catégorie                         /                         Agent</t>
  </si>
  <si>
    <t>ECT…</t>
  </si>
  <si>
    <t>A compléter selon les noms se trouvant dans "Enrg Mouvts"</t>
  </si>
  <si>
    <t>Ect…</t>
  </si>
  <si>
    <t>Z ÉVOLUTIONS TECHNOLOGIQUES ET RÉGLEMENTAIRES</t>
  </si>
  <si>
    <t>Z1 Les évolutions technologiques</t>
  </si>
  <si>
    <t>04/03/2016</t>
  </si>
  <si>
    <t>15:52</t>
  </si>
  <si>
    <t>LEROY F</t>
  </si>
  <si>
    <t>LEROY France</t>
  </si>
  <si>
    <t>Mise en place des items</t>
  </si>
  <si>
    <t>AFONSO Julien</t>
  </si>
  <si>
    <t>AUDIE Anthony</t>
  </si>
  <si>
    <t>BENAZET Jean-rené</t>
  </si>
  <si>
    <t>CUENCA Ludovic</t>
  </si>
  <si>
    <t>DISTEFANO Alexis</t>
  </si>
  <si>
    <t>KOSEL Franck</t>
  </si>
  <si>
    <t>NAVARRO Christophe</t>
  </si>
  <si>
    <t>PIERRAIN Didier</t>
  </si>
  <si>
    <t>PONS Thierry</t>
  </si>
  <si>
    <t>SANTOS Jean-françois</t>
  </si>
  <si>
    <t>SCHWEITZER Jean-Michel</t>
  </si>
  <si>
    <t>ZARAGOZA Didier</t>
  </si>
  <si>
    <t>B2-Moteurs</t>
  </si>
  <si>
    <t>B3-Moyens d'évacuation - zones d'effractions</t>
  </si>
  <si>
    <t>B6-Les trains d'atterrissages</t>
  </si>
  <si>
    <t>C1-Réglementation SSLIA</t>
  </si>
  <si>
    <t>H2-Feux localisés - Les trains d'atterrissage</t>
  </si>
  <si>
    <t>H3-Feux localisés - Les moteurs</t>
  </si>
  <si>
    <t>H5-Techniques d'interventions sur accidents majeurs d'aéronefs</t>
  </si>
  <si>
    <t>H6-M.G.O.A</t>
  </si>
  <si>
    <t>I1-Avions d'armes</t>
  </si>
  <si>
    <t>I4-Identifications des marchandises dangeureuses</t>
  </si>
  <si>
    <t>I8-Hélicoptères</t>
  </si>
  <si>
    <t>Z1-Les évolutions technologiques</t>
  </si>
  <si>
    <t>Z2-Les évolutions réglementaires</t>
  </si>
  <si>
    <t>B-CONNAISSANCE DES AERONEFS</t>
  </si>
  <si>
    <t>C-OBJECTIFS DU SSLIA</t>
  </si>
  <si>
    <t>H-TACTIQUES DE LUTTE</t>
  </si>
  <si>
    <t>I-RISQUES SPÉCIAUX</t>
  </si>
  <si>
    <t>Z-ÉVOLUTIONS TECHNOLOGIQUES ET RÉGLEMENTAIRES</t>
  </si>
  <si>
    <t>00:03</t>
  </si>
  <si>
    <t>Essai 1</t>
  </si>
  <si>
    <t>MODULE-A</t>
  </si>
  <si>
    <t>La désinfection</t>
  </si>
  <si>
    <t>NAVARRO C</t>
  </si>
  <si>
    <t>00:13</t>
  </si>
  <si>
    <t>Essai 2</t>
  </si>
  <si>
    <t>Aéroport Béziers Cap-d'Agde</t>
  </si>
  <si>
    <t>S.S.L.I.A</t>
  </si>
  <si>
    <r>
      <rPr>
        <b/>
        <sz val="11"/>
        <color theme="1"/>
        <rFont val="Wingdings"/>
        <charset val="2"/>
      </rPr>
      <t>v</t>
    </r>
    <r>
      <rPr>
        <b/>
        <sz val="11"/>
        <color theme="1"/>
        <rFont val="Arial"/>
        <family val="2"/>
      </rPr>
      <t xml:space="preserve"> Objectif</t>
    </r>
  </si>
  <si>
    <t>A</t>
  </si>
  <si>
    <t>Concerne le responsable de service.</t>
  </si>
  <si>
    <t>Accès à l'ensemble des fonctionnalitées :</t>
  </si>
  <si>
    <r>
      <rPr>
        <b/>
        <sz val="11"/>
        <color theme="1"/>
        <rFont val="Wingdings"/>
        <charset val="2"/>
      </rPr>
      <t>v</t>
    </r>
    <r>
      <rPr>
        <b/>
        <sz val="11"/>
        <color theme="1"/>
        <rFont val="Arial"/>
        <family val="2"/>
      </rPr>
      <t xml:space="preserve"> Information période</t>
    </r>
  </si>
  <si>
    <t>Formation Continue Interne</t>
  </si>
  <si>
    <t>expérience personnelle.</t>
  </si>
  <si>
    <t xml:space="preserve">Ce suivi de formation professionnelle, a pour objectif de vous aider à exploiter pleinement les apports des formations, en fonction de votre </t>
  </si>
  <si>
    <t>progressivement.</t>
  </si>
  <si>
    <t xml:space="preserve">L'utilisation de ce livret devrait conduire à un repérage par rapport aux attentes minimales et une identification des compétences acquises </t>
  </si>
  <si>
    <t xml:space="preserve"> des attitudes professionnelles. </t>
  </si>
  <si>
    <t>Les compétences professionnelles à acquérir au cours de la formation mettent en jeu des connaissances, des capacités à les mettre en oeuvre et</t>
  </si>
  <si>
    <t>indispensables.</t>
  </si>
  <si>
    <t xml:space="preserve">Déclinées en fonction du métier exercé, pompier d'aéroport, chef de manoeuvre, elles sont toutes, à un titre ou à un autre, également </t>
  </si>
  <si>
    <t>19:03</t>
  </si>
  <si>
    <t/>
  </si>
  <si>
    <t>Inscription</t>
  </si>
  <si>
    <t>Accès</t>
  </si>
  <si>
    <t>Permet l'ouverture du formulaire à renseigner à chaque formation effectuée</t>
  </si>
  <si>
    <t>21:52</t>
  </si>
  <si>
    <t>SANTOS JF</t>
  </si>
  <si>
    <t>21:53</t>
  </si>
  <si>
    <t>KOSEL F</t>
  </si>
  <si>
    <t>22:04</t>
  </si>
  <si>
    <t>22:05</t>
  </si>
  <si>
    <t>22:09</t>
  </si>
  <si>
    <t>22:21</t>
  </si>
  <si>
    <t>22:22</t>
  </si>
  <si>
    <t>22:23</t>
  </si>
  <si>
    <t>22:26</t>
  </si>
  <si>
    <t>http://forum.excel-pratique.com/excel/aide-sur-code-recapitulatif-agent-t75000-10.html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</si>
</sst>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h]:mm"/>
  </numFmts>
  <fonts count="22">
    <font>
      <sz val="11"/>
      <color theme="1"/>
      <name val="Calibri"/>
      <family val="2"/>
      <scheme val="minor"/>
    </font>
    <font>
      <sz val="11"/>
      <name val="Calibri"/>
      <family val="2"/>
      <scheme val="minor"/>
    </font>
    <font>
      <b/>
      <sz val="11"/>
      <color theme="1"/>
      <name val="Calibri"/>
      <family val="2"/>
      <scheme val="minor"/>
    </font>
    <font>
      <b/>
      <i/>
      <sz val="12"/>
      <color theme="1"/>
      <name val="Calibri"/>
      <family val="2"/>
      <scheme val="minor"/>
    </font>
    <font>
      <sz val="10"/>
      <color theme="1"/>
      <name val="Calibri"/>
      <family val="2"/>
      <scheme val="minor"/>
    </font>
    <font>
      <b/>
      <sz val="10"/>
      <color theme="1"/>
      <name val="Calibri"/>
      <family val="2"/>
      <scheme val="minor"/>
    </font>
    <font>
      <sz val="12"/>
      <color theme="1"/>
      <name val="Calibri"/>
      <family val="2"/>
      <scheme val="minor"/>
    </font>
    <font>
      <sz val="10"/>
      <color theme="1"/>
      <name val="Wingdings 3"/>
      <family val="1"/>
      <charset val="2"/>
    </font>
    <font>
      <sz val="9"/>
      <color indexed="10"/>
      <name val="Tahoma"/>
      <family val="2"/>
    </font>
    <font>
      <i/>
      <sz val="14"/>
      <color theme="1"/>
      <name val="Andalus"/>
      <family val="1"/>
    </font>
    <font>
      <b/>
      <sz val="20"/>
      <color theme="1"/>
      <name val="Angsana New"/>
      <family val="1"/>
    </font>
    <font>
      <b/>
      <sz val="11"/>
      <color theme="1"/>
      <name val="Arial"/>
      <family val="2"/>
    </font>
    <font>
      <b/>
      <sz val="11"/>
      <color theme="1"/>
      <name val="Wingdings"/>
      <charset val="2"/>
    </font>
    <font>
      <b/>
      <sz val="10"/>
      <color theme="1"/>
      <name val="Wingdings 3"/>
      <family val="1"/>
      <charset val="2"/>
    </font>
    <font>
      <b/>
      <u/>
      <sz val="10"/>
      <color theme="1"/>
      <name val="Arial"/>
      <family val="2"/>
    </font>
    <font>
      <sz val="10"/>
      <color rgb="FF000000"/>
      <name val="Calibri"/>
      <family val="2"/>
    </font>
    <font>
      <b/>
      <sz val="8"/>
      <color theme="1"/>
      <name val="Arial"/>
      <family val="2"/>
    </font>
    <font>
      <b/>
      <i/>
      <sz val="8"/>
      <color theme="9" tint="-0.249977111117893"/>
      <name val="Arial"/>
      <family val="2"/>
    </font>
    <font>
      <sz val="10"/>
      <name val="Arial"/>
      <family val="2"/>
    </font>
    <font>
      <sz val="8"/>
      <color theme="0" tint="-0.499984740745262"/>
      <name val="Arial"/>
      <family val="2"/>
    </font>
    <font>
      <b/>
      <sz val="8"/>
      <color theme="0" tint="-0.499984740745262"/>
      <name val="Wingdings 3"/>
      <family val="1"/>
      <charset val="2"/>
    </font>
    <font>
      <u/>
      <sz val="11"/>
      <color theme="10"/>
      <name val="Calibri"/>
      <family val="2"/>
      <scheme val="minor"/>
    </font>
  </fonts>
  <fills count="7">
    <fill>
      <patternFill patternType="none"/>
    </fill>
    <fill>
      <patternFill patternType="gray125"/>
    </fill>
    <fill>
      <gradientFill degree="270">
        <stop position="0">
          <color theme="0"/>
        </stop>
        <stop position="1">
          <color theme="4"/>
        </stop>
      </gradientFill>
    </fill>
    <fill>
      <patternFill patternType="lightGray">
        <fgColor theme="4"/>
      </patternFill>
    </fill>
    <fill>
      <gradientFill degree="90">
        <stop position="0">
          <color theme="5" tint="0.40000610370189521"/>
        </stop>
        <stop position="0.5">
          <color theme="5" tint="0.80001220740379042"/>
        </stop>
        <stop position="1">
          <color theme="5" tint="0.40000610370189521"/>
        </stop>
      </gradientFill>
    </fill>
    <fill>
      <gradientFill degree="90">
        <stop position="0">
          <color rgb="FF92D050"/>
        </stop>
        <stop position="0.5">
          <color theme="6" tint="0.59999389629810485"/>
        </stop>
        <stop position="1">
          <color rgb="FF92D050"/>
        </stop>
      </gradientFill>
    </fill>
    <fill>
      <patternFill patternType="gray125">
        <fgColor theme="3" tint="0.79998168889431442"/>
        <bgColor indexed="65"/>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2">
    <xf numFmtId="0" fontId="0" fillId="0" borderId="0"/>
    <xf numFmtId="0" fontId="21" fillId="0" borderId="0" applyNumberFormat="0" applyFill="0" applyBorder="0" applyAlignment="0" applyProtection="0"/>
  </cellStyleXfs>
  <cellXfs count="76">
    <xf numFmtId="0" fontId="0" fillId="0" borderId="0" xfId="0"/>
    <xf numFmtId="0" fontId="1"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left" vertical="center"/>
    </xf>
    <xf numFmtId="0" fontId="4" fillId="0" borderId="0" xfId="0" applyFont="1"/>
    <xf numFmtId="0" fontId="2" fillId="2" borderId="0" xfId="0" applyFont="1" applyFill="1" applyAlignment="1">
      <alignment horizontal="center" vertical="center"/>
    </xf>
    <xf numFmtId="0" fontId="3" fillId="3" borderId="0" xfId="0" applyFont="1" applyFill="1" applyAlignment="1">
      <alignment horizontal="center" vertical="center"/>
    </xf>
    <xf numFmtId="0" fontId="2" fillId="3" borderId="0" xfId="0" applyFont="1" applyFill="1" applyAlignment="1">
      <alignment horizontal="center" vertical="center"/>
    </xf>
    <xf numFmtId="20" fontId="0" fillId="0" borderId="0" xfId="0" applyNumberFormat="1" applyAlignment="1">
      <alignment horizontal="center" vertical="center"/>
    </xf>
    <xf numFmtId="0" fontId="1" fillId="0" borderId="0" xfId="0" applyNumberFormat="1" applyFont="1" applyAlignment="1">
      <alignment horizontal="center" vertical="center"/>
    </xf>
    <xf numFmtId="20" fontId="1" fillId="0" borderId="0" xfId="0" applyNumberFormat="1" applyFont="1" applyAlignment="1">
      <alignment horizontal="center" vertical="center"/>
    </xf>
    <xf numFmtId="164" fontId="0" fillId="0" borderId="0" xfId="0" applyNumberFormat="1" applyAlignment="1">
      <alignment horizontal="center" vertical="center"/>
    </xf>
    <xf numFmtId="14" fontId="0" fillId="0" borderId="0" xfId="0" applyNumberFormat="1" applyAlignment="1">
      <alignment horizontal="center" vertical="center"/>
    </xf>
    <xf numFmtId="0" fontId="0" fillId="0" borderId="0" xfId="0" applyAlignment="1">
      <alignment horizontal="left" vertical="center" wrapText="1"/>
    </xf>
    <xf numFmtId="0" fontId="0" fillId="0" borderId="0" xfId="0" applyAlignment="1">
      <alignment vertical="center"/>
    </xf>
    <xf numFmtId="0" fontId="2" fillId="0" borderId="0" xfId="0" applyFont="1"/>
    <xf numFmtId="22" fontId="0" fillId="0" borderId="0" xfId="0" applyNumberFormat="1" applyAlignment="1">
      <alignment horizontal="center" vertical="center"/>
    </xf>
    <xf numFmtId="14" fontId="1" fillId="0" borderId="0" xfId="0" applyNumberFormat="1" applyFont="1" applyAlignment="1">
      <alignment horizontal="center" vertical="center" wrapText="1"/>
    </xf>
    <xf numFmtId="0" fontId="4" fillId="0" borderId="0" xfId="0" applyFont="1" applyAlignment="1">
      <alignment horizontal="center" vertical="center"/>
    </xf>
    <xf numFmtId="0" fontId="4" fillId="3" borderId="0" xfId="0" applyFont="1" applyFill="1" applyAlignment="1">
      <alignment vertical="center"/>
    </xf>
    <xf numFmtId="0" fontId="0" fillId="3" borderId="0" xfId="0" applyFont="1" applyFill="1" applyAlignment="1">
      <alignment vertical="center"/>
    </xf>
    <xf numFmtId="0" fontId="4" fillId="0" borderId="0" xfId="0" applyFont="1" applyAlignment="1">
      <alignment vertical="center"/>
    </xf>
    <xf numFmtId="0" fontId="4" fillId="3" borderId="0" xfId="0" applyFont="1" applyFill="1" applyAlignment="1">
      <alignment horizontal="center" vertical="center"/>
    </xf>
    <xf numFmtId="20" fontId="4" fillId="0" borderId="0" xfId="0" applyNumberFormat="1" applyFont="1" applyAlignment="1">
      <alignment horizontal="center" vertical="center"/>
    </xf>
    <xf numFmtId="0" fontId="4" fillId="4" borderId="0" xfId="0" applyFont="1" applyFill="1" applyAlignment="1">
      <alignment horizontal="center" vertical="center"/>
    </xf>
    <xf numFmtId="0" fontId="4" fillId="4" borderId="0" xfId="0" applyFont="1" applyFill="1" applyAlignment="1">
      <alignment vertical="center"/>
    </xf>
    <xf numFmtId="20" fontId="5" fillId="4" borderId="0" xfId="0" applyNumberFormat="1" applyFont="1" applyFill="1" applyAlignment="1">
      <alignment horizontal="center" vertical="center"/>
    </xf>
    <xf numFmtId="0" fontId="4" fillId="5" borderId="0" xfId="0" applyFont="1" applyFill="1" applyAlignment="1">
      <alignment vertical="center"/>
    </xf>
    <xf numFmtId="0" fontId="2" fillId="0" borderId="0" xfId="0" applyFont="1" applyAlignment="1">
      <alignment horizontal="center" vertical="center"/>
    </xf>
    <xf numFmtId="0" fontId="6" fillId="3" borderId="0" xfId="0" applyFont="1" applyFill="1" applyAlignment="1">
      <alignment horizontal="center" vertical="center"/>
    </xf>
    <xf numFmtId="0" fontId="7" fillId="4" borderId="0" xfId="0" applyFont="1" applyFill="1" applyAlignment="1">
      <alignment vertical="center"/>
    </xf>
    <xf numFmtId="0" fontId="5" fillId="5" borderId="0" xfId="0" applyFont="1" applyFill="1" applyAlignment="1">
      <alignment horizontal="center" vertical="center" wrapText="1"/>
    </xf>
    <xf numFmtId="0" fontId="7" fillId="5" borderId="0" xfId="0" applyFont="1" applyFill="1" applyAlignment="1">
      <alignment vertical="center"/>
    </xf>
    <xf numFmtId="0" fontId="0" fillId="0" borderId="1" xfId="0" applyBorder="1" applyAlignment="1">
      <alignment horizontal="center" vertical="center" textRotation="165"/>
    </xf>
    <xf numFmtId="0" fontId="3" fillId="3" borderId="0" xfId="0" applyFont="1" applyFill="1" applyAlignment="1">
      <alignment horizontal="left" vertical="center"/>
    </xf>
    <xf numFmtId="0" fontId="2" fillId="0" borderId="1" xfId="0" applyFont="1" applyFill="1" applyBorder="1" applyAlignment="1">
      <alignment horizontal="center" vertical="center" wrapText="1"/>
    </xf>
    <xf numFmtId="0" fontId="0" fillId="0" borderId="1" xfId="0" applyBorder="1" applyAlignment="1">
      <alignment vertical="center"/>
    </xf>
    <xf numFmtId="0" fontId="0" fillId="0" borderId="1" xfId="0" applyBorder="1" applyAlignment="1">
      <alignment horizontal="center" vertical="center"/>
    </xf>
    <xf numFmtId="20" fontId="5" fillId="5" borderId="0" xfId="0" applyNumberFormat="1" applyFont="1" applyFill="1" applyAlignment="1">
      <alignment horizontal="center" vertical="center"/>
    </xf>
    <xf numFmtId="0" fontId="0" fillId="0" borderId="2" xfId="0" applyFill="1" applyBorder="1" applyAlignment="1">
      <alignment vertical="center"/>
    </xf>
    <xf numFmtId="0" fontId="0" fillId="0" borderId="3" xfId="0" applyFill="1" applyBorder="1" applyAlignment="1">
      <alignment horizontal="center" vertical="center" textRotation="165"/>
    </xf>
    <xf numFmtId="0" fontId="0" fillId="0" borderId="4" xfId="0" applyFill="1" applyBorder="1" applyAlignment="1">
      <alignment vertical="center"/>
    </xf>
    <xf numFmtId="0" fontId="0" fillId="0" borderId="0" xfId="0" applyFill="1" applyBorder="1" applyAlignment="1">
      <alignment horizontal="center" vertical="center" textRotation="165"/>
    </xf>
    <xf numFmtId="14" fontId="1" fillId="0" borderId="0" xfId="0" applyNumberFormat="1" applyFont="1" applyAlignment="1">
      <alignment horizontal="center" vertical="center"/>
    </xf>
    <xf numFmtId="14" fontId="4" fillId="0" borderId="0" xfId="0" applyNumberFormat="1" applyFont="1" applyAlignment="1">
      <alignment horizontal="center" vertical="center"/>
    </xf>
    <xf numFmtId="0" fontId="1" fillId="0" borderId="0" xfId="0" applyFont="1" applyAlignment="1">
      <alignment horizontal="left" vertical="center" wrapText="1" indent="1"/>
    </xf>
    <xf numFmtId="0" fontId="4" fillId="0" borderId="0" xfId="0" applyFont="1" applyFill="1" applyAlignment="1">
      <alignment vertical="center"/>
    </xf>
    <xf numFmtId="0" fontId="9" fillId="6" borderId="0" xfId="0" applyFont="1" applyFill="1" applyAlignment="1">
      <alignment vertical="center"/>
    </xf>
    <xf numFmtId="0" fontId="4" fillId="6" borderId="0" xfId="0" applyFont="1" applyFill="1" applyAlignment="1">
      <alignment vertical="center"/>
    </xf>
    <xf numFmtId="0" fontId="4" fillId="6" borderId="0" xfId="0" applyFont="1" applyFill="1" applyAlignment="1">
      <alignment horizontal="center" vertical="center"/>
    </xf>
    <xf numFmtId="0" fontId="3" fillId="6" borderId="0" xfId="0" applyFont="1" applyFill="1" applyAlignment="1">
      <alignment horizontal="center" vertical="center"/>
    </xf>
    <xf numFmtId="0" fontId="2" fillId="6" borderId="0" xfId="0" applyFont="1" applyFill="1" applyAlignment="1">
      <alignment horizontal="center" vertical="center"/>
    </xf>
    <xf numFmtId="0" fontId="0" fillId="0" borderId="0" xfId="0" applyFont="1" applyFill="1" applyAlignment="1" applyProtection="1">
      <alignment horizontal="left" vertical="center" indent="2"/>
      <protection locked="0"/>
    </xf>
    <xf numFmtId="0" fontId="6" fillId="0" borderId="0" xfId="0" applyFont="1" applyFill="1" applyAlignment="1" applyProtection="1">
      <alignment horizontal="center" vertical="center"/>
      <protection locked="0"/>
    </xf>
    <xf numFmtId="0" fontId="0" fillId="0" borderId="0" xfId="0" applyAlignment="1">
      <alignment horizontal="left" vertical="center" indent="1"/>
    </xf>
    <xf numFmtId="0" fontId="11" fillId="0" borderId="0" xfId="0" applyFont="1" applyAlignment="1">
      <alignment horizontal="left" vertical="center"/>
    </xf>
    <xf numFmtId="0" fontId="0" fillId="0" borderId="0" xfId="0" applyAlignment="1">
      <alignment horizontal="left" vertical="center" indent="2"/>
    </xf>
    <xf numFmtId="0" fontId="0" fillId="0" borderId="0" xfId="0" applyAlignment="1">
      <alignment horizontal="left" indent="2"/>
    </xf>
    <xf numFmtId="0" fontId="13" fillId="0" borderId="0" xfId="0" applyFont="1" applyAlignment="1">
      <alignment horizontal="center" vertical="center"/>
    </xf>
    <xf numFmtId="0" fontId="15" fillId="0" borderId="0" xfId="0" applyFont="1" applyAlignment="1">
      <alignment horizontal="left" readingOrder="1"/>
    </xf>
    <xf numFmtId="0" fontId="16" fillId="0" borderId="0" xfId="0" applyFont="1" applyAlignment="1">
      <alignment horizontal="center"/>
    </xf>
    <xf numFmtId="0" fontId="16" fillId="0" borderId="0" xfId="0" applyFont="1" applyAlignment="1">
      <alignment horizontal="center" vertical="center"/>
    </xf>
    <xf numFmtId="0" fontId="16" fillId="0" borderId="0" xfId="0" applyFont="1" applyBorder="1" applyAlignment="1">
      <alignment horizontal="center"/>
    </xf>
    <xf numFmtId="0" fontId="17" fillId="0" borderId="0" xfId="0" applyFont="1" applyAlignment="1">
      <alignment horizontal="left" vertical="center"/>
    </xf>
    <xf numFmtId="0" fontId="18" fillId="0" borderId="0" xfId="0" applyFont="1" applyBorder="1" applyAlignment="1">
      <alignment vertical="center"/>
    </xf>
    <xf numFmtId="0" fontId="19" fillId="0" borderId="0" xfId="0" applyFont="1" applyBorder="1"/>
    <xf numFmtId="0" fontId="18" fillId="0" borderId="0" xfId="0" applyFont="1" applyBorder="1" applyAlignment="1">
      <alignment horizontal="center" vertical="center"/>
    </xf>
    <xf numFmtId="0" fontId="0" fillId="0" borderId="0" xfId="0" applyBorder="1"/>
    <xf numFmtId="0" fontId="17" fillId="0" borderId="0" xfId="0" applyFont="1"/>
    <xf numFmtId="0" fontId="20" fillId="0" borderId="0" xfId="0" applyFont="1" applyAlignment="1">
      <alignment horizontal="center" vertical="center"/>
    </xf>
    <xf numFmtId="0" fontId="19" fillId="0" borderId="0" xfId="0" applyFont="1" applyAlignment="1">
      <alignment horizontal="left" vertical="center"/>
    </xf>
    <xf numFmtId="0" fontId="19" fillId="0" borderId="0" xfId="0" applyFont="1"/>
    <xf numFmtId="0" fontId="19" fillId="0" borderId="0" xfId="0" applyFont="1" applyAlignment="1">
      <alignment horizontal="left" vertical="center" indent="1"/>
    </xf>
    <xf numFmtId="0" fontId="14" fillId="0" borderId="0" xfId="0" applyFont="1" applyAlignment="1">
      <alignment horizontal="left" vertical="center"/>
    </xf>
    <xf numFmtId="0" fontId="10" fillId="0" borderId="0" xfId="0" applyFont="1" applyAlignment="1">
      <alignment horizontal="left" vertical="center"/>
    </xf>
    <xf numFmtId="0" fontId="21" fillId="0" borderId="0" xfId="1"/>
  </cellXfs>
  <cellStyles count="2">
    <cellStyle name="Lien hypertexte" xfId="1" builtinId="8"/>
    <cellStyle name="Normal" xfId="0" builtinId="0"/>
  </cellStyles>
  <dxfs count="16">
    <dxf>
      <alignment horizontal="left" vertical="center" textRotation="0" wrapText="1"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numFmt numFmtId="164" formatCode="[hh]:mm"/>
      <alignment horizontal="center" vertical="center" textRotation="0" wrapText="0" indent="0" justifyLastLine="0" shrinkToFit="0" readingOrder="0"/>
    </dxf>
    <dxf>
      <numFmt numFmtId="25" formatCode="hh:mm"/>
      <alignment horizontal="center" vertical="center" textRotation="0" wrapText="0" indent="0" justifyLastLine="0" shrinkToFit="0" readingOrder="0"/>
    </dxf>
    <dxf>
      <numFmt numFmtId="25" formatCode="hh:mm"/>
      <alignment horizontal="center"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numFmt numFmtId="25" formatCode="hh:mm"/>
      <alignment horizontal="center" vertical="center" textRotation="0" wrapText="0" indent="0" justifyLastLine="0" shrinkToFit="0" readingOrder="0"/>
    </dxf>
    <dxf>
      <numFmt numFmtId="19" formatCode="dd/mm/yyyy"/>
      <alignment horizontal="center" vertical="center" textRotation="0" wrapText="0" indent="0" justifyLastLine="0" shrinkToFit="0" readingOrder="0"/>
    </dxf>
    <dxf>
      <alignment vertical="center" textRotation="0" indent="0" justifyLastLine="0" shrinkToFit="0" readingOrder="0"/>
    </dxf>
    <dxf>
      <font>
        <strike val="0"/>
        <outline val="0"/>
        <shadow val="0"/>
        <u val="none"/>
        <vertAlign val="baseline"/>
        <sz val="11"/>
        <color auto="1"/>
        <name val="Calibri"/>
        <scheme val="minor"/>
      </font>
      <alignment horizontal="center" vertical="center" textRotation="0" wrapText="0" indent="0" justifyLastLine="0" shrinkToFit="0" readingOrder="0"/>
    </dxf>
    <dxf>
      <numFmt numFmtId="27" formatCode="dd/mm/yyyy\ hh:mm"/>
      <alignment horizontal="center" vertical="center" textRotation="0" wrapText="0" indent="0" justifyLastLine="0" shrinkToFit="0" readingOrder="0"/>
    </dxf>
    <dxf>
      <numFmt numFmtId="19" formatCode="dd/mm/yyyy"/>
      <alignment horizontal="center" vertical="center" textRotation="0" wrapText="0" indent="0" justifyLastLine="0" shrinkToFit="0" readingOrder="0"/>
    </dxf>
    <dxf>
      <font>
        <strike val="0"/>
        <outline val="0"/>
        <shadow val="0"/>
        <u val="none"/>
        <vertAlign val="baseline"/>
        <sz val="11"/>
        <color auto="1"/>
        <name val="Calibri"/>
        <scheme val="minor"/>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absolute">
    <xdr:from>
      <xdr:col>8</xdr:col>
      <xdr:colOff>743955</xdr:colOff>
      <xdr:row>1</xdr:row>
      <xdr:rowOff>169586</xdr:rowOff>
    </xdr:from>
    <xdr:to>
      <xdr:col>10</xdr:col>
      <xdr:colOff>342685</xdr:colOff>
      <xdr:row>6</xdr:row>
      <xdr:rowOff>55001</xdr:rowOff>
    </xdr:to>
    <xdr:pic>
      <xdr:nvPicPr>
        <xdr:cNvPr id="14" name="Image 13" descr="Logo aero béziers.jpg"/>
        <xdr:cNvPicPr preferRelativeResize="0">
          <a:picLocks noChangeAspect="1"/>
        </xdr:cNvPicPr>
      </xdr:nvPicPr>
      <xdr:blipFill>
        <a:blip xmlns:r="http://schemas.openxmlformats.org/officeDocument/2006/relationships" r:embed="rId1" cstate="print"/>
        <a:srcRect l="3835" t="6359" r="3835" b="7948"/>
        <a:stretch>
          <a:fillRect/>
        </a:stretch>
      </xdr:blipFill>
      <xdr:spPr>
        <a:xfrm>
          <a:off x="6839955" y="360086"/>
          <a:ext cx="1122730" cy="837915"/>
        </a:xfrm>
        <a:prstGeom prst="rect">
          <a:avLst/>
        </a:prstGeom>
      </xdr:spPr>
    </xdr:pic>
    <xdr:clientData/>
  </xdr:twoCellAnchor>
  <xdr:twoCellAnchor editAs="absolute">
    <xdr:from>
      <xdr:col>1</xdr:col>
      <xdr:colOff>352443</xdr:colOff>
      <xdr:row>2</xdr:row>
      <xdr:rowOff>57163</xdr:rowOff>
    </xdr:from>
    <xdr:to>
      <xdr:col>2</xdr:col>
      <xdr:colOff>80981</xdr:colOff>
      <xdr:row>6</xdr:row>
      <xdr:rowOff>28588</xdr:rowOff>
    </xdr:to>
    <xdr:pic>
      <xdr:nvPicPr>
        <xdr:cNvPr id="15" name="Image 14" descr="sans-titre.png"/>
        <xdr:cNvPicPr>
          <a:picLocks noChangeAspect="1"/>
        </xdr:cNvPicPr>
      </xdr:nvPicPr>
      <xdr:blipFill>
        <a:blip xmlns:r="http://schemas.openxmlformats.org/officeDocument/2006/relationships" r:embed="rId2" cstate="print"/>
        <a:stretch>
          <a:fillRect/>
        </a:stretch>
      </xdr:blipFill>
      <xdr:spPr>
        <a:xfrm>
          <a:off x="1114443" y="438163"/>
          <a:ext cx="490538" cy="733425"/>
        </a:xfrm>
        <a:prstGeom prst="rect">
          <a:avLst/>
        </a:prstGeom>
      </xdr:spPr>
    </xdr:pic>
    <xdr:clientData/>
  </xdr:twoCellAnchor>
  <xdr:twoCellAnchor editAs="absolute">
    <xdr:from>
      <xdr:col>2</xdr:col>
      <xdr:colOff>554287</xdr:colOff>
      <xdr:row>1</xdr:row>
      <xdr:rowOff>162464</xdr:rowOff>
    </xdr:from>
    <xdr:to>
      <xdr:col>8</xdr:col>
      <xdr:colOff>266700</xdr:colOff>
      <xdr:row>6</xdr:row>
      <xdr:rowOff>161925</xdr:rowOff>
    </xdr:to>
    <xdr:sp macro="" textlink="">
      <xdr:nvSpPr>
        <xdr:cNvPr id="16" name="Rectangle 15"/>
        <xdr:cNvSpPr/>
      </xdr:nvSpPr>
      <xdr:spPr>
        <a:xfrm>
          <a:off x="2078287" y="352964"/>
          <a:ext cx="4284413" cy="951961"/>
        </a:xfrm>
        <a:prstGeom prst="rect">
          <a:avLst/>
        </a:prstGeom>
        <a:noFill/>
      </xdr:spPr>
      <xdr:txBody>
        <a:bodyPr wrap="square" lIns="91440" tIns="45720" rIns="91440" bIns="45720">
          <a:no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2400" b="1" cap="none" spc="0">
              <a:ln w="11430"/>
              <a:solidFill>
                <a:schemeClr val="tx1"/>
              </a:solidFill>
              <a:effectLst>
                <a:outerShdw blurRad="50800" dist="39000" dir="5460000" algn="tl">
                  <a:srgbClr val="000000">
                    <a:alpha val="38000"/>
                  </a:srgbClr>
                </a:outerShdw>
              </a:effectLst>
            </a:rPr>
            <a:t>S</a:t>
          </a:r>
          <a:r>
            <a:rPr lang="fr-FR" sz="18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ervice de </a:t>
          </a:r>
          <a:r>
            <a:rPr lang="fr-FR" sz="2400" b="1" cap="none" spc="0">
              <a:ln w="11430"/>
              <a:solidFill>
                <a:schemeClr val="tx1"/>
              </a:solidFill>
              <a:effectLst>
                <a:outerShdw blurRad="50800" dist="39000" dir="5460000" algn="tl">
                  <a:srgbClr val="000000">
                    <a:alpha val="38000"/>
                  </a:srgbClr>
                </a:outerShdw>
              </a:effectLst>
            </a:rPr>
            <a:t>S</a:t>
          </a:r>
          <a:r>
            <a:rPr lang="fr-FR" sz="18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auvetage et de </a:t>
          </a:r>
          <a:r>
            <a:rPr lang="fr-FR" sz="2400" b="1" cap="none" spc="0">
              <a:ln w="11430"/>
              <a:solidFill>
                <a:schemeClr val="tx1"/>
              </a:solidFill>
              <a:effectLst>
                <a:outerShdw blurRad="50800" dist="39000" dir="5460000" algn="tl">
                  <a:srgbClr val="000000">
                    <a:alpha val="38000"/>
                  </a:srgbClr>
                </a:outerShdw>
              </a:effectLst>
            </a:rPr>
            <a:t>L</a:t>
          </a:r>
          <a:r>
            <a:rPr lang="fr-FR" sz="18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utte contre l'</a:t>
          </a:r>
          <a:r>
            <a:rPr lang="fr-FR" sz="2400" b="1" cap="none" spc="0">
              <a:ln w="11430"/>
              <a:solidFill>
                <a:schemeClr val="tx1"/>
              </a:solidFill>
              <a:effectLst>
                <a:outerShdw blurRad="50800" dist="39000" dir="5460000" algn="tl">
                  <a:srgbClr val="000000">
                    <a:alpha val="38000"/>
                  </a:srgbClr>
                </a:outerShdw>
              </a:effectLst>
            </a:rPr>
            <a:t>I</a:t>
          </a:r>
          <a:r>
            <a:rPr lang="fr-FR" sz="18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ncendie</a:t>
          </a:r>
          <a:r>
            <a:rPr lang="fr-FR" sz="1800" b="1"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 des</a:t>
          </a:r>
          <a:r>
            <a:rPr lang="fr-FR" sz="18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 </a:t>
          </a:r>
          <a:r>
            <a:rPr lang="fr-FR" sz="2400" b="1" cap="none" spc="0">
              <a:ln w="11430"/>
              <a:solidFill>
                <a:schemeClr val="tx1"/>
              </a:solidFill>
              <a:effectLst>
                <a:outerShdw blurRad="50800" dist="39000" dir="5460000" algn="tl">
                  <a:srgbClr val="000000">
                    <a:alpha val="38000"/>
                  </a:srgbClr>
                </a:outerShdw>
              </a:effectLst>
            </a:rPr>
            <a:t>A</a:t>
          </a:r>
          <a:r>
            <a:rPr lang="fr-FR" sz="18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éronefs</a:t>
          </a:r>
          <a:endParaRPr lang="fr-FR" sz="24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endParaRPr>
        </a:p>
      </xdr:txBody>
    </xdr:sp>
    <xdr:clientData/>
  </xdr:twoCellAnchor>
  <xdr:twoCellAnchor editAs="absolute">
    <xdr:from>
      <xdr:col>0</xdr:col>
      <xdr:colOff>657225</xdr:colOff>
      <xdr:row>1</xdr:row>
      <xdr:rowOff>19050</xdr:rowOff>
    </xdr:from>
    <xdr:to>
      <xdr:col>11</xdr:col>
      <xdr:colOff>123225</xdr:colOff>
      <xdr:row>7</xdr:row>
      <xdr:rowOff>28050</xdr:rowOff>
    </xdr:to>
    <xdr:sp macro="" textlink="">
      <xdr:nvSpPr>
        <xdr:cNvPr id="17" name="Rectangle à coins arrondis 16"/>
        <xdr:cNvSpPr/>
      </xdr:nvSpPr>
      <xdr:spPr>
        <a:xfrm>
          <a:off x="657225" y="209550"/>
          <a:ext cx="7848000" cy="11520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absolute">
    <xdr:from>
      <xdr:col>2</xdr:col>
      <xdr:colOff>45870</xdr:colOff>
      <xdr:row>9</xdr:row>
      <xdr:rowOff>67214</xdr:rowOff>
    </xdr:from>
    <xdr:to>
      <xdr:col>6</xdr:col>
      <xdr:colOff>697089</xdr:colOff>
      <xdr:row>12</xdr:row>
      <xdr:rowOff>14318</xdr:rowOff>
    </xdr:to>
    <xdr:sp macro="" textlink="">
      <xdr:nvSpPr>
        <xdr:cNvPr id="18" name="Rectangle 17"/>
        <xdr:cNvSpPr/>
      </xdr:nvSpPr>
      <xdr:spPr>
        <a:xfrm>
          <a:off x="1569870" y="1781714"/>
          <a:ext cx="3699219" cy="518604"/>
        </a:xfrm>
        <a:prstGeom prst="rect">
          <a:avLst/>
        </a:prstGeom>
        <a:noFill/>
      </xdr:spPr>
      <xdr:txBody>
        <a:bodyPr wrap="none" lIns="91440" tIns="45720" rIns="91440" bIns="45720">
          <a:spAutoFit/>
          <a:scene3d>
            <a:camera prst="orthographicFront"/>
            <a:lightRig rig="brightRoom" dir="t"/>
          </a:scene3d>
          <a:sp3d contourW="6350" prstMaterial="plastic">
            <a:bevelT w="20320" h="20320" prst="angle"/>
            <a:contourClr>
              <a:schemeClr val="accent1">
                <a:tint val="100000"/>
                <a:shade val="100000"/>
                <a:hueMod val="100000"/>
                <a:satMod val="100000"/>
              </a:schemeClr>
            </a:contourClr>
          </a:sp3d>
        </a:bodyPr>
        <a:lstStyle/>
        <a:p>
          <a:pPr algn="ctr"/>
          <a:r>
            <a:rPr lang="fr-FR" sz="2400" b="1" cap="all" spc="0">
              <a:ln/>
              <a:solidFill>
                <a:schemeClr val="tx1"/>
              </a:solidFill>
              <a:effectLst>
                <a:outerShdw blurRad="19685" dist="12700" dir="5400000" algn="tl" rotWithShape="0">
                  <a:schemeClr val="accent1">
                    <a:satMod val="130000"/>
                    <a:alpha val="60000"/>
                  </a:schemeClr>
                </a:outerShdw>
                <a:reflection blurRad="10000" stA="55000" endPos="48000" dist="500" dir="5400000" sy="-100000" algn="bl" rotWithShape="0"/>
              </a:effectLst>
            </a:rPr>
            <a:t>F</a:t>
          </a:r>
          <a:r>
            <a:rPr lang="fr-FR" sz="2400" b="1" cap="all" spc="0">
              <a:ln/>
              <a:solidFill>
                <a:schemeClr val="tx1"/>
              </a:solidFill>
              <a:effectLst>
                <a:outerShdw blurRad="19685" dist="12700" dir="5400000" algn="tl" rotWithShape="0">
                  <a:schemeClr val="accent1">
                    <a:satMod val="130000"/>
                    <a:alpha val="60000"/>
                  </a:schemeClr>
                </a:outerShdw>
                <a:reflection blurRad="10000" stA="55000" endPos="48000" dist="500" dir="5400000" sy="-100000" algn="bl" rotWithShape="0"/>
              </a:effectLst>
              <a:latin typeface="Angsana New" pitchFamily="18" charset="-34"/>
              <a:cs typeface="Angsana New" pitchFamily="18" charset="-34"/>
            </a:rPr>
            <a:t>ormation</a:t>
          </a:r>
          <a:r>
            <a:rPr lang="fr-FR" sz="2400" b="1" cap="all" spc="0" baseline="0">
              <a:ln/>
              <a:solidFill>
                <a:schemeClr val="tx1"/>
              </a:solidFill>
              <a:effectLst>
                <a:outerShdw blurRad="19685" dist="12700" dir="5400000" algn="tl" rotWithShape="0">
                  <a:schemeClr val="accent1">
                    <a:satMod val="130000"/>
                    <a:alpha val="60000"/>
                  </a:schemeClr>
                </a:outerShdw>
                <a:reflection blurRad="10000" stA="55000" endPos="48000" dist="500" dir="5400000" sy="-100000" algn="bl" rotWithShape="0"/>
              </a:effectLst>
              <a:latin typeface="Angsana New" pitchFamily="18" charset="-34"/>
              <a:cs typeface="Angsana New" pitchFamily="18" charset="-34"/>
            </a:rPr>
            <a:t>  </a:t>
          </a:r>
          <a:r>
            <a:rPr lang="fr-FR" sz="2400" b="1" cap="all" spc="0">
              <a:ln/>
              <a:solidFill>
                <a:schemeClr val="tx1"/>
              </a:solidFill>
              <a:effectLst>
                <a:outerShdw blurRad="19685" dist="12700" dir="5400000" algn="tl" rotWithShape="0">
                  <a:schemeClr val="accent1">
                    <a:satMod val="130000"/>
                    <a:alpha val="60000"/>
                  </a:schemeClr>
                </a:outerShdw>
                <a:reflection blurRad="10000" stA="55000" endPos="48000" dist="500" dir="5400000" sy="-100000" algn="bl" rotWithShape="0"/>
              </a:effectLst>
            </a:rPr>
            <a:t>C</a:t>
          </a:r>
          <a:r>
            <a:rPr lang="fr-FR" sz="2400" b="1" cap="all" spc="0">
              <a:ln/>
              <a:solidFill>
                <a:schemeClr val="tx1"/>
              </a:solidFill>
              <a:effectLst>
                <a:outerShdw blurRad="19685" dist="12700" dir="5400000" algn="tl" rotWithShape="0">
                  <a:schemeClr val="accent1">
                    <a:satMod val="130000"/>
                    <a:alpha val="60000"/>
                  </a:schemeClr>
                </a:outerShdw>
                <a:reflection blurRad="10000" stA="55000" endPos="48000" dist="500" dir="5400000" sy="-100000" algn="bl" rotWithShape="0"/>
              </a:effectLst>
              <a:latin typeface="Angsana New" pitchFamily="18" charset="-34"/>
              <a:cs typeface="Angsana New" pitchFamily="18" charset="-34"/>
            </a:rPr>
            <a:t>ontinue</a:t>
          </a:r>
          <a:r>
            <a:rPr lang="fr-FR" sz="2400" b="1" cap="all" spc="0">
              <a:ln/>
              <a:solidFill>
                <a:schemeClr val="tx1"/>
              </a:solidFill>
              <a:effectLst>
                <a:outerShdw blurRad="19685" dist="12700" dir="5400000" algn="tl" rotWithShape="0">
                  <a:schemeClr val="accent1">
                    <a:satMod val="130000"/>
                    <a:alpha val="60000"/>
                  </a:schemeClr>
                </a:outerShdw>
                <a:reflection blurRad="10000" stA="55000" endPos="48000" dist="500" dir="5400000" sy="-100000" algn="bl" rotWithShape="0"/>
              </a:effectLst>
            </a:rPr>
            <a:t> I</a:t>
          </a:r>
          <a:r>
            <a:rPr lang="fr-FR" sz="2400" b="1" cap="all" spc="0">
              <a:ln/>
              <a:solidFill>
                <a:schemeClr val="tx1"/>
              </a:solidFill>
              <a:effectLst>
                <a:outerShdw blurRad="19685" dist="12700" dir="5400000" algn="tl" rotWithShape="0">
                  <a:schemeClr val="accent1">
                    <a:satMod val="130000"/>
                    <a:alpha val="60000"/>
                  </a:schemeClr>
                </a:outerShdw>
                <a:reflection blurRad="10000" stA="55000" endPos="48000" dist="500" dir="5400000" sy="-100000" algn="bl" rotWithShape="0"/>
              </a:effectLst>
              <a:latin typeface="Angsana New" pitchFamily="18" charset="-34"/>
              <a:cs typeface="Angsana New" pitchFamily="18" charset="-34"/>
            </a:rPr>
            <a:t>nterne</a:t>
          </a:r>
        </a:p>
      </xdr:txBody>
    </xdr:sp>
    <xdr:clientData/>
  </xdr:twoCellAnchor>
  <xdr:twoCellAnchor>
    <xdr:from>
      <xdr:col>5</xdr:col>
      <xdr:colOff>209551</xdr:colOff>
      <xdr:row>35</xdr:row>
      <xdr:rowOff>47625</xdr:rowOff>
    </xdr:from>
    <xdr:to>
      <xdr:col>6</xdr:col>
      <xdr:colOff>563551</xdr:colOff>
      <xdr:row>36</xdr:row>
      <xdr:rowOff>152745</xdr:rowOff>
    </xdr:to>
    <xdr:sp macro="[0]!OpenParametre" textlink="">
      <xdr:nvSpPr>
        <xdr:cNvPr id="28" name="Rectangle à coins arrondis 27"/>
        <xdr:cNvSpPr/>
      </xdr:nvSpPr>
      <xdr:spPr>
        <a:xfrm>
          <a:off x="4019551" y="6715125"/>
          <a:ext cx="1116000" cy="295620"/>
        </a:xfrm>
        <a:prstGeom prst="roundRect">
          <a:avLst/>
        </a:prstGeom>
        <a:gradFill flip="none" rotWithShape="1">
          <a:gsLst>
            <a:gs pos="0">
              <a:schemeClr val="accent6">
                <a:lumMod val="60000"/>
                <a:lumOff val="40000"/>
              </a:schemeClr>
            </a:gs>
            <a:gs pos="30000">
              <a:schemeClr val="accent5">
                <a:lumMod val="60000"/>
                <a:lumOff val="40000"/>
              </a:schemeClr>
            </a:gs>
            <a:gs pos="70000">
              <a:schemeClr val="accent4">
                <a:lumMod val="60000"/>
                <a:lumOff val="40000"/>
              </a:schemeClr>
            </a:gs>
          </a:gsLst>
          <a:path path="shape">
            <a:fillToRect l="50000" t="50000" r="50000" b="50000"/>
          </a:path>
          <a:tileRect/>
        </a:gradFill>
        <a:ln>
          <a:no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000" b="1" baseline="0">
              <a:solidFill>
                <a:sysClr val="windowText" lastClr="000000"/>
              </a:solidFill>
              <a:latin typeface="Aharoni" pitchFamily="2" charset="-79"/>
              <a:cs typeface="Aharoni" pitchFamily="2" charset="-79"/>
            </a:rPr>
            <a:t>Paramètre</a:t>
          </a:r>
          <a:endParaRPr lang="fr-FR" sz="1000" b="1">
            <a:solidFill>
              <a:sysClr val="windowText" lastClr="000000"/>
            </a:solidFill>
            <a:latin typeface="Aharoni" pitchFamily="2" charset="-79"/>
            <a:cs typeface="Aharoni" pitchFamily="2" charset="-79"/>
          </a:endParaRPr>
        </a:p>
      </xdr:txBody>
    </xdr:sp>
    <xdr:clientData/>
  </xdr:twoCellAnchor>
  <xdr:twoCellAnchor>
    <xdr:from>
      <xdr:col>1</xdr:col>
      <xdr:colOff>752475</xdr:colOff>
      <xdr:row>34</xdr:row>
      <xdr:rowOff>47625</xdr:rowOff>
    </xdr:from>
    <xdr:to>
      <xdr:col>10</xdr:col>
      <xdr:colOff>14475</xdr:colOff>
      <xdr:row>37</xdr:row>
      <xdr:rowOff>124125</xdr:rowOff>
    </xdr:to>
    <xdr:sp macro="" textlink="">
      <xdr:nvSpPr>
        <xdr:cNvPr id="30" name="Rectangle à coins arrondis 29"/>
        <xdr:cNvSpPr/>
      </xdr:nvSpPr>
      <xdr:spPr>
        <a:xfrm>
          <a:off x="1514475" y="6524625"/>
          <a:ext cx="6120000" cy="648000"/>
        </a:xfrm>
        <a:prstGeom prst="roundRect">
          <a:avLst/>
        </a:prstGeom>
        <a:noFill/>
        <a:ln w="76200" cap="flat" cmpd="thickThin">
          <a:solidFill>
            <a:schemeClr val="bg1">
              <a:lumMod val="75000"/>
            </a:schemeClr>
          </a:solidFill>
          <a:round/>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lvl="1" algn="l"/>
          <a:r>
            <a:rPr lang="fr-FR" sz="1050" i="1">
              <a:solidFill>
                <a:schemeClr val="tx1"/>
              </a:solidFill>
            </a:rPr>
            <a:t>Différents</a:t>
          </a:r>
          <a:r>
            <a:rPr lang="fr-FR" sz="1050" i="1" baseline="0">
              <a:solidFill>
                <a:schemeClr val="tx1"/>
              </a:solidFill>
            </a:rPr>
            <a:t>  réglages</a:t>
          </a:r>
          <a:r>
            <a:rPr lang="fr-FR" sz="1050" i="1">
              <a:solidFill>
                <a:schemeClr val="tx1"/>
              </a:solidFill>
            </a:rPr>
            <a:t> </a:t>
          </a:r>
          <a:r>
            <a:rPr lang="fr-FR" sz="1050">
              <a:solidFill>
                <a:schemeClr val="tx1"/>
              </a:solidFill>
            </a:rPr>
            <a:t>---&gt;</a:t>
          </a:r>
        </a:p>
      </xdr:txBody>
    </xdr:sp>
    <xdr:clientData/>
  </xdr:twoCellAnchor>
  <xdr:twoCellAnchor editAs="oneCell">
    <xdr:from>
      <xdr:col>7</xdr:col>
      <xdr:colOff>495308</xdr:colOff>
      <xdr:row>35</xdr:row>
      <xdr:rowOff>47641</xdr:rowOff>
    </xdr:from>
    <xdr:to>
      <xdr:col>9</xdr:col>
      <xdr:colOff>51308</xdr:colOff>
      <xdr:row>36</xdr:row>
      <xdr:rowOff>145141</xdr:rowOff>
    </xdr:to>
    <xdr:pic>
      <xdr:nvPicPr>
        <xdr:cNvPr id="31" name="Image 30" descr="mode d'emploi.png"/>
        <xdr:cNvPicPr preferRelativeResize="0">
          <a:picLocks/>
        </xdr:cNvPicPr>
      </xdr:nvPicPr>
      <xdr:blipFill>
        <a:blip xmlns:r="http://schemas.openxmlformats.org/officeDocument/2006/relationships" r:embed="rId3" cstate="print"/>
        <a:stretch>
          <a:fillRect/>
        </a:stretch>
      </xdr:blipFill>
      <xdr:spPr>
        <a:xfrm>
          <a:off x="5829308" y="6715141"/>
          <a:ext cx="1080000" cy="288000"/>
        </a:xfrm>
        <a:prstGeom prst="rect">
          <a:avLst/>
        </a:prstGeom>
      </xdr:spPr>
    </xdr:pic>
    <xdr:clientData/>
  </xdr:twoCellAnchor>
  <xdr:twoCellAnchor editAs="oneCell">
    <xdr:from>
      <xdr:col>7</xdr:col>
      <xdr:colOff>104775</xdr:colOff>
      <xdr:row>17</xdr:row>
      <xdr:rowOff>104775</xdr:rowOff>
    </xdr:from>
    <xdr:to>
      <xdr:col>8</xdr:col>
      <xdr:colOff>674775</xdr:colOff>
      <xdr:row>19</xdr:row>
      <xdr:rowOff>83775</xdr:rowOff>
    </xdr:to>
    <xdr:grpSp>
      <xdr:nvGrpSpPr>
        <xdr:cNvPr id="48" name="Groupe 47"/>
        <xdr:cNvGrpSpPr/>
      </xdr:nvGrpSpPr>
      <xdr:grpSpPr>
        <a:xfrm>
          <a:off x="5438775" y="3343275"/>
          <a:ext cx="1332000" cy="360000"/>
          <a:chOff x="8315325" y="2924175"/>
          <a:chExt cx="1332000" cy="360000"/>
        </a:xfrm>
      </xdr:grpSpPr>
      <xdr:sp macro="[0]!OpenSeances" textlink="">
        <xdr:nvSpPr>
          <xdr:cNvPr id="49" name="Rectangle à coins arrondis 48"/>
          <xdr:cNvSpPr/>
        </xdr:nvSpPr>
        <xdr:spPr>
          <a:xfrm>
            <a:off x="8347438" y="2970339"/>
            <a:ext cx="1260000" cy="295620"/>
          </a:xfrm>
          <a:prstGeom prst="roundRect">
            <a:avLst/>
          </a:prstGeom>
          <a:gradFill>
            <a:gsLst>
              <a:gs pos="0">
                <a:schemeClr val="accent6">
                  <a:lumMod val="60000"/>
                  <a:lumOff val="40000"/>
                </a:schemeClr>
              </a:gs>
              <a:gs pos="30000">
                <a:srgbClr val="FFC000"/>
              </a:gs>
              <a:gs pos="70000">
                <a:schemeClr val="accent6">
                  <a:lumMod val="75000"/>
                </a:schemeClr>
              </a:gs>
            </a:gsLst>
            <a:lin ang="5400000" scaled="0"/>
          </a:gradFill>
          <a:ln>
            <a:no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000" b="1">
                <a:solidFill>
                  <a:sysClr val="windowText" lastClr="000000"/>
                </a:solidFill>
                <a:latin typeface="Aharoni" pitchFamily="2" charset="-79"/>
                <a:cs typeface="Aharoni" pitchFamily="2" charset="-79"/>
              </a:rPr>
              <a:t>Onglet Séances</a:t>
            </a:r>
          </a:p>
        </xdr:txBody>
      </xdr:sp>
      <xdr:sp macro="" textlink="">
        <xdr:nvSpPr>
          <xdr:cNvPr id="50" name="Rectangle à coins arrondis 49"/>
          <xdr:cNvSpPr/>
        </xdr:nvSpPr>
        <xdr:spPr>
          <a:xfrm>
            <a:off x="8315325" y="2924175"/>
            <a:ext cx="1332000" cy="360000"/>
          </a:xfrm>
          <a:prstGeom prst="roundRect">
            <a:avLst/>
          </a:prstGeom>
          <a:noFill/>
          <a:ln w="76200" cap="flat" cmpd="thickThin">
            <a:solidFill>
              <a:schemeClr val="tx2">
                <a:lumMod val="20000"/>
                <a:lumOff val="80000"/>
              </a:schemeClr>
            </a:solidFill>
            <a:round/>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lvl="0" algn="l"/>
            <a:endParaRPr lang="fr-FR" sz="1050">
              <a:solidFill>
                <a:schemeClr val="tx1"/>
              </a:solidFill>
            </a:endParaRPr>
          </a:p>
        </xdr:txBody>
      </xdr:sp>
    </xdr:grpSp>
    <xdr:clientData/>
  </xdr:twoCellAnchor>
  <xdr:twoCellAnchor>
    <xdr:from>
      <xdr:col>6</xdr:col>
      <xdr:colOff>447675</xdr:colOff>
      <xdr:row>14</xdr:row>
      <xdr:rowOff>9525</xdr:rowOff>
    </xdr:from>
    <xdr:to>
      <xdr:col>9</xdr:col>
      <xdr:colOff>321675</xdr:colOff>
      <xdr:row>31</xdr:row>
      <xdr:rowOff>11025</xdr:rowOff>
    </xdr:to>
    <xdr:sp macro="" textlink="">
      <xdr:nvSpPr>
        <xdr:cNvPr id="51" name="Rectangle à coins arrondis 50"/>
        <xdr:cNvSpPr/>
      </xdr:nvSpPr>
      <xdr:spPr>
        <a:xfrm>
          <a:off x="5019675" y="2676525"/>
          <a:ext cx="2160000" cy="3240000"/>
        </a:xfrm>
        <a:prstGeom prst="roundRect">
          <a:avLst/>
        </a:prstGeom>
        <a:noFill/>
        <a:ln w="76200" cap="flat" cmpd="thickThin">
          <a:solidFill>
            <a:schemeClr val="accent2">
              <a:lumMod val="60000"/>
              <a:lumOff val="40000"/>
            </a:schemeClr>
          </a:solidFill>
          <a:round/>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lvl="0" algn="ctr"/>
          <a:r>
            <a:rPr lang="fr-FR" sz="1400" b="1" i="1" baseline="0">
              <a:solidFill>
                <a:schemeClr val="tx1"/>
              </a:solidFill>
            </a:rPr>
            <a:t>ACCES</a:t>
          </a:r>
          <a:endParaRPr lang="fr-FR" sz="1400" b="1">
            <a:solidFill>
              <a:schemeClr val="tx1"/>
            </a:solidFill>
          </a:endParaRPr>
        </a:p>
      </xdr:txBody>
    </xdr:sp>
    <xdr:clientData/>
  </xdr:twoCellAnchor>
  <xdr:twoCellAnchor>
    <xdr:from>
      <xdr:col>7</xdr:col>
      <xdr:colOff>114300</xdr:colOff>
      <xdr:row>23</xdr:row>
      <xdr:rowOff>104775</xdr:rowOff>
    </xdr:from>
    <xdr:to>
      <xdr:col>8</xdr:col>
      <xdr:colOff>684300</xdr:colOff>
      <xdr:row>25</xdr:row>
      <xdr:rowOff>83775</xdr:rowOff>
    </xdr:to>
    <xdr:grpSp>
      <xdr:nvGrpSpPr>
        <xdr:cNvPr id="52" name="Groupe 51"/>
        <xdr:cNvGrpSpPr/>
      </xdr:nvGrpSpPr>
      <xdr:grpSpPr>
        <a:xfrm>
          <a:off x="5448300" y="4486275"/>
          <a:ext cx="1332000" cy="360000"/>
          <a:chOff x="6096000" y="3048000"/>
          <a:chExt cx="1332000" cy="360000"/>
        </a:xfrm>
      </xdr:grpSpPr>
      <xdr:sp macro="[0]!OpenLivret" textlink="">
        <xdr:nvSpPr>
          <xdr:cNvPr id="53" name="Rectangle à coins arrondis 52"/>
          <xdr:cNvSpPr/>
        </xdr:nvSpPr>
        <xdr:spPr>
          <a:xfrm>
            <a:off x="6128113" y="3094164"/>
            <a:ext cx="1260000" cy="295620"/>
          </a:xfrm>
          <a:prstGeom prst="roundRect">
            <a:avLst/>
          </a:prstGeom>
          <a:gradFill>
            <a:gsLst>
              <a:gs pos="0">
                <a:schemeClr val="accent6">
                  <a:lumMod val="60000"/>
                  <a:lumOff val="40000"/>
                </a:schemeClr>
              </a:gs>
              <a:gs pos="30000">
                <a:srgbClr val="FFC000"/>
              </a:gs>
              <a:gs pos="70000">
                <a:schemeClr val="accent6">
                  <a:lumMod val="75000"/>
                </a:schemeClr>
              </a:gs>
            </a:gsLst>
            <a:lin ang="5400000" scaled="0"/>
          </a:gradFill>
          <a:ln>
            <a:no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000" b="1">
                <a:solidFill>
                  <a:sysClr val="windowText" lastClr="000000"/>
                </a:solidFill>
                <a:latin typeface="Aharoni" pitchFamily="2" charset="-79"/>
                <a:cs typeface="Aharoni" pitchFamily="2" charset="-79"/>
              </a:rPr>
              <a:t>Livret individuel</a:t>
            </a:r>
          </a:p>
        </xdr:txBody>
      </xdr:sp>
      <xdr:sp macro="" textlink="">
        <xdr:nvSpPr>
          <xdr:cNvPr id="54" name="Rectangle à coins arrondis 53"/>
          <xdr:cNvSpPr/>
        </xdr:nvSpPr>
        <xdr:spPr>
          <a:xfrm>
            <a:off x="6096000" y="3048000"/>
            <a:ext cx="1332000" cy="360000"/>
          </a:xfrm>
          <a:prstGeom prst="roundRect">
            <a:avLst/>
          </a:prstGeom>
          <a:noFill/>
          <a:ln w="76200" cap="flat" cmpd="thickThin">
            <a:solidFill>
              <a:schemeClr val="tx2">
                <a:lumMod val="20000"/>
                <a:lumOff val="80000"/>
              </a:schemeClr>
            </a:solidFill>
            <a:round/>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lvl="0" algn="l"/>
            <a:endParaRPr lang="fr-FR" sz="1050">
              <a:solidFill>
                <a:schemeClr val="tx1"/>
              </a:solidFill>
            </a:endParaRPr>
          </a:p>
        </xdr:txBody>
      </xdr:sp>
    </xdr:grpSp>
    <xdr:clientData/>
  </xdr:twoCellAnchor>
  <xdr:twoCellAnchor>
    <xdr:from>
      <xdr:col>7</xdr:col>
      <xdr:colOff>114300</xdr:colOff>
      <xdr:row>20</xdr:row>
      <xdr:rowOff>104775</xdr:rowOff>
    </xdr:from>
    <xdr:to>
      <xdr:col>8</xdr:col>
      <xdr:colOff>684300</xdr:colOff>
      <xdr:row>22</xdr:row>
      <xdr:rowOff>83775</xdr:rowOff>
    </xdr:to>
    <xdr:grpSp>
      <xdr:nvGrpSpPr>
        <xdr:cNvPr id="55" name="Groupe 54"/>
        <xdr:cNvGrpSpPr/>
      </xdr:nvGrpSpPr>
      <xdr:grpSpPr>
        <a:xfrm>
          <a:off x="5448300" y="3914775"/>
          <a:ext cx="1332000" cy="360000"/>
          <a:chOff x="6096000" y="1905000"/>
          <a:chExt cx="1332000" cy="360000"/>
        </a:xfrm>
      </xdr:grpSpPr>
      <xdr:sp macro="[0]!OpenTheme" textlink="">
        <xdr:nvSpPr>
          <xdr:cNvPr id="56" name="Rectangle à coins arrondis 55"/>
          <xdr:cNvSpPr/>
        </xdr:nvSpPr>
        <xdr:spPr>
          <a:xfrm>
            <a:off x="6128113" y="1951164"/>
            <a:ext cx="1260000" cy="295620"/>
          </a:xfrm>
          <a:prstGeom prst="roundRect">
            <a:avLst/>
          </a:prstGeom>
          <a:gradFill>
            <a:gsLst>
              <a:gs pos="0">
                <a:schemeClr val="accent6">
                  <a:lumMod val="60000"/>
                  <a:lumOff val="40000"/>
                </a:schemeClr>
              </a:gs>
              <a:gs pos="30000">
                <a:srgbClr val="FFC000"/>
              </a:gs>
              <a:gs pos="70000">
                <a:schemeClr val="accent6">
                  <a:lumMod val="75000"/>
                </a:schemeClr>
              </a:gs>
            </a:gsLst>
            <a:lin ang="5400000" scaled="0"/>
          </a:gradFill>
          <a:ln>
            <a:no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000" b="1">
                <a:solidFill>
                  <a:sysClr val="windowText" lastClr="000000"/>
                </a:solidFill>
                <a:latin typeface="Aharoni" pitchFamily="2" charset="-79"/>
                <a:cs typeface="Aharoni" pitchFamily="2" charset="-79"/>
              </a:rPr>
              <a:t>Onglet Thèmes</a:t>
            </a:r>
          </a:p>
        </xdr:txBody>
      </xdr:sp>
      <xdr:sp macro="" textlink="">
        <xdr:nvSpPr>
          <xdr:cNvPr id="57" name="Rectangle à coins arrondis 56"/>
          <xdr:cNvSpPr/>
        </xdr:nvSpPr>
        <xdr:spPr>
          <a:xfrm>
            <a:off x="6096000" y="1905000"/>
            <a:ext cx="1332000" cy="360000"/>
          </a:xfrm>
          <a:prstGeom prst="roundRect">
            <a:avLst/>
          </a:prstGeom>
          <a:noFill/>
          <a:ln w="76200" cap="flat" cmpd="thickThin">
            <a:solidFill>
              <a:schemeClr val="tx2">
                <a:lumMod val="20000"/>
                <a:lumOff val="80000"/>
              </a:schemeClr>
            </a:solidFill>
            <a:round/>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lvl="0" algn="l"/>
            <a:endParaRPr lang="fr-FR" sz="1050">
              <a:solidFill>
                <a:schemeClr val="tx1"/>
              </a:solidFill>
            </a:endParaRPr>
          </a:p>
        </xdr:txBody>
      </xdr:sp>
    </xdr:grpSp>
    <xdr:clientData/>
  </xdr:twoCellAnchor>
  <xdr:twoCellAnchor editAs="oneCell">
    <xdr:from>
      <xdr:col>3</xdr:col>
      <xdr:colOff>104775</xdr:colOff>
      <xdr:row>17</xdr:row>
      <xdr:rowOff>104775</xdr:rowOff>
    </xdr:from>
    <xdr:to>
      <xdr:col>4</xdr:col>
      <xdr:colOff>674775</xdr:colOff>
      <xdr:row>19</xdr:row>
      <xdr:rowOff>83775</xdr:rowOff>
    </xdr:to>
    <xdr:grpSp>
      <xdr:nvGrpSpPr>
        <xdr:cNvPr id="58" name="Groupe 57"/>
        <xdr:cNvGrpSpPr/>
      </xdr:nvGrpSpPr>
      <xdr:grpSpPr>
        <a:xfrm>
          <a:off x="2390775" y="3343275"/>
          <a:ext cx="1332000" cy="360000"/>
          <a:chOff x="8315325" y="2924175"/>
          <a:chExt cx="1332000" cy="360000"/>
        </a:xfrm>
      </xdr:grpSpPr>
      <xdr:sp macro="[0]!openFormulaire" textlink="">
        <xdr:nvSpPr>
          <xdr:cNvPr id="61" name="Rectangle à coins arrondis 60"/>
          <xdr:cNvSpPr/>
        </xdr:nvSpPr>
        <xdr:spPr>
          <a:xfrm>
            <a:off x="8347438" y="2970339"/>
            <a:ext cx="1260000" cy="295620"/>
          </a:xfrm>
          <a:prstGeom prst="roundRect">
            <a:avLst/>
          </a:prstGeom>
          <a:gradFill>
            <a:gsLst>
              <a:gs pos="0">
                <a:schemeClr val="accent6">
                  <a:lumMod val="60000"/>
                  <a:lumOff val="40000"/>
                </a:schemeClr>
              </a:gs>
              <a:gs pos="30000">
                <a:srgbClr val="FFC000"/>
              </a:gs>
              <a:gs pos="70000">
                <a:schemeClr val="accent6">
                  <a:lumMod val="75000"/>
                </a:schemeClr>
              </a:gs>
            </a:gsLst>
            <a:lin ang="5400000" scaled="0"/>
          </a:gradFill>
          <a:ln>
            <a:no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000" b="1">
                <a:solidFill>
                  <a:sysClr val="windowText" lastClr="000000"/>
                </a:solidFill>
                <a:latin typeface="Aharoni" pitchFamily="2" charset="-79"/>
                <a:cs typeface="Aharoni" pitchFamily="2" charset="-79"/>
              </a:rPr>
              <a:t>Séances</a:t>
            </a:r>
          </a:p>
        </xdr:txBody>
      </xdr:sp>
      <xdr:sp macro="" textlink="">
        <xdr:nvSpPr>
          <xdr:cNvPr id="62" name="Rectangle à coins arrondis 61"/>
          <xdr:cNvSpPr/>
        </xdr:nvSpPr>
        <xdr:spPr>
          <a:xfrm>
            <a:off x="8315325" y="2924175"/>
            <a:ext cx="1332000" cy="360000"/>
          </a:xfrm>
          <a:prstGeom prst="roundRect">
            <a:avLst/>
          </a:prstGeom>
          <a:noFill/>
          <a:ln w="76200" cap="flat" cmpd="thickThin">
            <a:solidFill>
              <a:schemeClr val="tx2">
                <a:lumMod val="20000"/>
                <a:lumOff val="80000"/>
              </a:schemeClr>
            </a:solidFill>
            <a:round/>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lvl="0" algn="l"/>
            <a:endParaRPr lang="fr-FR" sz="1050">
              <a:solidFill>
                <a:schemeClr val="tx1"/>
              </a:solidFill>
            </a:endParaRPr>
          </a:p>
        </xdr:txBody>
      </xdr:sp>
    </xdr:grpSp>
    <xdr:clientData/>
  </xdr:twoCellAnchor>
  <xdr:twoCellAnchor>
    <xdr:from>
      <xdr:col>2</xdr:col>
      <xdr:colOff>447675</xdr:colOff>
      <xdr:row>14</xdr:row>
      <xdr:rowOff>9525</xdr:rowOff>
    </xdr:from>
    <xdr:to>
      <xdr:col>5</xdr:col>
      <xdr:colOff>321675</xdr:colOff>
      <xdr:row>31</xdr:row>
      <xdr:rowOff>11025</xdr:rowOff>
    </xdr:to>
    <xdr:sp macro="" textlink="">
      <xdr:nvSpPr>
        <xdr:cNvPr id="65" name="Rectangle à coins arrondis 64"/>
        <xdr:cNvSpPr/>
      </xdr:nvSpPr>
      <xdr:spPr>
        <a:xfrm>
          <a:off x="1971675" y="2676525"/>
          <a:ext cx="2160000" cy="3240000"/>
        </a:xfrm>
        <a:prstGeom prst="roundRect">
          <a:avLst/>
        </a:prstGeom>
        <a:noFill/>
        <a:ln w="76200" cap="flat" cmpd="thickThin">
          <a:solidFill>
            <a:schemeClr val="accent2">
              <a:lumMod val="60000"/>
              <a:lumOff val="40000"/>
            </a:schemeClr>
          </a:solidFill>
          <a:round/>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lvl="0" algn="ctr"/>
          <a:r>
            <a:rPr lang="fr-FR" sz="1400" b="1" i="1" baseline="0">
              <a:solidFill>
                <a:schemeClr val="tx1"/>
              </a:solidFill>
            </a:rPr>
            <a:t>INSCRIPTION</a:t>
          </a:r>
          <a:endParaRPr lang="fr-FR" sz="1400" b="1">
            <a:solidFill>
              <a:schemeClr val="tx1"/>
            </a:solidFill>
          </a:endParaRPr>
        </a:p>
      </xdr:txBody>
    </xdr:sp>
    <xdr:clientData/>
  </xdr:twoCellAnchor>
  <xdr:twoCellAnchor>
    <xdr:from>
      <xdr:col>3</xdr:col>
      <xdr:colOff>114300</xdr:colOff>
      <xdr:row>23</xdr:row>
      <xdr:rowOff>104775</xdr:rowOff>
    </xdr:from>
    <xdr:to>
      <xdr:col>4</xdr:col>
      <xdr:colOff>684300</xdr:colOff>
      <xdr:row>25</xdr:row>
      <xdr:rowOff>83775</xdr:rowOff>
    </xdr:to>
    <xdr:grpSp>
      <xdr:nvGrpSpPr>
        <xdr:cNvPr id="66" name="Groupe 65"/>
        <xdr:cNvGrpSpPr/>
      </xdr:nvGrpSpPr>
      <xdr:grpSpPr>
        <a:xfrm>
          <a:off x="2400300" y="4486275"/>
          <a:ext cx="1332000" cy="360000"/>
          <a:chOff x="6096000" y="3048000"/>
          <a:chExt cx="1332000" cy="360000"/>
        </a:xfrm>
      </xdr:grpSpPr>
      <xdr:sp macro="" textlink="">
        <xdr:nvSpPr>
          <xdr:cNvPr id="71" name="Rectangle à coins arrondis 70"/>
          <xdr:cNvSpPr/>
        </xdr:nvSpPr>
        <xdr:spPr>
          <a:xfrm>
            <a:off x="6128113" y="3094164"/>
            <a:ext cx="1260000" cy="295620"/>
          </a:xfrm>
          <a:prstGeom prst="roundRect">
            <a:avLst/>
          </a:prstGeom>
          <a:gradFill>
            <a:gsLst>
              <a:gs pos="0">
                <a:schemeClr val="accent6">
                  <a:lumMod val="60000"/>
                  <a:lumOff val="40000"/>
                </a:schemeClr>
              </a:gs>
              <a:gs pos="30000">
                <a:srgbClr val="FFC000"/>
              </a:gs>
              <a:gs pos="70000">
                <a:schemeClr val="accent6">
                  <a:lumMod val="75000"/>
                </a:schemeClr>
              </a:gs>
            </a:gsLst>
            <a:lin ang="5400000" scaled="0"/>
          </a:gradFill>
          <a:ln>
            <a:no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000" b="1">
                <a:solidFill>
                  <a:sysClr val="windowText" lastClr="000000"/>
                </a:solidFill>
                <a:latin typeface="Aharoni" pitchFamily="2" charset="-79"/>
                <a:cs typeface="Aharoni" pitchFamily="2" charset="-79"/>
              </a:rPr>
              <a:t>Vide</a:t>
            </a:r>
          </a:p>
        </xdr:txBody>
      </xdr:sp>
      <xdr:sp macro="" textlink="">
        <xdr:nvSpPr>
          <xdr:cNvPr id="72" name="Rectangle à coins arrondis 71"/>
          <xdr:cNvSpPr/>
        </xdr:nvSpPr>
        <xdr:spPr>
          <a:xfrm>
            <a:off x="6096000" y="3048000"/>
            <a:ext cx="1332000" cy="360000"/>
          </a:xfrm>
          <a:prstGeom prst="roundRect">
            <a:avLst/>
          </a:prstGeom>
          <a:noFill/>
          <a:ln w="76200" cap="flat" cmpd="thickThin">
            <a:solidFill>
              <a:schemeClr val="tx2">
                <a:lumMod val="20000"/>
                <a:lumOff val="80000"/>
              </a:schemeClr>
            </a:solidFill>
            <a:round/>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lvl="0" algn="l"/>
            <a:endParaRPr lang="fr-FR" sz="1050">
              <a:solidFill>
                <a:schemeClr val="tx1"/>
              </a:solidFill>
            </a:endParaRPr>
          </a:p>
        </xdr:txBody>
      </xdr:sp>
    </xdr:grpSp>
    <xdr:clientData/>
  </xdr:twoCellAnchor>
  <xdr:twoCellAnchor>
    <xdr:from>
      <xdr:col>3</xdr:col>
      <xdr:colOff>114300</xdr:colOff>
      <xdr:row>20</xdr:row>
      <xdr:rowOff>104775</xdr:rowOff>
    </xdr:from>
    <xdr:to>
      <xdr:col>4</xdr:col>
      <xdr:colOff>684300</xdr:colOff>
      <xdr:row>22</xdr:row>
      <xdr:rowOff>83775</xdr:rowOff>
    </xdr:to>
    <xdr:grpSp>
      <xdr:nvGrpSpPr>
        <xdr:cNvPr id="75" name="Groupe 74"/>
        <xdr:cNvGrpSpPr/>
      </xdr:nvGrpSpPr>
      <xdr:grpSpPr>
        <a:xfrm>
          <a:off x="2400300" y="3914775"/>
          <a:ext cx="1332000" cy="360000"/>
          <a:chOff x="6096000" y="1905000"/>
          <a:chExt cx="1332000" cy="360000"/>
        </a:xfrm>
      </xdr:grpSpPr>
      <xdr:sp macro="[0]!openUF_Theme" textlink="">
        <xdr:nvSpPr>
          <xdr:cNvPr id="76" name="Rectangle à coins arrondis 75"/>
          <xdr:cNvSpPr/>
        </xdr:nvSpPr>
        <xdr:spPr>
          <a:xfrm>
            <a:off x="6128113" y="1951164"/>
            <a:ext cx="1260000" cy="295620"/>
          </a:xfrm>
          <a:prstGeom prst="roundRect">
            <a:avLst/>
          </a:prstGeom>
          <a:gradFill>
            <a:gsLst>
              <a:gs pos="0">
                <a:schemeClr val="accent6">
                  <a:lumMod val="60000"/>
                  <a:lumOff val="40000"/>
                </a:schemeClr>
              </a:gs>
              <a:gs pos="30000">
                <a:srgbClr val="FFC000"/>
              </a:gs>
              <a:gs pos="70000">
                <a:schemeClr val="accent6">
                  <a:lumMod val="75000"/>
                </a:schemeClr>
              </a:gs>
            </a:gsLst>
            <a:lin ang="5400000" scaled="0"/>
          </a:gradFill>
          <a:ln>
            <a:no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000" b="1">
                <a:solidFill>
                  <a:sysClr val="windowText" lastClr="000000"/>
                </a:solidFill>
                <a:latin typeface="Aharoni" pitchFamily="2" charset="-79"/>
                <a:cs typeface="Aharoni" pitchFamily="2" charset="-79"/>
              </a:rPr>
              <a:t>Thèmes</a:t>
            </a:r>
          </a:p>
        </xdr:txBody>
      </xdr:sp>
      <xdr:sp macro="" textlink="">
        <xdr:nvSpPr>
          <xdr:cNvPr id="77" name="Rectangle à coins arrondis 76"/>
          <xdr:cNvSpPr/>
        </xdr:nvSpPr>
        <xdr:spPr>
          <a:xfrm>
            <a:off x="6096000" y="1905000"/>
            <a:ext cx="1332000" cy="360000"/>
          </a:xfrm>
          <a:prstGeom prst="roundRect">
            <a:avLst/>
          </a:prstGeom>
          <a:noFill/>
          <a:ln w="76200" cap="flat" cmpd="thickThin">
            <a:solidFill>
              <a:schemeClr val="tx2">
                <a:lumMod val="20000"/>
                <a:lumOff val="80000"/>
              </a:schemeClr>
            </a:solidFill>
            <a:round/>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lvl="0" algn="l"/>
            <a:endParaRPr lang="fr-FR" sz="1050">
              <a:solidFill>
                <a:schemeClr val="tx1"/>
              </a:solidFill>
            </a:endParaRPr>
          </a:p>
        </xdr:txBody>
      </xdr:sp>
    </xdr:grpSp>
    <xdr:clientData/>
  </xdr:twoCellAnchor>
  <xdr:twoCellAnchor>
    <xdr:from>
      <xdr:col>14</xdr:col>
      <xdr:colOff>3</xdr:colOff>
      <xdr:row>14</xdr:row>
      <xdr:rowOff>9530</xdr:rowOff>
    </xdr:from>
    <xdr:to>
      <xdr:col>15</xdr:col>
      <xdr:colOff>3580</xdr:colOff>
      <xdr:row>14</xdr:row>
      <xdr:rowOff>189151</xdr:rowOff>
    </xdr:to>
    <xdr:sp macro="" textlink="">
      <xdr:nvSpPr>
        <xdr:cNvPr id="33" name="Rectangle à coins arrondis 32"/>
        <xdr:cNvSpPr>
          <a:spLocks noChangeAspect="1"/>
        </xdr:cNvSpPr>
      </xdr:nvSpPr>
      <xdr:spPr>
        <a:xfrm>
          <a:off x="10287003" y="2676530"/>
          <a:ext cx="765577" cy="179621"/>
        </a:xfrm>
        <a:prstGeom prst="roundRect">
          <a:avLst/>
        </a:prstGeom>
        <a:gradFill>
          <a:gsLst>
            <a:gs pos="0">
              <a:schemeClr val="accent6">
                <a:lumMod val="60000"/>
                <a:lumOff val="40000"/>
              </a:schemeClr>
            </a:gs>
            <a:gs pos="30000">
              <a:srgbClr val="FFC000"/>
            </a:gs>
            <a:gs pos="70000">
              <a:schemeClr val="accent6">
                <a:lumMod val="75000"/>
              </a:schemeClr>
            </a:gs>
          </a:gsLst>
          <a:lin ang="5400000" scaled="0"/>
        </a:gradFill>
        <a:ln>
          <a:no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b="1">
              <a:solidFill>
                <a:sysClr val="windowText" lastClr="000000"/>
              </a:solidFill>
              <a:latin typeface="Aharoni" pitchFamily="2" charset="-79"/>
              <a:cs typeface="Aharoni" pitchFamily="2" charset="-79"/>
            </a:rPr>
            <a:t>Séances</a:t>
          </a:r>
        </a:p>
      </xdr:txBody>
    </xdr:sp>
    <xdr:clientData/>
  </xdr:twoCellAnchor>
  <xdr:twoCellAnchor>
    <xdr:from>
      <xdr:col>11</xdr:col>
      <xdr:colOff>723900</xdr:colOff>
      <xdr:row>23</xdr:row>
      <xdr:rowOff>133350</xdr:rowOff>
    </xdr:from>
    <xdr:to>
      <xdr:col>19</xdr:col>
      <xdr:colOff>504825</xdr:colOff>
      <xdr:row>37</xdr:row>
      <xdr:rowOff>0</xdr:rowOff>
    </xdr:to>
    <xdr:sp macro="" textlink="">
      <xdr:nvSpPr>
        <xdr:cNvPr id="2" name="ZoneTexte 1"/>
        <xdr:cNvSpPr txBox="1"/>
      </xdr:nvSpPr>
      <xdr:spPr>
        <a:xfrm>
          <a:off x="9105900" y="4514850"/>
          <a:ext cx="5495925" cy="2533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Comme promis je viens t'informer après essais.</a:t>
          </a:r>
          <a:br>
            <a:rPr lang="fr-FR"/>
          </a:br>
          <a:r>
            <a:rPr lang="fr-FR"/>
            <a:t>En cliquant sur bouton "Livret individuel" la feuille apparait. </a:t>
          </a:r>
          <a:br>
            <a:rPr lang="fr-FR"/>
          </a:br>
          <a:r>
            <a:rPr lang="fr-FR"/>
            <a:t>Dans l'ensemble c'est parfais. sauf que j'ai voulu essayer sur une année complète et des lors que j'y ajoute le mois de décembre le total annuel est décalé d'une ligne en dessous !!!</a:t>
          </a:r>
          <a:br>
            <a:rPr lang="fr-FR"/>
          </a:br>
          <a:r>
            <a:rPr lang="fr-FR"/>
            <a:t/>
          </a:r>
          <a:br>
            <a:rPr lang="fr-FR"/>
          </a:br>
          <a:r>
            <a:rPr lang="fr-FR"/>
            <a:t>J'ai bien tenter de modifier mais sans aucun résultat, c'est pour ça que je reviens vers toi.</a:t>
          </a:r>
          <a:br>
            <a:rPr lang="fr-FR"/>
          </a:br>
          <a:r>
            <a:rPr lang="fr-FR"/>
            <a:t/>
          </a:r>
          <a:br>
            <a:rPr lang="fr-FR"/>
          </a:br>
          <a:r>
            <a:rPr lang="fr-FR"/>
            <a:t>Cordialement</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695325</xdr:colOff>
      <xdr:row>0</xdr:row>
      <xdr:rowOff>0</xdr:rowOff>
    </xdr:from>
    <xdr:to>
      <xdr:col>5</xdr:col>
      <xdr:colOff>38100</xdr:colOff>
      <xdr:row>1</xdr:row>
      <xdr:rowOff>38100</xdr:rowOff>
    </xdr:to>
    <xdr:sp macro="[0]!CloseParametre" textlink="">
      <xdr:nvSpPr>
        <xdr:cNvPr id="2" name="Rectangle à coins arrondis 1"/>
        <xdr:cNvSpPr/>
      </xdr:nvSpPr>
      <xdr:spPr>
        <a:xfrm>
          <a:off x="2981325" y="0"/>
          <a:ext cx="866775" cy="266700"/>
        </a:xfrm>
        <a:prstGeom prst="roundRect">
          <a:avLst/>
        </a:prstGeom>
        <a:ln/>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fr-FR" sz="1100">
              <a:solidFill>
                <a:sysClr val="windowText" lastClr="000000"/>
              </a:solidFill>
            </a:rPr>
            <a:t>RETOUR</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542925</xdr:colOff>
      <xdr:row>0</xdr:row>
      <xdr:rowOff>190500</xdr:rowOff>
    </xdr:from>
    <xdr:to>
      <xdr:col>9</xdr:col>
      <xdr:colOff>66675</xdr:colOff>
      <xdr:row>2</xdr:row>
      <xdr:rowOff>19050</xdr:rowOff>
    </xdr:to>
    <xdr:sp macro="[0]!CloseLivret" textlink="">
      <xdr:nvSpPr>
        <xdr:cNvPr id="4" name="Rectangle à coins arrondis 3"/>
        <xdr:cNvSpPr/>
      </xdr:nvSpPr>
      <xdr:spPr>
        <a:xfrm>
          <a:off x="8877300" y="190500"/>
          <a:ext cx="866775" cy="266700"/>
        </a:xfrm>
        <a:prstGeom prst="roundRect">
          <a:avLst/>
        </a:prstGeom>
        <a:ln/>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fr-FR" sz="1100">
              <a:solidFill>
                <a:sysClr val="windowText" lastClr="000000"/>
              </a:solidFill>
            </a:rPr>
            <a:t>RETOUR</a:t>
          </a:r>
        </a:p>
      </xdr:txBody>
    </xdr:sp>
    <xdr:clientData fPrintsWithSheet="0"/>
  </xdr:twoCellAnchor>
</xdr:wsDr>
</file>

<file path=xl/drawings/drawing4.xml><?xml version="1.0" encoding="utf-8"?>
<xdr:wsDr xmlns:xdr="http://schemas.openxmlformats.org/drawingml/2006/spreadsheetDrawing" xmlns:a="http://schemas.openxmlformats.org/drawingml/2006/main">
  <xdr:oneCellAnchor>
    <xdr:from>
      <xdr:col>6</xdr:col>
      <xdr:colOff>85725</xdr:colOff>
      <xdr:row>9</xdr:row>
      <xdr:rowOff>171450</xdr:rowOff>
    </xdr:from>
    <xdr:ext cx="6588214" cy="436786"/>
    <xdr:sp macro="" textlink="">
      <xdr:nvSpPr>
        <xdr:cNvPr id="2" name="ZoneTexte 1"/>
        <xdr:cNvSpPr txBox="1"/>
      </xdr:nvSpPr>
      <xdr:spPr>
        <a:xfrm>
          <a:off x="4038600" y="2600325"/>
          <a:ext cx="6588214" cy="436786"/>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a:t>1) Récupérer le total d'heure par Catégorie et par agent pour l'année choisie</a:t>
          </a:r>
        </a:p>
        <a:p>
          <a:r>
            <a:rPr lang="fr-FR" sz="1100"/>
            <a:t>2) L'idéal serai que le tableau s'adapte selon le nombre de catégorie (en horizontale) et les agents (en</a:t>
          </a:r>
          <a:r>
            <a:rPr lang="fr-FR" sz="1100" baseline="0"/>
            <a:t> verticale)</a:t>
          </a:r>
          <a:endParaRPr lang="fr-FR" sz="1100"/>
        </a:p>
      </xdr:txBody>
    </xdr:sp>
    <xdr:clientData/>
  </xdr:oneCellAnchor>
  <xdr:twoCellAnchor>
    <xdr:from>
      <xdr:col>12</xdr:col>
      <xdr:colOff>133350</xdr:colOff>
      <xdr:row>0</xdr:row>
      <xdr:rowOff>104775</xdr:rowOff>
    </xdr:from>
    <xdr:to>
      <xdr:col>13</xdr:col>
      <xdr:colOff>466725</xdr:colOff>
      <xdr:row>2</xdr:row>
      <xdr:rowOff>104775</xdr:rowOff>
    </xdr:to>
    <xdr:sp macro="" textlink="">
      <xdr:nvSpPr>
        <xdr:cNvPr id="3" name="Rectangle à coins arrondis 2"/>
        <xdr:cNvSpPr/>
      </xdr:nvSpPr>
      <xdr:spPr>
        <a:xfrm>
          <a:off x="7572375" y="104775"/>
          <a:ext cx="9144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lang="fr-FR" sz="1100"/>
            <a:t>M A J</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123825</xdr:colOff>
      <xdr:row>0</xdr:row>
      <xdr:rowOff>19050</xdr:rowOff>
    </xdr:from>
    <xdr:to>
      <xdr:col>1</xdr:col>
      <xdr:colOff>990600</xdr:colOff>
      <xdr:row>0</xdr:row>
      <xdr:rowOff>285750</xdr:rowOff>
    </xdr:to>
    <xdr:sp macro="[0]!CloseTheme" textlink="">
      <xdr:nvSpPr>
        <xdr:cNvPr id="3" name="Rectangle à coins arrondis 2"/>
        <xdr:cNvSpPr/>
      </xdr:nvSpPr>
      <xdr:spPr>
        <a:xfrm>
          <a:off x="1504950" y="19050"/>
          <a:ext cx="866775" cy="266700"/>
        </a:xfrm>
        <a:prstGeom prst="roundRect">
          <a:avLst/>
        </a:prstGeom>
        <a:ln/>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fr-FR" sz="1100">
              <a:solidFill>
                <a:sysClr val="windowText" lastClr="000000"/>
              </a:solidFill>
            </a:rPr>
            <a:t>RETOUR</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95250</xdr:colOff>
      <xdr:row>0</xdr:row>
      <xdr:rowOff>47625</xdr:rowOff>
    </xdr:from>
    <xdr:to>
      <xdr:col>3</xdr:col>
      <xdr:colOff>962025</xdr:colOff>
      <xdr:row>0</xdr:row>
      <xdr:rowOff>314325</xdr:rowOff>
    </xdr:to>
    <xdr:sp macro="[0]!CloseSeances" textlink="">
      <xdr:nvSpPr>
        <xdr:cNvPr id="2" name="Rectangle à coins arrondis 1"/>
        <xdr:cNvSpPr/>
      </xdr:nvSpPr>
      <xdr:spPr>
        <a:xfrm>
          <a:off x="2971800" y="47625"/>
          <a:ext cx="866775" cy="266700"/>
        </a:xfrm>
        <a:prstGeom prst="roundRect">
          <a:avLst/>
        </a:prstGeom>
        <a:ln/>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100">
              <a:solidFill>
                <a:sysClr val="windowText" lastClr="000000"/>
              </a:solidFill>
            </a:rPr>
            <a:t>RETOUR</a:t>
          </a:r>
        </a:p>
      </xdr:txBody>
    </xdr:sp>
    <xdr:clientData fPrintsWithSheet="0"/>
  </xdr:twoCellAnchor>
</xdr:wsDr>
</file>

<file path=xl/tables/table1.xml><?xml version="1.0" encoding="utf-8"?>
<table xmlns="http://schemas.openxmlformats.org/spreadsheetml/2006/main" id="1" name="Tableau1" displayName="Tableau1" ref="A1:F15" totalsRowShown="0" headerRowDxfId="15">
  <autoFilter ref="A1:F15"/>
  <tableColumns count="6">
    <tableColumn id="1" name="Catégorie"/>
    <tableColumn id="2" name="Unité de Valeur"/>
    <tableColumn id="3" name="Thème"/>
    <tableColumn id="4" name="Référent"/>
    <tableColumn id="5" name="Création" dataDxfId="14"/>
    <tableColumn id="6" name="Dern. Enreg." dataDxfId="13"/>
  </tableColumns>
  <tableStyleInfo name="TableStyleMedium11" showFirstColumn="0" showLastColumn="0" showRowStripes="1" showColumnStripes="0"/>
</table>
</file>

<file path=xl/tables/table2.xml><?xml version="1.0" encoding="utf-8"?>
<table xmlns="http://schemas.openxmlformats.org/spreadsheetml/2006/main" id="2" name="Tableau2" displayName="Tableau2" ref="A1:K70" totalsRowShown="0" headerRowDxfId="12" dataDxfId="11">
  <autoFilter ref="A1:K70"/>
  <tableColumns count="11">
    <tableColumn id="1" name="Date" dataDxfId="10"/>
    <tableColumn id="2" name="Heure" dataDxfId="9"/>
    <tableColumn id="3" name="Catégorie" dataDxfId="8"/>
    <tableColumn id="4" name="Unité de Valeur" dataDxfId="7"/>
    <tableColumn id="5" name="Thème" dataDxfId="6"/>
    <tableColumn id="6" name="Hr début" dataDxfId="5"/>
    <tableColumn id="7" name="Hr fin" dataDxfId="4"/>
    <tableColumn id="8" name="Durée" dataDxfId="3">
      <calculatedColumnFormula>Tableau2[[#This Row],[Hr fin]]-Tableau2[[#This Row],[Hr début]]</calculatedColumnFormula>
    </tableColumn>
    <tableColumn id="9" name="Formateur" dataDxfId="2"/>
    <tableColumn id="10" name="Agent" dataDxfId="1"/>
    <tableColumn id="11" name="Observation" dataDxfId="0"/>
  </tableColumns>
  <tableStyleInfo name="TableStyleMedium1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aide-sur-code-recapitulatif-agent-t75000-10.html"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V50"/>
  <sheetViews>
    <sheetView tabSelected="1" workbookViewId="0">
      <selection activeCell="T1" sqref="T1"/>
    </sheetView>
  </sheetViews>
  <sheetFormatPr baseColWidth="10" defaultRowHeight="15"/>
  <cols>
    <col min="3" max="3" width="11.42578125" style="2"/>
    <col min="13" max="13" width="5.7109375" customWidth="1"/>
    <col min="15" max="15" width="11.42578125" customWidth="1"/>
  </cols>
  <sheetData>
    <row r="1" spans="1:20" ht="15" customHeight="1">
      <c r="A1" s="15"/>
      <c r="O1" s="74" t="s">
        <v>105</v>
      </c>
      <c r="P1" s="74"/>
      <c r="Q1" s="74"/>
      <c r="T1" s="75" t="s">
        <v>130</v>
      </c>
    </row>
    <row r="2" spans="1:20">
      <c r="O2" s="74"/>
      <c r="P2" s="74"/>
      <c r="Q2" s="74"/>
    </row>
    <row r="3" spans="1:20">
      <c r="P3" s="54"/>
    </row>
    <row r="4" spans="1:20">
      <c r="N4" s="55" t="s">
        <v>100</v>
      </c>
      <c r="P4" s="54"/>
    </row>
    <row r="5" spans="1:20">
      <c r="N5" s="57" t="s">
        <v>107</v>
      </c>
      <c r="P5" s="54"/>
    </row>
    <row r="6" spans="1:20">
      <c r="N6" s="56" t="s">
        <v>106</v>
      </c>
      <c r="P6" s="54"/>
    </row>
    <row r="7" spans="1:20">
      <c r="N7" s="57" t="s">
        <v>109</v>
      </c>
      <c r="P7" s="54"/>
    </row>
    <row r="8" spans="1:20">
      <c r="N8" s="57" t="s">
        <v>108</v>
      </c>
    </row>
    <row r="9" spans="1:20">
      <c r="N9" s="57" t="s">
        <v>111</v>
      </c>
    </row>
    <row r="10" spans="1:20">
      <c r="N10" s="57" t="s">
        <v>110</v>
      </c>
    </row>
    <row r="11" spans="1:20">
      <c r="N11" s="57" t="s">
        <v>113</v>
      </c>
    </row>
    <row r="12" spans="1:20">
      <c r="N12" s="57" t="s">
        <v>112</v>
      </c>
    </row>
    <row r="14" spans="1:20">
      <c r="N14" s="58" t="s">
        <v>101</v>
      </c>
      <c r="O14" s="73" t="s">
        <v>116</v>
      </c>
      <c r="P14" s="54"/>
    </row>
    <row r="15" spans="1:20">
      <c r="O15" s="3"/>
      <c r="P15" s="54" t="s">
        <v>118</v>
      </c>
    </row>
    <row r="16" spans="1:20">
      <c r="O16" s="3"/>
      <c r="P16" s="54"/>
    </row>
    <row r="17" spans="14:22">
      <c r="O17" s="3"/>
      <c r="P17" s="54"/>
    </row>
    <row r="18" spans="14:22">
      <c r="O18" s="3"/>
      <c r="P18" s="54"/>
    </row>
    <row r="19" spans="14:22">
      <c r="N19" s="59"/>
      <c r="O19" s="3"/>
      <c r="P19" s="54"/>
    </row>
    <row r="20" spans="14:22">
      <c r="P20" s="54"/>
    </row>
    <row r="21" spans="14:22">
      <c r="P21" s="54"/>
    </row>
    <row r="22" spans="14:22">
      <c r="P22" s="54"/>
    </row>
    <row r="23" spans="14:22">
      <c r="N23" s="58" t="s">
        <v>101</v>
      </c>
      <c r="O23" s="73" t="s">
        <v>117</v>
      </c>
      <c r="P23" s="54"/>
    </row>
    <row r="24" spans="14:22">
      <c r="O24" s="3" t="s">
        <v>102</v>
      </c>
      <c r="P24" s="54"/>
    </row>
    <row r="25" spans="14:22">
      <c r="O25" s="3" t="s">
        <v>103</v>
      </c>
      <c r="P25" s="54"/>
    </row>
    <row r="26" spans="14:22">
      <c r="P26" s="54"/>
    </row>
    <row r="27" spans="14:22">
      <c r="P27" s="54"/>
    </row>
    <row r="28" spans="14:22">
      <c r="N28" s="55" t="s">
        <v>104</v>
      </c>
      <c r="P28" s="54"/>
    </row>
    <row r="29" spans="14:22">
      <c r="P29" s="54"/>
    </row>
    <row r="30" spans="14:22">
      <c r="N30" s="60"/>
      <c r="O30" s="60"/>
      <c r="P30" s="54"/>
      <c r="Q30" s="61"/>
      <c r="T30" s="62"/>
      <c r="U30" s="54"/>
      <c r="V30" s="61"/>
    </row>
    <row r="31" spans="14:22">
      <c r="N31" s="63"/>
      <c r="P31" s="54"/>
      <c r="T31" s="64"/>
    </row>
    <row r="32" spans="14:22">
      <c r="N32" s="65"/>
      <c r="P32" s="54"/>
      <c r="Q32" s="65"/>
      <c r="T32" s="66"/>
    </row>
    <row r="33" spans="14:20">
      <c r="N33" s="65"/>
      <c r="P33" s="54"/>
      <c r="Q33" s="65"/>
      <c r="T33" s="66"/>
    </row>
    <row r="34" spans="14:20">
      <c r="N34" s="65"/>
      <c r="P34" s="54"/>
      <c r="Q34" s="65"/>
      <c r="T34" s="66"/>
    </row>
    <row r="35" spans="14:20">
      <c r="N35" s="65"/>
      <c r="P35" s="54"/>
      <c r="Q35" s="65"/>
      <c r="T35" s="66"/>
    </row>
    <row r="36" spans="14:20">
      <c r="N36" s="65"/>
      <c r="P36" s="54"/>
      <c r="Q36" s="65"/>
      <c r="T36" s="66"/>
    </row>
    <row r="37" spans="14:20">
      <c r="O37" s="58"/>
      <c r="P37" s="3"/>
      <c r="T37" s="67"/>
    </row>
    <row r="38" spans="14:20">
      <c r="N38" s="68"/>
      <c r="O38" s="69"/>
      <c r="P38" s="70"/>
      <c r="T38" s="67"/>
    </row>
    <row r="39" spans="14:20">
      <c r="N39" s="71"/>
      <c r="O39" s="58"/>
      <c r="P39" s="3"/>
      <c r="Q39" s="71"/>
      <c r="T39" s="67"/>
    </row>
    <row r="40" spans="14:20">
      <c r="N40" s="70"/>
      <c r="P40" s="54"/>
      <c r="Q40" s="70"/>
      <c r="T40" s="67"/>
    </row>
    <row r="41" spans="14:20">
      <c r="P41" s="54"/>
      <c r="T41" s="67"/>
    </row>
    <row r="42" spans="14:20">
      <c r="N42" s="68"/>
      <c r="P42" s="54"/>
      <c r="T42" s="67"/>
    </row>
    <row r="43" spans="14:20">
      <c r="N43" s="71"/>
      <c r="P43" s="54"/>
      <c r="Q43" s="71"/>
      <c r="T43" s="67"/>
    </row>
    <row r="44" spans="14:20">
      <c r="O44" s="71"/>
      <c r="P44" s="72"/>
      <c r="T44" s="67"/>
    </row>
    <row r="45" spans="14:20">
      <c r="N45" s="68"/>
      <c r="P45" s="54"/>
      <c r="T45" s="67"/>
    </row>
    <row r="46" spans="14:20">
      <c r="N46" s="71"/>
      <c r="P46" s="54"/>
      <c r="Q46" s="71"/>
      <c r="T46" s="67"/>
    </row>
    <row r="47" spans="14:20">
      <c r="P47" s="54"/>
      <c r="T47" s="67"/>
    </row>
    <row r="48" spans="14:20">
      <c r="N48" s="68"/>
      <c r="P48" s="54"/>
      <c r="T48" s="67"/>
    </row>
    <row r="49" spans="14:20">
      <c r="N49" s="71"/>
      <c r="O49" s="71"/>
      <c r="P49" s="72"/>
      <c r="Q49" s="71"/>
      <c r="T49" s="67"/>
    </row>
    <row r="50" spans="14:20">
      <c r="N50" s="71"/>
      <c r="O50" s="71"/>
      <c r="P50" s="72"/>
      <c r="Q50" s="71"/>
      <c r="T50" s="67"/>
    </row>
  </sheetData>
  <mergeCells count="1">
    <mergeCell ref="O1:Q2"/>
  </mergeCells>
  <hyperlinks>
    <hyperlink ref="T1" r:id="rId1"/>
  </hyperlinks>
  <printOptions horizontalCentered="1"/>
  <pageMargins left="0.11811023622047245" right="0.11811023622047245" top="0.15748031496062992" bottom="0.15748031496062992" header="0.31496062992125984" footer="0.31496062992125984"/>
  <pageSetup paperSize="9"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C14"/>
  <sheetViews>
    <sheetView workbookViewId="0">
      <selection activeCell="E1" sqref="E1"/>
    </sheetView>
  </sheetViews>
  <sheetFormatPr baseColWidth="10" defaultRowHeight="15"/>
  <cols>
    <col min="1" max="1" width="23.42578125" bestFit="1" customWidth="1"/>
  </cols>
  <sheetData>
    <row r="1" spans="1:3" ht="18" customHeight="1">
      <c r="A1" s="28" t="s">
        <v>21</v>
      </c>
      <c r="C1" s="28" t="s">
        <v>17</v>
      </c>
    </row>
    <row r="2" spans="1:3">
      <c r="A2" t="s">
        <v>61</v>
      </c>
      <c r="C2" s="2">
        <v>2016</v>
      </c>
    </row>
    <row r="3" spans="1:3">
      <c r="A3" t="s">
        <v>62</v>
      </c>
      <c r="C3" s="2">
        <v>2017</v>
      </c>
    </row>
    <row r="4" spans="1:3">
      <c r="A4" t="s">
        <v>63</v>
      </c>
      <c r="C4" s="2">
        <v>2018</v>
      </c>
    </row>
    <row r="5" spans="1:3">
      <c r="A5" t="s">
        <v>64</v>
      </c>
      <c r="C5" s="2">
        <v>2019</v>
      </c>
    </row>
    <row r="6" spans="1:3">
      <c r="A6" t="s">
        <v>65</v>
      </c>
      <c r="C6" s="2">
        <v>2020</v>
      </c>
    </row>
    <row r="7" spans="1:3">
      <c r="A7" t="s">
        <v>66</v>
      </c>
      <c r="C7" s="2">
        <v>2021</v>
      </c>
    </row>
    <row r="8" spans="1:3">
      <c r="A8" t="s">
        <v>59</v>
      </c>
      <c r="C8" s="2">
        <v>2022</v>
      </c>
    </row>
    <row r="9" spans="1:3">
      <c r="A9" t="s">
        <v>67</v>
      </c>
      <c r="C9" s="2">
        <v>2023</v>
      </c>
    </row>
    <row r="10" spans="1:3">
      <c r="A10" t="s">
        <v>68</v>
      </c>
      <c r="C10" s="2">
        <v>2024</v>
      </c>
    </row>
    <row r="11" spans="1:3">
      <c r="A11" t="s">
        <v>69</v>
      </c>
      <c r="C11" s="2">
        <v>2025</v>
      </c>
    </row>
    <row r="12" spans="1:3">
      <c r="A12" t="s">
        <v>70</v>
      </c>
      <c r="C12" s="2">
        <v>2026</v>
      </c>
    </row>
    <row r="13" spans="1:3">
      <c r="A13" t="s">
        <v>71</v>
      </c>
    </row>
    <row r="14" spans="1:3">
      <c r="A14" t="s">
        <v>72</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9"/>
  <sheetViews>
    <sheetView workbookViewId="0">
      <selection activeCell="I13" sqref="I13"/>
    </sheetView>
  </sheetViews>
  <sheetFormatPr baseColWidth="10" defaultRowHeight="15"/>
  <cols>
    <col min="1" max="1" width="23" customWidth="1"/>
  </cols>
  <sheetData>
    <row r="1" spans="1:1">
      <c r="A1" t="s">
        <v>61</v>
      </c>
    </row>
    <row r="2" spans="1:1">
      <c r="A2" t="s">
        <v>62</v>
      </c>
    </row>
    <row r="3" spans="1:1">
      <c r="A3" t="s">
        <v>64</v>
      </c>
    </row>
    <row r="4" spans="1:1">
      <c r="A4" t="s">
        <v>66</v>
      </c>
    </row>
    <row r="5" spans="1:1">
      <c r="A5" t="s">
        <v>59</v>
      </c>
    </row>
    <row r="6" spans="1:1">
      <c r="A6" t="s">
        <v>67</v>
      </c>
    </row>
    <row r="7" spans="1:1">
      <c r="A7" t="s">
        <v>68</v>
      </c>
    </row>
    <row r="8" spans="1:1">
      <c r="A8" t="s">
        <v>70</v>
      </c>
    </row>
    <row r="9" spans="1:1">
      <c r="A9" t="s">
        <v>71</v>
      </c>
    </row>
  </sheetData>
  <sortState ref="A1:A9">
    <sortCondition ref="A1"/>
  </sortState>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G31"/>
  <sheetViews>
    <sheetView workbookViewId="0">
      <pane ySplit="5" topLeftCell="A6" activePane="bottomLeft" state="frozen"/>
      <selection pane="bottomLeft" activeCell="C34" sqref="C34"/>
    </sheetView>
  </sheetViews>
  <sheetFormatPr baseColWidth="10" defaultRowHeight="12.75"/>
  <cols>
    <col min="1" max="1" width="10.7109375" style="18" customWidth="1"/>
    <col min="2" max="2" width="16.7109375" style="21" customWidth="1"/>
    <col min="3" max="4" width="20.7109375" style="21" customWidth="1"/>
    <col min="5" max="5" width="9.7109375" style="18" customWidth="1"/>
    <col min="6" max="6" width="20.7109375" style="21" customWidth="1"/>
    <col min="7" max="7" width="25.7109375" style="21" customWidth="1"/>
    <col min="8" max="8" width="8.7109375" style="4" customWidth="1"/>
    <col min="9" max="16384" width="11.42578125" style="4"/>
  </cols>
  <sheetData>
    <row r="1" spans="1:7" ht="18.75">
      <c r="A1" s="49"/>
      <c r="B1" s="50" t="s">
        <v>13</v>
      </c>
      <c r="C1" s="47" t="s">
        <v>98</v>
      </c>
      <c r="D1" s="48"/>
      <c r="E1" s="50" t="s">
        <v>12</v>
      </c>
      <c r="F1" s="47" t="s">
        <v>99</v>
      </c>
      <c r="G1" s="48"/>
    </row>
    <row r="2" spans="1:7" ht="9" customHeight="1">
      <c r="A2" s="49"/>
      <c r="B2" s="51"/>
      <c r="C2" s="48"/>
      <c r="D2" s="48"/>
      <c r="E2" s="51"/>
      <c r="F2" s="48"/>
      <c r="G2" s="48"/>
    </row>
    <row r="3" spans="1:7" ht="15.75">
      <c r="A3" s="49"/>
      <c r="B3" s="50" t="s">
        <v>14</v>
      </c>
      <c r="C3" s="52"/>
      <c r="D3" s="46"/>
      <c r="E3" s="50" t="s">
        <v>17</v>
      </c>
      <c r="F3" s="53"/>
      <c r="G3" s="48"/>
    </row>
    <row r="4" spans="1:7" ht="9" customHeight="1">
      <c r="A4" s="49"/>
      <c r="B4" s="49"/>
      <c r="C4" s="49"/>
      <c r="D4" s="49"/>
      <c r="E4" s="49"/>
      <c r="F4" s="49"/>
      <c r="G4" s="49"/>
    </row>
    <row r="5" spans="1:7" ht="15">
      <c r="A5" s="5" t="s">
        <v>4</v>
      </c>
      <c r="B5" s="5" t="s">
        <v>0</v>
      </c>
      <c r="C5" s="5" t="s">
        <v>3</v>
      </c>
      <c r="D5" s="5" t="s">
        <v>1</v>
      </c>
      <c r="E5" s="5" t="s">
        <v>8</v>
      </c>
      <c r="F5" s="5" t="s">
        <v>9</v>
      </c>
      <c r="G5" s="5" t="s">
        <v>11</v>
      </c>
    </row>
    <row r="6" spans="1:7">
      <c r="A6" s="44"/>
      <c r="E6" s="23"/>
    </row>
    <row r="7" spans="1:7">
      <c r="A7" s="24" t="s">
        <v>25</v>
      </c>
      <c r="B7" s="30" t="s">
        <v>38</v>
      </c>
      <c r="C7" s="25"/>
      <c r="D7" s="25"/>
      <c r="E7" s="26">
        <f>SUM(E$6:E6)</f>
        <v>0</v>
      </c>
      <c r="F7" s="25"/>
      <c r="G7" s="25"/>
    </row>
    <row r="8" spans="1:7">
      <c r="A8" s="44"/>
      <c r="E8" s="23"/>
    </row>
    <row r="9" spans="1:7">
      <c r="A9" s="24" t="s">
        <v>26</v>
      </c>
      <c r="B9" s="30" t="s">
        <v>38</v>
      </c>
      <c r="C9" s="25"/>
      <c r="D9" s="25"/>
      <c r="E9" s="26">
        <v>0</v>
      </c>
      <c r="F9" s="25"/>
      <c r="G9" s="25"/>
    </row>
    <row r="10" spans="1:7">
      <c r="A10" s="44"/>
      <c r="E10" s="23"/>
    </row>
    <row r="11" spans="1:7">
      <c r="A11" s="24" t="s">
        <v>27</v>
      </c>
      <c r="B11" s="30" t="s">
        <v>38</v>
      </c>
      <c r="C11" s="25"/>
      <c r="D11" s="25"/>
      <c r="E11" s="26">
        <f>SUM(E$10:E10)</f>
        <v>0</v>
      </c>
      <c r="F11" s="25"/>
      <c r="G11" s="25"/>
    </row>
    <row r="12" spans="1:7">
      <c r="A12" s="44"/>
      <c r="E12" s="23"/>
    </row>
    <row r="13" spans="1:7">
      <c r="A13" s="24" t="s">
        <v>28</v>
      </c>
      <c r="B13" s="30" t="s">
        <v>38</v>
      </c>
      <c r="C13" s="25"/>
      <c r="D13" s="25"/>
      <c r="E13" s="26">
        <f>SUM(E$12:E12)</f>
        <v>0</v>
      </c>
      <c r="F13" s="25"/>
      <c r="G13" s="25"/>
    </row>
    <row r="14" spans="1:7">
      <c r="A14" s="44"/>
      <c r="E14" s="23"/>
    </row>
    <row r="15" spans="1:7">
      <c r="A15" s="24" t="s">
        <v>29</v>
      </c>
      <c r="B15" s="30" t="s">
        <v>38</v>
      </c>
      <c r="C15" s="25"/>
      <c r="D15" s="25"/>
      <c r="E15" s="26">
        <f>SUM(E$14:E14)</f>
        <v>0</v>
      </c>
      <c r="F15" s="25"/>
      <c r="G15" s="25"/>
    </row>
    <row r="16" spans="1:7">
      <c r="A16" s="44"/>
      <c r="E16" s="23"/>
    </row>
    <row r="17" spans="1:7">
      <c r="A17" s="24" t="s">
        <v>30</v>
      </c>
      <c r="B17" s="30" t="s">
        <v>38</v>
      </c>
      <c r="C17" s="25"/>
      <c r="D17" s="25"/>
      <c r="E17" s="26">
        <f>SUM(E$16:E16)</f>
        <v>0</v>
      </c>
      <c r="F17" s="25"/>
      <c r="G17" s="25"/>
    </row>
    <row r="18" spans="1:7">
      <c r="A18" s="44"/>
      <c r="E18" s="23"/>
    </row>
    <row r="19" spans="1:7">
      <c r="A19" s="24" t="s">
        <v>31</v>
      </c>
      <c r="B19" s="30" t="s">
        <v>38</v>
      </c>
      <c r="C19" s="25"/>
      <c r="D19" s="25"/>
      <c r="E19" s="26">
        <v>0</v>
      </c>
      <c r="F19" s="25"/>
      <c r="G19" s="25"/>
    </row>
    <row r="20" spans="1:7">
      <c r="A20" s="44"/>
      <c r="E20" s="23"/>
    </row>
    <row r="21" spans="1:7">
      <c r="A21" s="24" t="s">
        <v>32</v>
      </c>
      <c r="B21" s="30" t="s">
        <v>38</v>
      </c>
      <c r="C21" s="25"/>
      <c r="D21" s="25"/>
      <c r="E21" s="26">
        <f>SUM(E$20:E20)</f>
        <v>0</v>
      </c>
      <c r="F21" s="25"/>
      <c r="G21" s="25"/>
    </row>
    <row r="22" spans="1:7">
      <c r="A22" s="44"/>
      <c r="E22" s="23"/>
    </row>
    <row r="23" spans="1:7">
      <c r="A23" s="24" t="s">
        <v>33</v>
      </c>
      <c r="B23" s="30" t="s">
        <v>38</v>
      </c>
      <c r="C23" s="25"/>
      <c r="D23" s="25"/>
      <c r="E23" s="26">
        <f>SUM(E$22:E22)</f>
        <v>0</v>
      </c>
      <c r="F23" s="25"/>
      <c r="G23" s="25"/>
    </row>
    <row r="24" spans="1:7">
      <c r="A24" s="44"/>
      <c r="E24" s="23"/>
    </row>
    <row r="25" spans="1:7">
      <c r="A25" s="24" t="s">
        <v>34</v>
      </c>
      <c r="B25" s="30" t="s">
        <v>38</v>
      </c>
      <c r="C25" s="25"/>
      <c r="D25" s="25"/>
      <c r="E25" s="26">
        <f>SUM(E$24:E24)</f>
        <v>0</v>
      </c>
      <c r="F25" s="25"/>
      <c r="G25" s="25"/>
    </row>
    <row r="26" spans="1:7">
      <c r="A26" s="44"/>
      <c r="E26" s="23"/>
    </row>
    <row r="27" spans="1:7">
      <c r="A27" s="24" t="s">
        <v>35</v>
      </c>
      <c r="B27" s="30" t="s">
        <v>38</v>
      </c>
      <c r="C27" s="25"/>
      <c r="D27" s="25"/>
      <c r="E27" s="26">
        <f>SUM(E$26:E26)</f>
        <v>0</v>
      </c>
      <c r="F27" s="25"/>
      <c r="G27" s="25"/>
    </row>
    <row r="28" spans="1:7">
      <c r="A28" s="44"/>
      <c r="E28" s="23"/>
    </row>
    <row r="29" spans="1:7">
      <c r="A29" s="24" t="s">
        <v>36</v>
      </c>
      <c r="B29" s="30" t="s">
        <v>38</v>
      </c>
      <c r="C29" s="25"/>
      <c r="D29" s="25"/>
      <c r="E29" s="26">
        <f>SUM(E$28:E28)</f>
        <v>0</v>
      </c>
      <c r="F29" s="25"/>
      <c r="G29" s="25"/>
    </row>
    <row r="30" spans="1:7" ht="25.5">
      <c r="A30" s="31" t="s">
        <v>37</v>
      </c>
      <c r="B30" s="32" t="s">
        <v>39</v>
      </c>
      <c r="C30" s="27"/>
      <c r="D30" s="27"/>
      <c r="E30" s="38">
        <f>SUM(E7,E11,E13,E15,E17,E21,E23,E25,E27,E29)</f>
        <v>0</v>
      </c>
      <c r="F30" s="27"/>
      <c r="G30" s="27"/>
    </row>
    <row r="31" spans="1:7">
      <c r="E31" s="23"/>
    </row>
  </sheetData>
  <dataValidations count="2">
    <dataValidation type="list" allowBlank="1" showInputMessage="1" showErrorMessage="1" sqref="F3">
      <formula1>ListAnnée</formula1>
    </dataValidation>
    <dataValidation type="list" allowBlank="1" showInputMessage="1" showErrorMessage="1" sqref="C3">
      <formula1>ListAgSsDoublon</formula1>
    </dataValidation>
  </dataValidations>
  <printOptions horizontalCentered="1"/>
  <pageMargins left="0.11811023622047245" right="0.11811023622047245" top="0.15748031496062992" bottom="0.15748031496062992" header="0.31496062992125984" footer="0.31496062992125984"/>
  <pageSetup paperSize="9" scale="80"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O16"/>
  <sheetViews>
    <sheetView workbookViewId="0">
      <selection activeCell="K19" sqref="K19"/>
    </sheetView>
  </sheetViews>
  <sheetFormatPr baseColWidth="10" defaultRowHeight="15"/>
  <cols>
    <col min="1" max="1" width="15.7109375" customWidth="1"/>
    <col min="2" max="15" width="8.7109375" customWidth="1"/>
  </cols>
  <sheetData>
    <row r="1" spans="1:15" ht="15.75">
      <c r="A1" s="22"/>
      <c r="B1" s="6" t="s">
        <v>13</v>
      </c>
      <c r="C1" s="20"/>
      <c r="D1" s="20" t="s">
        <v>15</v>
      </c>
      <c r="E1" s="7"/>
      <c r="F1" s="7"/>
      <c r="G1" s="19"/>
      <c r="H1" s="6"/>
      <c r="I1" s="6" t="s">
        <v>12</v>
      </c>
      <c r="J1" s="20" t="s">
        <v>16</v>
      </c>
      <c r="K1" s="19"/>
      <c r="L1" s="19"/>
      <c r="M1" s="19"/>
      <c r="N1" s="19"/>
      <c r="O1" s="19"/>
    </row>
    <row r="2" spans="1:15">
      <c r="A2" s="22"/>
      <c r="B2" s="7"/>
      <c r="C2" s="19"/>
      <c r="D2" s="19"/>
      <c r="E2" s="7"/>
      <c r="F2" s="7"/>
      <c r="G2" s="19"/>
      <c r="H2" s="19"/>
      <c r="I2" s="19"/>
      <c r="J2" s="19"/>
      <c r="K2" s="19"/>
      <c r="L2" s="19"/>
      <c r="M2" s="19"/>
      <c r="N2" s="19"/>
      <c r="O2" s="19"/>
    </row>
    <row r="3" spans="1:15" ht="15.75">
      <c r="A3" s="22"/>
      <c r="B3" s="34" t="s">
        <v>14</v>
      </c>
      <c r="C3" s="19"/>
      <c r="D3" s="20"/>
      <c r="E3" s="7"/>
      <c r="F3" s="7"/>
      <c r="G3" s="19"/>
      <c r="H3" s="19"/>
      <c r="I3" s="6" t="s">
        <v>17</v>
      </c>
      <c r="J3" s="19"/>
      <c r="K3" s="29">
        <v>2016</v>
      </c>
      <c r="L3" s="19"/>
      <c r="M3" s="19"/>
      <c r="N3" s="19"/>
      <c r="O3" s="19"/>
    </row>
    <row r="7" spans="1:15" ht="69.75">
      <c r="A7" s="35" t="s">
        <v>50</v>
      </c>
      <c r="B7" s="33" t="s">
        <v>24</v>
      </c>
      <c r="C7" s="33" t="s">
        <v>40</v>
      </c>
      <c r="D7" s="33" t="s">
        <v>20</v>
      </c>
      <c r="E7" s="33" t="s">
        <v>41</v>
      </c>
      <c r="F7" s="33" t="s">
        <v>42</v>
      </c>
      <c r="G7" s="40"/>
      <c r="H7" s="42" t="s">
        <v>53</v>
      </c>
      <c r="I7" s="41" t="s">
        <v>52</v>
      </c>
    </row>
    <row r="8" spans="1:15">
      <c r="A8" s="36" t="s">
        <v>43</v>
      </c>
      <c r="B8" s="37"/>
      <c r="C8" s="37"/>
      <c r="D8" s="37"/>
      <c r="E8" s="37"/>
      <c r="F8" s="37"/>
    </row>
    <row r="9" spans="1:15">
      <c r="A9" s="36" t="s">
        <v>44</v>
      </c>
      <c r="B9" s="37"/>
      <c r="C9" s="37"/>
      <c r="D9" s="37"/>
      <c r="E9" s="37"/>
      <c r="F9" s="37"/>
    </row>
    <row r="10" spans="1:15">
      <c r="A10" s="36" t="s">
        <v>45</v>
      </c>
      <c r="B10" s="37"/>
      <c r="C10" s="37"/>
      <c r="D10" s="37"/>
      <c r="E10" s="37"/>
      <c r="F10" s="37"/>
    </row>
    <row r="11" spans="1:15">
      <c r="A11" s="36" t="s">
        <v>46</v>
      </c>
      <c r="B11" s="37"/>
      <c r="C11" s="37"/>
      <c r="D11" s="37"/>
      <c r="E11" s="37"/>
      <c r="F11" s="37"/>
    </row>
    <row r="12" spans="1:15">
      <c r="A12" s="36" t="s">
        <v>47</v>
      </c>
      <c r="B12" s="37"/>
      <c r="C12" s="37"/>
      <c r="D12" s="37"/>
      <c r="E12" s="37"/>
      <c r="F12" s="37"/>
    </row>
    <row r="13" spans="1:15">
      <c r="A13" s="36" t="s">
        <v>48</v>
      </c>
      <c r="B13" s="37"/>
      <c r="C13" s="37"/>
      <c r="D13" s="37"/>
      <c r="E13" s="37"/>
      <c r="F13" s="37"/>
    </row>
    <row r="14" spans="1:15">
      <c r="A14" s="36" t="s">
        <v>49</v>
      </c>
      <c r="B14" s="37"/>
      <c r="C14" s="37"/>
      <c r="D14" s="37"/>
      <c r="E14" s="37"/>
      <c r="F14" s="37"/>
    </row>
    <row r="15" spans="1:15">
      <c r="A15" s="39" t="s">
        <v>51</v>
      </c>
    </row>
    <row r="16" spans="1:15">
      <c r="A16" s="39" t="s">
        <v>52</v>
      </c>
    </row>
  </sheetData>
  <dataValidations count="1">
    <dataValidation type="list" allowBlank="1" showInputMessage="1" showErrorMessage="1" sqref="K3">
      <formula1>ListAnnée</formula1>
    </dataValidation>
  </dataValidations>
  <pageMargins left="0.31496062992125984" right="0.31496062992125984" top="0.55118110236220474" bottom="0.55118110236220474" header="0.31496062992125984" footer="0.31496062992125984"/>
  <pageSetup paperSize="9" orientation="landscape"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F15"/>
  <sheetViews>
    <sheetView workbookViewId="0"/>
  </sheetViews>
  <sheetFormatPr baseColWidth="10" defaultRowHeight="15"/>
  <cols>
    <col min="1" max="1" width="20.7109375" customWidth="1"/>
    <col min="2" max="2" width="49.5703125" bestFit="1" customWidth="1"/>
    <col min="3" max="3" width="58.42578125" bestFit="1" customWidth="1"/>
    <col min="4" max="4" width="20.7109375" customWidth="1"/>
    <col min="5" max="5" width="14.7109375" style="12" customWidth="1"/>
    <col min="6" max="6" width="18.7109375" style="2" customWidth="1"/>
    <col min="7" max="7" width="8.7109375" customWidth="1"/>
  </cols>
  <sheetData>
    <row r="1" spans="1:6" ht="25.5" customHeight="1">
      <c r="A1" s="1" t="s">
        <v>0</v>
      </c>
      <c r="B1" s="1" t="s">
        <v>3</v>
      </c>
      <c r="C1" s="1" t="s">
        <v>1</v>
      </c>
      <c r="D1" s="1" t="s">
        <v>2</v>
      </c>
      <c r="E1" s="17" t="s">
        <v>22</v>
      </c>
      <c r="F1" s="1" t="s">
        <v>23</v>
      </c>
    </row>
    <row r="2" spans="1:6">
      <c r="A2" t="s">
        <v>18</v>
      </c>
      <c r="B2" t="s">
        <v>86</v>
      </c>
      <c r="C2" t="s">
        <v>73</v>
      </c>
      <c r="D2" t="s">
        <v>58</v>
      </c>
      <c r="E2" s="12">
        <v>42433.627025462964</v>
      </c>
      <c r="F2" s="16">
        <v>42433.627025462964</v>
      </c>
    </row>
    <row r="3" spans="1:6">
      <c r="A3" t="s">
        <v>18</v>
      </c>
      <c r="B3" t="s">
        <v>86</v>
      </c>
      <c r="C3" t="s">
        <v>74</v>
      </c>
      <c r="D3" t="s">
        <v>58</v>
      </c>
      <c r="E3" s="12">
        <v>42433.629710648151</v>
      </c>
      <c r="F3" s="16">
        <v>42433.629710648151</v>
      </c>
    </row>
    <row r="4" spans="1:6">
      <c r="A4" t="s">
        <v>18</v>
      </c>
      <c r="B4" t="s">
        <v>86</v>
      </c>
      <c r="C4" t="s">
        <v>75</v>
      </c>
      <c r="D4" t="s">
        <v>58</v>
      </c>
      <c r="E4" s="12">
        <v>42433.630833333336</v>
      </c>
      <c r="F4" s="16">
        <v>42433.630833333336</v>
      </c>
    </row>
    <row r="5" spans="1:6">
      <c r="A5" t="s">
        <v>18</v>
      </c>
      <c r="B5" t="s">
        <v>87</v>
      </c>
      <c r="C5" t="s">
        <v>76</v>
      </c>
      <c r="D5" t="s">
        <v>58</v>
      </c>
      <c r="E5" s="12">
        <v>42433.634513888886</v>
      </c>
      <c r="F5" s="16">
        <v>42433.634513888886</v>
      </c>
    </row>
    <row r="6" spans="1:6">
      <c r="A6" t="s">
        <v>18</v>
      </c>
      <c r="B6" t="s">
        <v>88</v>
      </c>
      <c r="C6" t="s">
        <v>77</v>
      </c>
      <c r="D6" t="s">
        <v>58</v>
      </c>
      <c r="E6" s="12">
        <v>42433.642511574071</v>
      </c>
      <c r="F6" s="16">
        <v>42433.642511574071</v>
      </c>
    </row>
    <row r="7" spans="1:6">
      <c r="A7" t="s">
        <v>18</v>
      </c>
      <c r="B7" t="s">
        <v>88</v>
      </c>
      <c r="C7" t="s">
        <v>78</v>
      </c>
      <c r="D7" t="s">
        <v>58</v>
      </c>
      <c r="E7" s="12">
        <v>42433.643067129633</v>
      </c>
      <c r="F7" s="16">
        <v>42433.643067129633</v>
      </c>
    </row>
    <row r="8" spans="1:6">
      <c r="A8" t="s">
        <v>18</v>
      </c>
      <c r="B8" t="s">
        <v>88</v>
      </c>
      <c r="C8" t="s">
        <v>79</v>
      </c>
      <c r="D8" t="s">
        <v>58</v>
      </c>
      <c r="E8" s="12">
        <v>42433.643761574072</v>
      </c>
      <c r="F8" s="16">
        <v>42433.643761574072</v>
      </c>
    </row>
    <row r="9" spans="1:6">
      <c r="A9" t="s">
        <v>18</v>
      </c>
      <c r="B9" t="s">
        <v>88</v>
      </c>
      <c r="C9" t="s">
        <v>80</v>
      </c>
      <c r="D9" t="s">
        <v>58</v>
      </c>
      <c r="E9" s="12">
        <v>42433.644097222219</v>
      </c>
      <c r="F9" s="16">
        <v>42433.644097222219</v>
      </c>
    </row>
    <row r="10" spans="1:6">
      <c r="A10" t="s">
        <v>18</v>
      </c>
      <c r="B10" t="s">
        <v>89</v>
      </c>
      <c r="C10" t="s">
        <v>81</v>
      </c>
      <c r="D10" t="s">
        <v>58</v>
      </c>
      <c r="E10" s="12">
        <v>42433.648055555554</v>
      </c>
      <c r="F10" s="16">
        <v>42433.648055555554</v>
      </c>
    </row>
    <row r="11" spans="1:6">
      <c r="A11" t="s">
        <v>18</v>
      </c>
      <c r="B11" t="s">
        <v>89</v>
      </c>
      <c r="C11" t="s">
        <v>82</v>
      </c>
      <c r="D11" t="s">
        <v>58</v>
      </c>
      <c r="E11" s="12">
        <v>42433.648946759262</v>
      </c>
      <c r="F11" s="16">
        <v>42433.648946759262</v>
      </c>
    </row>
    <row r="12" spans="1:6">
      <c r="A12" t="s">
        <v>18</v>
      </c>
      <c r="B12" t="s">
        <v>89</v>
      </c>
      <c r="C12" t="s">
        <v>83</v>
      </c>
      <c r="D12" t="s">
        <v>58</v>
      </c>
      <c r="E12" s="12">
        <v>42433.649212962962</v>
      </c>
      <c r="F12" s="16">
        <v>42433.649212962962</v>
      </c>
    </row>
    <row r="13" spans="1:6">
      <c r="A13" t="s">
        <v>18</v>
      </c>
      <c r="B13" t="s">
        <v>90</v>
      </c>
      <c r="C13" t="s">
        <v>84</v>
      </c>
      <c r="D13" t="s">
        <v>58</v>
      </c>
      <c r="E13" s="12">
        <v>42433.654803240737</v>
      </c>
      <c r="F13" s="16">
        <v>42433.654803240737</v>
      </c>
    </row>
    <row r="14" spans="1:6">
      <c r="A14" t="s">
        <v>18</v>
      </c>
      <c r="B14" t="s">
        <v>90</v>
      </c>
      <c r="C14" t="s">
        <v>85</v>
      </c>
      <c r="D14" t="s">
        <v>58</v>
      </c>
      <c r="E14" s="12">
        <v>42433.655243055553</v>
      </c>
      <c r="F14" s="16">
        <v>42433.655243055553</v>
      </c>
    </row>
    <row r="15" spans="1:6">
      <c r="A15" t="s">
        <v>19</v>
      </c>
      <c r="B15" t="s">
        <v>93</v>
      </c>
      <c r="C15" t="s">
        <v>94</v>
      </c>
      <c r="D15" t="s">
        <v>95</v>
      </c>
      <c r="E15" s="12">
        <v>42441.006284722222</v>
      </c>
      <c r="F15" s="16">
        <v>42441.006284722222</v>
      </c>
    </row>
  </sheetData>
  <pageMargins left="0.7" right="0.7" top="0.75" bottom="0.75" header="0.3" footer="0.3"/>
  <pageSetup paperSize="9" orientation="portrait"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70"/>
  <sheetViews>
    <sheetView workbookViewId="0">
      <pane ySplit="1" topLeftCell="A41" activePane="bottomLeft" state="frozen"/>
      <selection pane="bottomLeft" activeCell="I17" sqref="I17"/>
    </sheetView>
  </sheetViews>
  <sheetFormatPr baseColWidth="10" defaultRowHeight="15"/>
  <cols>
    <col min="1" max="1" width="12.7109375" style="12" customWidth="1"/>
    <col min="2" max="2" width="9.7109375" style="8" customWidth="1"/>
    <col min="3" max="3" width="20.7109375" style="3" customWidth="1"/>
    <col min="4" max="4" width="49.5703125" style="3" bestFit="1" customWidth="1"/>
    <col min="5" max="5" width="30.7109375" style="3" bestFit="1" customWidth="1"/>
    <col min="6" max="7" width="9.7109375" style="8" customWidth="1"/>
    <col min="8" max="8" width="9.7109375" style="11" customWidth="1"/>
    <col min="9" max="10" width="20.7109375" style="3" customWidth="1"/>
    <col min="11" max="11" width="38" style="13" bestFit="1" customWidth="1"/>
    <col min="12" max="16384" width="11.42578125" style="14"/>
  </cols>
  <sheetData>
    <row r="1" spans="1:11" ht="30" customHeight="1">
      <c r="A1" s="43" t="s">
        <v>4</v>
      </c>
      <c r="B1" s="10" t="s">
        <v>5</v>
      </c>
      <c r="C1" s="1" t="s">
        <v>0</v>
      </c>
      <c r="D1" s="1" t="s">
        <v>3</v>
      </c>
      <c r="E1" s="1" t="s">
        <v>1</v>
      </c>
      <c r="F1" s="9" t="s">
        <v>6</v>
      </c>
      <c r="G1" s="9" t="s">
        <v>7</v>
      </c>
      <c r="H1" s="9" t="s">
        <v>8</v>
      </c>
      <c r="I1" s="1" t="s">
        <v>9</v>
      </c>
      <c r="J1" s="1" t="s">
        <v>10</v>
      </c>
      <c r="K1" s="45" t="s">
        <v>11</v>
      </c>
    </row>
    <row r="2" spans="1:11" ht="15" customHeight="1">
      <c r="A2" s="2" t="s">
        <v>56</v>
      </c>
      <c r="B2" s="8" t="s">
        <v>57</v>
      </c>
      <c r="C2" s="3" t="s">
        <v>18</v>
      </c>
      <c r="D2" s="3" t="s">
        <v>54</v>
      </c>
      <c r="E2" s="3" t="s">
        <v>55</v>
      </c>
      <c r="F2" s="8">
        <v>0.58333333333333337</v>
      </c>
      <c r="G2" s="8">
        <v>0.66666666666666663</v>
      </c>
      <c r="H2" s="11">
        <f>Tableau2[[#This Row],[Hr fin]]-Tableau2[[#This Row],[Hr début]]</f>
        <v>8.3333333333333259E-2</v>
      </c>
      <c r="I2" s="3" t="s">
        <v>58</v>
      </c>
      <c r="J2" s="3" t="s">
        <v>59</v>
      </c>
      <c r="K2" s="13" t="s">
        <v>60</v>
      </c>
    </row>
    <row r="3" spans="1:11">
      <c r="A3" s="12">
        <v>42381</v>
      </c>
      <c r="B3" s="8" t="s">
        <v>91</v>
      </c>
      <c r="C3" s="3" t="s">
        <v>18</v>
      </c>
      <c r="D3" s="3" t="s">
        <v>88</v>
      </c>
      <c r="E3" s="3" t="s">
        <v>78</v>
      </c>
      <c r="F3" s="8">
        <v>0.625</v>
      </c>
      <c r="G3" s="8">
        <v>0.6875</v>
      </c>
      <c r="H3" s="11">
        <f>Tableau2[[#This Row],[Hr fin]]-Tableau2[[#This Row],[Hr début]]</f>
        <v>6.25E-2</v>
      </c>
      <c r="I3" s="3" t="s">
        <v>58</v>
      </c>
      <c r="J3" s="3" t="s">
        <v>61</v>
      </c>
      <c r="K3" s="13" t="s">
        <v>92</v>
      </c>
    </row>
    <row r="4" spans="1:11">
      <c r="A4" s="12">
        <v>42381</v>
      </c>
      <c r="B4" s="8" t="s">
        <v>91</v>
      </c>
      <c r="C4" s="3" t="s">
        <v>18</v>
      </c>
      <c r="D4" s="3" t="s">
        <v>88</v>
      </c>
      <c r="E4" s="3" t="s">
        <v>78</v>
      </c>
      <c r="F4" s="8">
        <v>0.625</v>
      </c>
      <c r="G4" s="8">
        <v>0.6875</v>
      </c>
      <c r="H4" s="11">
        <f>Tableau2[[#This Row],[Hr fin]]-Tableau2[[#This Row],[Hr début]]</f>
        <v>6.25E-2</v>
      </c>
      <c r="I4" s="3" t="s">
        <v>58</v>
      </c>
      <c r="J4" s="3" t="s">
        <v>64</v>
      </c>
      <c r="K4" s="13" t="s">
        <v>92</v>
      </c>
    </row>
    <row r="5" spans="1:11">
      <c r="A5" s="12">
        <v>42381</v>
      </c>
      <c r="B5" s="8" t="s">
        <v>91</v>
      </c>
      <c r="C5" s="3" t="s">
        <v>18</v>
      </c>
      <c r="D5" s="3" t="s">
        <v>88</v>
      </c>
      <c r="E5" s="3" t="s">
        <v>78</v>
      </c>
      <c r="F5" s="8">
        <v>0.625</v>
      </c>
      <c r="G5" s="8">
        <v>0.6875</v>
      </c>
      <c r="H5" s="11">
        <f>Tableau2[[#This Row],[Hr fin]]-Tableau2[[#This Row],[Hr début]]</f>
        <v>6.25E-2</v>
      </c>
      <c r="I5" s="3" t="s">
        <v>58</v>
      </c>
      <c r="J5" s="3" t="s">
        <v>66</v>
      </c>
      <c r="K5" s="13" t="s">
        <v>92</v>
      </c>
    </row>
    <row r="6" spans="1:11">
      <c r="A6" s="12">
        <v>42381</v>
      </c>
      <c r="B6" s="8" t="s">
        <v>91</v>
      </c>
      <c r="C6" s="3" t="s">
        <v>18</v>
      </c>
      <c r="D6" s="3" t="s">
        <v>88</v>
      </c>
      <c r="E6" s="3" t="s">
        <v>78</v>
      </c>
      <c r="F6" s="8">
        <v>0.625</v>
      </c>
      <c r="G6" s="8">
        <v>0.6875</v>
      </c>
      <c r="H6" s="11">
        <f>Tableau2[[#This Row],[Hr fin]]-Tableau2[[#This Row],[Hr début]]</f>
        <v>6.25E-2</v>
      </c>
      <c r="I6" s="3" t="s">
        <v>58</v>
      </c>
      <c r="J6" s="3" t="s">
        <v>59</v>
      </c>
      <c r="K6" s="13" t="s">
        <v>92</v>
      </c>
    </row>
    <row r="7" spans="1:11">
      <c r="A7" s="12">
        <v>42381</v>
      </c>
      <c r="B7" s="8" t="s">
        <v>91</v>
      </c>
      <c r="C7" s="3" t="s">
        <v>18</v>
      </c>
      <c r="D7" s="3" t="s">
        <v>88</v>
      </c>
      <c r="E7" s="3" t="s">
        <v>78</v>
      </c>
      <c r="F7" s="8">
        <v>0.625</v>
      </c>
      <c r="G7" s="8">
        <v>0.6875</v>
      </c>
      <c r="H7" s="11">
        <f>Tableau2[[#This Row],[Hr fin]]-Tableau2[[#This Row],[Hr début]]</f>
        <v>6.25E-2</v>
      </c>
      <c r="I7" s="3" t="s">
        <v>58</v>
      </c>
      <c r="J7" s="3" t="s">
        <v>71</v>
      </c>
      <c r="K7" s="13" t="s">
        <v>92</v>
      </c>
    </row>
    <row r="8" spans="1:11">
      <c r="A8" s="12">
        <v>42381</v>
      </c>
      <c r="B8" s="8" t="s">
        <v>96</v>
      </c>
      <c r="C8" s="3" t="s">
        <v>19</v>
      </c>
      <c r="D8" s="3" t="s">
        <v>93</v>
      </c>
      <c r="E8" s="3" t="s">
        <v>94</v>
      </c>
      <c r="F8" s="8">
        <v>0.45833333333333331</v>
      </c>
      <c r="G8" s="8">
        <v>0.5</v>
      </c>
      <c r="H8" s="11">
        <f>Tableau2[[#This Row],[Hr fin]]-Tableau2[[#This Row],[Hr début]]</f>
        <v>4.1666666666666685E-2</v>
      </c>
      <c r="I8" s="3" t="s">
        <v>95</v>
      </c>
      <c r="J8" s="3" t="s">
        <v>61</v>
      </c>
      <c r="K8" s="13" t="s">
        <v>97</v>
      </c>
    </row>
    <row r="9" spans="1:11">
      <c r="A9" s="12">
        <v>42381</v>
      </c>
      <c r="B9" s="8" t="s">
        <v>96</v>
      </c>
      <c r="C9" s="3" t="s">
        <v>19</v>
      </c>
      <c r="D9" s="3" t="s">
        <v>93</v>
      </c>
      <c r="E9" s="3" t="s">
        <v>94</v>
      </c>
      <c r="F9" s="8">
        <v>0.45833333333333331</v>
      </c>
      <c r="G9" s="8">
        <v>0.5</v>
      </c>
      <c r="H9" s="11">
        <f>Tableau2[[#This Row],[Hr fin]]-Tableau2[[#This Row],[Hr début]]</f>
        <v>4.1666666666666685E-2</v>
      </c>
      <c r="I9" s="3" t="s">
        <v>95</v>
      </c>
      <c r="J9" s="3" t="s">
        <v>64</v>
      </c>
      <c r="K9" s="13" t="s">
        <v>97</v>
      </c>
    </row>
    <row r="10" spans="1:11">
      <c r="A10" s="12">
        <v>42381</v>
      </c>
      <c r="B10" s="8" t="s">
        <v>96</v>
      </c>
      <c r="C10" s="3" t="s">
        <v>19</v>
      </c>
      <c r="D10" s="3" t="s">
        <v>93</v>
      </c>
      <c r="E10" s="3" t="s">
        <v>94</v>
      </c>
      <c r="F10" s="8">
        <v>0.45833333333333331</v>
      </c>
      <c r="G10" s="8">
        <v>0.5</v>
      </c>
      <c r="H10" s="11">
        <f>Tableau2[[#This Row],[Hr fin]]-Tableau2[[#This Row],[Hr début]]</f>
        <v>4.1666666666666685E-2</v>
      </c>
      <c r="I10" s="3" t="s">
        <v>95</v>
      </c>
      <c r="J10" s="3" t="s">
        <v>66</v>
      </c>
      <c r="K10" s="13" t="s">
        <v>97</v>
      </c>
    </row>
    <row r="11" spans="1:11">
      <c r="A11" s="12">
        <v>42381</v>
      </c>
      <c r="B11" s="8" t="s">
        <v>96</v>
      </c>
      <c r="C11" s="3" t="s">
        <v>19</v>
      </c>
      <c r="D11" s="3" t="s">
        <v>93</v>
      </c>
      <c r="E11" s="3" t="s">
        <v>94</v>
      </c>
      <c r="F11" s="8">
        <v>0.45833333333333331</v>
      </c>
      <c r="G11" s="8">
        <v>0.5</v>
      </c>
      <c r="H11" s="11">
        <f>Tableau2[[#This Row],[Hr fin]]-Tableau2[[#This Row],[Hr début]]</f>
        <v>4.1666666666666685E-2</v>
      </c>
      <c r="I11" s="3" t="s">
        <v>95</v>
      </c>
      <c r="J11" s="3" t="s">
        <v>59</v>
      </c>
      <c r="K11" s="13" t="s">
        <v>97</v>
      </c>
    </row>
    <row r="12" spans="1:11">
      <c r="A12" s="12">
        <v>42381</v>
      </c>
      <c r="B12" s="8" t="s">
        <v>96</v>
      </c>
      <c r="C12" s="3" t="s">
        <v>19</v>
      </c>
      <c r="D12" s="3" t="s">
        <v>93</v>
      </c>
      <c r="E12" s="3" t="s">
        <v>94</v>
      </c>
      <c r="F12" s="8">
        <v>0.45833333333333331</v>
      </c>
      <c r="G12" s="8">
        <v>0.5</v>
      </c>
      <c r="H12" s="11">
        <f>Tableau2[[#This Row],[Hr fin]]-Tableau2[[#This Row],[Hr début]]</f>
        <v>4.1666666666666685E-2</v>
      </c>
      <c r="I12" s="3" t="s">
        <v>95</v>
      </c>
      <c r="J12" s="3" t="s">
        <v>67</v>
      </c>
      <c r="K12" s="13" t="s">
        <v>97</v>
      </c>
    </row>
    <row r="13" spans="1:11">
      <c r="A13" s="12">
        <v>42381</v>
      </c>
      <c r="B13" s="8" t="s">
        <v>96</v>
      </c>
      <c r="C13" s="3" t="s">
        <v>19</v>
      </c>
      <c r="D13" s="3" t="s">
        <v>93</v>
      </c>
      <c r="E13" s="3" t="s">
        <v>94</v>
      </c>
      <c r="F13" s="8">
        <v>0.45833333333333331</v>
      </c>
      <c r="G13" s="8">
        <v>0.5</v>
      </c>
      <c r="H13" s="11">
        <f>Tableau2[[#This Row],[Hr fin]]-Tableau2[[#This Row],[Hr début]]</f>
        <v>4.1666666666666685E-2</v>
      </c>
      <c r="I13" s="3" t="s">
        <v>95</v>
      </c>
      <c r="J13" s="3" t="s">
        <v>71</v>
      </c>
      <c r="K13" s="13" t="s">
        <v>97</v>
      </c>
    </row>
    <row r="14" spans="1:11">
      <c r="A14" s="12">
        <v>42412</v>
      </c>
      <c r="B14" s="8" t="s">
        <v>114</v>
      </c>
      <c r="C14" s="3" t="s">
        <v>19</v>
      </c>
      <c r="D14" s="3" t="s">
        <v>93</v>
      </c>
      <c r="E14" s="3" t="s">
        <v>94</v>
      </c>
      <c r="F14" s="8">
        <v>0.58333333333333337</v>
      </c>
      <c r="G14" s="8">
        <v>0.625</v>
      </c>
      <c r="H14" s="11">
        <f>Tableau2[[#This Row],[Hr fin]]-Tableau2[[#This Row],[Hr début]]</f>
        <v>4.166666666666663E-2</v>
      </c>
      <c r="I14" s="3" t="s">
        <v>95</v>
      </c>
      <c r="J14" s="3" t="s">
        <v>62</v>
      </c>
      <c r="K14" s="13" t="s">
        <v>115</v>
      </c>
    </row>
    <row r="15" spans="1:11">
      <c r="A15" s="12">
        <v>42412</v>
      </c>
      <c r="B15" s="8" t="s">
        <v>114</v>
      </c>
      <c r="C15" s="3" t="s">
        <v>19</v>
      </c>
      <c r="D15" s="3" t="s">
        <v>93</v>
      </c>
      <c r="E15" s="3" t="s">
        <v>94</v>
      </c>
      <c r="F15" s="8">
        <v>0.58333333333333337</v>
      </c>
      <c r="G15" s="8">
        <v>0.625</v>
      </c>
      <c r="H15" s="11">
        <f>Tableau2[[#This Row],[Hr fin]]-Tableau2[[#This Row],[Hr début]]</f>
        <v>4.166666666666663E-2</v>
      </c>
      <c r="I15" s="3" t="s">
        <v>95</v>
      </c>
      <c r="J15" s="3" t="s">
        <v>59</v>
      </c>
      <c r="K15" s="13" t="s">
        <v>115</v>
      </c>
    </row>
    <row r="16" spans="1:11">
      <c r="A16" s="12">
        <v>42412</v>
      </c>
      <c r="B16" s="8" t="s">
        <v>114</v>
      </c>
      <c r="C16" s="3" t="s">
        <v>19</v>
      </c>
      <c r="D16" s="3" t="s">
        <v>93</v>
      </c>
      <c r="E16" s="3" t="s">
        <v>94</v>
      </c>
      <c r="F16" s="8">
        <v>0.58333333333333337</v>
      </c>
      <c r="G16" s="8">
        <v>0.625</v>
      </c>
      <c r="H16" s="11">
        <f>Tableau2[[#This Row],[Hr fin]]-Tableau2[[#This Row],[Hr début]]</f>
        <v>4.166666666666663E-2</v>
      </c>
      <c r="I16" s="3" t="s">
        <v>95</v>
      </c>
      <c r="J16" s="3" t="s">
        <v>67</v>
      </c>
      <c r="K16" s="13" t="s">
        <v>115</v>
      </c>
    </row>
    <row r="17" spans="1:11">
      <c r="A17" s="12">
        <v>42412</v>
      </c>
      <c r="B17" s="8" t="s">
        <v>114</v>
      </c>
      <c r="C17" s="3" t="s">
        <v>19</v>
      </c>
      <c r="D17" s="3" t="s">
        <v>93</v>
      </c>
      <c r="E17" s="3" t="s">
        <v>94</v>
      </c>
      <c r="F17" s="8">
        <v>0.58333333333333337</v>
      </c>
      <c r="G17" s="8">
        <v>0.625</v>
      </c>
      <c r="H17" s="11">
        <f>Tableau2[[#This Row],[Hr fin]]-Tableau2[[#This Row],[Hr début]]</f>
        <v>4.166666666666663E-2</v>
      </c>
      <c r="I17" s="3" t="s">
        <v>95</v>
      </c>
      <c r="J17" s="3" t="s">
        <v>68</v>
      </c>
      <c r="K17" s="13" t="s">
        <v>115</v>
      </c>
    </row>
    <row r="18" spans="1:11">
      <c r="A18" s="12">
        <v>42412</v>
      </c>
      <c r="B18" s="8" t="s">
        <v>114</v>
      </c>
      <c r="C18" s="3" t="s">
        <v>19</v>
      </c>
      <c r="D18" s="3" t="s">
        <v>93</v>
      </c>
      <c r="E18" s="3" t="s">
        <v>94</v>
      </c>
      <c r="F18" s="8">
        <v>0.58333333333333337</v>
      </c>
      <c r="G18" s="8">
        <v>0.625</v>
      </c>
      <c r="H18" s="11">
        <f>Tableau2[[#This Row],[Hr fin]]-Tableau2[[#This Row],[Hr début]]</f>
        <v>4.166666666666663E-2</v>
      </c>
      <c r="I18" s="3" t="s">
        <v>95</v>
      </c>
      <c r="J18" s="3" t="s">
        <v>71</v>
      </c>
      <c r="K18" s="13" t="s">
        <v>115</v>
      </c>
    </row>
    <row r="19" spans="1:11">
      <c r="A19" s="12">
        <v>42442</v>
      </c>
      <c r="B19" s="8" t="s">
        <v>119</v>
      </c>
      <c r="C19" s="3" t="s">
        <v>18</v>
      </c>
      <c r="D19" s="3" t="s">
        <v>87</v>
      </c>
      <c r="E19" s="3" t="s">
        <v>76</v>
      </c>
      <c r="F19" s="8">
        <v>0.4375</v>
      </c>
      <c r="G19" s="8">
        <v>0.47916666666666669</v>
      </c>
      <c r="H19" s="11">
        <f>Tableau2[[#This Row],[Hr fin]]-Tableau2[[#This Row],[Hr début]]</f>
        <v>4.1666666666666685E-2</v>
      </c>
      <c r="I19" s="3" t="s">
        <v>120</v>
      </c>
      <c r="J19" s="3" t="s">
        <v>61</v>
      </c>
      <c r="K19" s="13" t="s">
        <v>115</v>
      </c>
    </row>
    <row r="20" spans="1:11">
      <c r="A20" s="12">
        <v>42442</v>
      </c>
      <c r="B20" s="8" t="s">
        <v>119</v>
      </c>
      <c r="C20" s="3" t="s">
        <v>18</v>
      </c>
      <c r="D20" s="3" t="s">
        <v>87</v>
      </c>
      <c r="E20" s="3" t="s">
        <v>76</v>
      </c>
      <c r="F20" s="8">
        <v>0.4375</v>
      </c>
      <c r="G20" s="8">
        <v>0.47916666666666669</v>
      </c>
      <c r="H20" s="11">
        <f>Tableau2[[#This Row],[Hr fin]]-Tableau2[[#This Row],[Hr début]]</f>
        <v>4.1666666666666685E-2</v>
      </c>
      <c r="I20" s="3" t="s">
        <v>120</v>
      </c>
      <c r="J20" s="3" t="s">
        <v>64</v>
      </c>
      <c r="K20" s="13" t="s">
        <v>115</v>
      </c>
    </row>
    <row r="21" spans="1:11">
      <c r="A21" s="12">
        <v>42442</v>
      </c>
      <c r="B21" s="8" t="s">
        <v>119</v>
      </c>
      <c r="C21" s="3" t="s">
        <v>18</v>
      </c>
      <c r="D21" s="3" t="s">
        <v>87</v>
      </c>
      <c r="E21" s="3" t="s">
        <v>76</v>
      </c>
      <c r="F21" s="8">
        <v>0.4375</v>
      </c>
      <c r="G21" s="8">
        <v>0.47916666666666669</v>
      </c>
      <c r="H21" s="11">
        <f>Tableau2[[#This Row],[Hr fin]]-Tableau2[[#This Row],[Hr début]]</f>
        <v>4.1666666666666685E-2</v>
      </c>
      <c r="I21" s="3" t="s">
        <v>120</v>
      </c>
      <c r="J21" s="3" t="s">
        <v>66</v>
      </c>
      <c r="K21" s="13" t="s">
        <v>115</v>
      </c>
    </row>
    <row r="22" spans="1:11">
      <c r="A22" s="12">
        <v>42442</v>
      </c>
      <c r="B22" s="8" t="s">
        <v>119</v>
      </c>
      <c r="C22" s="3" t="s">
        <v>18</v>
      </c>
      <c r="D22" s="3" t="s">
        <v>87</v>
      </c>
      <c r="E22" s="3" t="s">
        <v>76</v>
      </c>
      <c r="F22" s="8">
        <v>0.4375</v>
      </c>
      <c r="G22" s="8">
        <v>0.47916666666666669</v>
      </c>
      <c r="H22" s="11">
        <f>Tableau2[[#This Row],[Hr fin]]-Tableau2[[#This Row],[Hr début]]</f>
        <v>4.1666666666666685E-2</v>
      </c>
      <c r="I22" s="3" t="s">
        <v>120</v>
      </c>
      <c r="J22" s="3" t="s">
        <v>59</v>
      </c>
      <c r="K22" s="13" t="s">
        <v>115</v>
      </c>
    </row>
    <row r="23" spans="1:11">
      <c r="A23" s="12">
        <v>42442</v>
      </c>
      <c r="B23" s="8" t="s">
        <v>119</v>
      </c>
      <c r="C23" s="3" t="s">
        <v>18</v>
      </c>
      <c r="D23" s="3" t="s">
        <v>87</v>
      </c>
      <c r="E23" s="3" t="s">
        <v>76</v>
      </c>
      <c r="F23" s="8">
        <v>0.4375</v>
      </c>
      <c r="G23" s="8">
        <v>0.47916666666666669</v>
      </c>
      <c r="H23" s="11">
        <f>Tableau2[[#This Row],[Hr fin]]-Tableau2[[#This Row],[Hr début]]</f>
        <v>4.1666666666666685E-2</v>
      </c>
      <c r="I23" s="3" t="s">
        <v>120</v>
      </c>
      <c r="J23" s="3" t="s">
        <v>70</v>
      </c>
      <c r="K23" s="13" t="s">
        <v>115</v>
      </c>
    </row>
    <row r="24" spans="1:11">
      <c r="A24" s="12">
        <v>42442</v>
      </c>
      <c r="B24" s="8" t="s">
        <v>119</v>
      </c>
      <c r="C24" s="3" t="s">
        <v>18</v>
      </c>
      <c r="D24" s="3" t="s">
        <v>87</v>
      </c>
      <c r="E24" s="3" t="s">
        <v>76</v>
      </c>
      <c r="F24" s="8">
        <v>0.4375</v>
      </c>
      <c r="G24" s="8">
        <v>0.47916666666666669</v>
      </c>
      <c r="H24" s="11">
        <f>Tableau2[[#This Row],[Hr fin]]-Tableau2[[#This Row],[Hr début]]</f>
        <v>4.1666666666666685E-2</v>
      </c>
      <c r="I24" s="3" t="s">
        <v>120</v>
      </c>
      <c r="J24" s="3" t="s">
        <v>71</v>
      </c>
      <c r="K24" s="13" t="s">
        <v>115</v>
      </c>
    </row>
    <row r="25" spans="1:11">
      <c r="A25" s="12">
        <v>42473</v>
      </c>
      <c r="B25" s="8" t="s">
        <v>121</v>
      </c>
      <c r="C25" s="3" t="s">
        <v>18</v>
      </c>
      <c r="D25" s="3" t="s">
        <v>89</v>
      </c>
      <c r="E25" s="3" t="s">
        <v>81</v>
      </c>
      <c r="F25" s="8">
        <v>0.58333333333333337</v>
      </c>
      <c r="G25" s="8">
        <v>0.625</v>
      </c>
      <c r="H25" s="11">
        <f>Tableau2[[#This Row],[Hr fin]]-Tableau2[[#This Row],[Hr début]]</f>
        <v>4.166666666666663E-2</v>
      </c>
      <c r="I25" s="3" t="s">
        <v>122</v>
      </c>
      <c r="J25" s="3" t="s">
        <v>61</v>
      </c>
      <c r="K25" s="13" t="s">
        <v>115</v>
      </c>
    </row>
    <row r="26" spans="1:11">
      <c r="A26" s="12">
        <v>42473</v>
      </c>
      <c r="B26" s="8" t="s">
        <v>121</v>
      </c>
      <c r="C26" s="3" t="s">
        <v>18</v>
      </c>
      <c r="D26" s="3" t="s">
        <v>89</v>
      </c>
      <c r="E26" s="3" t="s">
        <v>81</v>
      </c>
      <c r="F26" s="8">
        <v>0.58333333333333337</v>
      </c>
      <c r="G26" s="8">
        <v>0.625</v>
      </c>
      <c r="H26" s="11">
        <f>Tableau2[[#This Row],[Hr fin]]-Tableau2[[#This Row],[Hr début]]</f>
        <v>4.166666666666663E-2</v>
      </c>
      <c r="I26" s="3" t="s">
        <v>122</v>
      </c>
      <c r="J26" s="3" t="s">
        <v>64</v>
      </c>
      <c r="K26" s="13" t="s">
        <v>115</v>
      </c>
    </row>
    <row r="27" spans="1:11">
      <c r="A27" s="12">
        <v>42473</v>
      </c>
      <c r="B27" s="8" t="s">
        <v>121</v>
      </c>
      <c r="C27" s="3" t="s">
        <v>18</v>
      </c>
      <c r="D27" s="3" t="s">
        <v>89</v>
      </c>
      <c r="E27" s="3" t="s">
        <v>81</v>
      </c>
      <c r="F27" s="8">
        <v>0.58333333333333337</v>
      </c>
      <c r="G27" s="8">
        <v>0.625</v>
      </c>
      <c r="H27" s="11">
        <f>Tableau2[[#This Row],[Hr fin]]-Tableau2[[#This Row],[Hr début]]</f>
        <v>4.166666666666663E-2</v>
      </c>
      <c r="I27" s="3" t="s">
        <v>122</v>
      </c>
      <c r="J27" s="3" t="s">
        <v>66</v>
      </c>
      <c r="K27" s="13" t="s">
        <v>115</v>
      </c>
    </row>
    <row r="28" spans="1:11">
      <c r="A28" s="12">
        <v>42473</v>
      </c>
      <c r="B28" s="8" t="s">
        <v>121</v>
      </c>
      <c r="C28" s="3" t="s">
        <v>18</v>
      </c>
      <c r="D28" s="3" t="s">
        <v>89</v>
      </c>
      <c r="E28" s="3" t="s">
        <v>81</v>
      </c>
      <c r="F28" s="8">
        <v>0.58333333333333337</v>
      </c>
      <c r="G28" s="8">
        <v>0.625</v>
      </c>
      <c r="H28" s="11">
        <f>Tableau2[[#This Row],[Hr fin]]-Tableau2[[#This Row],[Hr début]]</f>
        <v>4.166666666666663E-2</v>
      </c>
      <c r="I28" s="3" t="s">
        <v>122</v>
      </c>
      <c r="J28" s="3" t="s">
        <v>59</v>
      </c>
      <c r="K28" s="13" t="s">
        <v>115</v>
      </c>
    </row>
    <row r="29" spans="1:11">
      <c r="A29" s="12">
        <v>42473</v>
      </c>
      <c r="B29" s="8" t="s">
        <v>121</v>
      </c>
      <c r="C29" s="3" t="s">
        <v>18</v>
      </c>
      <c r="D29" s="3" t="s">
        <v>89</v>
      </c>
      <c r="E29" s="3" t="s">
        <v>81</v>
      </c>
      <c r="F29" s="8">
        <v>0.58333333333333337</v>
      </c>
      <c r="G29" s="8">
        <v>0.625</v>
      </c>
      <c r="H29" s="11">
        <f>Tableau2[[#This Row],[Hr fin]]-Tableau2[[#This Row],[Hr début]]</f>
        <v>4.166666666666663E-2</v>
      </c>
      <c r="I29" s="3" t="s">
        <v>122</v>
      </c>
      <c r="J29" s="3" t="s">
        <v>67</v>
      </c>
      <c r="K29" s="13" t="s">
        <v>115</v>
      </c>
    </row>
    <row r="30" spans="1:11">
      <c r="A30" s="12">
        <v>42473</v>
      </c>
      <c r="B30" s="8" t="s">
        <v>121</v>
      </c>
      <c r="C30" s="3" t="s">
        <v>18</v>
      </c>
      <c r="D30" s="3" t="s">
        <v>89</v>
      </c>
      <c r="E30" s="3" t="s">
        <v>81</v>
      </c>
      <c r="F30" s="8">
        <v>0.58333333333333337</v>
      </c>
      <c r="G30" s="8">
        <v>0.625</v>
      </c>
      <c r="H30" s="11">
        <f>Tableau2[[#This Row],[Hr fin]]-Tableau2[[#This Row],[Hr début]]</f>
        <v>4.166666666666663E-2</v>
      </c>
      <c r="I30" s="3" t="s">
        <v>122</v>
      </c>
      <c r="J30" s="3" t="s">
        <v>71</v>
      </c>
      <c r="K30" s="13" t="s">
        <v>115</v>
      </c>
    </row>
    <row r="31" spans="1:11">
      <c r="A31" s="12">
        <v>42503</v>
      </c>
      <c r="B31" s="8" t="s">
        <v>123</v>
      </c>
      <c r="C31" s="3" t="s">
        <v>18</v>
      </c>
      <c r="D31" s="3" t="s">
        <v>86</v>
      </c>
      <c r="E31" s="3" t="s">
        <v>73</v>
      </c>
      <c r="F31" s="8">
        <v>0.41666666666666669</v>
      </c>
      <c r="G31" s="8">
        <v>0.45833333333333331</v>
      </c>
      <c r="H31" s="11">
        <f>Tableau2[[#This Row],[Hr fin]]-Tableau2[[#This Row],[Hr début]]</f>
        <v>4.166666666666663E-2</v>
      </c>
      <c r="I31" s="3" t="s">
        <v>95</v>
      </c>
      <c r="J31" s="3" t="s">
        <v>61</v>
      </c>
      <c r="K31" s="13" t="s">
        <v>115</v>
      </c>
    </row>
    <row r="32" spans="1:11">
      <c r="A32" s="12">
        <v>42503</v>
      </c>
      <c r="B32" s="8" t="s">
        <v>123</v>
      </c>
      <c r="C32" s="3" t="s">
        <v>18</v>
      </c>
      <c r="D32" s="3" t="s">
        <v>86</v>
      </c>
      <c r="E32" s="3" t="s">
        <v>73</v>
      </c>
      <c r="F32" s="8">
        <v>0.41666666666666669</v>
      </c>
      <c r="G32" s="8">
        <v>0.45833333333333331</v>
      </c>
      <c r="H32" s="11">
        <f>Tableau2[[#This Row],[Hr fin]]-Tableau2[[#This Row],[Hr début]]</f>
        <v>4.166666666666663E-2</v>
      </c>
      <c r="I32" s="3" t="s">
        <v>95</v>
      </c>
      <c r="J32" s="3" t="s">
        <v>64</v>
      </c>
      <c r="K32" s="13" t="s">
        <v>115</v>
      </c>
    </row>
    <row r="33" spans="1:11">
      <c r="A33" s="12">
        <v>42503</v>
      </c>
      <c r="B33" s="8" t="s">
        <v>123</v>
      </c>
      <c r="C33" s="3" t="s">
        <v>18</v>
      </c>
      <c r="D33" s="3" t="s">
        <v>86</v>
      </c>
      <c r="E33" s="3" t="s">
        <v>73</v>
      </c>
      <c r="F33" s="8">
        <v>0.41666666666666669</v>
      </c>
      <c r="G33" s="8">
        <v>0.45833333333333331</v>
      </c>
      <c r="H33" s="11">
        <f>Tableau2[[#This Row],[Hr fin]]-Tableau2[[#This Row],[Hr début]]</f>
        <v>4.166666666666663E-2</v>
      </c>
      <c r="I33" s="3" t="s">
        <v>95</v>
      </c>
      <c r="J33" s="3" t="s">
        <v>59</v>
      </c>
      <c r="K33" s="13" t="s">
        <v>115</v>
      </c>
    </row>
    <row r="34" spans="1:11">
      <c r="A34" s="12">
        <v>42503</v>
      </c>
      <c r="B34" s="8" t="s">
        <v>123</v>
      </c>
      <c r="C34" s="3" t="s">
        <v>18</v>
      </c>
      <c r="D34" s="3" t="s">
        <v>86</v>
      </c>
      <c r="E34" s="3" t="s">
        <v>73</v>
      </c>
      <c r="F34" s="8">
        <v>0.41666666666666669</v>
      </c>
      <c r="G34" s="8">
        <v>0.45833333333333331</v>
      </c>
      <c r="H34" s="11">
        <f>Tableau2[[#This Row],[Hr fin]]-Tableau2[[#This Row],[Hr début]]</f>
        <v>4.166666666666663E-2</v>
      </c>
      <c r="I34" s="3" t="s">
        <v>95</v>
      </c>
      <c r="J34" s="3" t="s">
        <v>67</v>
      </c>
      <c r="K34" s="13" t="s">
        <v>115</v>
      </c>
    </row>
    <row r="35" spans="1:11">
      <c r="A35" s="12">
        <v>42503</v>
      </c>
      <c r="B35" s="8" t="s">
        <v>123</v>
      </c>
      <c r="C35" s="3" t="s">
        <v>18</v>
      </c>
      <c r="D35" s="3" t="s">
        <v>86</v>
      </c>
      <c r="E35" s="3" t="s">
        <v>73</v>
      </c>
      <c r="F35" s="8">
        <v>0.41666666666666669</v>
      </c>
      <c r="G35" s="8">
        <v>0.45833333333333331</v>
      </c>
      <c r="H35" s="11">
        <f>Tableau2[[#This Row],[Hr fin]]-Tableau2[[#This Row],[Hr début]]</f>
        <v>4.166666666666663E-2</v>
      </c>
      <c r="I35" s="3" t="s">
        <v>95</v>
      </c>
      <c r="J35" s="3" t="s">
        <v>71</v>
      </c>
      <c r="K35" s="13" t="s">
        <v>115</v>
      </c>
    </row>
    <row r="36" spans="1:11">
      <c r="A36" s="12">
        <v>42534</v>
      </c>
      <c r="B36" s="8" t="s">
        <v>124</v>
      </c>
      <c r="C36" s="3" t="s">
        <v>18</v>
      </c>
      <c r="D36" s="3" t="s">
        <v>86</v>
      </c>
      <c r="E36" s="3" t="s">
        <v>74</v>
      </c>
      <c r="F36" s="8">
        <v>0.375</v>
      </c>
      <c r="G36" s="8">
        <v>0.41666666666666669</v>
      </c>
      <c r="H36" s="11">
        <f>Tableau2[[#This Row],[Hr fin]]-Tableau2[[#This Row],[Hr début]]</f>
        <v>4.1666666666666685E-2</v>
      </c>
      <c r="I36" s="3" t="s">
        <v>95</v>
      </c>
      <c r="J36" s="3" t="s">
        <v>61</v>
      </c>
      <c r="K36" s="13" t="s">
        <v>115</v>
      </c>
    </row>
    <row r="37" spans="1:11">
      <c r="A37" s="12">
        <v>42534</v>
      </c>
      <c r="B37" s="8" t="s">
        <v>124</v>
      </c>
      <c r="C37" s="3" t="s">
        <v>18</v>
      </c>
      <c r="D37" s="3" t="s">
        <v>86</v>
      </c>
      <c r="E37" s="3" t="s">
        <v>74</v>
      </c>
      <c r="F37" s="8">
        <v>0.375</v>
      </c>
      <c r="G37" s="8">
        <v>0.41666666666666669</v>
      </c>
      <c r="H37" s="11">
        <f>Tableau2[[#This Row],[Hr fin]]-Tableau2[[#This Row],[Hr début]]</f>
        <v>4.1666666666666685E-2</v>
      </c>
      <c r="I37" s="3" t="s">
        <v>95</v>
      </c>
      <c r="J37" s="3" t="s">
        <v>64</v>
      </c>
      <c r="K37" s="13" t="s">
        <v>115</v>
      </c>
    </row>
    <row r="38" spans="1:11">
      <c r="A38" s="12">
        <v>42534</v>
      </c>
      <c r="B38" s="8" t="s">
        <v>124</v>
      </c>
      <c r="C38" s="3" t="s">
        <v>18</v>
      </c>
      <c r="D38" s="3" t="s">
        <v>86</v>
      </c>
      <c r="E38" s="3" t="s">
        <v>74</v>
      </c>
      <c r="F38" s="8">
        <v>0.375</v>
      </c>
      <c r="G38" s="8">
        <v>0.41666666666666669</v>
      </c>
      <c r="H38" s="11">
        <f>Tableau2[[#This Row],[Hr fin]]-Tableau2[[#This Row],[Hr début]]</f>
        <v>4.1666666666666685E-2</v>
      </c>
      <c r="I38" s="3" t="s">
        <v>95</v>
      </c>
      <c r="J38" s="3" t="s">
        <v>59</v>
      </c>
      <c r="K38" s="13" t="s">
        <v>115</v>
      </c>
    </row>
    <row r="39" spans="1:11">
      <c r="A39" s="12">
        <v>42534</v>
      </c>
      <c r="B39" s="8" t="s">
        <v>124</v>
      </c>
      <c r="C39" s="3" t="s">
        <v>18</v>
      </c>
      <c r="D39" s="3" t="s">
        <v>86</v>
      </c>
      <c r="E39" s="3" t="s">
        <v>74</v>
      </c>
      <c r="F39" s="8">
        <v>0.375</v>
      </c>
      <c r="G39" s="8">
        <v>0.41666666666666669</v>
      </c>
      <c r="H39" s="11">
        <f>Tableau2[[#This Row],[Hr fin]]-Tableau2[[#This Row],[Hr début]]</f>
        <v>4.1666666666666685E-2</v>
      </c>
      <c r="I39" s="3" t="s">
        <v>95</v>
      </c>
      <c r="J39" s="3" t="s">
        <v>67</v>
      </c>
      <c r="K39" s="13" t="s">
        <v>115</v>
      </c>
    </row>
    <row r="40" spans="1:11">
      <c r="A40" s="12">
        <v>42534</v>
      </c>
      <c r="B40" s="8" t="s">
        <v>124</v>
      </c>
      <c r="C40" s="3" t="s">
        <v>18</v>
      </c>
      <c r="D40" s="3" t="s">
        <v>86</v>
      </c>
      <c r="E40" s="3" t="s">
        <v>74</v>
      </c>
      <c r="F40" s="8">
        <v>0.375</v>
      </c>
      <c r="G40" s="8">
        <v>0.41666666666666669</v>
      </c>
      <c r="H40" s="11">
        <f>Tableau2[[#This Row],[Hr fin]]-Tableau2[[#This Row],[Hr début]]</f>
        <v>4.1666666666666685E-2</v>
      </c>
      <c r="I40" s="3" t="s">
        <v>95</v>
      </c>
      <c r="J40" s="3" t="s">
        <v>71</v>
      </c>
      <c r="K40" s="13" t="s">
        <v>115</v>
      </c>
    </row>
    <row r="41" spans="1:11">
      <c r="A41" s="12">
        <v>42534</v>
      </c>
      <c r="B41" s="8" t="s">
        <v>125</v>
      </c>
      <c r="C41" s="3" t="s">
        <v>18</v>
      </c>
      <c r="D41" s="3" t="s">
        <v>86</v>
      </c>
      <c r="E41" s="3" t="s">
        <v>75</v>
      </c>
      <c r="F41" s="8">
        <v>0.375</v>
      </c>
      <c r="G41" s="8">
        <v>0.41666666666666669</v>
      </c>
      <c r="H41" s="11">
        <f>Tableau2[[#This Row],[Hr fin]]-Tableau2[[#This Row],[Hr début]]</f>
        <v>4.1666666666666685E-2</v>
      </c>
      <c r="I41" s="3" t="s">
        <v>95</v>
      </c>
      <c r="J41" s="3" t="s">
        <v>61</v>
      </c>
      <c r="K41" s="13" t="s">
        <v>115</v>
      </c>
    </row>
    <row r="42" spans="1:11">
      <c r="A42" s="12">
        <v>42534</v>
      </c>
      <c r="B42" s="8" t="s">
        <v>125</v>
      </c>
      <c r="C42" s="3" t="s">
        <v>18</v>
      </c>
      <c r="D42" s="3" t="s">
        <v>86</v>
      </c>
      <c r="E42" s="3" t="s">
        <v>75</v>
      </c>
      <c r="F42" s="8">
        <v>0.375</v>
      </c>
      <c r="G42" s="8">
        <v>0.41666666666666669</v>
      </c>
      <c r="H42" s="11">
        <f>Tableau2[[#This Row],[Hr fin]]-Tableau2[[#This Row],[Hr début]]</f>
        <v>4.1666666666666685E-2</v>
      </c>
      <c r="I42" s="3" t="s">
        <v>95</v>
      </c>
      <c r="J42" s="3" t="s">
        <v>64</v>
      </c>
      <c r="K42" s="13" t="s">
        <v>115</v>
      </c>
    </row>
    <row r="43" spans="1:11">
      <c r="A43" s="12">
        <v>42534</v>
      </c>
      <c r="B43" s="8" t="s">
        <v>125</v>
      </c>
      <c r="C43" s="3" t="s">
        <v>18</v>
      </c>
      <c r="D43" s="3" t="s">
        <v>86</v>
      </c>
      <c r="E43" s="3" t="s">
        <v>75</v>
      </c>
      <c r="F43" s="8">
        <v>0.375</v>
      </c>
      <c r="G43" s="8">
        <v>0.41666666666666669</v>
      </c>
      <c r="H43" s="11">
        <f>Tableau2[[#This Row],[Hr fin]]-Tableau2[[#This Row],[Hr début]]</f>
        <v>4.1666666666666685E-2</v>
      </c>
      <c r="I43" s="3" t="s">
        <v>95</v>
      </c>
      <c r="J43" s="3" t="s">
        <v>59</v>
      </c>
      <c r="K43" s="13" t="s">
        <v>115</v>
      </c>
    </row>
    <row r="44" spans="1:11">
      <c r="A44" s="12">
        <v>42564</v>
      </c>
      <c r="B44" s="8" t="s">
        <v>125</v>
      </c>
      <c r="C44" s="3" t="s">
        <v>18</v>
      </c>
      <c r="D44" s="3" t="s">
        <v>86</v>
      </c>
      <c r="E44" s="3" t="s">
        <v>75</v>
      </c>
      <c r="F44" s="8">
        <v>0.375</v>
      </c>
      <c r="G44" s="8">
        <v>0.41666666666666669</v>
      </c>
      <c r="H44" s="11">
        <f>Tableau2[[#This Row],[Hr fin]]-Tableau2[[#This Row],[Hr début]]</f>
        <v>4.1666666666666685E-2</v>
      </c>
      <c r="I44" s="3" t="s">
        <v>95</v>
      </c>
      <c r="J44" s="3" t="s">
        <v>67</v>
      </c>
      <c r="K44" s="13" t="s">
        <v>115</v>
      </c>
    </row>
    <row r="45" spans="1:11">
      <c r="A45" s="12">
        <v>42564</v>
      </c>
      <c r="B45" s="8" t="s">
        <v>125</v>
      </c>
      <c r="C45" s="3" t="s">
        <v>18</v>
      </c>
      <c r="D45" s="3" t="s">
        <v>86</v>
      </c>
      <c r="E45" s="3" t="s">
        <v>75</v>
      </c>
      <c r="F45" s="8">
        <v>0.375</v>
      </c>
      <c r="G45" s="8">
        <v>0.41666666666666669</v>
      </c>
      <c r="H45" s="11">
        <f>Tableau2[[#This Row],[Hr fin]]-Tableau2[[#This Row],[Hr début]]</f>
        <v>4.1666666666666685E-2</v>
      </c>
      <c r="I45" s="3" t="s">
        <v>95</v>
      </c>
      <c r="J45" s="3" t="s">
        <v>59</v>
      </c>
      <c r="K45" s="13" t="s">
        <v>115</v>
      </c>
    </row>
    <row r="46" spans="1:11">
      <c r="A46" s="12">
        <v>42595</v>
      </c>
      <c r="B46" s="8" t="s">
        <v>126</v>
      </c>
      <c r="C46" s="3" t="s">
        <v>18</v>
      </c>
      <c r="D46" s="3" t="s">
        <v>87</v>
      </c>
      <c r="E46" s="3" t="s">
        <v>76</v>
      </c>
      <c r="F46" s="8">
        <v>0.41666666666666669</v>
      </c>
      <c r="G46" s="8">
        <v>0.45833333333333331</v>
      </c>
      <c r="H46" s="11">
        <f>Tableau2[[#This Row],[Hr fin]]-Tableau2[[#This Row],[Hr début]]</f>
        <v>4.166666666666663E-2</v>
      </c>
      <c r="I46" s="3" t="s">
        <v>95</v>
      </c>
      <c r="J46" s="3" t="s">
        <v>61</v>
      </c>
      <c r="K46" s="13" t="s">
        <v>115</v>
      </c>
    </row>
    <row r="47" spans="1:11">
      <c r="A47" s="12">
        <v>42595</v>
      </c>
      <c r="B47" s="8" t="s">
        <v>126</v>
      </c>
      <c r="C47" s="3" t="s">
        <v>18</v>
      </c>
      <c r="D47" s="3" t="s">
        <v>87</v>
      </c>
      <c r="E47" s="3" t="s">
        <v>76</v>
      </c>
      <c r="F47" s="8">
        <v>0.41666666666666669</v>
      </c>
      <c r="G47" s="8">
        <v>0.45833333333333331</v>
      </c>
      <c r="H47" s="11">
        <f>Tableau2[[#This Row],[Hr fin]]-Tableau2[[#This Row],[Hr début]]</f>
        <v>4.166666666666663E-2</v>
      </c>
      <c r="I47" s="3" t="s">
        <v>95</v>
      </c>
      <c r="J47" s="3" t="s">
        <v>64</v>
      </c>
      <c r="K47" s="13" t="s">
        <v>115</v>
      </c>
    </row>
    <row r="48" spans="1:11">
      <c r="A48" s="12">
        <v>42595</v>
      </c>
      <c r="B48" s="8" t="s">
        <v>126</v>
      </c>
      <c r="C48" s="3" t="s">
        <v>18</v>
      </c>
      <c r="D48" s="3" t="s">
        <v>87</v>
      </c>
      <c r="E48" s="3" t="s">
        <v>76</v>
      </c>
      <c r="F48" s="8">
        <v>0.41666666666666669</v>
      </c>
      <c r="G48" s="8">
        <v>0.45833333333333331</v>
      </c>
      <c r="H48" s="11">
        <f>Tableau2[[#This Row],[Hr fin]]-Tableau2[[#This Row],[Hr début]]</f>
        <v>4.166666666666663E-2</v>
      </c>
      <c r="I48" s="3" t="s">
        <v>95</v>
      </c>
      <c r="J48" s="3" t="s">
        <v>59</v>
      </c>
      <c r="K48" s="13" t="s">
        <v>115</v>
      </c>
    </row>
    <row r="49" spans="1:11">
      <c r="A49" s="12">
        <v>42626</v>
      </c>
      <c r="B49" s="8" t="s">
        <v>126</v>
      </c>
      <c r="C49" s="3" t="s">
        <v>18</v>
      </c>
      <c r="D49" s="3" t="s">
        <v>88</v>
      </c>
      <c r="E49" s="3" t="s">
        <v>80</v>
      </c>
      <c r="F49" s="8">
        <v>0.375</v>
      </c>
      <c r="G49" s="8">
        <v>0.41666666666666669</v>
      </c>
      <c r="H49" s="11">
        <f>Tableau2[[#This Row],[Hr fin]]-Tableau2[[#This Row],[Hr début]]</f>
        <v>4.1666666666666685E-2</v>
      </c>
      <c r="I49" s="3" t="s">
        <v>95</v>
      </c>
      <c r="J49" s="3" t="s">
        <v>61</v>
      </c>
      <c r="K49" s="13" t="s">
        <v>115</v>
      </c>
    </row>
    <row r="50" spans="1:11">
      <c r="A50" s="12">
        <v>42626</v>
      </c>
      <c r="B50" s="8" t="s">
        <v>126</v>
      </c>
      <c r="C50" s="3" t="s">
        <v>18</v>
      </c>
      <c r="D50" s="3" t="s">
        <v>88</v>
      </c>
      <c r="E50" s="3" t="s">
        <v>80</v>
      </c>
      <c r="F50" s="8">
        <v>0.375</v>
      </c>
      <c r="G50" s="8">
        <v>0.41666666666666669</v>
      </c>
      <c r="H50" s="11">
        <f>Tableau2[[#This Row],[Hr fin]]-Tableau2[[#This Row],[Hr début]]</f>
        <v>4.1666666666666685E-2</v>
      </c>
      <c r="I50" s="3" t="s">
        <v>95</v>
      </c>
      <c r="J50" s="3" t="s">
        <v>64</v>
      </c>
      <c r="K50" s="13" t="s">
        <v>115</v>
      </c>
    </row>
    <row r="51" spans="1:11">
      <c r="A51" s="12">
        <v>42626</v>
      </c>
      <c r="B51" s="8" t="s">
        <v>126</v>
      </c>
      <c r="C51" s="3" t="s">
        <v>18</v>
      </c>
      <c r="D51" s="3" t="s">
        <v>88</v>
      </c>
      <c r="E51" s="3" t="s">
        <v>80</v>
      </c>
      <c r="F51" s="8">
        <v>0.375</v>
      </c>
      <c r="G51" s="8">
        <v>0.41666666666666669</v>
      </c>
      <c r="H51" s="11">
        <f>Tableau2[[#This Row],[Hr fin]]-Tableau2[[#This Row],[Hr début]]</f>
        <v>4.1666666666666685E-2</v>
      </c>
      <c r="I51" s="3" t="s">
        <v>95</v>
      </c>
      <c r="J51" s="3" t="s">
        <v>59</v>
      </c>
      <c r="K51" s="13" t="s">
        <v>115</v>
      </c>
    </row>
    <row r="52" spans="1:11">
      <c r="A52" s="12">
        <v>42626</v>
      </c>
      <c r="B52" s="8" t="s">
        <v>127</v>
      </c>
      <c r="C52" s="3" t="s">
        <v>18</v>
      </c>
      <c r="D52" s="3" t="s">
        <v>88</v>
      </c>
      <c r="E52" s="3" t="s">
        <v>79</v>
      </c>
      <c r="F52" s="8">
        <v>0.625</v>
      </c>
      <c r="G52" s="8">
        <v>0.6875</v>
      </c>
      <c r="H52" s="11">
        <f>Tableau2[[#This Row],[Hr fin]]-Tableau2[[#This Row],[Hr début]]</f>
        <v>6.25E-2</v>
      </c>
      <c r="I52" s="3" t="s">
        <v>58</v>
      </c>
      <c r="J52" s="3" t="s">
        <v>61</v>
      </c>
      <c r="K52" s="13" t="s">
        <v>115</v>
      </c>
    </row>
    <row r="53" spans="1:11">
      <c r="A53" s="12">
        <v>42626</v>
      </c>
      <c r="B53" s="8" t="s">
        <v>127</v>
      </c>
      <c r="C53" s="3" t="s">
        <v>18</v>
      </c>
      <c r="D53" s="3" t="s">
        <v>88</v>
      </c>
      <c r="E53" s="3" t="s">
        <v>79</v>
      </c>
      <c r="F53" s="8">
        <v>0.625</v>
      </c>
      <c r="G53" s="8">
        <v>0.6875</v>
      </c>
      <c r="H53" s="11">
        <f>Tableau2[[#This Row],[Hr fin]]-Tableau2[[#This Row],[Hr début]]</f>
        <v>6.25E-2</v>
      </c>
      <c r="I53" s="3" t="s">
        <v>58</v>
      </c>
      <c r="J53" s="3" t="s">
        <v>64</v>
      </c>
      <c r="K53" s="13" t="s">
        <v>115</v>
      </c>
    </row>
    <row r="54" spans="1:11">
      <c r="A54" s="12">
        <v>42626</v>
      </c>
      <c r="B54" s="8" t="s">
        <v>127</v>
      </c>
      <c r="C54" s="3" t="s">
        <v>18</v>
      </c>
      <c r="D54" s="3" t="s">
        <v>88</v>
      </c>
      <c r="E54" s="3" t="s">
        <v>79</v>
      </c>
      <c r="F54" s="8">
        <v>0.625</v>
      </c>
      <c r="G54" s="8">
        <v>0.6875</v>
      </c>
      <c r="H54" s="11">
        <f>Tableau2[[#This Row],[Hr fin]]-Tableau2[[#This Row],[Hr début]]</f>
        <v>6.25E-2</v>
      </c>
      <c r="I54" s="3" t="s">
        <v>58</v>
      </c>
      <c r="J54" s="3" t="s">
        <v>59</v>
      </c>
      <c r="K54" s="13" t="s">
        <v>115</v>
      </c>
    </row>
    <row r="55" spans="1:11">
      <c r="A55" s="12">
        <v>42656</v>
      </c>
      <c r="B55" s="8" t="s">
        <v>128</v>
      </c>
      <c r="C55" s="3" t="s">
        <v>19</v>
      </c>
      <c r="D55" s="3" t="s">
        <v>93</v>
      </c>
      <c r="E55" s="3" t="s">
        <v>94</v>
      </c>
      <c r="F55" s="8">
        <v>0.60416666666666663</v>
      </c>
      <c r="G55" s="8">
        <v>0.64583333333333337</v>
      </c>
      <c r="H55" s="11">
        <f>Tableau2[[#This Row],[Hr fin]]-Tableau2[[#This Row],[Hr début]]</f>
        <v>4.1666666666666741E-2</v>
      </c>
      <c r="I55" s="3" t="s">
        <v>95</v>
      </c>
      <c r="J55" s="3" t="s">
        <v>61</v>
      </c>
      <c r="K55" s="13" t="s">
        <v>115</v>
      </c>
    </row>
    <row r="56" spans="1:11">
      <c r="A56" s="12">
        <v>42656</v>
      </c>
      <c r="B56" s="8" t="s">
        <v>128</v>
      </c>
      <c r="C56" s="3" t="s">
        <v>19</v>
      </c>
      <c r="D56" s="3" t="s">
        <v>93</v>
      </c>
      <c r="E56" s="3" t="s">
        <v>94</v>
      </c>
      <c r="F56" s="8">
        <v>0.60416666666666663</v>
      </c>
      <c r="G56" s="8">
        <v>0.64583333333333337</v>
      </c>
      <c r="H56" s="11">
        <f>Tableau2[[#This Row],[Hr fin]]-Tableau2[[#This Row],[Hr début]]</f>
        <v>4.1666666666666741E-2</v>
      </c>
      <c r="I56" s="3" t="s">
        <v>95</v>
      </c>
      <c r="J56" s="3" t="s">
        <v>64</v>
      </c>
      <c r="K56" s="13" t="s">
        <v>115</v>
      </c>
    </row>
    <row r="57" spans="1:11">
      <c r="A57" s="12">
        <v>42656</v>
      </c>
      <c r="B57" s="8" t="s">
        <v>128</v>
      </c>
      <c r="C57" s="3" t="s">
        <v>19</v>
      </c>
      <c r="D57" s="3" t="s">
        <v>93</v>
      </c>
      <c r="E57" s="3" t="s">
        <v>94</v>
      </c>
      <c r="F57" s="8">
        <v>0.60416666666666663</v>
      </c>
      <c r="G57" s="8">
        <v>0.64583333333333337</v>
      </c>
      <c r="H57" s="11">
        <f>Tableau2[[#This Row],[Hr fin]]-Tableau2[[#This Row],[Hr début]]</f>
        <v>4.1666666666666741E-2</v>
      </c>
      <c r="I57" s="3" t="s">
        <v>95</v>
      </c>
      <c r="J57" s="3" t="s">
        <v>59</v>
      </c>
      <c r="K57" s="13" t="s">
        <v>115</v>
      </c>
    </row>
    <row r="58" spans="1:11">
      <c r="A58" s="12">
        <v>42687</v>
      </c>
      <c r="B58" s="8" t="s">
        <v>129</v>
      </c>
      <c r="C58" s="3" t="s">
        <v>18</v>
      </c>
      <c r="D58" s="3" t="s">
        <v>88</v>
      </c>
      <c r="E58" s="3" t="s">
        <v>78</v>
      </c>
      <c r="F58" s="8">
        <v>0.41666666666666669</v>
      </c>
      <c r="G58" s="8">
        <v>0.45833333333333331</v>
      </c>
      <c r="H58" s="11">
        <f>Tableau2[[#This Row],[Hr fin]]-Tableau2[[#This Row],[Hr début]]</f>
        <v>4.166666666666663E-2</v>
      </c>
      <c r="I58" s="3" t="s">
        <v>95</v>
      </c>
      <c r="J58" s="3" t="s">
        <v>61</v>
      </c>
      <c r="K58" s="13" t="s">
        <v>115</v>
      </c>
    </row>
    <row r="59" spans="1:11">
      <c r="A59" s="12">
        <v>42687</v>
      </c>
      <c r="B59" s="8" t="s">
        <v>129</v>
      </c>
      <c r="C59" s="3" t="s">
        <v>18</v>
      </c>
      <c r="D59" s="3" t="s">
        <v>88</v>
      </c>
      <c r="E59" s="3" t="s">
        <v>78</v>
      </c>
      <c r="F59" s="8">
        <v>0.41666666666666669</v>
      </c>
      <c r="G59" s="8">
        <v>0.45833333333333331</v>
      </c>
      <c r="H59" s="11">
        <f>Tableau2[[#This Row],[Hr fin]]-Tableau2[[#This Row],[Hr début]]</f>
        <v>4.166666666666663E-2</v>
      </c>
      <c r="I59" s="3" t="s">
        <v>95</v>
      </c>
      <c r="J59" s="3" t="s">
        <v>64</v>
      </c>
      <c r="K59" s="13" t="s">
        <v>115</v>
      </c>
    </row>
    <row r="60" spans="1:11">
      <c r="A60" s="12">
        <v>42687</v>
      </c>
      <c r="B60" s="8" t="s">
        <v>129</v>
      </c>
      <c r="C60" s="3" t="s">
        <v>18</v>
      </c>
      <c r="D60" s="3" t="s">
        <v>88</v>
      </c>
      <c r="E60" s="3" t="s">
        <v>78</v>
      </c>
      <c r="F60" s="8">
        <v>0.41666666666666669</v>
      </c>
      <c r="G60" s="8">
        <v>0.45833333333333331</v>
      </c>
      <c r="H60" s="11">
        <f>Tableau2[[#This Row],[Hr fin]]-Tableau2[[#This Row],[Hr début]]</f>
        <v>4.166666666666663E-2</v>
      </c>
      <c r="I60" s="3" t="s">
        <v>95</v>
      </c>
      <c r="J60" s="3" t="s">
        <v>59</v>
      </c>
      <c r="K60" s="13" t="s">
        <v>115</v>
      </c>
    </row>
    <row r="61" spans="1:11">
      <c r="A61" s="12">
        <v>42687</v>
      </c>
      <c r="B61" s="8" t="s">
        <v>129</v>
      </c>
      <c r="C61" s="3" t="s">
        <v>18</v>
      </c>
      <c r="D61" s="3" t="s">
        <v>88</v>
      </c>
      <c r="E61" s="3" t="s">
        <v>77</v>
      </c>
      <c r="F61" s="8">
        <v>0.4375</v>
      </c>
      <c r="G61" s="8">
        <v>0.47916666666666669</v>
      </c>
      <c r="H61" s="11">
        <f>Tableau2[[#This Row],[Hr fin]]-Tableau2[[#This Row],[Hr début]]</f>
        <v>4.1666666666666685E-2</v>
      </c>
      <c r="I61" s="3" t="s">
        <v>58</v>
      </c>
      <c r="J61" s="3" t="s">
        <v>61</v>
      </c>
      <c r="K61" s="13" t="s">
        <v>115</v>
      </c>
    </row>
    <row r="62" spans="1:11">
      <c r="A62" s="12">
        <v>42687</v>
      </c>
      <c r="B62" s="8" t="s">
        <v>129</v>
      </c>
      <c r="C62" s="3" t="s">
        <v>18</v>
      </c>
      <c r="D62" s="3" t="s">
        <v>88</v>
      </c>
      <c r="E62" s="3" t="s">
        <v>77</v>
      </c>
      <c r="F62" s="8">
        <v>0.4375</v>
      </c>
      <c r="G62" s="8">
        <v>0.47916666666666669</v>
      </c>
      <c r="H62" s="11">
        <f>Tableau2[[#This Row],[Hr fin]]-Tableau2[[#This Row],[Hr début]]</f>
        <v>4.1666666666666685E-2</v>
      </c>
      <c r="I62" s="3" t="s">
        <v>58</v>
      </c>
      <c r="J62" s="3" t="s">
        <v>64</v>
      </c>
      <c r="K62" s="13" t="s">
        <v>115</v>
      </c>
    </row>
    <row r="63" spans="1:11">
      <c r="A63" s="12">
        <v>42687</v>
      </c>
      <c r="B63" s="8" t="s">
        <v>129</v>
      </c>
      <c r="C63" s="3" t="s">
        <v>18</v>
      </c>
      <c r="D63" s="3" t="s">
        <v>88</v>
      </c>
      <c r="E63" s="3" t="s">
        <v>77</v>
      </c>
      <c r="F63" s="8">
        <v>0.4375</v>
      </c>
      <c r="G63" s="8">
        <v>0.47916666666666669</v>
      </c>
      <c r="H63" s="11">
        <f>Tableau2[[#This Row],[Hr fin]]-Tableau2[[#This Row],[Hr début]]</f>
        <v>4.1666666666666685E-2</v>
      </c>
      <c r="I63" s="3" t="s">
        <v>58</v>
      </c>
      <c r="J63" s="3" t="s">
        <v>59</v>
      </c>
      <c r="K63" s="13" t="s">
        <v>115</v>
      </c>
    </row>
    <row r="64" spans="1:11">
      <c r="A64" s="12">
        <v>42687</v>
      </c>
      <c r="B64" s="8" t="s">
        <v>129</v>
      </c>
      <c r="C64" s="3" t="s">
        <v>18</v>
      </c>
      <c r="D64" s="3" t="s">
        <v>88</v>
      </c>
      <c r="E64" s="3" t="s">
        <v>77</v>
      </c>
      <c r="F64" s="8">
        <v>0.4375</v>
      </c>
      <c r="G64" s="8">
        <v>0.47916666666666669</v>
      </c>
      <c r="H64" s="11">
        <f>Tableau2[[#This Row],[Hr fin]]-Tableau2[[#This Row],[Hr début]]</f>
        <v>4.1666666666666685E-2</v>
      </c>
      <c r="I64" s="3" t="s">
        <v>58</v>
      </c>
      <c r="J64" s="3" t="s">
        <v>67</v>
      </c>
      <c r="K64" s="13" t="s">
        <v>115</v>
      </c>
    </row>
    <row r="65" spans="1:11">
      <c r="A65" s="12">
        <v>42717</v>
      </c>
      <c r="B65" s="8">
        <v>0.93611111111111101</v>
      </c>
      <c r="C65" s="3" t="s">
        <v>18</v>
      </c>
      <c r="D65" s="3" t="s">
        <v>89</v>
      </c>
      <c r="E65" s="3" t="s">
        <v>82</v>
      </c>
      <c r="F65" s="8">
        <v>0.41666666666666669</v>
      </c>
      <c r="G65" s="8">
        <v>0.45833333333333331</v>
      </c>
      <c r="H65" s="11">
        <f>Tableau2[[#This Row],[Hr fin]]-Tableau2[[#This Row],[Hr début]]</f>
        <v>4.166666666666663E-2</v>
      </c>
      <c r="I65" s="3" t="s">
        <v>95</v>
      </c>
      <c r="J65" s="3" t="s">
        <v>61</v>
      </c>
      <c r="K65" s="13" t="s">
        <v>115</v>
      </c>
    </row>
    <row r="66" spans="1:11">
      <c r="A66" s="12">
        <v>42717</v>
      </c>
      <c r="B66" s="8">
        <v>0.93611111111111101</v>
      </c>
      <c r="C66" s="3" t="s">
        <v>18</v>
      </c>
      <c r="D66" s="3" t="s">
        <v>89</v>
      </c>
      <c r="E66" s="3" t="s">
        <v>82</v>
      </c>
      <c r="F66" s="8">
        <v>0.41666666666666669</v>
      </c>
      <c r="G66" s="8">
        <v>0.45833333333333331</v>
      </c>
      <c r="H66" s="11">
        <f>Tableau2[[#This Row],[Hr fin]]-Tableau2[[#This Row],[Hr début]]</f>
        <v>4.166666666666663E-2</v>
      </c>
      <c r="I66" s="3" t="s">
        <v>95</v>
      </c>
      <c r="J66" s="3" t="s">
        <v>64</v>
      </c>
      <c r="K66" s="13" t="s">
        <v>115</v>
      </c>
    </row>
    <row r="67" spans="1:11">
      <c r="A67" s="12">
        <v>42717</v>
      </c>
      <c r="B67" s="8">
        <v>0.93611111111111101</v>
      </c>
      <c r="C67" s="3" t="s">
        <v>18</v>
      </c>
      <c r="D67" s="3" t="s">
        <v>89</v>
      </c>
      <c r="E67" s="3" t="s">
        <v>82</v>
      </c>
      <c r="F67" s="8">
        <v>0.41666666666666669</v>
      </c>
      <c r="G67" s="8">
        <v>0.45833333333333331</v>
      </c>
      <c r="H67" s="11">
        <f>Tableau2[[#This Row],[Hr fin]]-Tableau2[[#This Row],[Hr début]]</f>
        <v>4.166666666666663E-2</v>
      </c>
      <c r="I67" s="3" t="s">
        <v>95</v>
      </c>
      <c r="J67" s="3" t="s">
        <v>59</v>
      </c>
      <c r="K67" s="13" t="s">
        <v>115</v>
      </c>
    </row>
    <row r="68" spans="1:11">
      <c r="A68" s="12">
        <v>42748</v>
      </c>
      <c r="B68" s="8">
        <v>0.93680555555555556</v>
      </c>
      <c r="C68" s="3" t="s">
        <v>18</v>
      </c>
      <c r="D68" s="3" t="s">
        <v>89</v>
      </c>
      <c r="E68" s="3" t="s">
        <v>83</v>
      </c>
      <c r="F68" s="8">
        <v>0.625</v>
      </c>
      <c r="G68" s="8">
        <v>0.66666666666666663</v>
      </c>
      <c r="H68" s="11">
        <f>Tableau2[[#This Row],[Hr fin]]-Tableau2[[#This Row],[Hr début]]</f>
        <v>4.166666666666663E-2</v>
      </c>
      <c r="I68" s="3" t="s">
        <v>58</v>
      </c>
      <c r="J68" s="3" t="s">
        <v>61</v>
      </c>
      <c r="K68" s="13" t="s">
        <v>115</v>
      </c>
    </row>
    <row r="69" spans="1:11">
      <c r="A69" s="12">
        <v>42748</v>
      </c>
      <c r="B69" s="8">
        <v>0.93680555555555556</v>
      </c>
      <c r="C69" s="3" t="s">
        <v>18</v>
      </c>
      <c r="D69" s="3" t="s">
        <v>89</v>
      </c>
      <c r="E69" s="3" t="s">
        <v>83</v>
      </c>
      <c r="F69" s="8">
        <v>0.625</v>
      </c>
      <c r="G69" s="8">
        <v>0.66666666666666663</v>
      </c>
      <c r="H69" s="11">
        <f>Tableau2[[#This Row],[Hr fin]]-Tableau2[[#This Row],[Hr début]]</f>
        <v>4.166666666666663E-2</v>
      </c>
      <c r="I69" s="3" t="s">
        <v>58</v>
      </c>
      <c r="J69" s="3" t="s">
        <v>64</v>
      </c>
      <c r="K69" s="13" t="s">
        <v>115</v>
      </c>
    </row>
    <row r="70" spans="1:11">
      <c r="A70" s="12">
        <v>42748</v>
      </c>
      <c r="B70" s="8">
        <v>0.93680555555555556</v>
      </c>
      <c r="C70" s="3" t="s">
        <v>18</v>
      </c>
      <c r="D70" s="3" t="s">
        <v>89</v>
      </c>
      <c r="E70" s="3" t="s">
        <v>83</v>
      </c>
      <c r="F70" s="8">
        <v>0.625</v>
      </c>
      <c r="G70" s="8">
        <v>0.66666666666666663</v>
      </c>
      <c r="H70" s="11">
        <f>Tableau2[[#This Row],[Hr fin]]-Tableau2[[#This Row],[Hr début]]</f>
        <v>4.166666666666663E-2</v>
      </c>
      <c r="I70" s="3" t="s">
        <v>58</v>
      </c>
      <c r="J70" s="3" t="s">
        <v>59</v>
      </c>
      <c r="K70" s="13" t="s">
        <v>115</v>
      </c>
    </row>
  </sheetData>
  <pageMargins left="0.7" right="0.7" top="0.75" bottom="0.75" header="0.3" footer="0.3"/>
  <pageSetup paperSize="9"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Acceuil</vt:lpstr>
      <vt:lpstr>Param</vt:lpstr>
      <vt:lpstr>Agent sans Doublon</vt:lpstr>
      <vt:lpstr>Visue Livret</vt:lpstr>
      <vt:lpstr>Récap HrCat</vt:lpstr>
      <vt:lpstr>Cat et thème</vt:lpstr>
      <vt:lpstr>Enrg Mouvts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SSLIA</dc:creator>
  <cp:lastModifiedBy>Michel Zombaï</cp:lastModifiedBy>
  <cp:lastPrinted>2016-03-12T11:34:20Z</cp:lastPrinted>
  <dcterms:created xsi:type="dcterms:W3CDTF">2016-02-06T12:55:15Z</dcterms:created>
  <dcterms:modified xsi:type="dcterms:W3CDTF">2016-03-14T15:55:35Z</dcterms:modified>
</cp:coreProperties>
</file>