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37E998C4-C9E5-D4B9-71C8-EB1FF731991C}"/>
  <workbookPr codeName="ThisWorkbook" defaultThemeVersion="124226"/>
  <bookViews>
    <workbookView xWindow="240" yWindow="60" windowWidth="23655" windowHeight="9975" tabRatio="773"/>
  </bookViews>
  <sheets>
    <sheet name="Prise de service" sheetId="1" r:id="rId1"/>
    <sheet name="Bd Badge" sheetId="8" r:id="rId2"/>
    <sheet name="Nouveau Badge" sheetId="2" r:id="rId3"/>
    <sheet name="Bd Véhicule" sheetId="9" r:id="rId4"/>
    <sheet name="Nouveau Véhicule" sheetId="3" r:id="rId5"/>
    <sheet name="Bd C3" sheetId="10" r:id="rId6"/>
    <sheet name="Nouveau C3" sheetId="4" r:id="rId7"/>
    <sheet name="Bd Alarme" sheetId="11" r:id="rId8"/>
    <sheet name="Nouveau Alarme" sheetId="5" r:id="rId9"/>
    <sheet name="PrépaPaye" sheetId="6" r:id="rId10"/>
    <sheet name="Bd Heures" sheetId="7" r:id="rId11"/>
  </sheets>
  <calcPr calcId="114210"/>
</workbook>
</file>

<file path=xl/calcChain.xml><?xml version="1.0" encoding="utf-8"?>
<calcChain xmlns="http://schemas.openxmlformats.org/spreadsheetml/2006/main">
  <c r="H2" i="2"/>
  <c r="G2"/>
  <c r="F2"/>
  <c r="E2"/>
  <c r="D2"/>
  <c r="C2"/>
  <c r="B2"/>
  <c r="E4" i="1"/>
  <c r="D27"/>
  <c r="D26"/>
  <c r="D25"/>
  <c r="D24"/>
  <c r="D23"/>
  <c r="D22"/>
  <c r="D21"/>
  <c r="C39"/>
  <c r="C38"/>
  <c r="C37"/>
  <c r="C36"/>
  <c r="C33"/>
  <c r="C32"/>
  <c r="C31"/>
  <c r="C30"/>
  <c r="E5"/>
  <c r="E6"/>
  <c r="E7"/>
  <c r="E8"/>
  <c r="E9"/>
  <c r="E10"/>
  <c r="E11"/>
  <c r="E12"/>
  <c r="E13"/>
  <c r="E14"/>
  <c r="E15"/>
  <c r="E16"/>
  <c r="E17"/>
  <c r="E18"/>
  <c r="H45" i="7"/>
  <c r="H44"/>
  <c r="H41"/>
  <c r="H60"/>
  <c r="H59"/>
  <c r="H58"/>
  <c r="H57"/>
  <c r="H56"/>
  <c r="H55"/>
  <c r="H54"/>
  <c r="H52"/>
  <c r="H51"/>
  <c r="H50"/>
  <c r="H49"/>
  <c r="H48"/>
  <c r="H47"/>
  <c r="H43"/>
  <c r="H42"/>
  <c r="H40"/>
  <c r="H38"/>
  <c r="H37"/>
  <c r="H35"/>
  <c r="H34"/>
  <c r="H33"/>
  <c r="H32"/>
  <c r="H31"/>
  <c r="H30"/>
  <c r="H29"/>
  <c r="H28"/>
  <c r="H26"/>
  <c r="H25"/>
  <c r="H24"/>
  <c r="H23"/>
  <c r="H22"/>
  <c r="H21"/>
  <c r="H20"/>
  <c r="H19"/>
  <c r="H17"/>
  <c r="H16"/>
  <c r="H15"/>
  <c r="H14"/>
  <c r="H13"/>
  <c r="H12"/>
  <c r="H11"/>
  <c r="H10"/>
  <c r="H2"/>
  <c r="H3"/>
  <c r="H4"/>
  <c r="H5"/>
  <c r="H6"/>
  <c r="H7"/>
  <c r="H8"/>
  <c r="H1"/>
</calcChain>
</file>

<file path=xl/sharedStrings.xml><?xml version="1.0" encoding="utf-8"?>
<sst xmlns="http://schemas.openxmlformats.org/spreadsheetml/2006/main" count="299" uniqueCount="129">
  <si>
    <t>CHEF DE POSTE</t>
  </si>
  <si>
    <t>Agent</t>
  </si>
  <si>
    <t>M</t>
  </si>
  <si>
    <t>J1</t>
  </si>
  <si>
    <t>M1</t>
  </si>
  <si>
    <t>J2</t>
  </si>
  <si>
    <t>J3</t>
  </si>
  <si>
    <t>J4</t>
  </si>
  <si>
    <t>J5</t>
  </si>
  <si>
    <t>RATM</t>
  </si>
  <si>
    <t>Contrôle sur poste</t>
  </si>
  <si>
    <t>P05</t>
  </si>
  <si>
    <t>P55</t>
  </si>
  <si>
    <t>GNU</t>
  </si>
  <si>
    <t>EST</t>
  </si>
  <si>
    <t>Remarques</t>
  </si>
  <si>
    <t>PRISE DE SERVICE AGENTS</t>
  </si>
  <si>
    <t>Prise en compte du matériel</t>
  </si>
  <si>
    <t>Véhicule</t>
  </si>
  <si>
    <t>VigiKab</t>
  </si>
  <si>
    <t>Clés</t>
  </si>
  <si>
    <t>Radio</t>
  </si>
  <si>
    <t>PRS</t>
  </si>
  <si>
    <t>RONDES</t>
  </si>
  <si>
    <t>Clôture</t>
  </si>
  <si>
    <t>Badges</t>
  </si>
  <si>
    <t>Vestiaires</t>
  </si>
  <si>
    <t>Lampe</t>
  </si>
  <si>
    <t>Nom</t>
  </si>
  <si>
    <t>Prenom</t>
  </si>
  <si>
    <t>Badge</t>
  </si>
  <si>
    <t>VANHAESEBROUCKE</t>
  </si>
  <si>
    <t>Jean-Bernard</t>
  </si>
  <si>
    <t>Heure</t>
  </si>
  <si>
    <t>Lieu</t>
  </si>
  <si>
    <t>CAP</t>
  </si>
  <si>
    <t>Entreprise</t>
  </si>
  <si>
    <t>Immatriculation</t>
  </si>
  <si>
    <t>J6</t>
  </si>
  <si>
    <t>A1</t>
  </si>
  <si>
    <t>DECT</t>
  </si>
  <si>
    <t>Défiblilateur</t>
  </si>
  <si>
    <t>A</t>
  </si>
  <si>
    <t>N1</t>
  </si>
  <si>
    <t>N2</t>
  </si>
  <si>
    <t>N3</t>
  </si>
  <si>
    <t>N4</t>
  </si>
  <si>
    <t>Chef de poste</t>
  </si>
  <si>
    <t xml:space="preserve"> MATIN</t>
  </si>
  <si>
    <t xml:space="preserve">Chef de poste </t>
  </si>
  <si>
    <t>APRES MIDI</t>
  </si>
  <si>
    <t xml:space="preserve">Chef de poste  </t>
  </si>
  <si>
    <t>NUIT SEMAINE</t>
  </si>
  <si>
    <t xml:space="preserve"> NUIT VENDREDI</t>
  </si>
  <si>
    <t>NUIT SAMEDI</t>
  </si>
  <si>
    <t>NUIT DIMANCHE</t>
  </si>
  <si>
    <t>WEEK END SAMEDI</t>
  </si>
  <si>
    <t>WEEK END DIMANCHE</t>
  </si>
  <si>
    <t>Remplaçant Chef de poste</t>
  </si>
  <si>
    <t>CPM</t>
  </si>
  <si>
    <t>CPA</t>
  </si>
  <si>
    <t>CPN1</t>
  </si>
  <si>
    <t>CPN2</t>
  </si>
  <si>
    <t>CPN3</t>
  </si>
  <si>
    <t>CPN4</t>
  </si>
  <si>
    <t>CPWS</t>
  </si>
  <si>
    <t>CPWD</t>
  </si>
  <si>
    <t>WS</t>
  </si>
  <si>
    <t>WD</t>
  </si>
  <si>
    <t>Journalier 1</t>
  </si>
  <si>
    <t>Journalier 2</t>
  </si>
  <si>
    <t>Journalier 3</t>
  </si>
  <si>
    <t>Journalier 4</t>
  </si>
  <si>
    <t>Journalier 5</t>
  </si>
  <si>
    <t>Journalier 6</t>
  </si>
  <si>
    <t>Journalier 5 Vendredi</t>
  </si>
  <si>
    <t>Journalier 6 Vendredi</t>
  </si>
  <si>
    <t>J5V</t>
  </si>
  <si>
    <t>J6V</t>
  </si>
  <si>
    <t>ACC</t>
  </si>
  <si>
    <t>GNU 2</t>
  </si>
  <si>
    <t>GNU 1</t>
  </si>
  <si>
    <t>P05V</t>
  </si>
  <si>
    <t>GNU 2V</t>
  </si>
  <si>
    <t>Renfort 1</t>
  </si>
  <si>
    <t>Renfort 2</t>
  </si>
  <si>
    <t>Renfort Arrêt de Tranche</t>
  </si>
  <si>
    <t>RATA</t>
  </si>
  <si>
    <t>Formation Camion Incendie</t>
  </si>
  <si>
    <t>Journée</t>
  </si>
  <si>
    <t>INC</t>
  </si>
  <si>
    <t>Formation S.S.T.</t>
  </si>
  <si>
    <t>SST</t>
  </si>
  <si>
    <t>Formation HOBO</t>
  </si>
  <si>
    <t>HOBO</t>
  </si>
  <si>
    <t>Formation RX</t>
  </si>
  <si>
    <t>RX</t>
  </si>
  <si>
    <t>Formation Incendie</t>
  </si>
  <si>
    <t>FINC</t>
  </si>
  <si>
    <t>1/2 Journée</t>
  </si>
  <si>
    <t>Maladie</t>
  </si>
  <si>
    <t>MAL</t>
  </si>
  <si>
    <t>OS Divers</t>
  </si>
  <si>
    <t>Haupt Pharma</t>
  </si>
  <si>
    <t>JOUR</t>
  </si>
  <si>
    <t>NUIT</t>
  </si>
  <si>
    <t>HPJ</t>
  </si>
  <si>
    <t>HPN</t>
  </si>
  <si>
    <t>WEEK END NUIT DIMANCHE</t>
  </si>
  <si>
    <t>WEEK END NUIT SAMEDI</t>
  </si>
  <si>
    <t>WEEK END JOUR SAMEDI</t>
  </si>
  <si>
    <t>WEEK END JOUR DIMANCHE</t>
  </si>
  <si>
    <t>HPWSJ</t>
  </si>
  <si>
    <t>HPWDJ</t>
  </si>
  <si>
    <t>HPWSN</t>
  </si>
  <si>
    <t>HPWDN</t>
  </si>
  <si>
    <t>Visite Médicale</t>
  </si>
  <si>
    <t>CISTT</t>
  </si>
  <si>
    <t>Formation PR1</t>
  </si>
  <si>
    <t>PR1</t>
  </si>
  <si>
    <t>2 Heures</t>
  </si>
  <si>
    <t>Heures</t>
  </si>
  <si>
    <t>Nb</t>
  </si>
  <si>
    <t>N°</t>
  </si>
  <si>
    <t>NOM</t>
  </si>
  <si>
    <t>Date</t>
  </si>
  <si>
    <t>DATE :</t>
  </si>
  <si>
    <t>http://forum.excel-pratique.com/excel/heure-automatique-t21180.html</t>
  </si>
  <si>
    <t>D7</t>
  </si>
</sst>
</file>

<file path=xl/styles.xml><?xml version="1.0" encoding="utf-8"?>
<styleSheet xmlns="http://schemas.openxmlformats.org/spreadsheetml/2006/main">
  <numFmts count="2">
    <numFmt numFmtId="164" formatCode="[$-F800]dddd\,\ mmmm\ dd\,\ yyyy"/>
    <numFmt numFmtId="165" formatCode="h:mm;@"/>
  </numFmts>
  <fonts count="10">
    <font>
      <sz val="10"/>
      <color theme="1"/>
      <name val="Arial"/>
      <family val="2"/>
    </font>
    <font>
      <b/>
      <i/>
      <sz val="10"/>
      <color indexed="8"/>
      <name val="Arial"/>
      <family val="2"/>
    </font>
    <font>
      <sz val="9"/>
      <color indexed="8"/>
      <name val="Arial"/>
      <family val="2"/>
    </font>
    <font>
      <sz val="10"/>
      <name val="Arial Unicode MS"/>
      <family val="2"/>
    </font>
    <font>
      <b/>
      <sz val="10"/>
      <color indexed="8"/>
      <name val="Arial"/>
      <family val="2"/>
    </font>
    <font>
      <b/>
      <i/>
      <sz val="8"/>
      <color indexed="8"/>
      <name val="Arial"/>
      <family val="2"/>
    </font>
    <font>
      <b/>
      <sz val="12"/>
      <color indexed="8"/>
      <name val="Arial"/>
      <family val="2"/>
    </font>
    <font>
      <b/>
      <i/>
      <sz val="12"/>
      <color indexed="8"/>
      <name val="Arial"/>
      <family val="2"/>
    </font>
    <font>
      <u/>
      <sz val="10"/>
      <color indexed="12"/>
      <name val="Arial"/>
      <family val="2"/>
    </font>
    <font>
      <sz val="8"/>
      <name val="Arial"/>
      <family val="2"/>
    </font>
  </fonts>
  <fills count="3">
    <fill>
      <patternFill patternType="none"/>
    </fill>
    <fill>
      <patternFill patternType="gray125"/>
    </fill>
    <fill>
      <patternFill patternType="solid">
        <fgColor indexed="43"/>
        <bgColor indexed="64"/>
      </patternFill>
    </fill>
  </fills>
  <borders count="44">
    <border>
      <left/>
      <right/>
      <top/>
      <bottom/>
      <diagonal/>
    </border>
    <border>
      <left style="thin">
        <color indexed="64"/>
      </left>
      <right style="thin">
        <color indexed="64"/>
      </right>
      <top style="thin">
        <color indexed="64"/>
      </top>
      <bottom style="thin">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medium">
        <color indexed="64"/>
      </right>
      <top style="medium">
        <color indexed="64"/>
      </top>
      <bottom style="medium">
        <color indexed="64"/>
      </bottom>
      <diagonal/>
    </border>
    <border>
      <left/>
      <right/>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s>
  <cellStyleXfs count="2">
    <xf numFmtId="0" fontId="0" fillId="0" borderId="0"/>
    <xf numFmtId="0" fontId="8" fillId="0" borderId="0" applyNumberFormat="0" applyFill="0" applyBorder="0" applyAlignment="0" applyProtection="0">
      <alignment vertical="top"/>
      <protection locked="0"/>
    </xf>
  </cellStyleXfs>
  <cellXfs count="112">
    <xf numFmtId="0" fontId="0" fillId="0" borderId="0" xfId="0"/>
    <xf numFmtId="20" fontId="0" fillId="0" borderId="0" xfId="0" applyNumberFormat="1" applyAlignment="1">
      <alignment horizontal="center" vertical="center"/>
    </xf>
    <xf numFmtId="0" fontId="0" fillId="0" borderId="0" xfId="0" applyAlignment="1">
      <alignment horizontal="center" vertical="center"/>
    </xf>
    <xf numFmtId="0" fontId="0" fillId="0" borderId="0" xfId="0" applyNumberFormat="1" applyAlignment="1">
      <alignment horizontal="center" vertical="center"/>
    </xf>
    <xf numFmtId="0" fontId="0" fillId="0" borderId="1" xfId="0" applyBorder="1"/>
    <xf numFmtId="0" fontId="1" fillId="0" borderId="1" xfId="0" applyFont="1" applyBorder="1" applyAlignment="1">
      <alignment horizontal="center" vertical="center"/>
    </xf>
    <xf numFmtId="0" fontId="0" fillId="0" borderId="1" xfId="0" applyBorder="1" applyAlignment="1">
      <alignment horizontal="center" vertical="center"/>
    </xf>
    <xf numFmtId="20" fontId="0" fillId="0" borderId="1" xfId="0" applyNumberFormat="1" applyBorder="1" applyAlignment="1">
      <alignment horizontal="center" vertical="center"/>
    </xf>
    <xf numFmtId="20" fontId="3" fillId="0" borderId="1" xfId="0" applyNumberFormat="1" applyFont="1" applyBorder="1" applyAlignment="1">
      <alignment horizontal="center" vertical="center"/>
    </xf>
    <xf numFmtId="0" fontId="0" fillId="0" borderId="1" xfId="0" applyNumberFormat="1" applyBorder="1" applyAlignment="1">
      <alignment horizontal="center" vertical="center"/>
    </xf>
    <xf numFmtId="0" fontId="1" fillId="0" borderId="0" xfId="0" applyFont="1" applyBorder="1" applyAlignment="1">
      <alignment vertical="center"/>
    </xf>
    <xf numFmtId="165" fontId="0" fillId="0" borderId="0" xfId="0" applyNumberFormat="1" applyAlignment="1">
      <alignment horizontal="center" vertical="center"/>
    </xf>
    <xf numFmtId="165" fontId="0" fillId="0" borderId="1" xfId="0" applyNumberFormat="1" applyBorder="1" applyAlignment="1">
      <alignment horizontal="center" vertical="center"/>
    </xf>
    <xf numFmtId="0" fontId="0" fillId="0" borderId="0" xfId="0" applyBorder="1" applyAlignment="1">
      <alignment horizontal="center" vertical="center"/>
    </xf>
    <xf numFmtId="165" fontId="0" fillId="0" borderId="0" xfId="0" applyNumberFormat="1" applyBorder="1" applyAlignment="1">
      <alignment horizontal="center" vertical="center"/>
    </xf>
    <xf numFmtId="14" fontId="0" fillId="0" borderId="1" xfId="0" applyNumberFormat="1" applyBorder="1" applyAlignment="1">
      <alignment horizontal="center" vertical="center"/>
    </xf>
    <xf numFmtId="14" fontId="0" fillId="0" borderId="0" xfId="0" applyNumberFormat="1" applyAlignment="1">
      <alignment horizontal="center" vertical="center"/>
    </xf>
    <xf numFmtId="0" fontId="2" fillId="0" borderId="1" xfId="0" applyFont="1" applyBorder="1" applyAlignment="1">
      <alignment vertical="center"/>
    </xf>
    <xf numFmtId="0" fontId="2" fillId="0" borderId="1" xfId="0" applyFont="1"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3" xfId="0" applyFill="1" applyBorder="1" applyAlignment="1">
      <alignment horizontal="center" vertical="center"/>
    </xf>
    <xf numFmtId="0" fontId="0" fillId="0" borderId="4" xfId="0" applyFill="1"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4" xfId="0" applyBorder="1" applyAlignment="1">
      <alignment horizontal="center" vertical="center"/>
    </xf>
    <xf numFmtId="20" fontId="0" fillId="2" borderId="10" xfId="0" applyNumberFormat="1" applyFill="1" applyBorder="1" applyAlignment="1" applyProtection="1">
      <alignment horizontal="center" vertical="center"/>
      <protection locked="0"/>
    </xf>
    <xf numFmtId="20" fontId="0" fillId="2" borderId="6" xfId="0" applyNumberFormat="1" applyFill="1" applyBorder="1" applyAlignment="1" applyProtection="1">
      <alignment horizontal="center" vertical="center"/>
      <protection locked="0"/>
    </xf>
    <xf numFmtId="20" fontId="0" fillId="2" borderId="9" xfId="0" applyNumberFormat="1" applyFill="1" applyBorder="1" applyAlignment="1" applyProtection="1">
      <alignment horizontal="center" vertical="center"/>
      <protection locked="0"/>
    </xf>
    <xf numFmtId="0" fontId="0" fillId="2" borderId="10" xfId="0" applyNumberFormat="1" applyFill="1" applyBorder="1" applyAlignment="1" applyProtection="1">
      <alignment horizontal="center" vertical="center"/>
      <protection locked="0"/>
    </xf>
    <xf numFmtId="0" fontId="0" fillId="2" borderId="6" xfId="0" applyNumberFormat="1" applyFill="1" applyBorder="1" applyAlignment="1" applyProtection="1">
      <alignment horizontal="center" vertical="center"/>
      <protection locked="0"/>
    </xf>
    <xf numFmtId="0" fontId="0" fillId="2" borderId="9" xfId="0" applyNumberFormat="1" applyFill="1" applyBorder="1" applyAlignment="1" applyProtection="1">
      <alignment horizontal="center" vertical="center"/>
      <protection locked="0"/>
    </xf>
    <xf numFmtId="165" fontId="0" fillId="2" borderId="5" xfId="0" applyNumberFormat="1" applyFill="1" applyBorder="1" applyAlignment="1" applyProtection="1">
      <alignment horizontal="center" vertical="center"/>
      <protection locked="0"/>
    </xf>
    <xf numFmtId="165" fontId="0" fillId="2" borderId="6" xfId="0" applyNumberFormat="1" applyFill="1" applyBorder="1" applyAlignment="1" applyProtection="1">
      <alignment horizontal="center" vertical="center"/>
      <protection locked="0"/>
    </xf>
    <xf numFmtId="165" fontId="0" fillId="2" borderId="9" xfId="0" applyNumberFormat="1" applyFill="1" applyBorder="1" applyAlignment="1" applyProtection="1">
      <alignment horizontal="center" vertical="center"/>
      <protection locked="0"/>
    </xf>
    <xf numFmtId="0" fontId="0" fillId="0" borderId="2" xfId="0" applyBorder="1" applyAlignment="1" applyProtection="1">
      <alignment horizontal="center" vertical="center"/>
      <protection locked="0"/>
    </xf>
    <xf numFmtId="0" fontId="0" fillId="0" borderId="3" xfId="0" applyBorder="1" applyAlignment="1" applyProtection="1">
      <alignment horizontal="center" vertical="center"/>
      <protection locked="0"/>
    </xf>
    <xf numFmtId="0" fontId="0" fillId="0" borderId="3" xfId="0" applyFill="1" applyBorder="1" applyAlignment="1" applyProtection="1">
      <alignment horizontal="center" vertical="center"/>
      <protection locked="0"/>
    </xf>
    <xf numFmtId="0" fontId="0" fillId="0" borderId="4" xfId="0" applyFill="1" applyBorder="1" applyAlignment="1" applyProtection="1">
      <alignment horizontal="center" vertical="center"/>
      <protection locked="0"/>
    </xf>
    <xf numFmtId="0" fontId="4" fillId="0" borderId="8" xfId="0" applyFont="1" applyBorder="1" applyAlignment="1">
      <alignment horizontal="center" vertical="center"/>
    </xf>
    <xf numFmtId="20" fontId="4" fillId="0" borderId="8" xfId="0" applyNumberFormat="1" applyFont="1" applyBorder="1" applyAlignment="1">
      <alignment horizontal="center" vertical="center"/>
    </xf>
    <xf numFmtId="0" fontId="1" fillId="0" borderId="11" xfId="0" applyFont="1" applyBorder="1" applyAlignment="1">
      <alignment horizontal="center" vertical="center"/>
    </xf>
    <xf numFmtId="0" fontId="4" fillId="0" borderId="11" xfId="0" applyFont="1" applyBorder="1" applyAlignment="1">
      <alignment horizontal="center" vertical="center"/>
    </xf>
    <xf numFmtId="0" fontId="1" fillId="0" borderId="11" xfId="0" applyFont="1" applyBorder="1" applyAlignment="1">
      <alignment vertical="center"/>
    </xf>
    <xf numFmtId="20" fontId="0" fillId="0" borderId="2" xfId="0" applyNumberFormat="1" applyBorder="1" applyAlignment="1">
      <alignment horizontal="center" vertical="center"/>
    </xf>
    <xf numFmtId="20" fontId="0" fillId="0" borderId="3" xfId="0" applyNumberFormat="1" applyBorder="1" applyAlignment="1">
      <alignment horizontal="center" vertical="center"/>
    </xf>
    <xf numFmtId="20" fontId="0" fillId="0" borderId="3" xfId="0" applyNumberFormat="1" applyFill="1" applyBorder="1" applyAlignment="1">
      <alignment horizontal="center" vertical="center"/>
    </xf>
    <xf numFmtId="20" fontId="4" fillId="0" borderId="12" xfId="0" applyNumberFormat="1" applyFont="1" applyBorder="1" applyAlignment="1">
      <alignment horizontal="center" vertical="center"/>
    </xf>
    <xf numFmtId="0" fontId="5" fillId="0" borderId="12" xfId="0" applyFont="1" applyBorder="1" applyAlignment="1">
      <alignment horizontal="center" vertical="center"/>
    </xf>
    <xf numFmtId="0" fontId="5" fillId="0" borderId="12" xfId="0" applyFont="1" applyBorder="1" applyAlignment="1">
      <alignment vertical="center"/>
    </xf>
    <xf numFmtId="0" fontId="8" fillId="0" borderId="0" xfId="1" applyAlignment="1" applyProtection="1">
      <alignment horizontal="center" vertical="center"/>
    </xf>
    <xf numFmtId="0" fontId="0" fillId="0" borderId="13" xfId="0" applyBorder="1" applyAlignment="1" applyProtection="1">
      <alignment horizontal="center" vertical="center"/>
      <protection locked="0"/>
    </xf>
    <xf numFmtId="0" fontId="0" fillId="0" borderId="14" xfId="0" applyBorder="1" applyAlignment="1" applyProtection="1">
      <alignment horizontal="center" vertical="center"/>
      <protection locked="0"/>
    </xf>
    <xf numFmtId="0" fontId="0" fillId="0" borderId="15" xfId="0" applyBorder="1" applyAlignment="1" applyProtection="1">
      <alignment horizontal="center" vertical="center"/>
      <protection locked="0"/>
    </xf>
    <xf numFmtId="0" fontId="0" fillId="2" borderId="32" xfId="0" applyFill="1" applyBorder="1" applyAlignment="1" applyProtection="1">
      <alignment horizontal="center" vertical="center"/>
      <protection locked="0"/>
    </xf>
    <xf numFmtId="0" fontId="0" fillId="2" borderId="33" xfId="0" applyFill="1" applyBorder="1" applyAlignment="1" applyProtection="1">
      <alignment horizontal="center" vertical="center"/>
      <protection locked="0"/>
    </xf>
    <xf numFmtId="20" fontId="0" fillId="2" borderId="32" xfId="0" applyNumberFormat="1" applyFill="1" applyBorder="1" applyAlignment="1" applyProtection="1">
      <alignment horizontal="center" vertical="center"/>
      <protection locked="0"/>
    </xf>
    <xf numFmtId="20" fontId="0" fillId="2" borderId="33" xfId="0" applyNumberFormat="1" applyFill="1" applyBorder="1" applyAlignment="1" applyProtection="1">
      <alignment horizontal="center" vertical="center"/>
      <protection locked="0"/>
    </xf>
    <xf numFmtId="0" fontId="1" fillId="0" borderId="12" xfId="0" applyFont="1" applyBorder="1" applyAlignment="1">
      <alignment horizontal="center" vertical="center"/>
    </xf>
    <xf numFmtId="0" fontId="1" fillId="0" borderId="11" xfId="0" applyFont="1" applyBorder="1" applyAlignment="1">
      <alignment horizontal="center" vertical="center"/>
    </xf>
    <xf numFmtId="0" fontId="1" fillId="0" borderId="24" xfId="0" applyFont="1" applyBorder="1" applyAlignment="1">
      <alignment horizontal="center" vertical="center"/>
    </xf>
    <xf numFmtId="0" fontId="0" fillId="0" borderId="34" xfId="0" applyBorder="1" applyAlignment="1" applyProtection="1">
      <alignment horizontal="center" vertical="center"/>
      <protection locked="0"/>
    </xf>
    <xf numFmtId="0" fontId="0" fillId="0" borderId="35" xfId="0" applyBorder="1" applyAlignment="1" applyProtection="1">
      <alignment horizontal="center" vertical="center"/>
      <protection locked="0"/>
    </xf>
    <xf numFmtId="0" fontId="0" fillId="0" borderId="36" xfId="0" applyBorder="1" applyAlignment="1" applyProtection="1">
      <alignment horizontal="center" vertical="center"/>
      <protection locked="0"/>
    </xf>
    <xf numFmtId="0" fontId="4" fillId="2" borderId="37" xfId="0" applyFont="1" applyFill="1" applyBorder="1" applyAlignment="1" applyProtection="1">
      <alignment horizontal="center" vertical="center"/>
      <protection locked="0"/>
    </xf>
    <xf numFmtId="0" fontId="4" fillId="2" borderId="38" xfId="0" applyFont="1" applyFill="1" applyBorder="1" applyAlignment="1" applyProtection="1">
      <alignment horizontal="center" vertical="center"/>
      <protection locked="0"/>
    </xf>
    <xf numFmtId="0" fontId="4" fillId="2" borderId="39" xfId="0" applyFont="1" applyFill="1" applyBorder="1" applyAlignment="1" applyProtection="1">
      <alignment horizontal="center" vertical="center"/>
      <protection locked="0"/>
    </xf>
    <xf numFmtId="0" fontId="4" fillId="2" borderId="40" xfId="0" applyFont="1" applyFill="1" applyBorder="1" applyAlignment="1" applyProtection="1">
      <alignment horizontal="center" vertical="center"/>
      <protection locked="0"/>
    </xf>
    <xf numFmtId="0" fontId="0" fillId="0" borderId="21" xfId="0" applyBorder="1" applyAlignment="1">
      <alignment horizontal="center" vertical="center"/>
    </xf>
    <xf numFmtId="0" fontId="0" fillId="0" borderId="28" xfId="0" applyBorder="1" applyAlignment="1">
      <alignment horizontal="center" vertical="center"/>
    </xf>
    <xf numFmtId="0" fontId="4" fillId="0" borderId="12" xfId="0" applyFont="1" applyBorder="1" applyAlignment="1">
      <alignment horizontal="center" vertical="center"/>
    </xf>
    <xf numFmtId="0" fontId="4" fillId="0" borderId="11" xfId="0" applyFont="1" applyBorder="1" applyAlignment="1">
      <alignment horizontal="center" vertical="center"/>
    </xf>
    <xf numFmtId="0" fontId="0" fillId="0" borderId="21" xfId="0" applyBorder="1" applyAlignment="1" applyProtection="1">
      <alignment horizontal="center" vertical="center"/>
      <protection locked="0"/>
    </xf>
    <xf numFmtId="0" fontId="0" fillId="0" borderId="22" xfId="0" applyBorder="1" applyAlignment="1" applyProtection="1">
      <alignment horizontal="center" vertical="center"/>
      <protection locked="0"/>
    </xf>
    <xf numFmtId="0" fontId="0" fillId="0" borderId="23" xfId="0" applyBorder="1" applyAlignment="1" applyProtection="1">
      <alignment horizontal="center" vertical="center"/>
      <protection locked="0"/>
    </xf>
    <xf numFmtId="0" fontId="1" fillId="0" borderId="29" xfId="0" applyFont="1" applyBorder="1" applyAlignment="1">
      <alignment horizontal="center" vertical="center"/>
    </xf>
    <xf numFmtId="0" fontId="1" fillId="0" borderId="30" xfId="0" applyFont="1" applyBorder="1" applyAlignment="1">
      <alignment horizontal="center" vertical="center"/>
    </xf>
    <xf numFmtId="0" fontId="1" fillId="0" borderId="31" xfId="0" applyFont="1" applyBorder="1" applyAlignment="1">
      <alignment horizontal="center" vertical="center"/>
    </xf>
    <xf numFmtId="0" fontId="0" fillId="0" borderId="19" xfId="0" applyBorder="1" applyAlignment="1">
      <alignment horizontal="center" vertical="center"/>
    </xf>
    <xf numFmtId="0" fontId="0" fillId="0" borderId="27"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0" borderId="1" xfId="0" applyBorder="1" applyAlignment="1">
      <alignment horizontal="center" vertical="center"/>
    </xf>
    <xf numFmtId="0" fontId="0" fillId="0" borderId="20" xfId="0" applyBorder="1" applyAlignment="1">
      <alignment horizontal="center" vertical="center"/>
    </xf>
    <xf numFmtId="0" fontId="0" fillId="0" borderId="26" xfId="0" applyBorder="1" applyAlignment="1">
      <alignment horizontal="center" vertical="center"/>
    </xf>
    <xf numFmtId="0" fontId="7" fillId="0" borderId="0" xfId="0" applyFont="1" applyAlignment="1">
      <alignment horizontal="center" vertical="center"/>
    </xf>
    <xf numFmtId="0" fontId="7" fillId="0" borderId="0" xfId="0" applyFont="1" applyBorder="1" applyAlignment="1">
      <alignment horizontal="center" vertical="center"/>
    </xf>
    <xf numFmtId="0" fontId="5" fillId="0" borderId="12" xfId="0" applyFont="1" applyBorder="1" applyAlignment="1">
      <alignment horizontal="center" vertical="center"/>
    </xf>
    <xf numFmtId="0" fontId="5" fillId="0" borderId="11" xfId="0" applyFont="1" applyBorder="1" applyAlignment="1">
      <alignment horizontal="center" vertical="center"/>
    </xf>
    <xf numFmtId="164" fontId="6" fillId="0" borderId="0" xfId="0" applyNumberFormat="1" applyFont="1" applyAlignment="1">
      <alignment horizontal="left" vertical="center"/>
    </xf>
    <xf numFmtId="164" fontId="6" fillId="0" borderId="25" xfId="0" applyNumberFormat="1" applyFont="1" applyBorder="1" applyAlignment="1">
      <alignment horizontal="left" vertical="center"/>
    </xf>
    <xf numFmtId="164" fontId="6" fillId="0" borderId="0" xfId="0" applyNumberFormat="1" applyFont="1" applyBorder="1" applyAlignment="1">
      <alignment horizontal="left" vertical="center"/>
    </xf>
    <xf numFmtId="0" fontId="7" fillId="0" borderId="25" xfId="0" applyFont="1" applyBorder="1" applyAlignment="1">
      <alignment horizontal="center" vertical="center"/>
    </xf>
    <xf numFmtId="0" fontId="0" fillId="0" borderId="19" xfId="0"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0" borderId="20" xfId="0" applyBorder="1" applyAlignment="1" applyProtection="1">
      <alignment horizontal="center" vertical="center"/>
      <protection locked="0"/>
    </xf>
    <xf numFmtId="0" fontId="0" fillId="0" borderId="22" xfId="0" applyBorder="1" applyAlignment="1">
      <alignment horizontal="center" vertical="center"/>
    </xf>
    <xf numFmtId="0" fontId="0" fillId="0" borderId="23" xfId="0" applyBorder="1" applyAlignment="1">
      <alignment horizontal="center" vertical="center"/>
    </xf>
    <xf numFmtId="0" fontId="0" fillId="0" borderId="16" xfId="0" applyBorder="1" applyAlignment="1" applyProtection="1">
      <alignment horizontal="center" vertical="center"/>
      <protection locked="0"/>
    </xf>
    <xf numFmtId="0" fontId="0" fillId="0" borderId="17" xfId="0" applyBorder="1" applyAlignment="1" applyProtection="1">
      <alignment horizontal="center" vertical="center"/>
      <protection locked="0"/>
    </xf>
    <xf numFmtId="0" fontId="0" fillId="0" borderId="18" xfId="0" applyBorder="1" applyAlignment="1" applyProtection="1">
      <alignment horizontal="center" vertical="center"/>
      <protection locked="0"/>
    </xf>
    <xf numFmtId="14" fontId="0" fillId="0" borderId="27" xfId="0" applyNumberFormat="1" applyBorder="1" applyAlignment="1">
      <alignment horizontal="center" vertical="center"/>
    </xf>
    <xf numFmtId="14" fontId="0" fillId="0" borderId="41" xfId="0" applyNumberFormat="1" applyBorder="1" applyAlignment="1">
      <alignment horizontal="center" vertical="center"/>
    </xf>
    <xf numFmtId="0" fontId="0" fillId="0" borderId="41" xfId="0" applyBorder="1" applyAlignment="1">
      <alignment horizontal="center" vertical="center"/>
    </xf>
    <xf numFmtId="165" fontId="0" fillId="0" borderId="27" xfId="0" applyNumberFormat="1" applyBorder="1" applyAlignment="1">
      <alignment horizontal="center" vertical="center"/>
    </xf>
    <xf numFmtId="165" fontId="0" fillId="0" borderId="41" xfId="0" applyNumberFormat="1" applyBorder="1" applyAlignment="1">
      <alignment horizontal="center" vertical="center"/>
    </xf>
    <xf numFmtId="0" fontId="0" fillId="0" borderId="42" xfId="0" applyBorder="1" applyAlignment="1">
      <alignment horizontal="center" vertical="center"/>
    </xf>
    <xf numFmtId="0" fontId="0" fillId="0" borderId="43" xfId="0" applyBorder="1" applyAlignment="1">
      <alignment horizontal="center" vertical="center"/>
    </xf>
  </cellXfs>
  <cellStyles count="2">
    <cellStyle name="Lien hypertexte" xfId="1" builtinId="8"/>
    <cellStyle name="Normal" xfId="0" builtinId="0"/>
  </cellStyles>
  <dxfs count="6">
    <dxf>
      <font>
        <color rgb="FFFF0000"/>
      </font>
      <fill>
        <patternFill>
          <bgColor rgb="FFFF0000"/>
        </patternFill>
      </fill>
    </dxf>
    <dxf>
      <font>
        <color rgb="FF00FF00"/>
      </font>
      <fill>
        <patternFill>
          <bgColor rgb="FF00FF00"/>
        </patternFill>
      </fill>
    </dxf>
    <dxf>
      <font>
        <color rgb="FF00FF00"/>
      </font>
      <fill>
        <patternFill>
          <bgColor rgb="FF00FF00"/>
        </patternFill>
      </fill>
    </dxf>
    <dxf>
      <font>
        <color rgb="FFFF0000"/>
      </font>
      <fill>
        <patternFill>
          <bgColor rgb="FFFF0000"/>
        </patternFill>
      </fill>
    </dxf>
    <dxf>
      <font>
        <b/>
        <i val="0"/>
        <color rgb="FFFF0000"/>
      </font>
      <fill>
        <patternFill>
          <bgColor rgb="FFFF0000"/>
        </patternFill>
      </fill>
    </dxf>
    <dxf>
      <font>
        <b/>
        <i val="0"/>
        <color rgb="FF00FF00"/>
      </font>
      <fill>
        <patternFill>
          <bgColor rgb="FF00FF00"/>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8</xdr:col>
      <xdr:colOff>628650</xdr:colOff>
      <xdr:row>11</xdr:row>
      <xdr:rowOff>47625</xdr:rowOff>
    </xdr:from>
    <xdr:to>
      <xdr:col>17</xdr:col>
      <xdr:colOff>676275</xdr:colOff>
      <xdr:row>36</xdr:row>
      <xdr:rowOff>76200</xdr:rowOff>
    </xdr:to>
    <xdr:sp macro="" textlink="">
      <xdr:nvSpPr>
        <xdr:cNvPr id="1025" name="Text Box 1"/>
        <xdr:cNvSpPr txBox="1">
          <a:spLocks noChangeArrowheads="1"/>
        </xdr:cNvSpPr>
      </xdr:nvSpPr>
      <xdr:spPr bwMode="auto">
        <a:xfrm>
          <a:off x="6276975" y="1924050"/>
          <a:ext cx="6905625" cy="43148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Bonsoir Banzai,</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Je te remercie de te pencher sur mon problème. :wink:</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je te joint mon fichier que je mets en place, c'est une main courante électronique, afin de faciliter le travail de mes chefs de poste ils sont débordés de cahiers, de feuilles différentes, c'est pour ça que je voudrais mettre tous sur une même feuille.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Tu verras dans la feuille Prise de service, je voudrais que lorsque le chef de poste va écrire dans les cellules de la colonne B4 à B18 les lettres correspondantes au poste de l'agent, ça écrive l'heure dans la cellule D4 à D18.</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Merci de ton aide</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heure-automatique-t21180.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sheetPr codeName="Feuil1"/>
  <dimension ref="A1:M43"/>
  <sheetViews>
    <sheetView showGridLines="0" tabSelected="1" workbookViewId="0">
      <selection activeCell="B17" sqref="B17"/>
    </sheetView>
  </sheetViews>
  <sheetFormatPr baseColWidth="10" defaultRowHeight="12.75"/>
  <cols>
    <col min="1" max="1" width="16.42578125" customWidth="1"/>
    <col min="2" max="3" width="6.7109375" customWidth="1"/>
    <col min="4" max="5" width="7.7109375" customWidth="1"/>
    <col min="6" max="6" width="16.5703125" customWidth="1"/>
  </cols>
  <sheetData>
    <row r="1" spans="1:13">
      <c r="A1" s="89" t="s">
        <v>126</v>
      </c>
      <c r="B1" s="93">
        <v>40570</v>
      </c>
      <c r="C1" s="93"/>
      <c r="D1" s="93"/>
      <c r="E1" s="93"/>
      <c r="F1" s="93"/>
      <c r="G1" s="89" t="s">
        <v>0</v>
      </c>
      <c r="H1" s="89"/>
      <c r="I1" s="67" t="s">
        <v>124</v>
      </c>
      <c r="J1" s="68"/>
      <c r="K1" s="57" t="s">
        <v>2</v>
      </c>
      <c r="L1" s="59">
        <v>0</v>
      </c>
    </row>
    <row r="2" spans="1:13" ht="13.5" thickBot="1">
      <c r="A2" s="96"/>
      <c r="B2" s="94"/>
      <c r="C2" s="94"/>
      <c r="D2" s="94"/>
      <c r="E2" s="94"/>
      <c r="F2" s="95"/>
      <c r="G2" s="90"/>
      <c r="H2" s="90"/>
      <c r="I2" s="69"/>
      <c r="J2" s="70"/>
      <c r="K2" s="58"/>
      <c r="L2" s="60"/>
    </row>
    <row r="3" spans="1:13" ht="13.5" thickBot="1">
      <c r="A3" s="52" t="s">
        <v>16</v>
      </c>
      <c r="B3" s="46"/>
      <c r="C3" s="44"/>
      <c r="D3" s="42" t="s">
        <v>33</v>
      </c>
      <c r="E3" s="26"/>
      <c r="F3" s="61" t="s">
        <v>15</v>
      </c>
      <c r="G3" s="62"/>
      <c r="H3" s="62"/>
      <c r="I3" s="62"/>
      <c r="J3" s="62"/>
      <c r="K3" s="62"/>
      <c r="L3" s="62"/>
      <c r="M3" s="63"/>
    </row>
    <row r="4" spans="1:13" ht="14.1" customHeight="1">
      <c r="A4" s="38" t="s">
        <v>1</v>
      </c>
      <c r="B4" s="25" t="s">
        <v>2</v>
      </c>
      <c r="C4" s="47">
        <v>0.20833333333333334</v>
      </c>
      <c r="D4" s="29">
        <v>0.9434837962962962</v>
      </c>
      <c r="E4" s="19">
        <f>IF(D4="",,)+IF(D4&lt;C4,1,0)</f>
        <v>0</v>
      </c>
      <c r="F4" s="64"/>
      <c r="G4" s="65"/>
      <c r="H4" s="65"/>
      <c r="I4" s="65"/>
      <c r="J4" s="65"/>
      <c r="K4" s="65"/>
      <c r="L4" s="65"/>
      <c r="M4" s="66"/>
    </row>
    <row r="5" spans="1:13" ht="14.1" customHeight="1">
      <c r="A5" s="39" t="s">
        <v>1</v>
      </c>
      <c r="B5" s="20" t="s">
        <v>2</v>
      </c>
      <c r="C5" s="48">
        <v>0.20833333333333334</v>
      </c>
      <c r="D5" s="30"/>
      <c r="E5" s="20">
        <f t="shared" ref="E5:E18" si="0">IF(D5="",0,1)</f>
        <v>0</v>
      </c>
      <c r="F5" s="54"/>
      <c r="G5" s="55"/>
      <c r="H5" s="55"/>
      <c r="I5" s="55"/>
      <c r="J5" s="55"/>
      <c r="K5" s="55"/>
      <c r="L5" s="55"/>
      <c r="M5" s="56"/>
    </row>
    <row r="6" spans="1:13" ht="14.1" customHeight="1">
      <c r="A6" s="39" t="s">
        <v>1</v>
      </c>
      <c r="B6" s="20" t="s">
        <v>9</v>
      </c>
      <c r="C6" s="48">
        <v>0.22916666666666666</v>
      </c>
      <c r="D6" s="30"/>
      <c r="E6" s="20">
        <f t="shared" si="0"/>
        <v>0</v>
      </c>
      <c r="F6" s="54"/>
      <c r="G6" s="55"/>
      <c r="H6" s="55"/>
      <c r="I6" s="55"/>
      <c r="J6" s="55"/>
      <c r="K6" s="55"/>
      <c r="L6" s="55"/>
      <c r="M6" s="56"/>
    </row>
    <row r="7" spans="1:13" ht="14.1" customHeight="1">
      <c r="A7" s="39" t="s">
        <v>1</v>
      </c>
      <c r="B7" s="20" t="s">
        <v>4</v>
      </c>
      <c r="C7" s="48">
        <v>0.25</v>
      </c>
      <c r="D7" s="30"/>
      <c r="E7" s="20">
        <f t="shared" si="0"/>
        <v>0</v>
      </c>
      <c r="F7" s="54"/>
      <c r="G7" s="55"/>
      <c r="H7" s="55"/>
      <c r="I7" s="55"/>
      <c r="J7" s="55"/>
      <c r="K7" s="55"/>
      <c r="L7" s="55"/>
      <c r="M7" s="56"/>
    </row>
    <row r="8" spans="1:13" ht="14.1" customHeight="1">
      <c r="A8" s="39" t="s">
        <v>1</v>
      </c>
      <c r="B8" s="20" t="s">
        <v>4</v>
      </c>
      <c r="C8" s="48">
        <v>0.25</v>
      </c>
      <c r="D8" s="30"/>
      <c r="E8" s="20">
        <f t="shared" si="0"/>
        <v>0</v>
      </c>
      <c r="F8" s="54"/>
      <c r="G8" s="55"/>
      <c r="H8" s="55"/>
      <c r="I8" s="55"/>
      <c r="J8" s="55"/>
      <c r="K8" s="55"/>
      <c r="L8" s="55"/>
      <c r="M8" s="56"/>
    </row>
    <row r="9" spans="1:13" ht="14.1" customHeight="1">
      <c r="A9" s="39" t="s">
        <v>1</v>
      </c>
      <c r="B9" s="20" t="s">
        <v>3</v>
      </c>
      <c r="C9" s="48">
        <v>0.28125</v>
      </c>
      <c r="D9" s="30"/>
      <c r="E9" s="20">
        <f t="shared" si="0"/>
        <v>0</v>
      </c>
      <c r="F9" s="54"/>
      <c r="G9" s="55"/>
      <c r="H9" s="55"/>
      <c r="I9" s="55"/>
      <c r="J9" s="55"/>
      <c r="K9" s="55"/>
      <c r="L9" s="55"/>
      <c r="M9" s="56"/>
    </row>
    <row r="10" spans="1:13" ht="14.1" customHeight="1">
      <c r="A10" s="39" t="s">
        <v>1</v>
      </c>
      <c r="B10" s="20" t="s">
        <v>5</v>
      </c>
      <c r="C10" s="48">
        <v>0.30208333333333331</v>
      </c>
      <c r="D10" s="30">
        <v>0.94437499999999996</v>
      </c>
      <c r="E10" s="20">
        <f t="shared" si="0"/>
        <v>1</v>
      </c>
      <c r="F10" s="54"/>
      <c r="G10" s="55"/>
      <c r="H10" s="55"/>
      <c r="I10" s="55"/>
      <c r="J10" s="55"/>
      <c r="K10" s="55"/>
      <c r="L10" s="55"/>
      <c r="M10" s="56"/>
    </row>
    <row r="11" spans="1:13" ht="14.1" customHeight="1">
      <c r="A11" s="39" t="s">
        <v>1</v>
      </c>
      <c r="B11" s="20" t="s">
        <v>6</v>
      </c>
      <c r="C11" s="48">
        <v>0.3125</v>
      </c>
      <c r="D11" s="30"/>
      <c r="E11" s="20">
        <f t="shared" si="0"/>
        <v>0</v>
      </c>
      <c r="F11" s="54"/>
      <c r="G11" s="55"/>
      <c r="H11" s="55"/>
      <c r="I11" s="55"/>
      <c r="J11" s="55"/>
      <c r="K11" s="55"/>
      <c r="L11" s="55"/>
      <c r="M11" s="56"/>
    </row>
    <row r="12" spans="1:13" ht="14.1" customHeight="1">
      <c r="A12" s="39" t="s">
        <v>1</v>
      </c>
      <c r="B12" s="20" t="s">
        <v>7</v>
      </c>
      <c r="C12" s="48">
        <v>0.3125</v>
      </c>
      <c r="D12" s="30"/>
      <c r="E12" s="20">
        <f t="shared" si="0"/>
        <v>0</v>
      </c>
      <c r="F12" s="54"/>
      <c r="G12" s="55"/>
      <c r="H12" s="55"/>
      <c r="I12" s="55"/>
      <c r="J12" s="55"/>
      <c r="K12" s="55"/>
      <c r="L12" s="55"/>
      <c r="M12" s="56"/>
    </row>
    <row r="13" spans="1:13" ht="14.1" customHeight="1">
      <c r="A13" s="39" t="s">
        <v>1</v>
      </c>
      <c r="B13" s="20" t="s">
        <v>8</v>
      </c>
      <c r="C13" s="48">
        <v>0.27083333333333331</v>
      </c>
      <c r="D13" s="30"/>
      <c r="E13" s="20">
        <f t="shared" si="0"/>
        <v>0</v>
      </c>
      <c r="F13" s="54"/>
      <c r="G13" s="55"/>
      <c r="H13" s="55"/>
      <c r="I13" s="55"/>
      <c r="J13" s="55"/>
      <c r="K13" s="55"/>
      <c r="L13" s="55"/>
      <c r="M13" s="56"/>
    </row>
    <row r="14" spans="1:13" ht="14.1" customHeight="1">
      <c r="A14" s="39" t="s">
        <v>1</v>
      </c>
      <c r="B14" s="20" t="s">
        <v>38</v>
      </c>
      <c r="C14" s="48">
        <v>0.3125</v>
      </c>
      <c r="D14" s="30"/>
      <c r="E14" s="20">
        <f t="shared" si="0"/>
        <v>0</v>
      </c>
      <c r="F14" s="54"/>
      <c r="G14" s="55"/>
      <c r="H14" s="55"/>
      <c r="I14" s="55"/>
      <c r="J14" s="55"/>
      <c r="K14" s="55"/>
      <c r="L14" s="55"/>
      <c r="M14" s="56"/>
    </row>
    <row r="15" spans="1:13" ht="14.1" customHeight="1">
      <c r="A15" s="40" t="s">
        <v>1</v>
      </c>
      <c r="B15" s="21" t="s">
        <v>39</v>
      </c>
      <c r="C15" s="49">
        <v>0.5</v>
      </c>
      <c r="D15" s="30">
        <v>0.94416666666666671</v>
      </c>
      <c r="E15" s="20">
        <f t="shared" si="0"/>
        <v>1</v>
      </c>
      <c r="F15" s="54"/>
      <c r="G15" s="55"/>
      <c r="H15" s="55"/>
      <c r="I15" s="55"/>
      <c r="J15" s="55"/>
      <c r="K15" s="55"/>
      <c r="L15" s="55"/>
      <c r="M15" s="56"/>
    </row>
    <row r="16" spans="1:13" ht="14.1" customHeight="1">
      <c r="A16" s="40" t="s">
        <v>1</v>
      </c>
      <c r="B16" s="21" t="s">
        <v>39</v>
      </c>
      <c r="C16" s="49">
        <v>0.5</v>
      </c>
      <c r="D16" s="30"/>
      <c r="E16" s="20">
        <f t="shared" si="0"/>
        <v>0</v>
      </c>
      <c r="F16" s="54"/>
      <c r="G16" s="55"/>
      <c r="H16" s="55"/>
      <c r="I16" s="55"/>
      <c r="J16" s="55"/>
      <c r="K16" s="55"/>
      <c r="L16" s="55"/>
      <c r="M16" s="56"/>
    </row>
    <row r="17" spans="1:13" ht="14.1" customHeight="1">
      <c r="A17" s="40"/>
      <c r="B17" s="21"/>
      <c r="C17" s="21"/>
      <c r="D17" s="30"/>
      <c r="E17" s="20">
        <f t="shared" si="0"/>
        <v>0</v>
      </c>
      <c r="F17" s="54"/>
      <c r="G17" s="55"/>
      <c r="H17" s="55"/>
      <c r="I17" s="55"/>
      <c r="J17" s="55"/>
      <c r="K17" s="55"/>
      <c r="L17" s="55"/>
      <c r="M17" s="56"/>
    </row>
    <row r="18" spans="1:13" ht="14.1" customHeight="1" thickBot="1">
      <c r="A18" s="41"/>
      <c r="B18" s="22" t="s">
        <v>128</v>
      </c>
      <c r="C18" s="22"/>
      <c r="D18" s="31">
        <v>0.94467592592592586</v>
      </c>
      <c r="E18" s="28">
        <f t="shared" si="0"/>
        <v>1</v>
      </c>
      <c r="F18" s="102"/>
      <c r="G18" s="103"/>
      <c r="H18" s="103"/>
      <c r="I18" s="103"/>
      <c r="J18" s="103"/>
      <c r="K18" s="103"/>
      <c r="L18" s="103"/>
      <c r="M18" s="104"/>
    </row>
    <row r="19" spans="1:13" ht="13.5" thickBot="1">
      <c r="A19" s="2"/>
      <c r="B19" s="2"/>
      <c r="C19" s="2"/>
      <c r="D19" s="1"/>
      <c r="E19" s="2"/>
      <c r="F19" s="2"/>
      <c r="G19" s="2"/>
      <c r="H19" s="2"/>
      <c r="I19" s="1"/>
      <c r="J19" s="2"/>
      <c r="K19" s="2"/>
      <c r="L19" s="2"/>
    </row>
    <row r="20" spans="1:13" ht="13.5" thickBot="1">
      <c r="A20" s="91" t="s">
        <v>17</v>
      </c>
      <c r="B20" s="92"/>
      <c r="C20" s="43" t="s">
        <v>122</v>
      </c>
      <c r="D20" s="50"/>
      <c r="E20" s="61" t="s">
        <v>15</v>
      </c>
      <c r="F20" s="62"/>
      <c r="G20" s="62"/>
      <c r="H20" s="62"/>
      <c r="I20" s="62"/>
      <c r="J20" s="62"/>
      <c r="K20" s="62"/>
      <c r="L20" s="62"/>
      <c r="M20" s="63"/>
    </row>
    <row r="21" spans="1:13" ht="14.1" customHeight="1">
      <c r="A21" s="19" t="s">
        <v>18</v>
      </c>
      <c r="B21" s="23">
        <v>1</v>
      </c>
      <c r="C21" s="32">
        <v>0</v>
      </c>
      <c r="D21" s="19">
        <f t="shared" ref="D21:D27" si="1">IF(C21&lt;B21,0,1)</f>
        <v>0</v>
      </c>
      <c r="E21" s="83"/>
      <c r="F21" s="84"/>
      <c r="G21" s="84"/>
      <c r="H21" s="84"/>
      <c r="I21" s="84"/>
      <c r="J21" s="84"/>
      <c r="K21" s="84"/>
      <c r="L21" s="84"/>
      <c r="M21" s="85"/>
    </row>
    <row r="22" spans="1:13" ht="14.1" customHeight="1">
      <c r="A22" s="20" t="s">
        <v>19</v>
      </c>
      <c r="B22" s="24">
        <v>2</v>
      </c>
      <c r="C22" s="33">
        <v>0</v>
      </c>
      <c r="D22" s="19">
        <f t="shared" si="1"/>
        <v>0</v>
      </c>
      <c r="E22" s="81"/>
      <c r="F22" s="86"/>
      <c r="G22" s="86"/>
      <c r="H22" s="86"/>
      <c r="I22" s="86"/>
      <c r="J22" s="86"/>
      <c r="K22" s="86"/>
      <c r="L22" s="86"/>
      <c r="M22" s="87"/>
    </row>
    <row r="23" spans="1:13" ht="14.1" customHeight="1">
      <c r="A23" s="20" t="s">
        <v>20</v>
      </c>
      <c r="B23" s="24">
        <v>32</v>
      </c>
      <c r="C23" s="33">
        <v>0</v>
      </c>
      <c r="D23" s="19">
        <f t="shared" si="1"/>
        <v>0</v>
      </c>
      <c r="E23" s="81"/>
      <c r="F23" s="86"/>
      <c r="G23" s="86"/>
      <c r="H23" s="86"/>
      <c r="I23" s="86"/>
      <c r="J23" s="86"/>
      <c r="K23" s="86"/>
      <c r="L23" s="86"/>
      <c r="M23" s="87"/>
    </row>
    <row r="24" spans="1:13" ht="14.1" customHeight="1">
      <c r="A24" s="20" t="s">
        <v>21</v>
      </c>
      <c r="B24" s="24">
        <v>6</v>
      </c>
      <c r="C24" s="33">
        <v>0</v>
      </c>
      <c r="D24" s="19">
        <f t="shared" si="1"/>
        <v>0</v>
      </c>
      <c r="E24" s="81"/>
      <c r="F24" s="86"/>
      <c r="G24" s="86"/>
      <c r="H24" s="86"/>
      <c r="I24" s="86"/>
      <c r="J24" s="86"/>
      <c r="K24" s="86"/>
      <c r="L24" s="86"/>
      <c r="M24" s="87"/>
    </row>
    <row r="25" spans="1:13" ht="14.1" customHeight="1">
      <c r="A25" s="20" t="s">
        <v>40</v>
      </c>
      <c r="B25" s="24">
        <v>6</v>
      </c>
      <c r="C25" s="33">
        <v>0</v>
      </c>
      <c r="D25" s="19">
        <f t="shared" si="1"/>
        <v>0</v>
      </c>
      <c r="E25" s="81"/>
      <c r="F25" s="86"/>
      <c r="G25" s="86"/>
      <c r="H25" s="86"/>
      <c r="I25" s="86"/>
      <c r="J25" s="86"/>
      <c r="K25" s="86"/>
      <c r="L25" s="86"/>
      <c r="M25" s="87"/>
    </row>
    <row r="26" spans="1:13" ht="14.1" customHeight="1">
      <c r="A26" s="20" t="s">
        <v>27</v>
      </c>
      <c r="B26" s="24">
        <v>1</v>
      </c>
      <c r="C26" s="33">
        <v>0</v>
      </c>
      <c r="D26" s="19">
        <f t="shared" si="1"/>
        <v>0</v>
      </c>
      <c r="E26" s="81"/>
      <c r="F26" s="86"/>
      <c r="G26" s="86"/>
      <c r="H26" s="86"/>
      <c r="I26" s="86"/>
      <c r="J26" s="86"/>
      <c r="K26" s="86"/>
      <c r="L26" s="86"/>
      <c r="M26" s="87"/>
    </row>
    <row r="27" spans="1:13" ht="14.1" customHeight="1" thickBot="1">
      <c r="A27" s="28" t="s">
        <v>41</v>
      </c>
      <c r="B27" s="27">
        <v>1</v>
      </c>
      <c r="C27" s="34">
        <v>0</v>
      </c>
      <c r="D27" s="19">
        <f t="shared" si="1"/>
        <v>0</v>
      </c>
      <c r="E27" s="71"/>
      <c r="F27" s="100"/>
      <c r="G27" s="100"/>
      <c r="H27" s="100"/>
      <c r="I27" s="100"/>
      <c r="J27" s="100"/>
      <c r="K27" s="100"/>
      <c r="L27" s="100"/>
      <c r="M27" s="101"/>
    </row>
    <row r="28" spans="1:13" ht="13.5" thickBot="1">
      <c r="A28" s="2"/>
      <c r="B28" s="2"/>
      <c r="C28" s="2"/>
      <c r="D28" s="2"/>
      <c r="E28" s="2"/>
      <c r="F28" s="2"/>
      <c r="G28" s="2"/>
      <c r="H28" s="2"/>
      <c r="I28" s="2"/>
      <c r="J28" s="2"/>
      <c r="K28" s="2"/>
      <c r="L28" s="2"/>
    </row>
    <row r="29" spans="1:13" ht="13.5" thickBot="1">
      <c r="A29" s="51" t="s">
        <v>10</v>
      </c>
      <c r="B29" s="42" t="s">
        <v>121</v>
      </c>
      <c r="C29" s="45"/>
      <c r="D29" s="73" t="s">
        <v>1</v>
      </c>
      <c r="E29" s="74"/>
      <c r="F29" s="61" t="s">
        <v>15</v>
      </c>
      <c r="G29" s="62"/>
      <c r="H29" s="62"/>
      <c r="I29" s="62"/>
      <c r="J29" s="62"/>
      <c r="K29" s="62"/>
      <c r="L29" s="62"/>
      <c r="M29" s="63"/>
    </row>
    <row r="30" spans="1:13" ht="14.1" customHeight="1">
      <c r="A30" s="19" t="s">
        <v>11</v>
      </c>
      <c r="B30" s="35"/>
      <c r="C30" s="19">
        <f>IF(B30="",0,1)</f>
        <v>0</v>
      </c>
      <c r="D30" s="83"/>
      <c r="E30" s="88"/>
      <c r="F30" s="54"/>
      <c r="G30" s="55"/>
      <c r="H30" s="55"/>
      <c r="I30" s="55"/>
      <c r="J30" s="55"/>
      <c r="K30" s="55"/>
      <c r="L30" s="55"/>
      <c r="M30" s="56"/>
    </row>
    <row r="31" spans="1:13" ht="14.1" customHeight="1">
      <c r="A31" s="20" t="s">
        <v>12</v>
      </c>
      <c r="B31" s="36"/>
      <c r="C31" s="20">
        <f>IF(B31="",0,1)</f>
        <v>0</v>
      </c>
      <c r="D31" s="81"/>
      <c r="E31" s="82"/>
      <c r="F31" s="97"/>
      <c r="G31" s="98"/>
      <c r="H31" s="98"/>
      <c r="I31" s="98"/>
      <c r="J31" s="98"/>
      <c r="K31" s="98"/>
      <c r="L31" s="98"/>
      <c r="M31" s="99"/>
    </row>
    <row r="32" spans="1:13" ht="14.1" customHeight="1">
      <c r="A32" s="20" t="s">
        <v>13</v>
      </c>
      <c r="B32" s="36"/>
      <c r="C32" s="20">
        <f>IF(B32="",0,1)</f>
        <v>0</v>
      </c>
      <c r="D32" s="81"/>
      <c r="E32" s="82"/>
      <c r="F32" s="97"/>
      <c r="G32" s="98"/>
      <c r="H32" s="98"/>
      <c r="I32" s="98"/>
      <c r="J32" s="98"/>
      <c r="K32" s="98"/>
      <c r="L32" s="98"/>
      <c r="M32" s="99"/>
    </row>
    <row r="33" spans="1:13" ht="14.1" customHeight="1" thickBot="1">
      <c r="A33" s="28" t="s">
        <v>14</v>
      </c>
      <c r="B33" s="37"/>
      <c r="C33" s="28">
        <f>IF(B33="",0,1)</f>
        <v>0</v>
      </c>
      <c r="D33" s="71"/>
      <c r="E33" s="72"/>
      <c r="F33" s="75"/>
      <c r="G33" s="76"/>
      <c r="H33" s="76"/>
      <c r="I33" s="76"/>
      <c r="J33" s="76"/>
      <c r="K33" s="76"/>
      <c r="L33" s="76"/>
      <c r="M33" s="77"/>
    </row>
    <row r="34" spans="1:13" ht="13.5" thickBot="1">
      <c r="A34" s="2"/>
      <c r="B34" s="2"/>
      <c r="C34" s="2"/>
      <c r="D34" s="2"/>
      <c r="E34" s="2"/>
      <c r="F34" s="2"/>
      <c r="G34" s="2"/>
      <c r="H34" s="2"/>
      <c r="I34" s="2"/>
      <c r="J34" s="2"/>
      <c r="K34" s="2"/>
      <c r="L34" s="2"/>
    </row>
    <row r="35" spans="1:13" ht="13.5" thickBot="1">
      <c r="A35" s="51" t="s">
        <v>23</v>
      </c>
      <c r="B35" s="42" t="s">
        <v>121</v>
      </c>
      <c r="C35" s="45"/>
      <c r="D35" s="73" t="s">
        <v>1</v>
      </c>
      <c r="E35" s="74"/>
      <c r="F35" s="78" t="s">
        <v>15</v>
      </c>
      <c r="G35" s="79"/>
      <c r="H35" s="79"/>
      <c r="I35" s="79"/>
      <c r="J35" s="79"/>
      <c r="K35" s="79"/>
      <c r="L35" s="79"/>
      <c r="M35" s="80"/>
    </row>
    <row r="36" spans="1:13" ht="14.1" customHeight="1">
      <c r="A36" s="19" t="s">
        <v>22</v>
      </c>
      <c r="B36" s="35"/>
      <c r="C36" s="19">
        <f>IF(B36="",0,1)</f>
        <v>0</v>
      </c>
      <c r="D36" s="83"/>
      <c r="E36" s="88"/>
      <c r="F36" s="54"/>
      <c r="G36" s="55"/>
      <c r="H36" s="55"/>
      <c r="I36" s="55"/>
      <c r="J36" s="55"/>
      <c r="K36" s="55"/>
      <c r="L36" s="55"/>
      <c r="M36" s="56"/>
    </row>
    <row r="37" spans="1:13" ht="14.1" customHeight="1">
      <c r="A37" s="20" t="s">
        <v>24</v>
      </c>
      <c r="B37" s="36"/>
      <c r="C37" s="20">
        <f>IF(B37="",0,1)</f>
        <v>0</v>
      </c>
      <c r="D37" s="81"/>
      <c r="E37" s="82"/>
      <c r="F37" s="97"/>
      <c r="G37" s="98"/>
      <c r="H37" s="98"/>
      <c r="I37" s="98"/>
      <c r="J37" s="98"/>
      <c r="K37" s="98"/>
      <c r="L37" s="98"/>
      <c r="M37" s="99"/>
    </row>
    <row r="38" spans="1:13" ht="14.1" customHeight="1">
      <c r="A38" s="20" t="s">
        <v>25</v>
      </c>
      <c r="B38" s="36"/>
      <c r="C38" s="20">
        <f>IF(B38="",0,1)</f>
        <v>0</v>
      </c>
      <c r="D38" s="81"/>
      <c r="E38" s="82"/>
      <c r="F38" s="97"/>
      <c r="G38" s="98"/>
      <c r="H38" s="98"/>
      <c r="I38" s="98"/>
      <c r="J38" s="98"/>
      <c r="K38" s="98"/>
      <c r="L38" s="98"/>
      <c r="M38" s="99"/>
    </row>
    <row r="39" spans="1:13" ht="14.1" customHeight="1" thickBot="1">
      <c r="A39" s="28" t="s">
        <v>26</v>
      </c>
      <c r="B39" s="37"/>
      <c r="C39" s="28">
        <f>IF(B39="",0,1)</f>
        <v>0</v>
      </c>
      <c r="D39" s="71"/>
      <c r="E39" s="72"/>
      <c r="F39" s="75"/>
      <c r="G39" s="76"/>
      <c r="H39" s="76"/>
      <c r="I39" s="76"/>
      <c r="J39" s="76"/>
      <c r="K39" s="76"/>
      <c r="L39" s="76"/>
      <c r="M39" s="77"/>
    </row>
    <row r="40" spans="1:13">
      <c r="A40" s="2"/>
      <c r="B40" s="2"/>
      <c r="C40" s="2"/>
      <c r="D40" s="2"/>
      <c r="E40" s="2"/>
      <c r="F40" s="2"/>
      <c r="G40" s="2"/>
      <c r="H40" s="2"/>
      <c r="I40" s="2"/>
      <c r="J40" s="2"/>
      <c r="K40" s="2"/>
      <c r="L40" s="2"/>
    </row>
    <row r="41" spans="1:13">
      <c r="A41" s="2"/>
      <c r="B41" s="2"/>
      <c r="C41" s="2"/>
      <c r="D41" s="2"/>
      <c r="E41" s="2"/>
      <c r="F41" s="2"/>
      <c r="G41" s="2"/>
      <c r="H41" s="53" t="s">
        <v>127</v>
      </c>
      <c r="I41" s="2"/>
      <c r="J41" s="2"/>
      <c r="K41" s="2"/>
      <c r="L41" s="2"/>
    </row>
    <row r="42" spans="1:13">
      <c r="A42" s="2"/>
      <c r="B42" s="2"/>
      <c r="C42" s="2"/>
      <c r="D42" s="2"/>
      <c r="E42" s="2"/>
      <c r="F42" s="2"/>
      <c r="G42" s="2"/>
      <c r="H42" s="2"/>
      <c r="I42" s="2"/>
      <c r="J42" s="2"/>
      <c r="K42" s="2"/>
      <c r="L42" s="2"/>
    </row>
    <row r="43" spans="1:13">
      <c r="A43" s="2"/>
      <c r="B43" s="2"/>
      <c r="C43" s="2"/>
      <c r="D43" s="2"/>
      <c r="E43" s="2"/>
      <c r="F43" s="2"/>
      <c r="G43" s="2"/>
      <c r="H43" s="2"/>
      <c r="I43" s="2"/>
      <c r="J43" s="2"/>
      <c r="K43" s="2"/>
      <c r="L43" s="2"/>
    </row>
  </sheetData>
  <sheetProtection selectLockedCells="1"/>
  <mergeCells count="51">
    <mergeCell ref="F16:M16"/>
    <mergeCell ref="F17:M17"/>
    <mergeCell ref="F18:M18"/>
    <mergeCell ref="F13:M13"/>
    <mergeCell ref="F14:M14"/>
    <mergeCell ref="F15:M15"/>
    <mergeCell ref="F39:M39"/>
    <mergeCell ref="E26:M26"/>
    <mergeCell ref="E27:M27"/>
    <mergeCell ref="F29:M29"/>
    <mergeCell ref="F30:M30"/>
    <mergeCell ref="F31:M31"/>
    <mergeCell ref="F32:M32"/>
    <mergeCell ref="D36:E36"/>
    <mergeCell ref="F8:M8"/>
    <mergeCell ref="A20:B20"/>
    <mergeCell ref="D29:E29"/>
    <mergeCell ref="B1:F2"/>
    <mergeCell ref="A1:A2"/>
    <mergeCell ref="F9:M9"/>
    <mergeCell ref="F10:M10"/>
    <mergeCell ref="F11:M11"/>
    <mergeCell ref="F12:M12"/>
    <mergeCell ref="E24:M24"/>
    <mergeCell ref="D39:E39"/>
    <mergeCell ref="E20:M20"/>
    <mergeCell ref="E21:M21"/>
    <mergeCell ref="E22:M22"/>
    <mergeCell ref="E23:M23"/>
    <mergeCell ref="D30:E30"/>
    <mergeCell ref="D31:E31"/>
    <mergeCell ref="D32:E32"/>
    <mergeCell ref="E25:M25"/>
    <mergeCell ref="F37:M37"/>
    <mergeCell ref="D33:E33"/>
    <mergeCell ref="D35:E35"/>
    <mergeCell ref="F33:M33"/>
    <mergeCell ref="F35:M35"/>
    <mergeCell ref="D37:E37"/>
    <mergeCell ref="D38:E38"/>
    <mergeCell ref="F38:M38"/>
    <mergeCell ref="F36:M36"/>
    <mergeCell ref="K1:K2"/>
    <mergeCell ref="L1:L2"/>
    <mergeCell ref="F3:M3"/>
    <mergeCell ref="F4:M4"/>
    <mergeCell ref="F5:M5"/>
    <mergeCell ref="I1:J2"/>
    <mergeCell ref="G1:H2"/>
    <mergeCell ref="F6:M6"/>
    <mergeCell ref="F7:M7"/>
  </mergeCells>
  <phoneticPr fontId="9" type="noConversion"/>
  <conditionalFormatting sqref="D21:D27">
    <cfRule type="cellIs" dxfId="5" priority="9" operator="equal">
      <formula>1</formula>
    </cfRule>
    <cfRule type="cellIs" dxfId="4" priority="10" operator="equal">
      <formula>0</formula>
    </cfRule>
  </conditionalFormatting>
  <conditionalFormatting sqref="C30:C33 C36:C39">
    <cfRule type="cellIs" dxfId="3" priority="5" operator="equal">
      <formula>0</formula>
    </cfRule>
    <cfRule type="cellIs" dxfId="2" priority="6" operator="equal">
      <formula>1</formula>
    </cfRule>
  </conditionalFormatting>
  <conditionalFormatting sqref="E4:E18">
    <cfRule type="cellIs" dxfId="1" priority="1" operator="equal">
      <formula>1</formula>
    </cfRule>
    <cfRule type="cellIs" dxfId="0" priority="2" operator="equal">
      <formula>0</formula>
    </cfRule>
  </conditionalFormatting>
  <hyperlinks>
    <hyperlink ref="H41" r:id="rId1"/>
  </hyperlinks>
  <pageMargins left="0.39370078740157483" right="0.39370078740157483" top="0.39370078740157483" bottom="0.39370078740157483" header="0.31496062992125984" footer="0.31496062992125984"/>
  <pageSetup paperSize="9" orientation="landscape" r:id="rId2"/>
  <drawing r:id="rId3"/>
</worksheet>
</file>

<file path=xl/worksheets/sheet2.xml><?xml version="1.0" encoding="utf-8"?>
<worksheet xmlns="http://schemas.openxmlformats.org/spreadsheetml/2006/main" xmlns:r="http://schemas.openxmlformats.org/officeDocument/2006/relationships">
  <sheetPr codeName="Feuil4"/>
  <dimension ref="A1:I2"/>
  <sheetViews>
    <sheetView workbookViewId="0">
      <selection activeCell="A3" sqref="A3"/>
    </sheetView>
  </sheetViews>
  <sheetFormatPr baseColWidth="10" defaultRowHeight="12.75"/>
  <cols>
    <col min="1" max="1" width="5.7109375" customWidth="1"/>
    <col min="2" max="2" width="20.7109375" customWidth="1"/>
    <col min="3" max="3" width="12.7109375" customWidth="1"/>
    <col min="4" max="7" width="10.7109375" customWidth="1"/>
    <col min="8" max="8" width="60.7109375" customWidth="1"/>
  </cols>
  <sheetData>
    <row r="1" spans="1:9">
      <c r="A1" s="6" t="s">
        <v>123</v>
      </c>
      <c r="B1" s="6" t="s">
        <v>28</v>
      </c>
      <c r="C1" s="6" t="s">
        <v>29</v>
      </c>
      <c r="D1" s="6" t="s">
        <v>30</v>
      </c>
      <c r="E1" s="6" t="s">
        <v>125</v>
      </c>
      <c r="F1" s="6" t="s">
        <v>33</v>
      </c>
      <c r="G1" s="6" t="s">
        <v>34</v>
      </c>
      <c r="H1" s="5" t="s">
        <v>15</v>
      </c>
      <c r="I1" s="10"/>
    </row>
    <row r="2" spans="1:9" ht="15" customHeight="1">
      <c r="A2" s="3"/>
      <c r="B2" s="3"/>
      <c r="C2" s="3"/>
      <c r="D2" s="3"/>
      <c r="E2" s="16"/>
      <c r="F2" s="11"/>
      <c r="G2" s="3"/>
      <c r="H2" s="3"/>
    </row>
  </sheetData>
  <phoneticPr fontId="9" type="noConversion"/>
  <pageMargins left="0.39370078740157483" right="0" top="0.59055118110236227" bottom="0.39370078740157483" header="0.31496062992125984" footer="0.31496062992125984"/>
  <pageSetup paperSize="9" orientation="landscape" horizontalDpi="0" verticalDpi="0" r:id="rId1"/>
  <headerFooter>
    <oddHeader>&amp;CGestion des badges</oddHeader>
    <oddFooter>&amp;RPage    &amp;P</oddFooter>
  </headerFooter>
</worksheet>
</file>

<file path=xl/worksheets/sheet3.xml><?xml version="1.0" encoding="utf-8"?>
<worksheet xmlns="http://schemas.openxmlformats.org/spreadsheetml/2006/main" xmlns:r="http://schemas.openxmlformats.org/officeDocument/2006/relationships">
  <sheetPr codeName="Feuil2"/>
  <dimension ref="A1:H11"/>
  <sheetViews>
    <sheetView workbookViewId="0">
      <selection activeCell="D23" sqref="D23"/>
    </sheetView>
  </sheetViews>
  <sheetFormatPr baseColWidth="10" defaultRowHeight="12.75"/>
  <cols>
    <col min="1" max="1" width="5.7109375" customWidth="1"/>
    <col min="2" max="2" width="20.7109375" customWidth="1"/>
    <col min="3" max="3" width="12.7109375" customWidth="1"/>
    <col min="4" max="7" width="10.7109375" customWidth="1"/>
    <col min="8" max="8" width="60.7109375" customWidth="1"/>
  </cols>
  <sheetData>
    <row r="1" spans="1:8">
      <c r="A1" s="6" t="s">
        <v>123</v>
      </c>
      <c r="B1" s="6" t="s">
        <v>28</v>
      </c>
      <c r="C1" s="6" t="s">
        <v>29</v>
      </c>
      <c r="D1" s="6" t="s">
        <v>30</v>
      </c>
      <c r="E1" s="6" t="s">
        <v>125</v>
      </c>
      <c r="F1" s="6" t="s">
        <v>33</v>
      </c>
      <c r="G1" s="6" t="s">
        <v>34</v>
      </c>
      <c r="H1" s="5" t="s">
        <v>15</v>
      </c>
    </row>
    <row r="2" spans="1:8" ht="15" customHeight="1">
      <c r="A2" s="9"/>
      <c r="B2" s="9">
        <f>C5</f>
        <v>0</v>
      </c>
      <c r="C2" s="9">
        <f>C6</f>
        <v>0</v>
      </c>
      <c r="D2" s="9">
        <f>C7</f>
        <v>0</v>
      </c>
      <c r="E2" s="15">
        <f>C8</f>
        <v>0</v>
      </c>
      <c r="F2" s="12">
        <f>C9</f>
        <v>0</v>
      </c>
      <c r="G2" s="9">
        <f>C10</f>
        <v>0</v>
      </c>
      <c r="H2" s="9">
        <f>C11</f>
        <v>0</v>
      </c>
    </row>
    <row r="5" spans="1:8">
      <c r="B5" s="6" t="s">
        <v>28</v>
      </c>
      <c r="C5" s="82"/>
      <c r="D5" s="107"/>
      <c r="E5" s="13"/>
    </row>
    <row r="6" spans="1:8">
      <c r="B6" s="6" t="s">
        <v>29</v>
      </c>
      <c r="C6" s="82"/>
      <c r="D6" s="107"/>
      <c r="E6" s="13"/>
    </row>
    <row r="7" spans="1:8">
      <c r="B7" s="6" t="s">
        <v>30</v>
      </c>
      <c r="C7" s="82"/>
      <c r="D7" s="107"/>
      <c r="E7" s="13"/>
    </row>
    <row r="8" spans="1:8">
      <c r="B8" s="6" t="s">
        <v>125</v>
      </c>
      <c r="C8" s="105"/>
      <c r="D8" s="106"/>
      <c r="E8" s="13"/>
    </row>
    <row r="9" spans="1:8">
      <c r="B9" s="6" t="s">
        <v>33</v>
      </c>
      <c r="C9" s="108"/>
      <c r="D9" s="109"/>
      <c r="E9" s="14"/>
    </row>
    <row r="10" spans="1:8">
      <c r="B10" s="6" t="s">
        <v>34</v>
      </c>
      <c r="C10" s="110"/>
      <c r="D10" s="111"/>
      <c r="E10" s="13"/>
    </row>
    <row r="11" spans="1:8">
      <c r="B11" s="5" t="s">
        <v>15</v>
      </c>
      <c r="C11" s="86"/>
      <c r="D11" s="86"/>
      <c r="E11" s="86"/>
      <c r="F11" s="86"/>
      <c r="G11" s="86"/>
      <c r="H11" s="86"/>
    </row>
  </sheetData>
  <mergeCells count="7">
    <mergeCell ref="C8:D8"/>
    <mergeCell ref="C11:H11"/>
    <mergeCell ref="C5:D5"/>
    <mergeCell ref="C6:D6"/>
    <mergeCell ref="C7:D7"/>
    <mergeCell ref="C9:D9"/>
    <mergeCell ref="C10:D10"/>
  </mergeCells>
  <phoneticPr fontId="9" type="noConversion"/>
  <pageMargins left="0.39370078740157483" right="0" top="0.39370078740157483" bottom="0.39370078740157483" header="0.31496062992125984" footer="0.31496062992125984"/>
  <pageSetup paperSize="9" orientation="landscape" horizontalDpi="0" verticalDpi="0" r:id="rId1"/>
</worksheet>
</file>

<file path=xl/worksheets/sheet4.xml><?xml version="1.0" encoding="utf-8"?>
<worksheet xmlns="http://schemas.openxmlformats.org/spreadsheetml/2006/main" xmlns:r="http://schemas.openxmlformats.org/officeDocument/2006/relationships">
  <sheetPr codeName="Feuil5"/>
  <dimension ref="A1:H2"/>
  <sheetViews>
    <sheetView workbookViewId="0">
      <selection activeCell="C8" sqref="C8"/>
    </sheetView>
  </sheetViews>
  <sheetFormatPr baseColWidth="10" defaultRowHeight="12.75"/>
  <cols>
    <col min="1" max="1" width="5.7109375" customWidth="1"/>
    <col min="2" max="2" width="20.7109375" customWidth="1"/>
    <col min="3" max="3" width="12.7109375" customWidth="1"/>
    <col min="4" max="7" width="10.7109375" customWidth="1"/>
    <col min="8" max="8" width="60.7109375" customWidth="1"/>
  </cols>
  <sheetData>
    <row r="1" spans="1:8">
      <c r="A1" s="6" t="s">
        <v>123</v>
      </c>
      <c r="B1" s="6" t="s">
        <v>36</v>
      </c>
      <c r="C1" s="17" t="s">
        <v>37</v>
      </c>
      <c r="D1" s="6" t="s">
        <v>30</v>
      </c>
      <c r="E1" s="6" t="s">
        <v>125</v>
      </c>
      <c r="F1" s="6" t="s">
        <v>33</v>
      </c>
      <c r="G1" s="6" t="s">
        <v>34</v>
      </c>
      <c r="H1" s="5" t="s">
        <v>15</v>
      </c>
    </row>
    <row r="2" spans="1:8">
      <c r="A2" s="6"/>
      <c r="B2" s="6" t="s">
        <v>31</v>
      </c>
      <c r="C2" s="6" t="s">
        <v>32</v>
      </c>
      <c r="D2" s="6">
        <v>123456</v>
      </c>
      <c r="E2" s="15">
        <v>40570</v>
      </c>
      <c r="F2" s="7">
        <v>0.91666666666666663</v>
      </c>
      <c r="G2" s="6" t="s">
        <v>35</v>
      </c>
      <c r="H2" s="6"/>
    </row>
  </sheetData>
  <phoneticPr fontId="9" type="noConversion"/>
  <pageMargins left="0.39370078740157483" right="0" top="0.39370078740157483" bottom="0.39370078740157483" header="0.31496062992125984" footer="0.31496062992125984"/>
  <pageSetup paperSize="9" orientation="landscape" horizontalDpi="0" verticalDpi="0" r:id="rId1"/>
</worksheet>
</file>

<file path=xl/worksheets/sheet5.xml><?xml version="1.0" encoding="utf-8"?>
<worksheet xmlns="http://schemas.openxmlformats.org/spreadsheetml/2006/main" xmlns:r="http://schemas.openxmlformats.org/officeDocument/2006/relationships">
  <sheetPr codeName="Feuil3"/>
  <dimension ref="A1:H2"/>
  <sheetViews>
    <sheetView workbookViewId="0">
      <selection activeCell="F28" sqref="F28"/>
    </sheetView>
  </sheetViews>
  <sheetFormatPr baseColWidth="10" defaultRowHeight="12.75"/>
  <cols>
    <col min="1" max="1" width="5.7109375" customWidth="1"/>
    <col min="2" max="2" width="20.7109375" customWidth="1"/>
    <col min="3" max="3" width="12.7109375" customWidth="1"/>
    <col min="4" max="7" width="10.7109375" customWidth="1"/>
    <col min="8" max="8" width="60.7109375" customWidth="1"/>
  </cols>
  <sheetData>
    <row r="1" spans="1:8">
      <c r="A1" s="6" t="s">
        <v>123</v>
      </c>
      <c r="B1" s="6" t="s">
        <v>36</v>
      </c>
      <c r="C1" s="17" t="s">
        <v>37</v>
      </c>
      <c r="D1" s="6" t="s">
        <v>30</v>
      </c>
      <c r="E1" s="6" t="s">
        <v>125</v>
      </c>
      <c r="F1" s="6" t="s">
        <v>33</v>
      </c>
      <c r="G1" s="6" t="s">
        <v>34</v>
      </c>
      <c r="H1" s="5" t="s">
        <v>15</v>
      </c>
    </row>
    <row r="2" spans="1:8">
      <c r="A2" s="6"/>
      <c r="B2" s="6" t="s">
        <v>31</v>
      </c>
      <c r="C2" s="6" t="s">
        <v>32</v>
      </c>
      <c r="D2" s="6">
        <v>123456</v>
      </c>
      <c r="E2" s="15">
        <v>40570</v>
      </c>
      <c r="F2" s="7">
        <v>0.91666666666666663</v>
      </c>
      <c r="G2" s="6" t="s">
        <v>35</v>
      </c>
      <c r="H2" s="6"/>
    </row>
  </sheetData>
  <phoneticPr fontId="9" type="noConversion"/>
  <pageMargins left="0.39370078740157483" right="0" top="0.39370078740157483" bottom="0.39370078740157483" header="0.31496062992125984" footer="0.31496062992125984"/>
  <pageSetup paperSize="9" orientation="landscape" horizontalDpi="0" verticalDpi="0" r:id="rId1"/>
</worksheet>
</file>

<file path=xl/worksheets/sheet6.xml><?xml version="1.0" encoding="utf-8"?>
<worksheet xmlns="http://schemas.openxmlformats.org/spreadsheetml/2006/main" xmlns:r="http://schemas.openxmlformats.org/officeDocument/2006/relationships">
  <sheetPr codeName="Feuil6"/>
  <dimension ref="A1:G2"/>
  <sheetViews>
    <sheetView workbookViewId="0">
      <selection activeCell="G1" sqref="G1:G65536"/>
    </sheetView>
  </sheetViews>
  <sheetFormatPr baseColWidth="10" defaultRowHeight="12.75"/>
  <cols>
    <col min="1" max="1" width="5.7109375" customWidth="1"/>
    <col min="2" max="2" width="20.7109375" customWidth="1"/>
    <col min="3" max="3" width="12.7109375" customWidth="1"/>
    <col min="4" max="6" width="10.7109375" customWidth="1"/>
    <col min="7" max="7" width="70.7109375" customWidth="1"/>
  </cols>
  <sheetData>
    <row r="1" spans="1:7">
      <c r="A1" s="6" t="s">
        <v>123</v>
      </c>
      <c r="B1" s="6" t="s">
        <v>36</v>
      </c>
      <c r="C1" s="18" t="s">
        <v>28</v>
      </c>
      <c r="D1" s="6" t="s">
        <v>30</v>
      </c>
      <c r="E1" s="6" t="s">
        <v>125</v>
      </c>
      <c r="F1" s="6" t="s">
        <v>33</v>
      </c>
      <c r="G1" s="5" t="s">
        <v>15</v>
      </c>
    </row>
    <row r="2" spans="1:7">
      <c r="A2" s="6"/>
      <c r="B2" s="6" t="s">
        <v>31</v>
      </c>
      <c r="C2" s="6" t="s">
        <v>32</v>
      </c>
      <c r="D2" s="6">
        <v>123456</v>
      </c>
      <c r="E2" s="15">
        <v>40570</v>
      </c>
      <c r="F2" s="7">
        <v>0.91666666666666663</v>
      </c>
      <c r="G2" s="6"/>
    </row>
  </sheetData>
  <phoneticPr fontId="9" type="noConversion"/>
  <pageMargins left="0.39370078740157483" right="0" top="0.39370078740157483" bottom="0.39370078740157483" header="0.31496062992125984" footer="0.31496062992125984"/>
  <pageSetup paperSize="9" orientation="landscape" horizontalDpi="0" verticalDpi="0" r:id="rId1"/>
</worksheet>
</file>

<file path=xl/worksheets/sheet7.xml><?xml version="1.0" encoding="utf-8"?>
<worksheet xmlns="http://schemas.openxmlformats.org/spreadsheetml/2006/main" xmlns:r="http://schemas.openxmlformats.org/officeDocument/2006/relationships">
  <sheetPr codeName="Feuil7"/>
  <dimension ref="A1:G2"/>
  <sheetViews>
    <sheetView workbookViewId="0">
      <selection activeCell="F11" sqref="F11"/>
    </sheetView>
  </sheetViews>
  <sheetFormatPr baseColWidth="10" defaultRowHeight="12.75"/>
  <cols>
    <col min="1" max="1" width="5.7109375" customWidth="1"/>
    <col min="2" max="2" width="20.7109375" customWidth="1"/>
    <col min="3" max="3" width="12.7109375" customWidth="1"/>
    <col min="4" max="6" width="10.7109375" customWidth="1"/>
    <col min="7" max="7" width="70.7109375" customWidth="1"/>
  </cols>
  <sheetData>
    <row r="1" spans="1:7">
      <c r="A1" s="6" t="s">
        <v>123</v>
      </c>
      <c r="B1" s="6" t="s">
        <v>36</v>
      </c>
      <c r="C1" s="18" t="s">
        <v>28</v>
      </c>
      <c r="D1" s="6" t="s">
        <v>30</v>
      </c>
      <c r="E1" s="6" t="s">
        <v>125</v>
      </c>
      <c r="F1" s="6" t="s">
        <v>33</v>
      </c>
      <c r="G1" s="5" t="s">
        <v>15</v>
      </c>
    </row>
    <row r="2" spans="1:7">
      <c r="A2" s="6"/>
      <c r="B2" s="6" t="s">
        <v>31</v>
      </c>
      <c r="C2" s="6" t="s">
        <v>32</v>
      </c>
      <c r="D2" s="6">
        <v>123456</v>
      </c>
      <c r="E2" s="15">
        <v>40570</v>
      </c>
      <c r="F2" s="7">
        <v>0.91666666666666663</v>
      </c>
      <c r="G2" s="6"/>
    </row>
  </sheetData>
  <phoneticPr fontId="9" type="noConversion"/>
  <pageMargins left="0.39370078740157483" right="0" top="0.39370078740157483" bottom="0.39370078740157483" header="0.31496062992125984" footer="0.31496062992125984"/>
  <pageSetup paperSize="9" orientation="landscape" horizontalDpi="0" verticalDpi="0" r:id="rId1"/>
</worksheet>
</file>

<file path=xl/worksheets/sheet8.xml><?xml version="1.0" encoding="utf-8"?>
<worksheet xmlns="http://schemas.openxmlformats.org/spreadsheetml/2006/main" xmlns:r="http://schemas.openxmlformats.org/officeDocument/2006/relationships">
  <sheetPr codeName="Feuil8"/>
  <dimension ref="A1:H2"/>
  <sheetViews>
    <sheetView workbookViewId="0">
      <selection activeCell="E11" sqref="E11"/>
    </sheetView>
  </sheetViews>
  <sheetFormatPr baseColWidth="10" defaultRowHeight="12.75"/>
  <cols>
    <col min="1" max="1" width="5.7109375" customWidth="1"/>
    <col min="2" max="2" width="20.7109375" customWidth="1"/>
    <col min="3" max="3" width="12.7109375" customWidth="1"/>
    <col min="4" max="7" width="10.7109375" customWidth="1"/>
    <col min="8" max="8" width="60.7109375" customWidth="1"/>
  </cols>
  <sheetData>
    <row r="1" spans="1:8">
      <c r="A1" s="6" t="s">
        <v>123</v>
      </c>
      <c r="B1" s="6" t="s">
        <v>36</v>
      </c>
      <c r="C1" s="17" t="s">
        <v>37</v>
      </c>
      <c r="D1" s="6" t="s">
        <v>30</v>
      </c>
      <c r="E1" s="6" t="s">
        <v>125</v>
      </c>
      <c r="F1" s="6" t="s">
        <v>33</v>
      </c>
      <c r="G1" s="6" t="s">
        <v>34</v>
      </c>
      <c r="H1" s="5" t="s">
        <v>15</v>
      </c>
    </row>
    <row r="2" spans="1:8">
      <c r="A2" s="6"/>
      <c r="B2" s="6" t="s">
        <v>31</v>
      </c>
      <c r="C2" s="6" t="s">
        <v>32</v>
      </c>
      <c r="D2" s="6">
        <v>123456</v>
      </c>
      <c r="E2" s="15">
        <v>40570</v>
      </c>
      <c r="F2" s="7">
        <v>0.91666666666666663</v>
      </c>
      <c r="G2" s="6" t="s">
        <v>35</v>
      </c>
      <c r="H2" s="6"/>
    </row>
  </sheetData>
  <phoneticPr fontId="9" type="noConversion"/>
  <pageMargins left="0.39370078740157483" right="0" top="0.39370078740157483" bottom="0.39370078740157483" header="0.31496062992125984" footer="0.31496062992125984"/>
  <pageSetup paperSize="9" orientation="landscape" horizontalDpi="0" verticalDpi="0" r:id="rId1"/>
</worksheet>
</file>

<file path=xl/worksheets/sheet9.xml><?xml version="1.0" encoding="utf-8"?>
<worksheet xmlns="http://schemas.openxmlformats.org/spreadsheetml/2006/main" xmlns:r="http://schemas.openxmlformats.org/officeDocument/2006/relationships">
  <sheetPr codeName="Feuil9"/>
  <dimension ref="A1:H2"/>
  <sheetViews>
    <sheetView workbookViewId="0">
      <selection activeCell="E11" sqref="E11"/>
    </sheetView>
  </sheetViews>
  <sheetFormatPr baseColWidth="10" defaultRowHeight="12.75"/>
  <cols>
    <col min="1" max="1" width="5.7109375" customWidth="1"/>
    <col min="2" max="2" width="20.7109375" customWidth="1"/>
    <col min="3" max="3" width="12.7109375" customWidth="1"/>
    <col min="4" max="7" width="10.7109375" customWidth="1"/>
    <col min="8" max="8" width="60.7109375" customWidth="1"/>
  </cols>
  <sheetData>
    <row r="1" spans="1:8">
      <c r="A1" s="6" t="s">
        <v>123</v>
      </c>
      <c r="B1" s="6" t="s">
        <v>36</v>
      </c>
      <c r="C1" s="17" t="s">
        <v>37</v>
      </c>
      <c r="D1" s="6" t="s">
        <v>30</v>
      </c>
      <c r="E1" s="6" t="s">
        <v>125</v>
      </c>
      <c r="F1" s="6" t="s">
        <v>33</v>
      </c>
      <c r="G1" s="6" t="s">
        <v>34</v>
      </c>
      <c r="H1" s="5" t="s">
        <v>15</v>
      </c>
    </row>
    <row r="2" spans="1:8">
      <c r="A2" s="6"/>
      <c r="B2" s="6" t="s">
        <v>31</v>
      </c>
      <c r="C2" s="6" t="s">
        <v>32</v>
      </c>
      <c r="D2" s="6">
        <v>123456</v>
      </c>
      <c r="E2" s="15">
        <v>40570</v>
      </c>
      <c r="F2" s="7">
        <v>0.91666666666666663</v>
      </c>
      <c r="G2" s="6" t="s">
        <v>35</v>
      </c>
      <c r="H2" s="6"/>
    </row>
  </sheetData>
  <phoneticPr fontId="9" type="noConversion"/>
  <pageMargins left="0.39370078740157483" right="0" top="0.39370078740157483" bottom="0.39370078740157483" header="0.31496062992125984" footer="0.31496062992125984"/>
  <pageSetup paperSize="9" orientation="landscape" horizontalDpi="0" verticalDpi="0" r:id="rId1"/>
</worksheet>
</file>

<file path=xl/worksheets/sheet10.xml><?xml version="1.0" encoding="utf-8"?>
<worksheet xmlns="http://schemas.openxmlformats.org/spreadsheetml/2006/main" xmlns:r="http://schemas.openxmlformats.org/officeDocument/2006/relationships">
  <sheetPr codeName="Feuil10"/>
  <dimension ref="A1"/>
  <sheetViews>
    <sheetView workbookViewId="0">
      <selection activeCell="E28" sqref="E28"/>
    </sheetView>
  </sheetViews>
  <sheetFormatPr baseColWidth="10" defaultRowHeight="12.75"/>
  <sheetData/>
  <phoneticPr fontId="9" type="noConversion"/>
  <pageMargins left="0.7" right="0.7" top="0.75" bottom="0.75" header="0.3" footer="0.3"/>
</worksheet>
</file>

<file path=xl/worksheets/sheet11.xml><?xml version="1.0" encoding="utf-8"?>
<worksheet xmlns="http://schemas.openxmlformats.org/spreadsheetml/2006/main" xmlns:r="http://schemas.openxmlformats.org/officeDocument/2006/relationships">
  <sheetPr codeName="Feuil11"/>
  <dimension ref="A1:H62"/>
  <sheetViews>
    <sheetView topLeftCell="A10" workbookViewId="0">
      <selection activeCell="D31" sqref="D31"/>
    </sheetView>
  </sheetViews>
  <sheetFormatPr baseColWidth="10" defaultRowHeight="12.75"/>
  <cols>
    <col min="1" max="1" width="23.140625" customWidth="1"/>
    <col min="2" max="2" width="27.28515625" bestFit="1" customWidth="1"/>
  </cols>
  <sheetData>
    <row r="1" spans="1:8">
      <c r="A1" s="4" t="s">
        <v>47</v>
      </c>
      <c r="B1" s="6" t="s">
        <v>48</v>
      </c>
      <c r="C1" s="6" t="s">
        <v>2</v>
      </c>
      <c r="D1" s="7">
        <v>0.20833333333333334</v>
      </c>
      <c r="E1" s="7">
        <v>0.52083333333333337</v>
      </c>
      <c r="F1" s="6"/>
      <c r="G1" s="6"/>
      <c r="H1" s="8">
        <f>MOD(E1-D1,1)</f>
        <v>0.3125</v>
      </c>
    </row>
    <row r="2" spans="1:8">
      <c r="A2" s="4" t="s">
        <v>49</v>
      </c>
      <c r="B2" s="6" t="s">
        <v>50</v>
      </c>
      <c r="C2" s="6" t="s">
        <v>42</v>
      </c>
      <c r="D2" s="7">
        <v>0.52083333333333337</v>
      </c>
      <c r="E2" s="7">
        <v>0.83333333333333337</v>
      </c>
      <c r="F2" s="6"/>
      <c r="G2" s="6"/>
      <c r="H2" s="8">
        <f t="shared" ref="H2:H8" si="0">MOD(E2-D2,1)</f>
        <v>0.3125</v>
      </c>
    </row>
    <row r="3" spans="1:8">
      <c r="A3" s="4" t="s">
        <v>51</v>
      </c>
      <c r="B3" s="6" t="s">
        <v>52</v>
      </c>
      <c r="C3" s="6" t="s">
        <v>43</v>
      </c>
      <c r="D3" s="7">
        <v>0.83333333333333337</v>
      </c>
      <c r="E3" s="7">
        <v>0.20833333333333334</v>
      </c>
      <c r="F3" s="6"/>
      <c r="G3" s="6"/>
      <c r="H3" s="8">
        <f t="shared" si="0"/>
        <v>0.375</v>
      </c>
    </row>
    <row r="4" spans="1:8">
      <c r="A4" s="4" t="s">
        <v>47</v>
      </c>
      <c r="B4" s="6" t="s">
        <v>53</v>
      </c>
      <c r="C4" s="6" t="s">
        <v>44</v>
      </c>
      <c r="D4" s="7">
        <v>0.83333333333333337</v>
      </c>
      <c r="E4" s="7">
        <v>0.29166666666666669</v>
      </c>
      <c r="F4" s="6"/>
      <c r="G4" s="6"/>
      <c r="H4" s="8">
        <f t="shared" si="0"/>
        <v>0.45833333333333326</v>
      </c>
    </row>
    <row r="5" spans="1:8">
      <c r="A5" s="4" t="s">
        <v>49</v>
      </c>
      <c r="B5" s="6" t="s">
        <v>54</v>
      </c>
      <c r="C5" s="6" t="s">
        <v>45</v>
      </c>
      <c r="D5" s="7">
        <v>0.79166666666666663</v>
      </c>
      <c r="E5" s="7">
        <v>0.29166666666666669</v>
      </c>
      <c r="F5" s="6"/>
      <c r="G5" s="6"/>
      <c r="H5" s="8">
        <f t="shared" si="0"/>
        <v>0.5</v>
      </c>
    </row>
    <row r="6" spans="1:8">
      <c r="A6" s="4" t="s">
        <v>49</v>
      </c>
      <c r="B6" s="6" t="s">
        <v>55</v>
      </c>
      <c r="C6" s="6" t="s">
        <v>46</v>
      </c>
      <c r="D6" s="7">
        <v>0.79166666666666663</v>
      </c>
      <c r="E6" s="7">
        <v>0.20833333333333334</v>
      </c>
      <c r="F6" s="6"/>
      <c r="G6" s="6"/>
      <c r="H6" s="8">
        <f t="shared" si="0"/>
        <v>0.41666666666666674</v>
      </c>
    </row>
    <row r="7" spans="1:8">
      <c r="A7" s="4" t="s">
        <v>49</v>
      </c>
      <c r="B7" s="6" t="s">
        <v>56</v>
      </c>
      <c r="C7" s="6" t="s">
        <v>67</v>
      </c>
      <c r="D7" s="7">
        <v>0.29166666666666669</v>
      </c>
      <c r="E7" s="7">
        <v>0.79166666666666663</v>
      </c>
      <c r="F7" s="6"/>
      <c r="G7" s="6"/>
      <c r="H7" s="8">
        <f t="shared" si="0"/>
        <v>0.49999999999999994</v>
      </c>
    </row>
    <row r="8" spans="1:8">
      <c r="A8" s="4" t="s">
        <v>49</v>
      </c>
      <c r="B8" s="6" t="s">
        <v>57</v>
      </c>
      <c r="C8" s="6" t="s">
        <v>68</v>
      </c>
      <c r="D8" s="7">
        <v>0.29166666666666669</v>
      </c>
      <c r="E8" s="7">
        <v>0.79166666666666663</v>
      </c>
      <c r="F8" s="6"/>
      <c r="G8" s="6"/>
      <c r="H8" s="8">
        <f t="shared" si="0"/>
        <v>0.49999999999999994</v>
      </c>
    </row>
    <row r="9" spans="1:8">
      <c r="D9" s="2"/>
      <c r="E9" s="2"/>
      <c r="F9" s="2"/>
      <c r="G9" s="2"/>
      <c r="H9" s="2"/>
    </row>
    <row r="10" spans="1:8">
      <c r="A10" s="4" t="s">
        <v>58</v>
      </c>
      <c r="B10" s="6" t="s">
        <v>48</v>
      </c>
      <c r="C10" s="6" t="s">
        <v>59</v>
      </c>
      <c r="D10" s="7">
        <v>0.20833333333333334</v>
      </c>
      <c r="E10" s="7">
        <v>0.52083333333333337</v>
      </c>
      <c r="F10" s="6"/>
      <c r="G10" s="6"/>
      <c r="H10" s="8">
        <f>MOD(E10-D10,1)</f>
        <v>0.3125</v>
      </c>
    </row>
    <row r="11" spans="1:8">
      <c r="A11" s="4" t="s">
        <v>58</v>
      </c>
      <c r="B11" s="6" t="s">
        <v>50</v>
      </c>
      <c r="C11" s="6" t="s">
        <v>60</v>
      </c>
      <c r="D11" s="7">
        <v>0.52083333333333337</v>
      </c>
      <c r="E11" s="7">
        <v>0.83333333333333337</v>
      </c>
      <c r="F11" s="6"/>
      <c r="G11" s="6"/>
      <c r="H11" s="8">
        <f t="shared" ref="H11:H17" si="1">MOD(E11-D11,1)</f>
        <v>0.3125</v>
      </c>
    </row>
    <row r="12" spans="1:8">
      <c r="A12" s="4" t="s">
        <v>58</v>
      </c>
      <c r="B12" s="6" t="s">
        <v>52</v>
      </c>
      <c r="C12" s="6" t="s">
        <v>61</v>
      </c>
      <c r="D12" s="7">
        <v>0.83333333333333337</v>
      </c>
      <c r="E12" s="7">
        <v>0.20833333333333334</v>
      </c>
      <c r="F12" s="6"/>
      <c r="G12" s="6"/>
      <c r="H12" s="8">
        <f t="shared" si="1"/>
        <v>0.375</v>
      </c>
    </row>
    <row r="13" spans="1:8">
      <c r="A13" s="4" t="s">
        <v>58</v>
      </c>
      <c r="B13" s="6" t="s">
        <v>53</v>
      </c>
      <c r="C13" s="6" t="s">
        <v>62</v>
      </c>
      <c r="D13" s="7">
        <v>0.83333333333333337</v>
      </c>
      <c r="E13" s="7">
        <v>0.29166666666666669</v>
      </c>
      <c r="F13" s="6"/>
      <c r="G13" s="6"/>
      <c r="H13" s="8">
        <f t="shared" si="1"/>
        <v>0.45833333333333326</v>
      </c>
    </row>
    <row r="14" spans="1:8">
      <c r="A14" s="4" t="s">
        <v>58</v>
      </c>
      <c r="B14" s="6" t="s">
        <v>54</v>
      </c>
      <c r="C14" s="6" t="s">
        <v>63</v>
      </c>
      <c r="D14" s="7">
        <v>0.79166666666666663</v>
      </c>
      <c r="E14" s="7">
        <v>0.29166666666666669</v>
      </c>
      <c r="F14" s="6"/>
      <c r="G14" s="6"/>
      <c r="H14" s="8">
        <f t="shared" si="1"/>
        <v>0.5</v>
      </c>
    </row>
    <row r="15" spans="1:8">
      <c r="A15" s="4" t="s">
        <v>58</v>
      </c>
      <c r="B15" s="6" t="s">
        <v>55</v>
      </c>
      <c r="C15" s="6" t="s">
        <v>64</v>
      </c>
      <c r="D15" s="7">
        <v>0.79166666666666663</v>
      </c>
      <c r="E15" s="7">
        <v>0.20833333333333334</v>
      </c>
      <c r="F15" s="6"/>
      <c r="G15" s="6"/>
      <c r="H15" s="8">
        <f t="shared" si="1"/>
        <v>0.41666666666666674</v>
      </c>
    </row>
    <row r="16" spans="1:8">
      <c r="A16" s="4" t="s">
        <v>58</v>
      </c>
      <c r="B16" s="6" t="s">
        <v>56</v>
      </c>
      <c r="C16" s="6" t="s">
        <v>65</v>
      </c>
      <c r="D16" s="7">
        <v>0.29166666666666669</v>
      </c>
      <c r="E16" s="7">
        <v>0.79166666666666663</v>
      </c>
      <c r="F16" s="6"/>
      <c r="G16" s="6"/>
      <c r="H16" s="8">
        <f t="shared" si="1"/>
        <v>0.49999999999999994</v>
      </c>
    </row>
    <row r="17" spans="1:8">
      <c r="A17" s="4" t="s">
        <v>58</v>
      </c>
      <c r="B17" s="6" t="s">
        <v>57</v>
      </c>
      <c r="C17" s="6" t="s">
        <v>66</v>
      </c>
      <c r="D17" s="7">
        <v>0.29166666666666669</v>
      </c>
      <c r="E17" s="7">
        <v>0.79166666666666663</v>
      </c>
      <c r="F17" s="6"/>
      <c r="G17" s="6"/>
      <c r="H17" s="8">
        <f t="shared" si="1"/>
        <v>0.49999999999999994</v>
      </c>
    </row>
    <row r="18" spans="1:8">
      <c r="D18" s="2"/>
      <c r="E18" s="2"/>
      <c r="F18" s="2"/>
      <c r="G18" s="2"/>
      <c r="H18" s="2"/>
    </row>
    <row r="19" spans="1:8">
      <c r="A19" s="4" t="s">
        <v>1</v>
      </c>
      <c r="B19" s="6" t="s">
        <v>48</v>
      </c>
      <c r="C19" s="6" t="s">
        <v>2</v>
      </c>
      <c r="D19" s="7">
        <v>0.20833333333333334</v>
      </c>
      <c r="E19" s="7">
        <v>0.52083333333333337</v>
      </c>
      <c r="F19" s="6"/>
      <c r="G19" s="6"/>
      <c r="H19" s="8">
        <f>MOD(E19-D19,1)</f>
        <v>0.3125</v>
      </c>
    </row>
    <row r="20" spans="1:8">
      <c r="A20" s="4" t="s">
        <v>1</v>
      </c>
      <c r="B20" s="6" t="s">
        <v>50</v>
      </c>
      <c r="C20" s="6" t="s">
        <v>42</v>
      </c>
      <c r="D20" s="7">
        <v>0.52083333333333337</v>
      </c>
      <c r="E20" s="7">
        <v>0.83333333333333337</v>
      </c>
      <c r="F20" s="6"/>
      <c r="G20" s="6"/>
      <c r="H20" s="8">
        <f t="shared" ref="H20:H26" si="2">MOD(E20-D20,1)</f>
        <v>0.3125</v>
      </c>
    </row>
    <row r="21" spans="1:8">
      <c r="A21" s="4" t="s">
        <v>1</v>
      </c>
      <c r="B21" s="6" t="s">
        <v>52</v>
      </c>
      <c r="C21" s="6" t="s">
        <v>43</v>
      </c>
      <c r="D21" s="7">
        <v>0.83333333333333337</v>
      </c>
      <c r="E21" s="7">
        <v>0.20833333333333334</v>
      </c>
      <c r="F21" s="6"/>
      <c r="G21" s="6"/>
      <c r="H21" s="8">
        <f t="shared" si="2"/>
        <v>0.375</v>
      </c>
    </row>
    <row r="22" spans="1:8">
      <c r="A22" s="4" t="s">
        <v>1</v>
      </c>
      <c r="B22" s="6" t="s">
        <v>53</v>
      </c>
      <c r="C22" s="6" t="s">
        <v>44</v>
      </c>
      <c r="D22" s="7">
        <v>0.83333333333333337</v>
      </c>
      <c r="E22" s="7">
        <v>0.29166666666666669</v>
      </c>
      <c r="F22" s="6"/>
      <c r="G22" s="6"/>
      <c r="H22" s="8">
        <f t="shared" si="2"/>
        <v>0.45833333333333326</v>
      </c>
    </row>
    <row r="23" spans="1:8">
      <c r="A23" s="4" t="s">
        <v>1</v>
      </c>
      <c r="B23" s="6" t="s">
        <v>54</v>
      </c>
      <c r="C23" s="6" t="s">
        <v>45</v>
      </c>
      <c r="D23" s="7">
        <v>0.79166666666666663</v>
      </c>
      <c r="E23" s="7">
        <v>0.29166666666666669</v>
      </c>
      <c r="F23" s="6"/>
      <c r="G23" s="6"/>
      <c r="H23" s="8">
        <f t="shared" si="2"/>
        <v>0.5</v>
      </c>
    </row>
    <row r="24" spans="1:8">
      <c r="A24" s="4" t="s">
        <v>1</v>
      </c>
      <c r="B24" s="6" t="s">
        <v>55</v>
      </c>
      <c r="C24" s="6" t="s">
        <v>46</v>
      </c>
      <c r="D24" s="7">
        <v>0.79166666666666663</v>
      </c>
      <c r="E24" s="7">
        <v>0.20833333333333334</v>
      </c>
      <c r="F24" s="6"/>
      <c r="G24" s="6"/>
      <c r="H24" s="8">
        <f t="shared" si="2"/>
        <v>0.41666666666666674</v>
      </c>
    </row>
    <row r="25" spans="1:8">
      <c r="A25" s="4" t="s">
        <v>1</v>
      </c>
      <c r="B25" s="6" t="s">
        <v>56</v>
      </c>
      <c r="C25" s="6" t="s">
        <v>67</v>
      </c>
      <c r="D25" s="7">
        <v>0.29166666666666669</v>
      </c>
      <c r="E25" s="7">
        <v>0.79166666666666663</v>
      </c>
      <c r="F25" s="6"/>
      <c r="G25" s="6"/>
      <c r="H25" s="8">
        <f t="shared" si="2"/>
        <v>0.49999999999999994</v>
      </c>
    </row>
    <row r="26" spans="1:8">
      <c r="A26" s="4" t="s">
        <v>1</v>
      </c>
      <c r="B26" s="6" t="s">
        <v>57</v>
      </c>
      <c r="C26" s="6" t="s">
        <v>68</v>
      </c>
      <c r="D26" s="7">
        <v>0.29166666666666669</v>
      </c>
      <c r="E26" s="7">
        <v>0.79166666666666663</v>
      </c>
      <c r="F26" s="6"/>
      <c r="G26" s="6"/>
      <c r="H26" s="8">
        <f t="shared" si="2"/>
        <v>0.49999999999999994</v>
      </c>
    </row>
    <row r="27" spans="1:8">
      <c r="D27" s="2"/>
      <c r="E27" s="2"/>
      <c r="F27" s="2"/>
      <c r="G27" s="2"/>
      <c r="H27" s="2"/>
    </row>
    <row r="28" spans="1:8">
      <c r="A28" s="4" t="s">
        <v>69</v>
      </c>
      <c r="B28" s="6" t="s">
        <v>3</v>
      </c>
      <c r="C28" s="6" t="s">
        <v>81</v>
      </c>
      <c r="D28" s="7">
        <v>0.28125</v>
      </c>
      <c r="E28" s="7">
        <v>0.48958333333333331</v>
      </c>
      <c r="F28" s="7">
        <v>0.54166666666666663</v>
      </c>
      <c r="G28" s="7">
        <v>0.66666666666666663</v>
      </c>
      <c r="H28" s="8">
        <f>(E28-D28)+(G28-F28)</f>
        <v>0.33333333333333331</v>
      </c>
    </row>
    <row r="29" spans="1:8">
      <c r="A29" s="4" t="s">
        <v>70</v>
      </c>
      <c r="B29" s="6" t="s">
        <v>5</v>
      </c>
      <c r="C29" s="6" t="s">
        <v>79</v>
      </c>
      <c r="D29" s="7">
        <v>0.30208333333333331</v>
      </c>
      <c r="E29" s="7">
        <v>0.5</v>
      </c>
      <c r="F29" s="7">
        <v>0.5625</v>
      </c>
      <c r="G29" s="7">
        <v>0.67708333333333337</v>
      </c>
      <c r="H29" s="8">
        <f t="shared" ref="H29:H35" si="3">(E29-D29)+(G29-F29)</f>
        <v>0.31250000000000006</v>
      </c>
    </row>
    <row r="30" spans="1:8">
      <c r="A30" s="4" t="s">
        <v>71</v>
      </c>
      <c r="B30" s="6" t="s">
        <v>6</v>
      </c>
      <c r="C30" s="6" t="s">
        <v>14</v>
      </c>
      <c r="D30" s="7">
        <v>0.3125</v>
      </c>
      <c r="E30" s="7">
        <v>0.5</v>
      </c>
      <c r="F30" s="7">
        <v>0.5625</v>
      </c>
      <c r="G30" s="7">
        <v>0.70833333333333337</v>
      </c>
      <c r="H30" s="8">
        <f t="shared" si="3"/>
        <v>0.33333333333333337</v>
      </c>
    </row>
    <row r="31" spans="1:8">
      <c r="A31" s="4" t="s">
        <v>72</v>
      </c>
      <c r="B31" s="6" t="s">
        <v>7</v>
      </c>
      <c r="C31" s="6" t="s">
        <v>14</v>
      </c>
      <c r="D31" s="7">
        <v>0.3125</v>
      </c>
      <c r="E31" s="7">
        <v>0.5</v>
      </c>
      <c r="F31" s="7">
        <v>0.5625</v>
      </c>
      <c r="G31" s="7">
        <v>0.70833333333333337</v>
      </c>
      <c r="H31" s="8">
        <f t="shared" si="3"/>
        <v>0.33333333333333337</v>
      </c>
    </row>
    <row r="32" spans="1:8">
      <c r="A32" s="4" t="s">
        <v>73</v>
      </c>
      <c r="B32" s="6" t="s">
        <v>8</v>
      </c>
      <c r="C32" s="6" t="s">
        <v>80</v>
      </c>
      <c r="D32" s="7">
        <v>0.29166666666666669</v>
      </c>
      <c r="E32" s="7">
        <v>0.48958333333333331</v>
      </c>
      <c r="F32" s="7">
        <v>0.5625</v>
      </c>
      <c r="G32" s="7">
        <v>0.69791666666666663</v>
      </c>
      <c r="H32" s="8">
        <f t="shared" si="3"/>
        <v>0.33333333333333326</v>
      </c>
    </row>
    <row r="33" spans="1:8">
      <c r="A33" s="4" t="s">
        <v>75</v>
      </c>
      <c r="B33" s="6" t="s">
        <v>77</v>
      </c>
      <c r="C33" s="6" t="s">
        <v>83</v>
      </c>
      <c r="D33" s="7">
        <v>0.29166666666666669</v>
      </c>
      <c r="E33" s="7">
        <v>0.48958333333333331</v>
      </c>
      <c r="F33" s="7">
        <v>0.5625</v>
      </c>
      <c r="G33" s="7">
        <v>0.66666666666666663</v>
      </c>
      <c r="H33" s="8">
        <f t="shared" si="3"/>
        <v>0.30208333333333326</v>
      </c>
    </row>
    <row r="34" spans="1:8">
      <c r="A34" s="4" t="s">
        <v>74</v>
      </c>
      <c r="B34" s="6" t="s">
        <v>38</v>
      </c>
      <c r="C34" s="6" t="s">
        <v>11</v>
      </c>
      <c r="D34" s="7">
        <v>0.29166666666666669</v>
      </c>
      <c r="E34" s="7">
        <v>0.5</v>
      </c>
      <c r="F34" s="7">
        <v>0.5625</v>
      </c>
      <c r="G34" s="7">
        <v>0.66666666666666663</v>
      </c>
      <c r="H34" s="8">
        <f t="shared" si="3"/>
        <v>0.31249999999999994</v>
      </c>
    </row>
    <row r="35" spans="1:8">
      <c r="A35" s="4" t="s">
        <v>76</v>
      </c>
      <c r="B35" s="6" t="s">
        <v>78</v>
      </c>
      <c r="C35" s="6" t="s">
        <v>82</v>
      </c>
      <c r="D35" s="7">
        <v>0.29166666666666669</v>
      </c>
      <c r="E35" s="7">
        <v>0.5</v>
      </c>
      <c r="F35" s="7">
        <v>0.54166666666666663</v>
      </c>
      <c r="G35" s="7">
        <v>0.66666666666666663</v>
      </c>
      <c r="H35" s="8">
        <f t="shared" si="3"/>
        <v>0.33333333333333331</v>
      </c>
    </row>
    <row r="36" spans="1:8">
      <c r="D36" s="2"/>
      <c r="E36" s="2"/>
      <c r="F36" s="2"/>
      <c r="G36" s="2"/>
      <c r="H36" s="2"/>
    </row>
    <row r="37" spans="1:8">
      <c r="A37" s="4" t="s">
        <v>84</v>
      </c>
      <c r="B37" s="6" t="s">
        <v>48</v>
      </c>
      <c r="C37" s="6" t="s">
        <v>4</v>
      </c>
      <c r="D37" s="7">
        <v>0.25</v>
      </c>
      <c r="E37" s="7">
        <v>0.54166666666666663</v>
      </c>
      <c r="F37" s="7"/>
      <c r="G37" s="7"/>
      <c r="H37" s="8">
        <f>(E37-D37)+(G37-F37)</f>
        <v>0.29166666666666663</v>
      </c>
    </row>
    <row r="38" spans="1:8">
      <c r="A38" s="4" t="s">
        <v>85</v>
      </c>
      <c r="B38" s="6" t="s">
        <v>50</v>
      </c>
      <c r="C38" s="6" t="s">
        <v>39</v>
      </c>
      <c r="D38" s="7">
        <v>0.54166666666666663</v>
      </c>
      <c r="E38" s="7">
        <v>0.8125</v>
      </c>
      <c r="F38" s="7"/>
      <c r="G38" s="7"/>
      <c r="H38" s="8">
        <f>(E38-D38)+(G38-F38)</f>
        <v>0.27083333333333337</v>
      </c>
    </row>
    <row r="39" spans="1:8">
      <c r="B39" s="2"/>
      <c r="C39" s="2"/>
      <c r="D39" s="2"/>
      <c r="E39" s="2"/>
      <c r="F39" s="2"/>
      <c r="G39" s="2"/>
      <c r="H39" s="2"/>
    </row>
    <row r="40" spans="1:8">
      <c r="A40" s="4" t="s">
        <v>103</v>
      </c>
      <c r="B40" s="6" t="s">
        <v>104</v>
      </c>
      <c r="C40" s="6" t="s">
        <v>106</v>
      </c>
      <c r="D40" s="7">
        <v>0.29166666666666669</v>
      </c>
      <c r="E40" s="7">
        <v>0.79166666666666663</v>
      </c>
      <c r="F40" s="7"/>
      <c r="G40" s="7"/>
      <c r="H40" s="8">
        <f>(E40-D40)+(G40-F40)</f>
        <v>0.49999999999999994</v>
      </c>
    </row>
    <row r="41" spans="1:8">
      <c r="A41" s="4" t="s">
        <v>103</v>
      </c>
      <c r="B41" s="6" t="s">
        <v>105</v>
      </c>
      <c r="C41" s="6" t="s">
        <v>107</v>
      </c>
      <c r="D41" s="7">
        <v>0.79166666666666663</v>
      </c>
      <c r="E41" s="7">
        <v>0.29166666666666669</v>
      </c>
      <c r="F41" s="7"/>
      <c r="G41" s="7"/>
      <c r="H41" s="8">
        <f>MOD(E41-D41,1)</f>
        <v>0.5</v>
      </c>
    </row>
    <row r="42" spans="1:8">
      <c r="A42" s="4" t="s">
        <v>103</v>
      </c>
      <c r="B42" s="6" t="s">
        <v>110</v>
      </c>
      <c r="C42" s="6" t="s">
        <v>112</v>
      </c>
      <c r="D42" s="7">
        <v>0.29166666666666669</v>
      </c>
      <c r="E42" s="7">
        <v>0.79166666666666663</v>
      </c>
      <c r="F42" s="7"/>
      <c r="G42" s="7"/>
      <c r="H42" s="8">
        <f>(E42-D42)+(G42-F42)</f>
        <v>0.49999999999999994</v>
      </c>
    </row>
    <row r="43" spans="1:8">
      <c r="A43" s="4" t="s">
        <v>103</v>
      </c>
      <c r="B43" s="6" t="s">
        <v>111</v>
      </c>
      <c r="C43" s="6" t="s">
        <v>113</v>
      </c>
      <c r="D43" s="7">
        <v>0.29166666666666669</v>
      </c>
      <c r="E43" s="7">
        <v>0.79166666666666663</v>
      </c>
      <c r="F43" s="7"/>
      <c r="G43" s="7"/>
      <c r="H43" s="8">
        <f>(E43-D43)+(G43-F43)</f>
        <v>0.49999999999999994</v>
      </c>
    </row>
    <row r="44" spans="1:8">
      <c r="A44" s="4" t="s">
        <v>103</v>
      </c>
      <c r="B44" s="6" t="s">
        <v>109</v>
      </c>
      <c r="C44" s="6" t="s">
        <v>114</v>
      </c>
      <c r="D44" s="7">
        <v>0.79166666666666663</v>
      </c>
      <c r="E44" s="7">
        <v>0.29166666666666669</v>
      </c>
      <c r="F44" s="7"/>
      <c r="G44" s="7"/>
      <c r="H44" s="8">
        <f>MOD(E44-D44,1)</f>
        <v>0.5</v>
      </c>
    </row>
    <row r="45" spans="1:8">
      <c r="A45" s="4" t="s">
        <v>103</v>
      </c>
      <c r="B45" s="6" t="s">
        <v>108</v>
      </c>
      <c r="C45" s="6" t="s">
        <v>115</v>
      </c>
      <c r="D45" s="7">
        <v>0.79166666666666663</v>
      </c>
      <c r="E45" s="7">
        <v>0.29166666666666669</v>
      </c>
      <c r="F45" s="7"/>
      <c r="G45" s="7"/>
      <c r="H45" s="8">
        <f>MOD(E45-D45,1)</f>
        <v>0.5</v>
      </c>
    </row>
    <row r="46" spans="1:8">
      <c r="D46" s="2"/>
      <c r="E46" s="2"/>
      <c r="F46" s="2"/>
      <c r="G46" s="2"/>
      <c r="H46" s="2"/>
    </row>
    <row r="47" spans="1:8">
      <c r="A47" s="4" t="s">
        <v>86</v>
      </c>
      <c r="B47" s="6" t="s">
        <v>48</v>
      </c>
      <c r="C47" s="6" t="s">
        <v>9</v>
      </c>
      <c r="D47" s="7">
        <v>0.22916666666666666</v>
      </c>
      <c r="E47" s="7">
        <v>0.5625</v>
      </c>
      <c r="F47" s="7"/>
      <c r="G47" s="7"/>
      <c r="H47" s="8">
        <f t="shared" ref="H47:H52" si="4">(E47-D47)+(G47-F47)</f>
        <v>0.33333333333333337</v>
      </c>
    </row>
    <row r="48" spans="1:8">
      <c r="A48" s="4" t="s">
        <v>86</v>
      </c>
      <c r="B48" s="6" t="s">
        <v>50</v>
      </c>
      <c r="C48" s="6" t="s">
        <v>87</v>
      </c>
      <c r="D48" s="7">
        <v>0.5625</v>
      </c>
      <c r="E48" s="7">
        <v>0.85416666666666663</v>
      </c>
      <c r="F48" s="7"/>
      <c r="G48" s="7"/>
      <c r="H48" s="8">
        <f t="shared" si="4"/>
        <v>0.29166666666666663</v>
      </c>
    </row>
    <row r="49" spans="1:8">
      <c r="A49" s="4" t="s">
        <v>102</v>
      </c>
      <c r="B49" s="6"/>
      <c r="C49" s="6"/>
      <c r="D49" s="7">
        <v>0</v>
      </c>
      <c r="E49" s="7">
        <v>0</v>
      </c>
      <c r="F49" s="7">
        <v>0</v>
      </c>
      <c r="G49" s="7">
        <v>0</v>
      </c>
      <c r="H49" s="8">
        <f t="shared" si="4"/>
        <v>0</v>
      </c>
    </row>
    <row r="50" spans="1:8">
      <c r="A50" s="4" t="s">
        <v>102</v>
      </c>
      <c r="B50" s="6"/>
      <c r="C50" s="6"/>
      <c r="D50" s="7">
        <v>0</v>
      </c>
      <c r="E50" s="7">
        <v>0</v>
      </c>
      <c r="F50" s="7">
        <v>0</v>
      </c>
      <c r="G50" s="7">
        <v>0</v>
      </c>
      <c r="H50" s="8">
        <f t="shared" si="4"/>
        <v>0</v>
      </c>
    </row>
    <row r="51" spans="1:8">
      <c r="A51" s="4" t="s">
        <v>102</v>
      </c>
      <c r="B51" s="6"/>
      <c r="C51" s="6"/>
      <c r="D51" s="7">
        <v>0</v>
      </c>
      <c r="E51" s="7">
        <v>0</v>
      </c>
      <c r="F51" s="7">
        <v>0</v>
      </c>
      <c r="G51" s="7">
        <v>0</v>
      </c>
      <c r="H51" s="8">
        <f t="shared" si="4"/>
        <v>0</v>
      </c>
    </row>
    <row r="52" spans="1:8">
      <c r="A52" s="4" t="s">
        <v>102</v>
      </c>
      <c r="B52" s="6"/>
      <c r="C52" s="6"/>
      <c r="D52" s="7">
        <v>0</v>
      </c>
      <c r="E52" s="7">
        <v>0</v>
      </c>
      <c r="F52" s="7">
        <v>0</v>
      </c>
      <c r="G52" s="7">
        <v>0</v>
      </c>
      <c r="H52" s="8">
        <f t="shared" si="4"/>
        <v>0</v>
      </c>
    </row>
    <row r="53" spans="1:8">
      <c r="D53" s="2"/>
      <c r="E53" s="2"/>
      <c r="F53" s="2"/>
      <c r="G53" s="2"/>
      <c r="H53" s="2"/>
    </row>
    <row r="54" spans="1:8">
      <c r="A54" s="4" t="s">
        <v>88</v>
      </c>
      <c r="B54" s="6" t="s">
        <v>89</v>
      </c>
      <c r="C54" s="6" t="s">
        <v>90</v>
      </c>
      <c r="D54" s="7">
        <v>0.33333333333333331</v>
      </c>
      <c r="E54" s="7">
        <v>0.5</v>
      </c>
      <c r="F54" s="7">
        <v>0.54166666666666663</v>
      </c>
      <c r="G54" s="7">
        <v>0.70833333333333337</v>
      </c>
      <c r="H54" s="8">
        <f t="shared" ref="H54:H60" si="5">(E54-D54)+(G54-F54)</f>
        <v>0.33333333333333343</v>
      </c>
    </row>
    <row r="55" spans="1:8">
      <c r="A55" s="4" t="s">
        <v>91</v>
      </c>
      <c r="B55" s="6" t="s">
        <v>99</v>
      </c>
      <c r="C55" s="6" t="s">
        <v>92</v>
      </c>
      <c r="D55" s="7">
        <v>0.33333333333333331</v>
      </c>
      <c r="E55" s="7">
        <v>0.5</v>
      </c>
      <c r="F55" s="7"/>
      <c r="G55" s="7"/>
      <c r="H55" s="8">
        <f t="shared" si="5"/>
        <v>0.16666666666666669</v>
      </c>
    </row>
    <row r="56" spans="1:8">
      <c r="A56" s="4" t="s">
        <v>93</v>
      </c>
      <c r="B56" s="6" t="s">
        <v>89</v>
      </c>
      <c r="C56" s="6" t="s">
        <v>94</v>
      </c>
      <c r="D56" s="7">
        <v>0.33333333333333331</v>
      </c>
      <c r="E56" s="7">
        <v>0.5</v>
      </c>
      <c r="F56" s="7">
        <v>0.54166666666666663</v>
      </c>
      <c r="G56" s="7">
        <v>0.70833333333333337</v>
      </c>
      <c r="H56" s="8">
        <f t="shared" si="5"/>
        <v>0.33333333333333343</v>
      </c>
    </row>
    <row r="57" spans="1:8">
      <c r="A57" s="4" t="s">
        <v>95</v>
      </c>
      <c r="B57" s="6" t="s">
        <v>89</v>
      </c>
      <c r="C57" s="6" t="s">
        <v>96</v>
      </c>
      <c r="D57" s="7">
        <v>0.33333333333333331</v>
      </c>
      <c r="E57" s="7">
        <v>0.5</v>
      </c>
      <c r="F57" s="7">
        <v>0.54166666666666663</v>
      </c>
      <c r="G57" s="7">
        <v>0.70833333333333337</v>
      </c>
      <c r="H57" s="8">
        <f t="shared" si="5"/>
        <v>0.33333333333333343</v>
      </c>
    </row>
    <row r="58" spans="1:8">
      <c r="A58" s="4" t="s">
        <v>97</v>
      </c>
      <c r="B58" s="6" t="s">
        <v>89</v>
      </c>
      <c r="C58" s="6" t="s">
        <v>98</v>
      </c>
      <c r="D58" s="7">
        <v>0.33333333333333331</v>
      </c>
      <c r="E58" s="7">
        <v>0.5</v>
      </c>
      <c r="F58" s="7">
        <v>0.54166666666666663</v>
      </c>
      <c r="G58" s="7">
        <v>0.70833333333333337</v>
      </c>
      <c r="H58" s="8">
        <f t="shared" si="5"/>
        <v>0.33333333333333343</v>
      </c>
    </row>
    <row r="59" spans="1:8">
      <c r="A59" s="4" t="s">
        <v>118</v>
      </c>
      <c r="B59" s="6" t="s">
        <v>89</v>
      </c>
      <c r="C59" s="6" t="s">
        <v>119</v>
      </c>
      <c r="D59" s="7">
        <v>0.33333333333333331</v>
      </c>
      <c r="E59" s="7">
        <v>0.5</v>
      </c>
      <c r="F59" s="7">
        <v>0.54166666666666663</v>
      </c>
      <c r="G59" s="7">
        <v>0.70833333333333337</v>
      </c>
      <c r="H59" s="8">
        <f t="shared" si="5"/>
        <v>0.33333333333333343</v>
      </c>
    </row>
    <row r="60" spans="1:8">
      <c r="A60" s="4" t="s">
        <v>116</v>
      </c>
      <c r="B60" s="6" t="s">
        <v>120</v>
      </c>
      <c r="C60" s="6" t="s">
        <v>117</v>
      </c>
      <c r="D60" s="7">
        <v>0.33333333333333331</v>
      </c>
      <c r="E60" s="7">
        <v>0.41666666666666669</v>
      </c>
      <c r="F60" s="7"/>
      <c r="G60" s="7"/>
      <c r="H60" s="8">
        <f t="shared" si="5"/>
        <v>8.333333333333337E-2</v>
      </c>
    </row>
    <row r="61" spans="1:8">
      <c r="D61" s="2"/>
      <c r="E61" s="2"/>
      <c r="F61" s="2"/>
      <c r="G61" s="2"/>
      <c r="H61" s="2"/>
    </row>
    <row r="62" spans="1:8">
      <c r="A62" s="4" t="s">
        <v>100</v>
      </c>
      <c r="B62" s="4"/>
      <c r="C62" s="6" t="s">
        <v>101</v>
      </c>
      <c r="D62" s="6"/>
      <c r="E62" s="6"/>
      <c r="F62" s="6"/>
      <c r="G62" s="6"/>
      <c r="H62" s="6"/>
    </row>
  </sheetData>
  <phoneticPr fontId="9" type="noConversion"/>
  <pageMargins left="0.7" right="0.7" top="0.75" bottom="0.75" header="0.3" footer="0.3"/>
  <ignoredErrors>
    <ignoredError sqref="H41" formula="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Prise de service</vt:lpstr>
      <vt:lpstr>Bd Badge</vt:lpstr>
      <vt:lpstr>Nouveau Badge</vt:lpstr>
      <vt:lpstr>Bd Véhicule</vt:lpstr>
      <vt:lpstr>Nouveau Véhicule</vt:lpstr>
      <vt:lpstr>Bd C3</vt:lpstr>
      <vt:lpstr>Nouveau C3</vt:lpstr>
      <vt:lpstr>Bd Alarme</vt:lpstr>
      <vt:lpstr>Nouveau Alarme</vt:lpstr>
      <vt:lpstr>PrépaPaye</vt:lpstr>
      <vt:lpstr>Bd Heures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Doliprane,Pomares,Haon</dc:creator>
  <cp:lastModifiedBy>Zombai</cp:lastModifiedBy>
  <cp:lastPrinted>2011-01-27T21:07:06Z</cp:lastPrinted>
  <dcterms:created xsi:type="dcterms:W3CDTF">2011-01-24T20:42:33Z</dcterms:created>
  <dcterms:modified xsi:type="dcterms:W3CDTF">2011-01-27T21:40:24Z</dcterms:modified>
</cp:coreProperties>
</file>