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0" yWindow="60" windowWidth="15195" windowHeight="9090" tabRatio="780"/>
  </bookViews>
  <sheets>
    <sheet name="Accueil" sheetId="30" r:id="rId1"/>
    <sheet name="TOTAL" sheetId="12" r:id="rId2"/>
    <sheet name="Relevé alimentaire" sheetId="25" r:id="rId3"/>
    <sheet name="Évaluation Nutr" sheetId="28" r:id="rId4"/>
    <sheet name="Analyse nutr" sheetId="29" r:id="rId5"/>
    <sheet name="Répartition des apports" sheetId="27" r:id="rId6"/>
    <sheet name="Boissons" sheetId="23" r:id="rId7"/>
    <sheet name="P. Laitiers" sheetId="22" r:id="rId8"/>
    <sheet name="Mets c." sheetId="20" r:id="rId9"/>
    <sheet name="Lég-Fruits" sheetId="17" r:id="rId10"/>
    <sheet name="Feuille de résumé" sheetId="24" r:id="rId11"/>
  </sheets>
  <definedNames>
    <definedName name="_xlnm._FilterDatabase" localSheetId="10" hidden="1">'Feuille de résumé'!$A$2:$V$78</definedName>
    <definedName name="_xlnm.Print_Area" localSheetId="4">'Analyse nutr'!$A$1:$N$73</definedName>
    <definedName name="_xlnm.Print_Area" localSheetId="3">'Évaluation Nutr'!$A$1:$L$40</definedName>
    <definedName name="_xlnm.Print_Area" localSheetId="5">'Répartition des apports'!$A$1:$P$23</definedName>
    <definedName name="_xlnm.Print_Area" localSheetId="1">TOTAL!$A$1:$G$47</definedName>
  </definedNames>
  <calcPr calcId="114210"/>
</workbook>
</file>

<file path=xl/calcChain.xml><?xml version="1.0" encoding="utf-8"?>
<calcChain xmlns="http://schemas.openxmlformats.org/spreadsheetml/2006/main">
  <c r="I10" i="29"/>
  <c r="J6"/>
  <c r="J4"/>
  <c r="J23" i="28"/>
  <c r="C23"/>
  <c r="J22"/>
  <c r="J21"/>
  <c r="J20"/>
  <c r="G20"/>
  <c r="J19"/>
  <c r="G19"/>
  <c r="I11"/>
  <c r="H7"/>
  <c r="H5"/>
  <c r="K10" i="27"/>
  <c r="J6"/>
  <c r="J4"/>
  <c r="W593"/>
  <c r="V593"/>
  <c r="W498"/>
  <c r="V498"/>
  <c r="W403"/>
  <c r="V403"/>
  <c r="W308"/>
  <c r="V308"/>
  <c r="W212"/>
  <c r="V212"/>
  <c r="B503"/>
  <c r="C503"/>
  <c r="D503"/>
  <c r="E503"/>
  <c r="F503"/>
  <c r="G503"/>
  <c r="H503"/>
  <c r="I503"/>
  <c r="J503"/>
  <c r="K503"/>
  <c r="L503"/>
  <c r="M503"/>
  <c r="N503"/>
  <c r="O503"/>
  <c r="P503"/>
  <c r="Q503"/>
  <c r="R503"/>
  <c r="S503"/>
  <c r="T503"/>
  <c r="U503"/>
  <c r="V503"/>
  <c r="W503"/>
  <c r="B504"/>
  <c r="C504"/>
  <c r="D504"/>
  <c r="E504"/>
  <c r="F504"/>
  <c r="G504"/>
  <c r="H504"/>
  <c r="I504"/>
  <c r="J504"/>
  <c r="K504"/>
  <c r="L504"/>
  <c r="M504"/>
  <c r="N504"/>
  <c r="O504"/>
  <c r="P504"/>
  <c r="Q504"/>
  <c r="R504"/>
  <c r="S504"/>
  <c r="T504"/>
  <c r="U504"/>
  <c r="V504"/>
  <c r="W504"/>
  <c r="B505"/>
  <c r="C505"/>
  <c r="D505"/>
  <c r="E505"/>
  <c r="F505"/>
  <c r="G505"/>
  <c r="H505"/>
  <c r="I505"/>
  <c r="J505"/>
  <c r="K505"/>
  <c r="L505"/>
  <c r="M505"/>
  <c r="N505"/>
  <c r="O505"/>
  <c r="P505"/>
  <c r="Q505"/>
  <c r="R505"/>
  <c r="S505"/>
  <c r="T505"/>
  <c r="U505"/>
  <c r="V505"/>
  <c r="W505"/>
  <c r="B506"/>
  <c r="C506"/>
  <c r="D506"/>
  <c r="E506"/>
  <c r="F506"/>
  <c r="G506"/>
  <c r="H506"/>
  <c r="I506"/>
  <c r="J506"/>
  <c r="K506"/>
  <c r="L506"/>
  <c r="M506"/>
  <c r="N506"/>
  <c r="O506"/>
  <c r="P506"/>
  <c r="Q506"/>
  <c r="R506"/>
  <c r="S506"/>
  <c r="T506"/>
  <c r="U506"/>
  <c r="V506"/>
  <c r="W506"/>
  <c r="B507"/>
  <c r="C507"/>
  <c r="D507"/>
  <c r="E507"/>
  <c r="F507"/>
  <c r="G507"/>
  <c r="H507"/>
  <c r="I507"/>
  <c r="J507"/>
  <c r="K507"/>
  <c r="L507"/>
  <c r="M507"/>
  <c r="N507"/>
  <c r="O507"/>
  <c r="P507"/>
  <c r="Q507"/>
  <c r="R507"/>
  <c r="S507"/>
  <c r="T507"/>
  <c r="U507"/>
  <c r="V507"/>
  <c r="W507"/>
  <c r="B508"/>
  <c r="C508"/>
  <c r="D508"/>
  <c r="E508"/>
  <c r="F508"/>
  <c r="G508"/>
  <c r="H508"/>
  <c r="I508"/>
  <c r="J508"/>
  <c r="K508"/>
  <c r="L508"/>
  <c r="M508"/>
  <c r="N508"/>
  <c r="O508"/>
  <c r="P508"/>
  <c r="Q508"/>
  <c r="R508"/>
  <c r="S508"/>
  <c r="T508"/>
  <c r="U508"/>
  <c r="V508"/>
  <c r="W508"/>
  <c r="B509"/>
  <c r="C509"/>
  <c r="D509"/>
  <c r="E509"/>
  <c r="F509"/>
  <c r="G509"/>
  <c r="H509"/>
  <c r="I509"/>
  <c r="J509"/>
  <c r="K509"/>
  <c r="L509"/>
  <c r="M509"/>
  <c r="N509"/>
  <c r="O509"/>
  <c r="P509"/>
  <c r="Q509"/>
  <c r="R509"/>
  <c r="S509"/>
  <c r="T509"/>
  <c r="U509"/>
  <c r="V509"/>
  <c r="W509"/>
  <c r="B510"/>
  <c r="C510"/>
  <c r="D510"/>
  <c r="E510"/>
  <c r="F510"/>
  <c r="G510"/>
  <c r="H510"/>
  <c r="I510"/>
  <c r="J510"/>
  <c r="K510"/>
  <c r="L510"/>
  <c r="M510"/>
  <c r="N510"/>
  <c r="O510"/>
  <c r="P510"/>
  <c r="Q510"/>
  <c r="R510"/>
  <c r="S510"/>
  <c r="T510"/>
  <c r="U510"/>
  <c r="V510"/>
  <c r="W510"/>
  <c r="B511"/>
  <c r="C511"/>
  <c r="D511"/>
  <c r="E511"/>
  <c r="F511"/>
  <c r="G511"/>
  <c r="H511"/>
  <c r="I511"/>
  <c r="J511"/>
  <c r="K511"/>
  <c r="L511"/>
  <c r="M511"/>
  <c r="N511"/>
  <c r="O511"/>
  <c r="P511"/>
  <c r="Q511"/>
  <c r="R511"/>
  <c r="S511"/>
  <c r="T511"/>
  <c r="U511"/>
  <c r="V511"/>
  <c r="W511"/>
  <c r="B512"/>
  <c r="C512"/>
  <c r="D512"/>
  <c r="E512"/>
  <c r="F512"/>
  <c r="G512"/>
  <c r="H512"/>
  <c r="I512"/>
  <c r="J512"/>
  <c r="K512"/>
  <c r="L512"/>
  <c r="M512"/>
  <c r="N512"/>
  <c r="O512"/>
  <c r="P512"/>
  <c r="Q512"/>
  <c r="R512"/>
  <c r="S512"/>
  <c r="T512"/>
  <c r="U512"/>
  <c r="V512"/>
  <c r="W512"/>
  <c r="B513"/>
  <c r="C513"/>
  <c r="D513"/>
  <c r="E513"/>
  <c r="F513"/>
  <c r="G513"/>
  <c r="H513"/>
  <c r="I513"/>
  <c r="J513"/>
  <c r="K513"/>
  <c r="L513"/>
  <c r="M513"/>
  <c r="N513"/>
  <c r="O513"/>
  <c r="P513"/>
  <c r="Q513"/>
  <c r="R513"/>
  <c r="S513"/>
  <c r="T513"/>
  <c r="U513"/>
  <c r="V513"/>
  <c r="W513"/>
  <c r="B514"/>
  <c r="C514"/>
  <c r="D514"/>
  <c r="E514"/>
  <c r="F514"/>
  <c r="G514"/>
  <c r="H514"/>
  <c r="I514"/>
  <c r="J514"/>
  <c r="K514"/>
  <c r="L514"/>
  <c r="M514"/>
  <c r="N514"/>
  <c r="O514"/>
  <c r="P514"/>
  <c r="Q514"/>
  <c r="R514"/>
  <c r="S514"/>
  <c r="T514"/>
  <c r="U514"/>
  <c r="V514"/>
  <c r="W514"/>
  <c r="B515"/>
  <c r="C515"/>
  <c r="D515"/>
  <c r="E515"/>
  <c r="F515"/>
  <c r="G515"/>
  <c r="H515"/>
  <c r="I515"/>
  <c r="J515"/>
  <c r="K515"/>
  <c r="L515"/>
  <c r="M515"/>
  <c r="N515"/>
  <c r="O515"/>
  <c r="P515"/>
  <c r="Q515"/>
  <c r="R515"/>
  <c r="S515"/>
  <c r="T515"/>
  <c r="U515"/>
  <c r="V515"/>
  <c r="W515"/>
  <c r="B516"/>
  <c r="C516"/>
  <c r="D516"/>
  <c r="E516"/>
  <c r="F516"/>
  <c r="G516"/>
  <c r="H516"/>
  <c r="I516"/>
  <c r="J516"/>
  <c r="K516"/>
  <c r="L516"/>
  <c r="M516"/>
  <c r="N516"/>
  <c r="O516"/>
  <c r="P516"/>
  <c r="Q516"/>
  <c r="R516"/>
  <c r="S516"/>
  <c r="T516"/>
  <c r="U516"/>
  <c r="V516"/>
  <c r="W516"/>
  <c r="B517"/>
  <c r="C517"/>
  <c r="D517"/>
  <c r="E517"/>
  <c r="F517"/>
  <c r="G517"/>
  <c r="H517"/>
  <c r="I517"/>
  <c r="J517"/>
  <c r="K517"/>
  <c r="L517"/>
  <c r="M517"/>
  <c r="N517"/>
  <c r="O517"/>
  <c r="P517"/>
  <c r="Q517"/>
  <c r="R517"/>
  <c r="S517"/>
  <c r="T517"/>
  <c r="U517"/>
  <c r="V517"/>
  <c r="W517"/>
  <c r="B518"/>
  <c r="C518"/>
  <c r="D518"/>
  <c r="E518"/>
  <c r="F518"/>
  <c r="G518"/>
  <c r="H518"/>
  <c r="I518"/>
  <c r="J518"/>
  <c r="K518"/>
  <c r="L518"/>
  <c r="M518"/>
  <c r="N518"/>
  <c r="O518"/>
  <c r="P518"/>
  <c r="Q518"/>
  <c r="R518"/>
  <c r="S518"/>
  <c r="T518"/>
  <c r="U518"/>
  <c r="V518"/>
  <c r="W518"/>
  <c r="B519"/>
  <c r="C519"/>
  <c r="D519"/>
  <c r="E519"/>
  <c r="F519"/>
  <c r="G519"/>
  <c r="H519"/>
  <c r="I519"/>
  <c r="J519"/>
  <c r="K519"/>
  <c r="L519"/>
  <c r="M519"/>
  <c r="N519"/>
  <c r="O519"/>
  <c r="P519"/>
  <c r="Q519"/>
  <c r="R519"/>
  <c r="S519"/>
  <c r="T519"/>
  <c r="U519"/>
  <c r="V519"/>
  <c r="W519"/>
  <c r="B520"/>
  <c r="C520"/>
  <c r="D520"/>
  <c r="E520"/>
  <c r="F520"/>
  <c r="G520"/>
  <c r="H520"/>
  <c r="I520"/>
  <c r="J520"/>
  <c r="K520"/>
  <c r="L520"/>
  <c r="M520"/>
  <c r="N520"/>
  <c r="O520"/>
  <c r="P520"/>
  <c r="Q520"/>
  <c r="R520"/>
  <c r="S520"/>
  <c r="T520"/>
  <c r="U520"/>
  <c r="V520"/>
  <c r="W520"/>
  <c r="B521"/>
  <c r="C521"/>
  <c r="D521"/>
  <c r="E521"/>
  <c r="F521"/>
  <c r="G521"/>
  <c r="H521"/>
  <c r="I521"/>
  <c r="J521"/>
  <c r="K521"/>
  <c r="L521"/>
  <c r="M521"/>
  <c r="N521"/>
  <c r="O521"/>
  <c r="P521"/>
  <c r="Q521"/>
  <c r="R521"/>
  <c r="S521"/>
  <c r="T521"/>
  <c r="U521"/>
  <c r="V521"/>
  <c r="W521"/>
  <c r="B522"/>
  <c r="C522"/>
  <c r="D522"/>
  <c r="E522"/>
  <c r="F522"/>
  <c r="G522"/>
  <c r="H522"/>
  <c r="I522"/>
  <c r="J522"/>
  <c r="K522"/>
  <c r="L522"/>
  <c r="M522"/>
  <c r="N522"/>
  <c r="O522"/>
  <c r="P522"/>
  <c r="Q522"/>
  <c r="R522"/>
  <c r="S522"/>
  <c r="T522"/>
  <c r="U522"/>
  <c r="V522"/>
  <c r="W522"/>
  <c r="B523"/>
  <c r="C523"/>
  <c r="D523"/>
  <c r="E523"/>
  <c r="F523"/>
  <c r="G523"/>
  <c r="H523"/>
  <c r="I523"/>
  <c r="J523"/>
  <c r="K523"/>
  <c r="L523"/>
  <c r="M523"/>
  <c r="N523"/>
  <c r="O523"/>
  <c r="P523"/>
  <c r="Q523"/>
  <c r="R523"/>
  <c r="S523"/>
  <c r="T523"/>
  <c r="U523"/>
  <c r="V523"/>
  <c r="W523"/>
  <c r="B524"/>
  <c r="C524"/>
  <c r="D524"/>
  <c r="E524"/>
  <c r="F524"/>
  <c r="G524"/>
  <c r="H524"/>
  <c r="I524"/>
  <c r="J524"/>
  <c r="K524"/>
  <c r="L524"/>
  <c r="M524"/>
  <c r="N524"/>
  <c r="O524"/>
  <c r="P524"/>
  <c r="Q524"/>
  <c r="R524"/>
  <c r="S524"/>
  <c r="T524"/>
  <c r="U524"/>
  <c r="V524"/>
  <c r="W524"/>
  <c r="B525"/>
  <c r="C525"/>
  <c r="D525"/>
  <c r="E525"/>
  <c r="F525"/>
  <c r="G525"/>
  <c r="H525"/>
  <c r="I525"/>
  <c r="J525"/>
  <c r="K525"/>
  <c r="L525"/>
  <c r="M525"/>
  <c r="N525"/>
  <c r="O525"/>
  <c r="P525"/>
  <c r="Q525"/>
  <c r="R525"/>
  <c r="S525"/>
  <c r="T525"/>
  <c r="U525"/>
  <c r="V525"/>
  <c r="W525"/>
  <c r="B526"/>
  <c r="C526"/>
  <c r="D526"/>
  <c r="E526"/>
  <c r="F526"/>
  <c r="G526"/>
  <c r="H526"/>
  <c r="I526"/>
  <c r="J526"/>
  <c r="K526"/>
  <c r="L526"/>
  <c r="M526"/>
  <c r="N526"/>
  <c r="O526"/>
  <c r="P526"/>
  <c r="Q526"/>
  <c r="R526"/>
  <c r="S526"/>
  <c r="T526"/>
  <c r="U526"/>
  <c r="V526"/>
  <c r="W526"/>
  <c r="B527"/>
  <c r="C527"/>
  <c r="D527"/>
  <c r="E527"/>
  <c r="F527"/>
  <c r="G527"/>
  <c r="H527"/>
  <c r="I527"/>
  <c r="J527"/>
  <c r="K527"/>
  <c r="L527"/>
  <c r="M527"/>
  <c r="N527"/>
  <c r="O527"/>
  <c r="P527"/>
  <c r="Q527"/>
  <c r="R527"/>
  <c r="S527"/>
  <c r="T527"/>
  <c r="U527"/>
  <c r="V527"/>
  <c r="W527"/>
  <c r="B528"/>
  <c r="C528"/>
  <c r="D528"/>
  <c r="E528"/>
  <c r="F528"/>
  <c r="G528"/>
  <c r="H528"/>
  <c r="I528"/>
  <c r="J528"/>
  <c r="K528"/>
  <c r="L528"/>
  <c r="M528"/>
  <c r="N528"/>
  <c r="O528"/>
  <c r="P528"/>
  <c r="Q528"/>
  <c r="R528"/>
  <c r="S528"/>
  <c r="T528"/>
  <c r="U528"/>
  <c r="V528"/>
  <c r="W528"/>
  <c r="B529"/>
  <c r="C529"/>
  <c r="D529"/>
  <c r="E529"/>
  <c r="F529"/>
  <c r="G529"/>
  <c r="H529"/>
  <c r="I529"/>
  <c r="J529"/>
  <c r="K529"/>
  <c r="L529"/>
  <c r="M529"/>
  <c r="N529"/>
  <c r="O529"/>
  <c r="P529"/>
  <c r="Q529"/>
  <c r="R529"/>
  <c r="S529"/>
  <c r="T529"/>
  <c r="U529"/>
  <c r="V529"/>
  <c r="W529"/>
  <c r="B530"/>
  <c r="C530"/>
  <c r="D530"/>
  <c r="E530"/>
  <c r="F530"/>
  <c r="G530"/>
  <c r="H530"/>
  <c r="I530"/>
  <c r="J530"/>
  <c r="K530"/>
  <c r="L530"/>
  <c r="M530"/>
  <c r="N530"/>
  <c r="O530"/>
  <c r="P530"/>
  <c r="Q530"/>
  <c r="R530"/>
  <c r="S530"/>
  <c r="T530"/>
  <c r="U530"/>
  <c r="V530"/>
  <c r="W530"/>
  <c r="B531"/>
  <c r="C531"/>
  <c r="D531"/>
  <c r="E531"/>
  <c r="F531"/>
  <c r="G531"/>
  <c r="H531"/>
  <c r="I531"/>
  <c r="J531"/>
  <c r="K531"/>
  <c r="L531"/>
  <c r="M531"/>
  <c r="N531"/>
  <c r="O531"/>
  <c r="P531"/>
  <c r="Q531"/>
  <c r="R531"/>
  <c r="S531"/>
  <c r="T531"/>
  <c r="U531"/>
  <c r="V531"/>
  <c r="W531"/>
  <c r="B532"/>
  <c r="C532"/>
  <c r="D532"/>
  <c r="E532"/>
  <c r="F532"/>
  <c r="G532"/>
  <c r="H532"/>
  <c r="I532"/>
  <c r="J532"/>
  <c r="K532"/>
  <c r="L532"/>
  <c r="M532"/>
  <c r="N532"/>
  <c r="O532"/>
  <c r="P532"/>
  <c r="Q532"/>
  <c r="R532"/>
  <c r="S532"/>
  <c r="T532"/>
  <c r="U532"/>
  <c r="V532"/>
  <c r="W532"/>
  <c r="B533"/>
  <c r="C533"/>
  <c r="D533"/>
  <c r="E533"/>
  <c r="F533"/>
  <c r="G533"/>
  <c r="H533"/>
  <c r="I533"/>
  <c r="J533"/>
  <c r="K533"/>
  <c r="L533"/>
  <c r="M533"/>
  <c r="N533"/>
  <c r="O533"/>
  <c r="P533"/>
  <c r="Q533"/>
  <c r="R533"/>
  <c r="S533"/>
  <c r="T533"/>
  <c r="U533"/>
  <c r="V533"/>
  <c r="W533"/>
  <c r="B534"/>
  <c r="C534"/>
  <c r="D534"/>
  <c r="E534"/>
  <c r="F534"/>
  <c r="G534"/>
  <c r="H534"/>
  <c r="I534"/>
  <c r="J534"/>
  <c r="K534"/>
  <c r="L534"/>
  <c r="M534"/>
  <c r="N534"/>
  <c r="O534"/>
  <c r="P534"/>
  <c r="Q534"/>
  <c r="R534"/>
  <c r="S534"/>
  <c r="T534"/>
  <c r="U534"/>
  <c r="V534"/>
  <c r="W534"/>
  <c r="B535"/>
  <c r="C535"/>
  <c r="D535"/>
  <c r="E535"/>
  <c r="F535"/>
  <c r="G535"/>
  <c r="H535"/>
  <c r="I535"/>
  <c r="J535"/>
  <c r="K535"/>
  <c r="L535"/>
  <c r="M535"/>
  <c r="N535"/>
  <c r="O535"/>
  <c r="P535"/>
  <c r="Q535"/>
  <c r="R535"/>
  <c r="S535"/>
  <c r="T535"/>
  <c r="U535"/>
  <c r="V535"/>
  <c r="W535"/>
  <c r="B536"/>
  <c r="C536"/>
  <c r="D536"/>
  <c r="E536"/>
  <c r="F536"/>
  <c r="G536"/>
  <c r="H536"/>
  <c r="I536"/>
  <c r="J536"/>
  <c r="K536"/>
  <c r="L536"/>
  <c r="M536"/>
  <c r="N536"/>
  <c r="O536"/>
  <c r="P536"/>
  <c r="Q536"/>
  <c r="R536"/>
  <c r="S536"/>
  <c r="T536"/>
  <c r="U536"/>
  <c r="V536"/>
  <c r="W536"/>
  <c r="B537"/>
  <c r="C537"/>
  <c r="D537"/>
  <c r="E537"/>
  <c r="F537"/>
  <c r="G537"/>
  <c r="H537"/>
  <c r="I537"/>
  <c r="J537"/>
  <c r="K537"/>
  <c r="L537"/>
  <c r="M537"/>
  <c r="N537"/>
  <c r="O537"/>
  <c r="P537"/>
  <c r="Q537"/>
  <c r="R537"/>
  <c r="S537"/>
  <c r="T537"/>
  <c r="U537"/>
  <c r="V537"/>
  <c r="W537"/>
  <c r="B538"/>
  <c r="C538"/>
  <c r="D538"/>
  <c r="E538"/>
  <c r="F538"/>
  <c r="G538"/>
  <c r="H538"/>
  <c r="I538"/>
  <c r="J538"/>
  <c r="K538"/>
  <c r="L538"/>
  <c r="M538"/>
  <c r="N538"/>
  <c r="O538"/>
  <c r="P538"/>
  <c r="Q538"/>
  <c r="R538"/>
  <c r="S538"/>
  <c r="T538"/>
  <c r="U538"/>
  <c r="V538"/>
  <c r="W538"/>
  <c r="B539"/>
  <c r="C539"/>
  <c r="D539"/>
  <c r="E539"/>
  <c r="F539"/>
  <c r="G539"/>
  <c r="H539"/>
  <c r="I539"/>
  <c r="J539"/>
  <c r="K539"/>
  <c r="L539"/>
  <c r="M539"/>
  <c r="N539"/>
  <c r="O539"/>
  <c r="P539"/>
  <c r="Q539"/>
  <c r="R539"/>
  <c r="S539"/>
  <c r="T539"/>
  <c r="U539"/>
  <c r="V539"/>
  <c r="W539"/>
  <c r="B540"/>
  <c r="C540"/>
  <c r="D540"/>
  <c r="E540"/>
  <c r="F540"/>
  <c r="G540"/>
  <c r="H540"/>
  <c r="I540"/>
  <c r="J540"/>
  <c r="K540"/>
  <c r="L540"/>
  <c r="M540"/>
  <c r="N540"/>
  <c r="O540"/>
  <c r="P540"/>
  <c r="Q540"/>
  <c r="R540"/>
  <c r="S540"/>
  <c r="T540"/>
  <c r="U540"/>
  <c r="V540"/>
  <c r="W540"/>
  <c r="B541"/>
  <c r="C541"/>
  <c r="D541"/>
  <c r="E541"/>
  <c r="F541"/>
  <c r="G541"/>
  <c r="H541"/>
  <c r="I541"/>
  <c r="J541"/>
  <c r="K541"/>
  <c r="L541"/>
  <c r="M541"/>
  <c r="N541"/>
  <c r="O541"/>
  <c r="P541"/>
  <c r="Q541"/>
  <c r="R541"/>
  <c r="S541"/>
  <c r="T541"/>
  <c r="U541"/>
  <c r="V541"/>
  <c r="W541"/>
  <c r="B542"/>
  <c r="C542"/>
  <c r="D542"/>
  <c r="E542"/>
  <c r="F542"/>
  <c r="G542"/>
  <c r="H542"/>
  <c r="I542"/>
  <c r="J542"/>
  <c r="K542"/>
  <c r="L542"/>
  <c r="M542"/>
  <c r="N542"/>
  <c r="O542"/>
  <c r="P542"/>
  <c r="Q542"/>
  <c r="R542"/>
  <c r="S542"/>
  <c r="T542"/>
  <c r="U542"/>
  <c r="V542"/>
  <c r="W542"/>
  <c r="B543"/>
  <c r="C543"/>
  <c r="D543"/>
  <c r="E543"/>
  <c r="F543"/>
  <c r="G543"/>
  <c r="H543"/>
  <c r="I543"/>
  <c r="J543"/>
  <c r="K543"/>
  <c r="L543"/>
  <c r="M543"/>
  <c r="N543"/>
  <c r="O543"/>
  <c r="P543"/>
  <c r="Q543"/>
  <c r="R543"/>
  <c r="S543"/>
  <c r="T543"/>
  <c r="U543"/>
  <c r="V543"/>
  <c r="W543"/>
  <c r="B544"/>
  <c r="C544"/>
  <c r="D544"/>
  <c r="E544"/>
  <c r="F544"/>
  <c r="G544"/>
  <c r="H544"/>
  <c r="I544"/>
  <c r="J544"/>
  <c r="K544"/>
  <c r="L544"/>
  <c r="M544"/>
  <c r="N544"/>
  <c r="O544"/>
  <c r="P544"/>
  <c r="Q544"/>
  <c r="R544"/>
  <c r="S544"/>
  <c r="T544"/>
  <c r="U544"/>
  <c r="V544"/>
  <c r="W544"/>
  <c r="B545"/>
  <c r="C545"/>
  <c r="D545"/>
  <c r="E545"/>
  <c r="F545"/>
  <c r="G545"/>
  <c r="H545"/>
  <c r="I545"/>
  <c r="J545"/>
  <c r="K545"/>
  <c r="L545"/>
  <c r="M545"/>
  <c r="N545"/>
  <c r="O545"/>
  <c r="P545"/>
  <c r="Q545"/>
  <c r="R545"/>
  <c r="S545"/>
  <c r="T545"/>
  <c r="U545"/>
  <c r="V545"/>
  <c r="W545"/>
  <c r="B546"/>
  <c r="C546"/>
  <c r="D546"/>
  <c r="E546"/>
  <c r="F546"/>
  <c r="G546"/>
  <c r="H546"/>
  <c r="I546"/>
  <c r="J546"/>
  <c r="K546"/>
  <c r="L546"/>
  <c r="M546"/>
  <c r="N546"/>
  <c r="O546"/>
  <c r="P546"/>
  <c r="Q546"/>
  <c r="R546"/>
  <c r="S546"/>
  <c r="T546"/>
  <c r="U546"/>
  <c r="V546"/>
  <c r="W546"/>
  <c r="B547"/>
  <c r="C547"/>
  <c r="D547"/>
  <c r="E547"/>
  <c r="F547"/>
  <c r="G547"/>
  <c r="H547"/>
  <c r="I547"/>
  <c r="J547"/>
  <c r="K547"/>
  <c r="L547"/>
  <c r="M547"/>
  <c r="N547"/>
  <c r="O547"/>
  <c r="P547"/>
  <c r="Q547"/>
  <c r="R547"/>
  <c r="S547"/>
  <c r="T547"/>
  <c r="U547"/>
  <c r="V547"/>
  <c r="W547"/>
  <c r="B548"/>
  <c r="C548"/>
  <c r="D548"/>
  <c r="E548"/>
  <c r="F548"/>
  <c r="G548"/>
  <c r="H548"/>
  <c r="I548"/>
  <c r="J548"/>
  <c r="K548"/>
  <c r="L548"/>
  <c r="M548"/>
  <c r="N548"/>
  <c r="O548"/>
  <c r="P548"/>
  <c r="Q548"/>
  <c r="R548"/>
  <c r="S548"/>
  <c r="T548"/>
  <c r="U548"/>
  <c r="V548"/>
  <c r="W548"/>
  <c r="B549"/>
  <c r="C549"/>
  <c r="D549"/>
  <c r="E549"/>
  <c r="F549"/>
  <c r="G549"/>
  <c r="H549"/>
  <c r="I549"/>
  <c r="J549"/>
  <c r="K549"/>
  <c r="L549"/>
  <c r="M549"/>
  <c r="N549"/>
  <c r="O549"/>
  <c r="P549"/>
  <c r="Q549"/>
  <c r="R549"/>
  <c r="S549"/>
  <c r="T549"/>
  <c r="U549"/>
  <c r="V549"/>
  <c r="W549"/>
  <c r="B550"/>
  <c r="C550"/>
  <c r="D550"/>
  <c r="E550"/>
  <c r="F550"/>
  <c r="G550"/>
  <c r="H550"/>
  <c r="I550"/>
  <c r="J550"/>
  <c r="K550"/>
  <c r="L550"/>
  <c r="M550"/>
  <c r="N550"/>
  <c r="O550"/>
  <c r="P550"/>
  <c r="Q550"/>
  <c r="R550"/>
  <c r="S550"/>
  <c r="T550"/>
  <c r="U550"/>
  <c r="V550"/>
  <c r="W550"/>
  <c r="B551"/>
  <c r="C551"/>
  <c r="D551"/>
  <c r="E551"/>
  <c r="F551"/>
  <c r="G551"/>
  <c r="H551"/>
  <c r="I551"/>
  <c r="J551"/>
  <c r="K551"/>
  <c r="L551"/>
  <c r="M551"/>
  <c r="N551"/>
  <c r="O551"/>
  <c r="P551"/>
  <c r="Q551"/>
  <c r="R551"/>
  <c r="S551"/>
  <c r="T551"/>
  <c r="U551"/>
  <c r="V551"/>
  <c r="W551"/>
  <c r="B552"/>
  <c r="C552"/>
  <c r="D552"/>
  <c r="E552"/>
  <c r="F552"/>
  <c r="G552"/>
  <c r="H552"/>
  <c r="I552"/>
  <c r="J552"/>
  <c r="K552"/>
  <c r="L552"/>
  <c r="M552"/>
  <c r="N552"/>
  <c r="O552"/>
  <c r="P552"/>
  <c r="Q552"/>
  <c r="R552"/>
  <c r="S552"/>
  <c r="T552"/>
  <c r="U552"/>
  <c r="V552"/>
  <c r="W552"/>
  <c r="B553"/>
  <c r="C553"/>
  <c r="D553"/>
  <c r="E553"/>
  <c r="F553"/>
  <c r="G553"/>
  <c r="H553"/>
  <c r="I553"/>
  <c r="J553"/>
  <c r="K553"/>
  <c r="L553"/>
  <c r="M553"/>
  <c r="N553"/>
  <c r="O553"/>
  <c r="P553"/>
  <c r="Q553"/>
  <c r="R553"/>
  <c r="S553"/>
  <c r="T553"/>
  <c r="U553"/>
  <c r="V553"/>
  <c r="W553"/>
  <c r="B554"/>
  <c r="C554"/>
  <c r="D554"/>
  <c r="E554"/>
  <c r="F554"/>
  <c r="G554"/>
  <c r="H554"/>
  <c r="I554"/>
  <c r="J554"/>
  <c r="K554"/>
  <c r="L554"/>
  <c r="M554"/>
  <c r="N554"/>
  <c r="O554"/>
  <c r="P554"/>
  <c r="Q554"/>
  <c r="R554"/>
  <c r="S554"/>
  <c r="T554"/>
  <c r="U554"/>
  <c r="V554"/>
  <c r="W554"/>
  <c r="B555"/>
  <c r="C555"/>
  <c r="D555"/>
  <c r="E555"/>
  <c r="F555"/>
  <c r="G555"/>
  <c r="H555"/>
  <c r="I555"/>
  <c r="J555"/>
  <c r="K555"/>
  <c r="L555"/>
  <c r="M555"/>
  <c r="N555"/>
  <c r="O555"/>
  <c r="P555"/>
  <c r="Q555"/>
  <c r="R555"/>
  <c r="S555"/>
  <c r="T555"/>
  <c r="U555"/>
  <c r="V555"/>
  <c r="W555"/>
  <c r="B556"/>
  <c r="C556"/>
  <c r="D556"/>
  <c r="E556"/>
  <c r="F556"/>
  <c r="G556"/>
  <c r="H556"/>
  <c r="I556"/>
  <c r="J556"/>
  <c r="K556"/>
  <c r="L556"/>
  <c r="M556"/>
  <c r="N556"/>
  <c r="O556"/>
  <c r="P556"/>
  <c r="Q556"/>
  <c r="R556"/>
  <c r="S556"/>
  <c r="T556"/>
  <c r="U556"/>
  <c r="V556"/>
  <c r="W556"/>
  <c r="B557"/>
  <c r="C557"/>
  <c r="D557"/>
  <c r="E557"/>
  <c r="F557"/>
  <c r="G557"/>
  <c r="H557"/>
  <c r="I557"/>
  <c r="J557"/>
  <c r="K557"/>
  <c r="L557"/>
  <c r="M557"/>
  <c r="N557"/>
  <c r="O557"/>
  <c r="P557"/>
  <c r="Q557"/>
  <c r="R557"/>
  <c r="S557"/>
  <c r="T557"/>
  <c r="U557"/>
  <c r="V557"/>
  <c r="W557"/>
  <c r="B558"/>
  <c r="C558"/>
  <c r="D558"/>
  <c r="E558"/>
  <c r="F558"/>
  <c r="G558"/>
  <c r="H558"/>
  <c r="I558"/>
  <c r="J558"/>
  <c r="K558"/>
  <c r="L558"/>
  <c r="M558"/>
  <c r="N558"/>
  <c r="O558"/>
  <c r="P558"/>
  <c r="Q558"/>
  <c r="R558"/>
  <c r="S558"/>
  <c r="T558"/>
  <c r="U558"/>
  <c r="V558"/>
  <c r="W558"/>
  <c r="B559"/>
  <c r="C559"/>
  <c r="D559"/>
  <c r="E559"/>
  <c r="F559"/>
  <c r="G559"/>
  <c r="H559"/>
  <c r="I559"/>
  <c r="J559"/>
  <c r="K559"/>
  <c r="L559"/>
  <c r="M559"/>
  <c r="N559"/>
  <c r="O559"/>
  <c r="P559"/>
  <c r="Q559"/>
  <c r="R559"/>
  <c r="S559"/>
  <c r="T559"/>
  <c r="U559"/>
  <c r="V559"/>
  <c r="W559"/>
  <c r="B560"/>
  <c r="C560"/>
  <c r="D560"/>
  <c r="E560"/>
  <c r="F560"/>
  <c r="G560"/>
  <c r="H560"/>
  <c r="I560"/>
  <c r="J560"/>
  <c r="K560"/>
  <c r="L560"/>
  <c r="M560"/>
  <c r="N560"/>
  <c r="O560"/>
  <c r="P560"/>
  <c r="Q560"/>
  <c r="R560"/>
  <c r="S560"/>
  <c r="T560"/>
  <c r="U560"/>
  <c r="V560"/>
  <c r="W560"/>
  <c r="B561"/>
  <c r="C561"/>
  <c r="D561"/>
  <c r="E561"/>
  <c r="F561"/>
  <c r="G561"/>
  <c r="H561"/>
  <c r="I561"/>
  <c r="J561"/>
  <c r="K561"/>
  <c r="L561"/>
  <c r="M561"/>
  <c r="N561"/>
  <c r="O561"/>
  <c r="P561"/>
  <c r="Q561"/>
  <c r="R561"/>
  <c r="S561"/>
  <c r="T561"/>
  <c r="U561"/>
  <c r="V561"/>
  <c r="W561"/>
  <c r="B562"/>
  <c r="C562"/>
  <c r="D562"/>
  <c r="E562"/>
  <c r="F562"/>
  <c r="G562"/>
  <c r="H562"/>
  <c r="I562"/>
  <c r="J562"/>
  <c r="K562"/>
  <c r="L562"/>
  <c r="M562"/>
  <c r="N562"/>
  <c r="O562"/>
  <c r="P562"/>
  <c r="Q562"/>
  <c r="R562"/>
  <c r="S562"/>
  <c r="T562"/>
  <c r="U562"/>
  <c r="V562"/>
  <c r="W562"/>
  <c r="B563"/>
  <c r="C563"/>
  <c r="D563"/>
  <c r="E563"/>
  <c r="F563"/>
  <c r="G563"/>
  <c r="H563"/>
  <c r="I563"/>
  <c r="J563"/>
  <c r="K563"/>
  <c r="L563"/>
  <c r="M563"/>
  <c r="N563"/>
  <c r="O563"/>
  <c r="P563"/>
  <c r="Q563"/>
  <c r="R563"/>
  <c r="S563"/>
  <c r="T563"/>
  <c r="U563"/>
  <c r="V563"/>
  <c r="W563"/>
  <c r="B564"/>
  <c r="C564"/>
  <c r="D564"/>
  <c r="E564"/>
  <c r="F564"/>
  <c r="G564"/>
  <c r="H564"/>
  <c r="I564"/>
  <c r="J564"/>
  <c r="K564"/>
  <c r="L564"/>
  <c r="M564"/>
  <c r="N564"/>
  <c r="O564"/>
  <c r="P564"/>
  <c r="Q564"/>
  <c r="R564"/>
  <c r="S564"/>
  <c r="T564"/>
  <c r="U564"/>
  <c r="V564"/>
  <c r="W564"/>
  <c r="B565"/>
  <c r="C565"/>
  <c r="D565"/>
  <c r="E565"/>
  <c r="F565"/>
  <c r="G565"/>
  <c r="H565"/>
  <c r="I565"/>
  <c r="J565"/>
  <c r="K565"/>
  <c r="L565"/>
  <c r="M565"/>
  <c r="N565"/>
  <c r="O565"/>
  <c r="P565"/>
  <c r="Q565"/>
  <c r="R565"/>
  <c r="S565"/>
  <c r="T565"/>
  <c r="U565"/>
  <c r="V565"/>
  <c r="W565"/>
  <c r="B566"/>
  <c r="C566"/>
  <c r="D566"/>
  <c r="E566"/>
  <c r="F566"/>
  <c r="G566"/>
  <c r="H566"/>
  <c r="I566"/>
  <c r="J566"/>
  <c r="K566"/>
  <c r="L566"/>
  <c r="M566"/>
  <c r="N566"/>
  <c r="O566"/>
  <c r="P566"/>
  <c r="Q566"/>
  <c r="R566"/>
  <c r="S566"/>
  <c r="T566"/>
  <c r="U566"/>
  <c r="V566"/>
  <c r="W566"/>
  <c r="B567"/>
  <c r="C567"/>
  <c r="D567"/>
  <c r="E567"/>
  <c r="F567"/>
  <c r="G567"/>
  <c r="H567"/>
  <c r="I567"/>
  <c r="J567"/>
  <c r="K567"/>
  <c r="L567"/>
  <c r="M567"/>
  <c r="N567"/>
  <c r="O567"/>
  <c r="P567"/>
  <c r="Q567"/>
  <c r="R567"/>
  <c r="S567"/>
  <c r="T567"/>
  <c r="U567"/>
  <c r="V567"/>
  <c r="W567"/>
  <c r="B568"/>
  <c r="C568"/>
  <c r="D568"/>
  <c r="E568"/>
  <c r="F568"/>
  <c r="G568"/>
  <c r="H568"/>
  <c r="I568"/>
  <c r="J568"/>
  <c r="K568"/>
  <c r="L568"/>
  <c r="M568"/>
  <c r="N568"/>
  <c r="O568"/>
  <c r="P568"/>
  <c r="Q568"/>
  <c r="R568"/>
  <c r="S568"/>
  <c r="T568"/>
  <c r="U568"/>
  <c r="V568"/>
  <c r="W568"/>
  <c r="B569"/>
  <c r="C569"/>
  <c r="D569"/>
  <c r="E569"/>
  <c r="F569"/>
  <c r="G569"/>
  <c r="H569"/>
  <c r="I569"/>
  <c r="J569"/>
  <c r="K569"/>
  <c r="L569"/>
  <c r="M569"/>
  <c r="N569"/>
  <c r="O569"/>
  <c r="P569"/>
  <c r="Q569"/>
  <c r="R569"/>
  <c r="S569"/>
  <c r="T569"/>
  <c r="U569"/>
  <c r="V569"/>
  <c r="W569"/>
  <c r="B570"/>
  <c r="C570"/>
  <c r="D570"/>
  <c r="E570"/>
  <c r="F570"/>
  <c r="G570"/>
  <c r="H570"/>
  <c r="I570"/>
  <c r="J570"/>
  <c r="K570"/>
  <c r="L570"/>
  <c r="M570"/>
  <c r="N570"/>
  <c r="O570"/>
  <c r="P570"/>
  <c r="Q570"/>
  <c r="R570"/>
  <c r="S570"/>
  <c r="T570"/>
  <c r="U570"/>
  <c r="V570"/>
  <c r="W570"/>
  <c r="B571"/>
  <c r="C571"/>
  <c r="D571"/>
  <c r="E571"/>
  <c r="F571"/>
  <c r="G571"/>
  <c r="H571"/>
  <c r="I571"/>
  <c r="J571"/>
  <c r="K571"/>
  <c r="L571"/>
  <c r="M571"/>
  <c r="N571"/>
  <c r="O571"/>
  <c r="P571"/>
  <c r="Q571"/>
  <c r="R571"/>
  <c r="S571"/>
  <c r="T571"/>
  <c r="U571"/>
  <c r="V571"/>
  <c r="W571"/>
  <c r="B572"/>
  <c r="C572"/>
  <c r="D572"/>
  <c r="E572"/>
  <c r="F572"/>
  <c r="G572"/>
  <c r="H572"/>
  <c r="I572"/>
  <c r="J572"/>
  <c r="K572"/>
  <c r="L572"/>
  <c r="M572"/>
  <c r="N572"/>
  <c r="O572"/>
  <c r="P572"/>
  <c r="Q572"/>
  <c r="R572"/>
  <c r="S572"/>
  <c r="T572"/>
  <c r="U572"/>
  <c r="V572"/>
  <c r="W572"/>
  <c r="B573"/>
  <c r="C573"/>
  <c r="D573"/>
  <c r="E573"/>
  <c r="F573"/>
  <c r="G573"/>
  <c r="H573"/>
  <c r="I573"/>
  <c r="J573"/>
  <c r="K573"/>
  <c r="L573"/>
  <c r="M573"/>
  <c r="N573"/>
  <c r="O573"/>
  <c r="P573"/>
  <c r="Q573"/>
  <c r="R573"/>
  <c r="S573"/>
  <c r="T573"/>
  <c r="U573"/>
  <c r="V573"/>
  <c r="W573"/>
  <c r="B574"/>
  <c r="C574"/>
  <c r="D574"/>
  <c r="E574"/>
  <c r="F574"/>
  <c r="G574"/>
  <c r="H574"/>
  <c r="I574"/>
  <c r="J574"/>
  <c r="K574"/>
  <c r="L574"/>
  <c r="M574"/>
  <c r="N574"/>
  <c r="O574"/>
  <c r="P574"/>
  <c r="Q574"/>
  <c r="R574"/>
  <c r="S574"/>
  <c r="T574"/>
  <c r="U574"/>
  <c r="V574"/>
  <c r="W574"/>
  <c r="B575"/>
  <c r="C575"/>
  <c r="D575"/>
  <c r="E575"/>
  <c r="F575"/>
  <c r="G575"/>
  <c r="H575"/>
  <c r="I575"/>
  <c r="J575"/>
  <c r="K575"/>
  <c r="L575"/>
  <c r="M575"/>
  <c r="N575"/>
  <c r="O575"/>
  <c r="P575"/>
  <c r="Q575"/>
  <c r="R575"/>
  <c r="S575"/>
  <c r="T575"/>
  <c r="U575"/>
  <c r="V575"/>
  <c r="W575"/>
  <c r="B576"/>
  <c r="C576"/>
  <c r="D576"/>
  <c r="E576"/>
  <c r="F576"/>
  <c r="G576"/>
  <c r="H576"/>
  <c r="I576"/>
  <c r="J576"/>
  <c r="K576"/>
  <c r="L576"/>
  <c r="M576"/>
  <c r="N576"/>
  <c r="O576"/>
  <c r="P576"/>
  <c r="Q576"/>
  <c r="R576"/>
  <c r="S576"/>
  <c r="T576"/>
  <c r="U576"/>
  <c r="V576"/>
  <c r="W576"/>
  <c r="B577"/>
  <c r="C577"/>
  <c r="D577"/>
  <c r="E577"/>
  <c r="F577"/>
  <c r="G577"/>
  <c r="H577"/>
  <c r="I577"/>
  <c r="J577"/>
  <c r="K577"/>
  <c r="L577"/>
  <c r="M577"/>
  <c r="N577"/>
  <c r="O577"/>
  <c r="P577"/>
  <c r="Q577"/>
  <c r="R577"/>
  <c r="S577"/>
  <c r="T577"/>
  <c r="U577"/>
  <c r="V577"/>
  <c r="W577"/>
  <c r="B578"/>
  <c r="C578"/>
  <c r="D578"/>
  <c r="E578"/>
  <c r="F578"/>
  <c r="G578"/>
  <c r="H578"/>
  <c r="I578"/>
  <c r="J578"/>
  <c r="K578"/>
  <c r="L578"/>
  <c r="M578"/>
  <c r="N578"/>
  <c r="O578"/>
  <c r="P578"/>
  <c r="Q578"/>
  <c r="R578"/>
  <c r="S578"/>
  <c r="T578"/>
  <c r="U578"/>
  <c r="V578"/>
  <c r="W578"/>
  <c r="B579"/>
  <c r="C579"/>
  <c r="D579"/>
  <c r="E579"/>
  <c r="F579"/>
  <c r="G579"/>
  <c r="H579"/>
  <c r="I579"/>
  <c r="J579"/>
  <c r="K579"/>
  <c r="L579"/>
  <c r="M579"/>
  <c r="N579"/>
  <c r="O579"/>
  <c r="P579"/>
  <c r="Q579"/>
  <c r="R579"/>
  <c r="S579"/>
  <c r="T579"/>
  <c r="U579"/>
  <c r="V579"/>
  <c r="W579"/>
  <c r="B580"/>
  <c r="C580"/>
  <c r="D580"/>
  <c r="E580"/>
  <c r="F580"/>
  <c r="G580"/>
  <c r="H580"/>
  <c r="I580"/>
  <c r="J580"/>
  <c r="K580"/>
  <c r="L580"/>
  <c r="M580"/>
  <c r="N580"/>
  <c r="O580"/>
  <c r="P580"/>
  <c r="Q580"/>
  <c r="R580"/>
  <c r="S580"/>
  <c r="T580"/>
  <c r="U580"/>
  <c r="V580"/>
  <c r="W580"/>
  <c r="B581"/>
  <c r="C581"/>
  <c r="D581"/>
  <c r="E581"/>
  <c r="F581"/>
  <c r="G581"/>
  <c r="H581"/>
  <c r="I581"/>
  <c r="J581"/>
  <c r="K581"/>
  <c r="L581"/>
  <c r="M581"/>
  <c r="N581"/>
  <c r="O581"/>
  <c r="P581"/>
  <c r="Q581"/>
  <c r="R581"/>
  <c r="S581"/>
  <c r="T581"/>
  <c r="U581"/>
  <c r="V581"/>
  <c r="W581"/>
  <c r="B582"/>
  <c r="C582"/>
  <c r="D582"/>
  <c r="E582"/>
  <c r="F582"/>
  <c r="G582"/>
  <c r="H582"/>
  <c r="I582"/>
  <c r="J582"/>
  <c r="K582"/>
  <c r="L582"/>
  <c r="M582"/>
  <c r="N582"/>
  <c r="O582"/>
  <c r="P582"/>
  <c r="Q582"/>
  <c r="R582"/>
  <c r="S582"/>
  <c r="T582"/>
  <c r="U582"/>
  <c r="V582"/>
  <c r="W582"/>
  <c r="B583"/>
  <c r="C583"/>
  <c r="D583"/>
  <c r="E583"/>
  <c r="F583"/>
  <c r="G583"/>
  <c r="H583"/>
  <c r="I583"/>
  <c r="J583"/>
  <c r="K583"/>
  <c r="L583"/>
  <c r="M583"/>
  <c r="N583"/>
  <c r="O583"/>
  <c r="P583"/>
  <c r="Q583"/>
  <c r="R583"/>
  <c r="S583"/>
  <c r="T583"/>
  <c r="U583"/>
  <c r="V583"/>
  <c r="W583"/>
  <c r="B584"/>
  <c r="C584"/>
  <c r="D584"/>
  <c r="E584"/>
  <c r="F584"/>
  <c r="G584"/>
  <c r="H584"/>
  <c r="I584"/>
  <c r="J584"/>
  <c r="K584"/>
  <c r="L584"/>
  <c r="M584"/>
  <c r="N584"/>
  <c r="O584"/>
  <c r="P584"/>
  <c r="Q584"/>
  <c r="R584"/>
  <c r="S584"/>
  <c r="T584"/>
  <c r="U584"/>
  <c r="V584"/>
  <c r="W584"/>
  <c r="B585"/>
  <c r="C585"/>
  <c r="D585"/>
  <c r="E585"/>
  <c r="F585"/>
  <c r="G585"/>
  <c r="H585"/>
  <c r="I585"/>
  <c r="J585"/>
  <c r="K585"/>
  <c r="L585"/>
  <c r="M585"/>
  <c r="N585"/>
  <c r="O585"/>
  <c r="P585"/>
  <c r="Q585"/>
  <c r="R585"/>
  <c r="S585"/>
  <c r="T585"/>
  <c r="U585"/>
  <c r="V585"/>
  <c r="W585"/>
  <c r="B586"/>
  <c r="C586"/>
  <c r="D586"/>
  <c r="E586"/>
  <c r="F586"/>
  <c r="G586"/>
  <c r="H586"/>
  <c r="I586"/>
  <c r="J586"/>
  <c r="K586"/>
  <c r="L586"/>
  <c r="M586"/>
  <c r="N586"/>
  <c r="O586"/>
  <c r="P586"/>
  <c r="Q586"/>
  <c r="R586"/>
  <c r="S586"/>
  <c r="T586"/>
  <c r="U586"/>
  <c r="V586"/>
  <c r="W586"/>
  <c r="B587"/>
  <c r="C587"/>
  <c r="D587"/>
  <c r="E587"/>
  <c r="F587"/>
  <c r="G587"/>
  <c r="H587"/>
  <c r="I587"/>
  <c r="J587"/>
  <c r="K587"/>
  <c r="L587"/>
  <c r="M587"/>
  <c r="N587"/>
  <c r="O587"/>
  <c r="P587"/>
  <c r="Q587"/>
  <c r="R587"/>
  <c r="S587"/>
  <c r="T587"/>
  <c r="U587"/>
  <c r="V587"/>
  <c r="W587"/>
  <c r="B588"/>
  <c r="C588"/>
  <c r="D588"/>
  <c r="E588"/>
  <c r="F588"/>
  <c r="G588"/>
  <c r="H588"/>
  <c r="I588"/>
  <c r="J588"/>
  <c r="K588"/>
  <c r="L588"/>
  <c r="M588"/>
  <c r="N588"/>
  <c r="O588"/>
  <c r="P588"/>
  <c r="Q588"/>
  <c r="R588"/>
  <c r="S588"/>
  <c r="T588"/>
  <c r="U588"/>
  <c r="V588"/>
  <c r="W588"/>
  <c r="B589"/>
  <c r="C589"/>
  <c r="D589"/>
  <c r="E589"/>
  <c r="F589"/>
  <c r="G589"/>
  <c r="H589"/>
  <c r="I589"/>
  <c r="J589"/>
  <c r="K589"/>
  <c r="L589"/>
  <c r="M589"/>
  <c r="N589"/>
  <c r="O589"/>
  <c r="P589"/>
  <c r="Q589"/>
  <c r="R589"/>
  <c r="S589"/>
  <c r="T589"/>
  <c r="U589"/>
  <c r="V589"/>
  <c r="W589"/>
  <c r="B590"/>
  <c r="C590"/>
  <c r="D590"/>
  <c r="E590"/>
  <c r="F590"/>
  <c r="G590"/>
  <c r="H590"/>
  <c r="I590"/>
  <c r="J590"/>
  <c r="K590"/>
  <c r="L590"/>
  <c r="M590"/>
  <c r="N590"/>
  <c r="O590"/>
  <c r="P590"/>
  <c r="Q590"/>
  <c r="R590"/>
  <c r="S590"/>
  <c r="T590"/>
  <c r="U590"/>
  <c r="V590"/>
  <c r="W590"/>
  <c r="B591"/>
  <c r="C591"/>
  <c r="D591"/>
  <c r="E591"/>
  <c r="F591"/>
  <c r="G591"/>
  <c r="H591"/>
  <c r="I591"/>
  <c r="J591"/>
  <c r="K591"/>
  <c r="L591"/>
  <c r="M591"/>
  <c r="N591"/>
  <c r="O591"/>
  <c r="P591"/>
  <c r="Q591"/>
  <c r="R591"/>
  <c r="S591"/>
  <c r="T591"/>
  <c r="U591"/>
  <c r="V591"/>
  <c r="W591"/>
  <c r="B592"/>
  <c r="C592"/>
  <c r="D592"/>
  <c r="E592"/>
  <c r="F592"/>
  <c r="G592"/>
  <c r="H592"/>
  <c r="I592"/>
  <c r="J592"/>
  <c r="K592"/>
  <c r="L592"/>
  <c r="M592"/>
  <c r="N592"/>
  <c r="O592"/>
  <c r="P592"/>
  <c r="Q592"/>
  <c r="R592"/>
  <c r="S592"/>
  <c r="T592"/>
  <c r="U592"/>
  <c r="V592"/>
  <c r="W592"/>
  <c r="W502"/>
  <c r="V502"/>
  <c r="U502"/>
  <c r="T502"/>
  <c r="S502"/>
  <c r="R502"/>
  <c r="Q502"/>
  <c r="P502"/>
  <c r="O502"/>
  <c r="N502"/>
  <c r="M502"/>
  <c r="L502"/>
  <c r="K502"/>
  <c r="J502"/>
  <c r="I502"/>
  <c r="H502"/>
  <c r="G502"/>
  <c r="F502"/>
  <c r="E502"/>
  <c r="D502"/>
  <c r="C502"/>
  <c r="B502"/>
  <c r="B408"/>
  <c r="C408"/>
  <c r="D408"/>
  <c r="E408"/>
  <c r="F408"/>
  <c r="G408"/>
  <c r="H408"/>
  <c r="I408"/>
  <c r="J408"/>
  <c r="K408"/>
  <c r="L408"/>
  <c r="M408"/>
  <c r="N408"/>
  <c r="O408"/>
  <c r="P408"/>
  <c r="Q408"/>
  <c r="R408"/>
  <c r="S408"/>
  <c r="T408"/>
  <c r="U408"/>
  <c r="V408"/>
  <c r="W408"/>
  <c r="B409"/>
  <c r="C409"/>
  <c r="D409"/>
  <c r="E409"/>
  <c r="F409"/>
  <c r="G409"/>
  <c r="H409"/>
  <c r="I409"/>
  <c r="J409"/>
  <c r="K409"/>
  <c r="L409"/>
  <c r="M409"/>
  <c r="N409"/>
  <c r="O409"/>
  <c r="P409"/>
  <c r="Q409"/>
  <c r="R409"/>
  <c r="S409"/>
  <c r="T409"/>
  <c r="U409"/>
  <c r="V409"/>
  <c r="W409"/>
  <c r="B410"/>
  <c r="C410"/>
  <c r="D410"/>
  <c r="E410"/>
  <c r="F410"/>
  <c r="G410"/>
  <c r="H410"/>
  <c r="I410"/>
  <c r="J410"/>
  <c r="K410"/>
  <c r="L410"/>
  <c r="M410"/>
  <c r="N410"/>
  <c r="O410"/>
  <c r="P410"/>
  <c r="Q410"/>
  <c r="R410"/>
  <c r="S410"/>
  <c r="T410"/>
  <c r="U410"/>
  <c r="V410"/>
  <c r="W410"/>
  <c r="B411"/>
  <c r="C411"/>
  <c r="D411"/>
  <c r="E411"/>
  <c r="F411"/>
  <c r="G411"/>
  <c r="H411"/>
  <c r="I411"/>
  <c r="J411"/>
  <c r="K411"/>
  <c r="L411"/>
  <c r="M411"/>
  <c r="N411"/>
  <c r="O411"/>
  <c r="P411"/>
  <c r="Q411"/>
  <c r="R411"/>
  <c r="S411"/>
  <c r="T411"/>
  <c r="U411"/>
  <c r="V411"/>
  <c r="W411"/>
  <c r="B412"/>
  <c r="C412"/>
  <c r="D412"/>
  <c r="E412"/>
  <c r="F412"/>
  <c r="G412"/>
  <c r="H412"/>
  <c r="I412"/>
  <c r="J412"/>
  <c r="K412"/>
  <c r="L412"/>
  <c r="M412"/>
  <c r="N412"/>
  <c r="O412"/>
  <c r="P412"/>
  <c r="Q412"/>
  <c r="R412"/>
  <c r="S412"/>
  <c r="T412"/>
  <c r="U412"/>
  <c r="V412"/>
  <c r="W412"/>
  <c r="B413"/>
  <c r="C413"/>
  <c r="D413"/>
  <c r="E413"/>
  <c r="F413"/>
  <c r="G413"/>
  <c r="H413"/>
  <c r="I413"/>
  <c r="J413"/>
  <c r="K413"/>
  <c r="L413"/>
  <c r="M413"/>
  <c r="N413"/>
  <c r="O413"/>
  <c r="P413"/>
  <c r="Q413"/>
  <c r="R413"/>
  <c r="S413"/>
  <c r="T413"/>
  <c r="U413"/>
  <c r="V413"/>
  <c r="W413"/>
  <c r="B414"/>
  <c r="C414"/>
  <c r="D414"/>
  <c r="E414"/>
  <c r="F414"/>
  <c r="G414"/>
  <c r="H414"/>
  <c r="I414"/>
  <c r="J414"/>
  <c r="K414"/>
  <c r="L414"/>
  <c r="M414"/>
  <c r="N414"/>
  <c r="O414"/>
  <c r="P414"/>
  <c r="Q414"/>
  <c r="R414"/>
  <c r="S414"/>
  <c r="T414"/>
  <c r="U414"/>
  <c r="V414"/>
  <c r="W414"/>
  <c r="B415"/>
  <c r="C415"/>
  <c r="D415"/>
  <c r="E415"/>
  <c r="F415"/>
  <c r="G415"/>
  <c r="H415"/>
  <c r="I415"/>
  <c r="J415"/>
  <c r="K415"/>
  <c r="L415"/>
  <c r="M415"/>
  <c r="N415"/>
  <c r="O415"/>
  <c r="P415"/>
  <c r="Q415"/>
  <c r="R415"/>
  <c r="S415"/>
  <c r="T415"/>
  <c r="U415"/>
  <c r="V415"/>
  <c r="W415"/>
  <c r="B416"/>
  <c r="C416"/>
  <c r="D416"/>
  <c r="E416"/>
  <c r="F416"/>
  <c r="G416"/>
  <c r="H416"/>
  <c r="I416"/>
  <c r="J416"/>
  <c r="K416"/>
  <c r="L416"/>
  <c r="M416"/>
  <c r="N416"/>
  <c r="O416"/>
  <c r="P416"/>
  <c r="Q416"/>
  <c r="R416"/>
  <c r="S416"/>
  <c r="T416"/>
  <c r="U416"/>
  <c r="V416"/>
  <c r="W416"/>
  <c r="B417"/>
  <c r="C417"/>
  <c r="D417"/>
  <c r="E417"/>
  <c r="F417"/>
  <c r="G417"/>
  <c r="H417"/>
  <c r="I417"/>
  <c r="J417"/>
  <c r="K417"/>
  <c r="L417"/>
  <c r="M417"/>
  <c r="N417"/>
  <c r="O417"/>
  <c r="P417"/>
  <c r="Q417"/>
  <c r="R417"/>
  <c r="S417"/>
  <c r="T417"/>
  <c r="U417"/>
  <c r="V417"/>
  <c r="W417"/>
  <c r="B418"/>
  <c r="C418"/>
  <c r="D418"/>
  <c r="E418"/>
  <c r="F418"/>
  <c r="G418"/>
  <c r="H418"/>
  <c r="I418"/>
  <c r="J418"/>
  <c r="K418"/>
  <c r="L418"/>
  <c r="M418"/>
  <c r="N418"/>
  <c r="O418"/>
  <c r="P418"/>
  <c r="Q418"/>
  <c r="R418"/>
  <c r="S418"/>
  <c r="T418"/>
  <c r="U418"/>
  <c r="V418"/>
  <c r="W418"/>
  <c r="B419"/>
  <c r="C419"/>
  <c r="D419"/>
  <c r="E419"/>
  <c r="F419"/>
  <c r="G419"/>
  <c r="H419"/>
  <c r="I419"/>
  <c r="J419"/>
  <c r="K419"/>
  <c r="L419"/>
  <c r="M419"/>
  <c r="N419"/>
  <c r="O419"/>
  <c r="P419"/>
  <c r="Q419"/>
  <c r="R419"/>
  <c r="S419"/>
  <c r="T419"/>
  <c r="U419"/>
  <c r="V419"/>
  <c r="W419"/>
  <c r="B420"/>
  <c r="C420"/>
  <c r="D420"/>
  <c r="E420"/>
  <c r="F420"/>
  <c r="G420"/>
  <c r="H420"/>
  <c r="I420"/>
  <c r="J420"/>
  <c r="K420"/>
  <c r="L420"/>
  <c r="M420"/>
  <c r="N420"/>
  <c r="O420"/>
  <c r="P420"/>
  <c r="Q420"/>
  <c r="R420"/>
  <c r="S420"/>
  <c r="T420"/>
  <c r="U420"/>
  <c r="V420"/>
  <c r="W420"/>
  <c r="B421"/>
  <c r="C421"/>
  <c r="D421"/>
  <c r="E421"/>
  <c r="F421"/>
  <c r="G421"/>
  <c r="H421"/>
  <c r="I421"/>
  <c r="J421"/>
  <c r="K421"/>
  <c r="L421"/>
  <c r="M421"/>
  <c r="N421"/>
  <c r="O421"/>
  <c r="P421"/>
  <c r="Q421"/>
  <c r="R421"/>
  <c r="S421"/>
  <c r="T421"/>
  <c r="U421"/>
  <c r="V421"/>
  <c r="W421"/>
  <c r="B422"/>
  <c r="C422"/>
  <c r="D422"/>
  <c r="E422"/>
  <c r="F422"/>
  <c r="G422"/>
  <c r="H422"/>
  <c r="I422"/>
  <c r="J422"/>
  <c r="K422"/>
  <c r="L422"/>
  <c r="M422"/>
  <c r="N422"/>
  <c r="O422"/>
  <c r="P422"/>
  <c r="Q422"/>
  <c r="R422"/>
  <c r="S422"/>
  <c r="T422"/>
  <c r="U422"/>
  <c r="V422"/>
  <c r="W422"/>
  <c r="B423"/>
  <c r="C423"/>
  <c r="D423"/>
  <c r="E423"/>
  <c r="F423"/>
  <c r="G423"/>
  <c r="H423"/>
  <c r="I423"/>
  <c r="J423"/>
  <c r="K423"/>
  <c r="L423"/>
  <c r="M423"/>
  <c r="N423"/>
  <c r="O423"/>
  <c r="P423"/>
  <c r="Q423"/>
  <c r="R423"/>
  <c r="S423"/>
  <c r="T423"/>
  <c r="U423"/>
  <c r="V423"/>
  <c r="W423"/>
  <c r="B424"/>
  <c r="C424"/>
  <c r="D424"/>
  <c r="E424"/>
  <c r="F424"/>
  <c r="G424"/>
  <c r="H424"/>
  <c r="I424"/>
  <c r="J424"/>
  <c r="K424"/>
  <c r="L424"/>
  <c r="M424"/>
  <c r="N424"/>
  <c r="O424"/>
  <c r="P424"/>
  <c r="Q424"/>
  <c r="R424"/>
  <c r="S424"/>
  <c r="T424"/>
  <c r="U424"/>
  <c r="V424"/>
  <c r="W424"/>
  <c r="B425"/>
  <c r="C425"/>
  <c r="D425"/>
  <c r="E425"/>
  <c r="F425"/>
  <c r="G425"/>
  <c r="H425"/>
  <c r="I425"/>
  <c r="J425"/>
  <c r="K425"/>
  <c r="L425"/>
  <c r="M425"/>
  <c r="N425"/>
  <c r="O425"/>
  <c r="P425"/>
  <c r="Q425"/>
  <c r="R425"/>
  <c r="S425"/>
  <c r="T425"/>
  <c r="U425"/>
  <c r="V425"/>
  <c r="W425"/>
  <c r="B426"/>
  <c r="C426"/>
  <c r="D426"/>
  <c r="E426"/>
  <c r="F426"/>
  <c r="G426"/>
  <c r="H426"/>
  <c r="I426"/>
  <c r="J426"/>
  <c r="K426"/>
  <c r="L426"/>
  <c r="M426"/>
  <c r="N426"/>
  <c r="O426"/>
  <c r="P426"/>
  <c r="Q426"/>
  <c r="R426"/>
  <c r="S426"/>
  <c r="T426"/>
  <c r="U426"/>
  <c r="V426"/>
  <c r="W426"/>
  <c r="B427"/>
  <c r="C427"/>
  <c r="D427"/>
  <c r="E427"/>
  <c r="F427"/>
  <c r="G427"/>
  <c r="H427"/>
  <c r="I427"/>
  <c r="J427"/>
  <c r="K427"/>
  <c r="L427"/>
  <c r="M427"/>
  <c r="N427"/>
  <c r="O427"/>
  <c r="P427"/>
  <c r="Q427"/>
  <c r="R427"/>
  <c r="S427"/>
  <c r="T427"/>
  <c r="U427"/>
  <c r="V427"/>
  <c r="W427"/>
  <c r="B428"/>
  <c r="C428"/>
  <c r="D428"/>
  <c r="E428"/>
  <c r="F428"/>
  <c r="G428"/>
  <c r="H428"/>
  <c r="I428"/>
  <c r="J428"/>
  <c r="K428"/>
  <c r="L428"/>
  <c r="M428"/>
  <c r="N428"/>
  <c r="O428"/>
  <c r="P428"/>
  <c r="Q428"/>
  <c r="R428"/>
  <c r="S428"/>
  <c r="T428"/>
  <c r="U428"/>
  <c r="V428"/>
  <c r="W428"/>
  <c r="B429"/>
  <c r="C429"/>
  <c r="D429"/>
  <c r="E429"/>
  <c r="F429"/>
  <c r="G429"/>
  <c r="H429"/>
  <c r="I429"/>
  <c r="J429"/>
  <c r="K429"/>
  <c r="L429"/>
  <c r="M429"/>
  <c r="N429"/>
  <c r="O429"/>
  <c r="P429"/>
  <c r="Q429"/>
  <c r="R429"/>
  <c r="S429"/>
  <c r="T429"/>
  <c r="U429"/>
  <c r="V429"/>
  <c r="W429"/>
  <c r="B430"/>
  <c r="C430"/>
  <c r="D430"/>
  <c r="E430"/>
  <c r="F430"/>
  <c r="G430"/>
  <c r="H430"/>
  <c r="I430"/>
  <c r="J430"/>
  <c r="K430"/>
  <c r="L430"/>
  <c r="M430"/>
  <c r="N430"/>
  <c r="O430"/>
  <c r="P430"/>
  <c r="Q430"/>
  <c r="R430"/>
  <c r="S430"/>
  <c r="T430"/>
  <c r="U430"/>
  <c r="V430"/>
  <c r="W430"/>
  <c r="B431"/>
  <c r="C431"/>
  <c r="D431"/>
  <c r="E431"/>
  <c r="F431"/>
  <c r="G431"/>
  <c r="H431"/>
  <c r="I431"/>
  <c r="J431"/>
  <c r="K431"/>
  <c r="L431"/>
  <c r="M431"/>
  <c r="N431"/>
  <c r="O431"/>
  <c r="P431"/>
  <c r="Q431"/>
  <c r="R431"/>
  <c r="S431"/>
  <c r="T431"/>
  <c r="U431"/>
  <c r="V431"/>
  <c r="W431"/>
  <c r="B432"/>
  <c r="C432"/>
  <c r="D432"/>
  <c r="E432"/>
  <c r="F432"/>
  <c r="G432"/>
  <c r="H432"/>
  <c r="I432"/>
  <c r="J432"/>
  <c r="K432"/>
  <c r="L432"/>
  <c r="M432"/>
  <c r="N432"/>
  <c r="O432"/>
  <c r="P432"/>
  <c r="Q432"/>
  <c r="R432"/>
  <c r="S432"/>
  <c r="T432"/>
  <c r="U432"/>
  <c r="V432"/>
  <c r="W432"/>
  <c r="B433"/>
  <c r="C433"/>
  <c r="D433"/>
  <c r="E433"/>
  <c r="F433"/>
  <c r="G433"/>
  <c r="H433"/>
  <c r="I433"/>
  <c r="J433"/>
  <c r="K433"/>
  <c r="L433"/>
  <c r="M433"/>
  <c r="N433"/>
  <c r="O433"/>
  <c r="P433"/>
  <c r="Q433"/>
  <c r="R433"/>
  <c r="S433"/>
  <c r="T433"/>
  <c r="U433"/>
  <c r="V433"/>
  <c r="W433"/>
  <c r="B434"/>
  <c r="C434"/>
  <c r="D434"/>
  <c r="E434"/>
  <c r="F434"/>
  <c r="G434"/>
  <c r="H434"/>
  <c r="I434"/>
  <c r="J434"/>
  <c r="K434"/>
  <c r="L434"/>
  <c r="M434"/>
  <c r="N434"/>
  <c r="O434"/>
  <c r="P434"/>
  <c r="Q434"/>
  <c r="R434"/>
  <c r="S434"/>
  <c r="T434"/>
  <c r="U434"/>
  <c r="V434"/>
  <c r="W434"/>
  <c r="B435"/>
  <c r="C435"/>
  <c r="D435"/>
  <c r="E435"/>
  <c r="F435"/>
  <c r="G435"/>
  <c r="H435"/>
  <c r="I435"/>
  <c r="J435"/>
  <c r="K435"/>
  <c r="L435"/>
  <c r="M435"/>
  <c r="N435"/>
  <c r="O435"/>
  <c r="P435"/>
  <c r="Q435"/>
  <c r="R435"/>
  <c r="S435"/>
  <c r="T435"/>
  <c r="U435"/>
  <c r="V435"/>
  <c r="W435"/>
  <c r="B436"/>
  <c r="C436"/>
  <c r="D436"/>
  <c r="E436"/>
  <c r="F436"/>
  <c r="G436"/>
  <c r="H436"/>
  <c r="I436"/>
  <c r="J436"/>
  <c r="K436"/>
  <c r="L436"/>
  <c r="M436"/>
  <c r="N436"/>
  <c r="O436"/>
  <c r="P436"/>
  <c r="Q436"/>
  <c r="R436"/>
  <c r="S436"/>
  <c r="T436"/>
  <c r="U436"/>
  <c r="V436"/>
  <c r="W436"/>
  <c r="B437"/>
  <c r="C437"/>
  <c r="D437"/>
  <c r="E437"/>
  <c r="F437"/>
  <c r="G437"/>
  <c r="H437"/>
  <c r="I437"/>
  <c r="J437"/>
  <c r="K437"/>
  <c r="L437"/>
  <c r="M437"/>
  <c r="N437"/>
  <c r="O437"/>
  <c r="P437"/>
  <c r="Q437"/>
  <c r="R437"/>
  <c r="S437"/>
  <c r="T437"/>
  <c r="U437"/>
  <c r="V437"/>
  <c r="W437"/>
  <c r="B438"/>
  <c r="C438"/>
  <c r="D438"/>
  <c r="E438"/>
  <c r="F438"/>
  <c r="G438"/>
  <c r="H438"/>
  <c r="I438"/>
  <c r="J438"/>
  <c r="K438"/>
  <c r="L438"/>
  <c r="M438"/>
  <c r="N438"/>
  <c r="O438"/>
  <c r="P438"/>
  <c r="Q438"/>
  <c r="R438"/>
  <c r="S438"/>
  <c r="T438"/>
  <c r="U438"/>
  <c r="V438"/>
  <c r="W438"/>
  <c r="B439"/>
  <c r="C439"/>
  <c r="D439"/>
  <c r="E439"/>
  <c r="F439"/>
  <c r="G439"/>
  <c r="H439"/>
  <c r="I439"/>
  <c r="J439"/>
  <c r="K439"/>
  <c r="L439"/>
  <c r="M439"/>
  <c r="N439"/>
  <c r="O439"/>
  <c r="P439"/>
  <c r="Q439"/>
  <c r="R439"/>
  <c r="S439"/>
  <c r="T439"/>
  <c r="U439"/>
  <c r="V439"/>
  <c r="W439"/>
  <c r="B440"/>
  <c r="C440"/>
  <c r="D440"/>
  <c r="E440"/>
  <c r="F440"/>
  <c r="G440"/>
  <c r="H440"/>
  <c r="I440"/>
  <c r="J440"/>
  <c r="K440"/>
  <c r="L440"/>
  <c r="M440"/>
  <c r="N440"/>
  <c r="O440"/>
  <c r="P440"/>
  <c r="Q440"/>
  <c r="R440"/>
  <c r="S440"/>
  <c r="T440"/>
  <c r="U440"/>
  <c r="V440"/>
  <c r="W440"/>
  <c r="B441"/>
  <c r="C441"/>
  <c r="D441"/>
  <c r="E441"/>
  <c r="F441"/>
  <c r="G441"/>
  <c r="H441"/>
  <c r="I441"/>
  <c r="J441"/>
  <c r="K441"/>
  <c r="L441"/>
  <c r="M441"/>
  <c r="N441"/>
  <c r="O441"/>
  <c r="P441"/>
  <c r="Q441"/>
  <c r="R441"/>
  <c r="S441"/>
  <c r="T441"/>
  <c r="U441"/>
  <c r="V441"/>
  <c r="W441"/>
  <c r="B442"/>
  <c r="C442"/>
  <c r="D442"/>
  <c r="E442"/>
  <c r="F442"/>
  <c r="G442"/>
  <c r="H442"/>
  <c r="I442"/>
  <c r="J442"/>
  <c r="K442"/>
  <c r="L442"/>
  <c r="M442"/>
  <c r="N442"/>
  <c r="O442"/>
  <c r="P442"/>
  <c r="Q442"/>
  <c r="R442"/>
  <c r="S442"/>
  <c r="T442"/>
  <c r="U442"/>
  <c r="V442"/>
  <c r="W442"/>
  <c r="B443"/>
  <c r="C443"/>
  <c r="D443"/>
  <c r="E443"/>
  <c r="F443"/>
  <c r="G443"/>
  <c r="H443"/>
  <c r="I443"/>
  <c r="J443"/>
  <c r="K443"/>
  <c r="L443"/>
  <c r="M443"/>
  <c r="N443"/>
  <c r="O443"/>
  <c r="P443"/>
  <c r="Q443"/>
  <c r="R443"/>
  <c r="S443"/>
  <c r="T443"/>
  <c r="U443"/>
  <c r="V443"/>
  <c r="W443"/>
  <c r="B444"/>
  <c r="C444"/>
  <c r="D444"/>
  <c r="E444"/>
  <c r="F444"/>
  <c r="G444"/>
  <c r="H444"/>
  <c r="I444"/>
  <c r="J444"/>
  <c r="K444"/>
  <c r="L444"/>
  <c r="M444"/>
  <c r="N444"/>
  <c r="O444"/>
  <c r="P444"/>
  <c r="Q444"/>
  <c r="R444"/>
  <c r="S444"/>
  <c r="T444"/>
  <c r="U444"/>
  <c r="V444"/>
  <c r="W444"/>
  <c r="B445"/>
  <c r="C445"/>
  <c r="D445"/>
  <c r="E445"/>
  <c r="F445"/>
  <c r="G445"/>
  <c r="H445"/>
  <c r="I445"/>
  <c r="J445"/>
  <c r="K445"/>
  <c r="L445"/>
  <c r="M445"/>
  <c r="N445"/>
  <c r="O445"/>
  <c r="P445"/>
  <c r="Q445"/>
  <c r="R445"/>
  <c r="S445"/>
  <c r="T445"/>
  <c r="U445"/>
  <c r="V445"/>
  <c r="W445"/>
  <c r="B446"/>
  <c r="C446"/>
  <c r="D446"/>
  <c r="E446"/>
  <c r="F446"/>
  <c r="G446"/>
  <c r="H446"/>
  <c r="I446"/>
  <c r="J446"/>
  <c r="K446"/>
  <c r="L446"/>
  <c r="M446"/>
  <c r="N446"/>
  <c r="O446"/>
  <c r="P446"/>
  <c r="Q446"/>
  <c r="R446"/>
  <c r="S446"/>
  <c r="T446"/>
  <c r="U446"/>
  <c r="V446"/>
  <c r="W446"/>
  <c r="B447"/>
  <c r="C447"/>
  <c r="D447"/>
  <c r="E447"/>
  <c r="F447"/>
  <c r="G447"/>
  <c r="H447"/>
  <c r="I447"/>
  <c r="J447"/>
  <c r="K447"/>
  <c r="L447"/>
  <c r="M447"/>
  <c r="N447"/>
  <c r="O447"/>
  <c r="P447"/>
  <c r="Q447"/>
  <c r="R447"/>
  <c r="S447"/>
  <c r="T447"/>
  <c r="U447"/>
  <c r="V447"/>
  <c r="W447"/>
  <c r="B448"/>
  <c r="C448"/>
  <c r="D448"/>
  <c r="E448"/>
  <c r="F448"/>
  <c r="G448"/>
  <c r="H448"/>
  <c r="I448"/>
  <c r="J448"/>
  <c r="K448"/>
  <c r="L448"/>
  <c r="M448"/>
  <c r="N448"/>
  <c r="O448"/>
  <c r="P448"/>
  <c r="Q448"/>
  <c r="R448"/>
  <c r="S448"/>
  <c r="T448"/>
  <c r="U448"/>
  <c r="V448"/>
  <c r="W448"/>
  <c r="B449"/>
  <c r="C449"/>
  <c r="D449"/>
  <c r="E449"/>
  <c r="F449"/>
  <c r="G449"/>
  <c r="H449"/>
  <c r="I449"/>
  <c r="J449"/>
  <c r="K449"/>
  <c r="L449"/>
  <c r="M449"/>
  <c r="N449"/>
  <c r="O449"/>
  <c r="P449"/>
  <c r="Q449"/>
  <c r="R449"/>
  <c r="S449"/>
  <c r="T449"/>
  <c r="U449"/>
  <c r="V449"/>
  <c r="W449"/>
  <c r="B450"/>
  <c r="C450"/>
  <c r="D450"/>
  <c r="E450"/>
  <c r="F450"/>
  <c r="G450"/>
  <c r="H450"/>
  <c r="I450"/>
  <c r="J450"/>
  <c r="K450"/>
  <c r="L450"/>
  <c r="M450"/>
  <c r="N450"/>
  <c r="O450"/>
  <c r="P450"/>
  <c r="Q450"/>
  <c r="R450"/>
  <c r="S450"/>
  <c r="T450"/>
  <c r="U450"/>
  <c r="V450"/>
  <c r="W450"/>
  <c r="B451"/>
  <c r="C451"/>
  <c r="D451"/>
  <c r="E451"/>
  <c r="F451"/>
  <c r="G451"/>
  <c r="H451"/>
  <c r="I451"/>
  <c r="J451"/>
  <c r="K451"/>
  <c r="L451"/>
  <c r="M451"/>
  <c r="N451"/>
  <c r="O451"/>
  <c r="P451"/>
  <c r="Q451"/>
  <c r="R451"/>
  <c r="S451"/>
  <c r="T451"/>
  <c r="U451"/>
  <c r="V451"/>
  <c r="W451"/>
  <c r="B452"/>
  <c r="C452"/>
  <c r="D452"/>
  <c r="E452"/>
  <c r="F452"/>
  <c r="G452"/>
  <c r="H452"/>
  <c r="I452"/>
  <c r="J452"/>
  <c r="K452"/>
  <c r="L452"/>
  <c r="M452"/>
  <c r="N452"/>
  <c r="O452"/>
  <c r="P452"/>
  <c r="Q452"/>
  <c r="R452"/>
  <c r="S452"/>
  <c r="T452"/>
  <c r="U452"/>
  <c r="V452"/>
  <c r="W452"/>
  <c r="B453"/>
  <c r="C453"/>
  <c r="D453"/>
  <c r="E453"/>
  <c r="F453"/>
  <c r="G453"/>
  <c r="H453"/>
  <c r="I453"/>
  <c r="J453"/>
  <c r="K453"/>
  <c r="L453"/>
  <c r="M453"/>
  <c r="N453"/>
  <c r="O453"/>
  <c r="P453"/>
  <c r="Q453"/>
  <c r="R453"/>
  <c r="S453"/>
  <c r="T453"/>
  <c r="U453"/>
  <c r="V453"/>
  <c r="W453"/>
  <c r="B454"/>
  <c r="C454"/>
  <c r="D454"/>
  <c r="E454"/>
  <c r="F454"/>
  <c r="G454"/>
  <c r="H454"/>
  <c r="I454"/>
  <c r="J454"/>
  <c r="K454"/>
  <c r="L454"/>
  <c r="M454"/>
  <c r="N454"/>
  <c r="O454"/>
  <c r="P454"/>
  <c r="Q454"/>
  <c r="R454"/>
  <c r="S454"/>
  <c r="T454"/>
  <c r="U454"/>
  <c r="V454"/>
  <c r="W454"/>
  <c r="B455"/>
  <c r="C455"/>
  <c r="D455"/>
  <c r="E455"/>
  <c r="F455"/>
  <c r="G455"/>
  <c r="H455"/>
  <c r="I455"/>
  <c r="J455"/>
  <c r="K455"/>
  <c r="L455"/>
  <c r="M455"/>
  <c r="N455"/>
  <c r="O455"/>
  <c r="P455"/>
  <c r="Q455"/>
  <c r="R455"/>
  <c r="S455"/>
  <c r="T455"/>
  <c r="U455"/>
  <c r="V455"/>
  <c r="W455"/>
  <c r="B456"/>
  <c r="C456"/>
  <c r="D456"/>
  <c r="E456"/>
  <c r="F456"/>
  <c r="G456"/>
  <c r="H456"/>
  <c r="I456"/>
  <c r="J456"/>
  <c r="K456"/>
  <c r="L456"/>
  <c r="M456"/>
  <c r="N456"/>
  <c r="O456"/>
  <c r="P456"/>
  <c r="Q456"/>
  <c r="R456"/>
  <c r="S456"/>
  <c r="T456"/>
  <c r="U456"/>
  <c r="V456"/>
  <c r="W456"/>
  <c r="B457"/>
  <c r="C457"/>
  <c r="D457"/>
  <c r="E457"/>
  <c r="F457"/>
  <c r="G457"/>
  <c r="H457"/>
  <c r="I457"/>
  <c r="J457"/>
  <c r="K457"/>
  <c r="L457"/>
  <c r="M457"/>
  <c r="N457"/>
  <c r="O457"/>
  <c r="P457"/>
  <c r="Q457"/>
  <c r="R457"/>
  <c r="S457"/>
  <c r="T457"/>
  <c r="U457"/>
  <c r="V457"/>
  <c r="W457"/>
  <c r="B458"/>
  <c r="C458"/>
  <c r="D458"/>
  <c r="E458"/>
  <c r="F458"/>
  <c r="G458"/>
  <c r="H458"/>
  <c r="I458"/>
  <c r="J458"/>
  <c r="K458"/>
  <c r="L458"/>
  <c r="M458"/>
  <c r="N458"/>
  <c r="O458"/>
  <c r="P458"/>
  <c r="Q458"/>
  <c r="R458"/>
  <c r="S458"/>
  <c r="T458"/>
  <c r="U458"/>
  <c r="V458"/>
  <c r="W458"/>
  <c r="B459"/>
  <c r="C459"/>
  <c r="D459"/>
  <c r="E459"/>
  <c r="F459"/>
  <c r="G459"/>
  <c r="H459"/>
  <c r="I459"/>
  <c r="J459"/>
  <c r="K459"/>
  <c r="L459"/>
  <c r="M459"/>
  <c r="N459"/>
  <c r="O459"/>
  <c r="P459"/>
  <c r="Q459"/>
  <c r="R459"/>
  <c r="S459"/>
  <c r="T459"/>
  <c r="U459"/>
  <c r="V459"/>
  <c r="W459"/>
  <c r="B460"/>
  <c r="C460"/>
  <c r="D460"/>
  <c r="E460"/>
  <c r="F460"/>
  <c r="G460"/>
  <c r="H460"/>
  <c r="I460"/>
  <c r="J460"/>
  <c r="K460"/>
  <c r="L460"/>
  <c r="M460"/>
  <c r="N460"/>
  <c r="O460"/>
  <c r="P460"/>
  <c r="Q460"/>
  <c r="R460"/>
  <c r="S460"/>
  <c r="T460"/>
  <c r="U460"/>
  <c r="V460"/>
  <c r="W460"/>
  <c r="B461"/>
  <c r="C461"/>
  <c r="D461"/>
  <c r="E461"/>
  <c r="F461"/>
  <c r="G461"/>
  <c r="H461"/>
  <c r="I461"/>
  <c r="J461"/>
  <c r="K461"/>
  <c r="L461"/>
  <c r="M461"/>
  <c r="N461"/>
  <c r="O461"/>
  <c r="P461"/>
  <c r="Q461"/>
  <c r="R461"/>
  <c r="S461"/>
  <c r="T461"/>
  <c r="U461"/>
  <c r="V461"/>
  <c r="W461"/>
  <c r="B462"/>
  <c r="C462"/>
  <c r="D462"/>
  <c r="E462"/>
  <c r="F462"/>
  <c r="G462"/>
  <c r="H462"/>
  <c r="I462"/>
  <c r="J462"/>
  <c r="K462"/>
  <c r="L462"/>
  <c r="M462"/>
  <c r="N462"/>
  <c r="O462"/>
  <c r="P462"/>
  <c r="Q462"/>
  <c r="R462"/>
  <c r="S462"/>
  <c r="T462"/>
  <c r="U462"/>
  <c r="V462"/>
  <c r="W462"/>
  <c r="B463"/>
  <c r="C463"/>
  <c r="D463"/>
  <c r="E463"/>
  <c r="F463"/>
  <c r="G463"/>
  <c r="H463"/>
  <c r="I463"/>
  <c r="J463"/>
  <c r="K463"/>
  <c r="L463"/>
  <c r="M463"/>
  <c r="N463"/>
  <c r="O463"/>
  <c r="P463"/>
  <c r="Q463"/>
  <c r="R463"/>
  <c r="S463"/>
  <c r="T463"/>
  <c r="U463"/>
  <c r="V463"/>
  <c r="W463"/>
  <c r="B464"/>
  <c r="C464"/>
  <c r="D464"/>
  <c r="E464"/>
  <c r="F464"/>
  <c r="G464"/>
  <c r="H464"/>
  <c r="I464"/>
  <c r="J464"/>
  <c r="K464"/>
  <c r="L464"/>
  <c r="M464"/>
  <c r="N464"/>
  <c r="O464"/>
  <c r="P464"/>
  <c r="Q464"/>
  <c r="R464"/>
  <c r="S464"/>
  <c r="T464"/>
  <c r="U464"/>
  <c r="V464"/>
  <c r="W464"/>
  <c r="B465"/>
  <c r="C465"/>
  <c r="D465"/>
  <c r="E465"/>
  <c r="F465"/>
  <c r="G465"/>
  <c r="H465"/>
  <c r="I465"/>
  <c r="J465"/>
  <c r="K465"/>
  <c r="L465"/>
  <c r="M465"/>
  <c r="N465"/>
  <c r="O465"/>
  <c r="P465"/>
  <c r="Q465"/>
  <c r="R465"/>
  <c r="S465"/>
  <c r="T465"/>
  <c r="U465"/>
  <c r="V465"/>
  <c r="W465"/>
  <c r="B466"/>
  <c r="C466"/>
  <c r="D466"/>
  <c r="E466"/>
  <c r="F466"/>
  <c r="G466"/>
  <c r="H466"/>
  <c r="I466"/>
  <c r="J466"/>
  <c r="K466"/>
  <c r="L466"/>
  <c r="M466"/>
  <c r="N466"/>
  <c r="O466"/>
  <c r="P466"/>
  <c r="Q466"/>
  <c r="R466"/>
  <c r="S466"/>
  <c r="T466"/>
  <c r="U466"/>
  <c r="V466"/>
  <c r="W466"/>
  <c r="B467"/>
  <c r="C467"/>
  <c r="D467"/>
  <c r="E467"/>
  <c r="F467"/>
  <c r="G467"/>
  <c r="H467"/>
  <c r="I467"/>
  <c r="J467"/>
  <c r="K467"/>
  <c r="L467"/>
  <c r="M467"/>
  <c r="N467"/>
  <c r="O467"/>
  <c r="P467"/>
  <c r="Q467"/>
  <c r="R467"/>
  <c r="S467"/>
  <c r="T467"/>
  <c r="U467"/>
  <c r="V467"/>
  <c r="W467"/>
  <c r="B468"/>
  <c r="C468"/>
  <c r="D468"/>
  <c r="E468"/>
  <c r="F468"/>
  <c r="G468"/>
  <c r="H468"/>
  <c r="I468"/>
  <c r="J468"/>
  <c r="K468"/>
  <c r="L468"/>
  <c r="M468"/>
  <c r="N468"/>
  <c r="O468"/>
  <c r="P468"/>
  <c r="Q468"/>
  <c r="R468"/>
  <c r="S468"/>
  <c r="T468"/>
  <c r="U468"/>
  <c r="V468"/>
  <c r="W468"/>
  <c r="B469"/>
  <c r="C469"/>
  <c r="D469"/>
  <c r="E469"/>
  <c r="F469"/>
  <c r="G469"/>
  <c r="H469"/>
  <c r="I469"/>
  <c r="J469"/>
  <c r="K469"/>
  <c r="L469"/>
  <c r="M469"/>
  <c r="N469"/>
  <c r="O469"/>
  <c r="P469"/>
  <c r="Q469"/>
  <c r="R469"/>
  <c r="S469"/>
  <c r="T469"/>
  <c r="U469"/>
  <c r="V469"/>
  <c r="W469"/>
  <c r="B470"/>
  <c r="C470"/>
  <c r="D470"/>
  <c r="E470"/>
  <c r="F470"/>
  <c r="G470"/>
  <c r="H470"/>
  <c r="I470"/>
  <c r="J470"/>
  <c r="K470"/>
  <c r="L470"/>
  <c r="M470"/>
  <c r="N470"/>
  <c r="O470"/>
  <c r="P470"/>
  <c r="Q470"/>
  <c r="R470"/>
  <c r="S470"/>
  <c r="T470"/>
  <c r="U470"/>
  <c r="V470"/>
  <c r="W470"/>
  <c r="B471"/>
  <c r="C471"/>
  <c r="D471"/>
  <c r="E471"/>
  <c r="F471"/>
  <c r="G471"/>
  <c r="H471"/>
  <c r="I471"/>
  <c r="J471"/>
  <c r="K471"/>
  <c r="L471"/>
  <c r="M471"/>
  <c r="N471"/>
  <c r="O471"/>
  <c r="P471"/>
  <c r="Q471"/>
  <c r="R471"/>
  <c r="S471"/>
  <c r="T471"/>
  <c r="U471"/>
  <c r="V471"/>
  <c r="W471"/>
  <c r="B472"/>
  <c r="C472"/>
  <c r="D472"/>
  <c r="E472"/>
  <c r="F472"/>
  <c r="G472"/>
  <c r="H472"/>
  <c r="I472"/>
  <c r="J472"/>
  <c r="K472"/>
  <c r="L472"/>
  <c r="M472"/>
  <c r="N472"/>
  <c r="O472"/>
  <c r="P472"/>
  <c r="Q472"/>
  <c r="R472"/>
  <c r="S472"/>
  <c r="T472"/>
  <c r="U472"/>
  <c r="V472"/>
  <c r="W472"/>
  <c r="B473"/>
  <c r="C473"/>
  <c r="D473"/>
  <c r="E473"/>
  <c r="F473"/>
  <c r="G473"/>
  <c r="H473"/>
  <c r="I473"/>
  <c r="J473"/>
  <c r="K473"/>
  <c r="L473"/>
  <c r="M473"/>
  <c r="N473"/>
  <c r="O473"/>
  <c r="P473"/>
  <c r="Q473"/>
  <c r="R473"/>
  <c r="S473"/>
  <c r="T473"/>
  <c r="U473"/>
  <c r="V473"/>
  <c r="W473"/>
  <c r="B474"/>
  <c r="C474"/>
  <c r="D474"/>
  <c r="E474"/>
  <c r="F474"/>
  <c r="G474"/>
  <c r="H474"/>
  <c r="I474"/>
  <c r="J474"/>
  <c r="K474"/>
  <c r="L474"/>
  <c r="M474"/>
  <c r="N474"/>
  <c r="O474"/>
  <c r="P474"/>
  <c r="Q474"/>
  <c r="R474"/>
  <c r="S474"/>
  <c r="T474"/>
  <c r="U474"/>
  <c r="V474"/>
  <c r="W474"/>
  <c r="B475"/>
  <c r="C475"/>
  <c r="D475"/>
  <c r="E475"/>
  <c r="F475"/>
  <c r="G475"/>
  <c r="H475"/>
  <c r="I475"/>
  <c r="J475"/>
  <c r="K475"/>
  <c r="L475"/>
  <c r="M475"/>
  <c r="N475"/>
  <c r="O475"/>
  <c r="P475"/>
  <c r="Q475"/>
  <c r="R475"/>
  <c r="S475"/>
  <c r="T475"/>
  <c r="U475"/>
  <c r="V475"/>
  <c r="W475"/>
  <c r="B476"/>
  <c r="C476"/>
  <c r="D476"/>
  <c r="E476"/>
  <c r="F476"/>
  <c r="G476"/>
  <c r="H476"/>
  <c r="I476"/>
  <c r="J476"/>
  <c r="K476"/>
  <c r="L476"/>
  <c r="M476"/>
  <c r="N476"/>
  <c r="O476"/>
  <c r="P476"/>
  <c r="Q476"/>
  <c r="R476"/>
  <c r="S476"/>
  <c r="T476"/>
  <c r="U476"/>
  <c r="V476"/>
  <c r="W476"/>
  <c r="B477"/>
  <c r="C477"/>
  <c r="D477"/>
  <c r="E477"/>
  <c r="F477"/>
  <c r="G477"/>
  <c r="H477"/>
  <c r="I477"/>
  <c r="J477"/>
  <c r="K477"/>
  <c r="L477"/>
  <c r="M477"/>
  <c r="N477"/>
  <c r="O477"/>
  <c r="P477"/>
  <c r="Q477"/>
  <c r="R477"/>
  <c r="S477"/>
  <c r="T477"/>
  <c r="U477"/>
  <c r="V477"/>
  <c r="W477"/>
  <c r="B478"/>
  <c r="C478"/>
  <c r="D478"/>
  <c r="E478"/>
  <c r="F478"/>
  <c r="G478"/>
  <c r="H478"/>
  <c r="I478"/>
  <c r="J478"/>
  <c r="K478"/>
  <c r="L478"/>
  <c r="M478"/>
  <c r="N478"/>
  <c r="O478"/>
  <c r="P478"/>
  <c r="Q478"/>
  <c r="R478"/>
  <c r="S478"/>
  <c r="T478"/>
  <c r="U478"/>
  <c r="V478"/>
  <c r="W478"/>
  <c r="B479"/>
  <c r="C479"/>
  <c r="D479"/>
  <c r="E479"/>
  <c r="F479"/>
  <c r="G479"/>
  <c r="H479"/>
  <c r="I479"/>
  <c r="J479"/>
  <c r="K479"/>
  <c r="L479"/>
  <c r="M479"/>
  <c r="N479"/>
  <c r="O479"/>
  <c r="P479"/>
  <c r="Q479"/>
  <c r="R479"/>
  <c r="S479"/>
  <c r="T479"/>
  <c r="U479"/>
  <c r="V479"/>
  <c r="W479"/>
  <c r="B480"/>
  <c r="C480"/>
  <c r="D480"/>
  <c r="E480"/>
  <c r="F480"/>
  <c r="G480"/>
  <c r="H480"/>
  <c r="I480"/>
  <c r="J480"/>
  <c r="K480"/>
  <c r="L480"/>
  <c r="M480"/>
  <c r="N480"/>
  <c r="O480"/>
  <c r="P480"/>
  <c r="Q480"/>
  <c r="R480"/>
  <c r="S480"/>
  <c r="T480"/>
  <c r="U480"/>
  <c r="V480"/>
  <c r="W480"/>
  <c r="B481"/>
  <c r="C481"/>
  <c r="D481"/>
  <c r="E481"/>
  <c r="F481"/>
  <c r="G481"/>
  <c r="H481"/>
  <c r="I481"/>
  <c r="J481"/>
  <c r="K481"/>
  <c r="L481"/>
  <c r="M481"/>
  <c r="N481"/>
  <c r="O481"/>
  <c r="P481"/>
  <c r="Q481"/>
  <c r="R481"/>
  <c r="S481"/>
  <c r="T481"/>
  <c r="U481"/>
  <c r="V481"/>
  <c r="W481"/>
  <c r="B482"/>
  <c r="C482"/>
  <c r="D482"/>
  <c r="E482"/>
  <c r="F482"/>
  <c r="G482"/>
  <c r="H482"/>
  <c r="I482"/>
  <c r="J482"/>
  <c r="K482"/>
  <c r="L482"/>
  <c r="M482"/>
  <c r="N482"/>
  <c r="O482"/>
  <c r="P482"/>
  <c r="Q482"/>
  <c r="R482"/>
  <c r="S482"/>
  <c r="T482"/>
  <c r="U482"/>
  <c r="V482"/>
  <c r="W482"/>
  <c r="B483"/>
  <c r="C483"/>
  <c r="D483"/>
  <c r="E483"/>
  <c r="F483"/>
  <c r="G483"/>
  <c r="H483"/>
  <c r="I483"/>
  <c r="J483"/>
  <c r="K483"/>
  <c r="L483"/>
  <c r="M483"/>
  <c r="N483"/>
  <c r="O483"/>
  <c r="P483"/>
  <c r="Q483"/>
  <c r="R483"/>
  <c r="S483"/>
  <c r="T483"/>
  <c r="U483"/>
  <c r="V483"/>
  <c r="W483"/>
  <c r="B484"/>
  <c r="C484"/>
  <c r="D484"/>
  <c r="E484"/>
  <c r="F484"/>
  <c r="G484"/>
  <c r="H484"/>
  <c r="I484"/>
  <c r="J484"/>
  <c r="K484"/>
  <c r="L484"/>
  <c r="M484"/>
  <c r="N484"/>
  <c r="O484"/>
  <c r="P484"/>
  <c r="Q484"/>
  <c r="R484"/>
  <c r="S484"/>
  <c r="T484"/>
  <c r="U484"/>
  <c r="V484"/>
  <c r="W484"/>
  <c r="B485"/>
  <c r="C485"/>
  <c r="D485"/>
  <c r="E485"/>
  <c r="F485"/>
  <c r="G485"/>
  <c r="H485"/>
  <c r="I485"/>
  <c r="J485"/>
  <c r="K485"/>
  <c r="L485"/>
  <c r="M485"/>
  <c r="N485"/>
  <c r="O485"/>
  <c r="P485"/>
  <c r="Q485"/>
  <c r="R485"/>
  <c r="S485"/>
  <c r="T485"/>
  <c r="U485"/>
  <c r="V485"/>
  <c r="W485"/>
  <c r="B486"/>
  <c r="C486"/>
  <c r="D486"/>
  <c r="E486"/>
  <c r="F486"/>
  <c r="G486"/>
  <c r="H486"/>
  <c r="I486"/>
  <c r="J486"/>
  <c r="K486"/>
  <c r="L486"/>
  <c r="M486"/>
  <c r="N486"/>
  <c r="O486"/>
  <c r="P486"/>
  <c r="Q486"/>
  <c r="R486"/>
  <c r="S486"/>
  <c r="T486"/>
  <c r="U486"/>
  <c r="V486"/>
  <c r="W486"/>
  <c r="B487"/>
  <c r="C487"/>
  <c r="D487"/>
  <c r="E487"/>
  <c r="F487"/>
  <c r="G487"/>
  <c r="H487"/>
  <c r="I487"/>
  <c r="J487"/>
  <c r="K487"/>
  <c r="L487"/>
  <c r="M487"/>
  <c r="N487"/>
  <c r="O487"/>
  <c r="P487"/>
  <c r="Q487"/>
  <c r="R487"/>
  <c r="S487"/>
  <c r="T487"/>
  <c r="U487"/>
  <c r="V487"/>
  <c r="W487"/>
  <c r="B488"/>
  <c r="C488"/>
  <c r="D488"/>
  <c r="E488"/>
  <c r="F488"/>
  <c r="G488"/>
  <c r="H488"/>
  <c r="I488"/>
  <c r="J488"/>
  <c r="K488"/>
  <c r="L488"/>
  <c r="M488"/>
  <c r="N488"/>
  <c r="O488"/>
  <c r="P488"/>
  <c r="Q488"/>
  <c r="R488"/>
  <c r="S488"/>
  <c r="T488"/>
  <c r="U488"/>
  <c r="V488"/>
  <c r="W488"/>
  <c r="B489"/>
  <c r="C489"/>
  <c r="D489"/>
  <c r="E489"/>
  <c r="F489"/>
  <c r="G489"/>
  <c r="H489"/>
  <c r="I489"/>
  <c r="J489"/>
  <c r="K489"/>
  <c r="L489"/>
  <c r="M489"/>
  <c r="N489"/>
  <c r="O489"/>
  <c r="P489"/>
  <c r="Q489"/>
  <c r="R489"/>
  <c r="S489"/>
  <c r="T489"/>
  <c r="U489"/>
  <c r="V489"/>
  <c r="W489"/>
  <c r="B490"/>
  <c r="C490"/>
  <c r="D490"/>
  <c r="E490"/>
  <c r="F490"/>
  <c r="G490"/>
  <c r="H490"/>
  <c r="I490"/>
  <c r="J490"/>
  <c r="K490"/>
  <c r="L490"/>
  <c r="M490"/>
  <c r="N490"/>
  <c r="O490"/>
  <c r="P490"/>
  <c r="Q490"/>
  <c r="R490"/>
  <c r="S490"/>
  <c r="T490"/>
  <c r="U490"/>
  <c r="V490"/>
  <c r="W490"/>
  <c r="B491"/>
  <c r="C491"/>
  <c r="D491"/>
  <c r="E491"/>
  <c r="F491"/>
  <c r="G491"/>
  <c r="H491"/>
  <c r="I491"/>
  <c r="J491"/>
  <c r="K491"/>
  <c r="L491"/>
  <c r="M491"/>
  <c r="N491"/>
  <c r="O491"/>
  <c r="P491"/>
  <c r="Q491"/>
  <c r="R491"/>
  <c r="S491"/>
  <c r="T491"/>
  <c r="U491"/>
  <c r="V491"/>
  <c r="W491"/>
  <c r="B492"/>
  <c r="C492"/>
  <c r="D492"/>
  <c r="E492"/>
  <c r="F492"/>
  <c r="G492"/>
  <c r="H492"/>
  <c r="I492"/>
  <c r="J492"/>
  <c r="K492"/>
  <c r="L492"/>
  <c r="M492"/>
  <c r="N492"/>
  <c r="O492"/>
  <c r="P492"/>
  <c r="Q492"/>
  <c r="R492"/>
  <c r="S492"/>
  <c r="T492"/>
  <c r="U492"/>
  <c r="V492"/>
  <c r="W492"/>
  <c r="B493"/>
  <c r="C493"/>
  <c r="D493"/>
  <c r="E493"/>
  <c r="F493"/>
  <c r="G493"/>
  <c r="H493"/>
  <c r="I493"/>
  <c r="J493"/>
  <c r="K493"/>
  <c r="L493"/>
  <c r="M493"/>
  <c r="N493"/>
  <c r="O493"/>
  <c r="P493"/>
  <c r="Q493"/>
  <c r="R493"/>
  <c r="S493"/>
  <c r="T493"/>
  <c r="U493"/>
  <c r="V493"/>
  <c r="W493"/>
  <c r="B494"/>
  <c r="C494"/>
  <c r="D494"/>
  <c r="E494"/>
  <c r="F494"/>
  <c r="G494"/>
  <c r="H494"/>
  <c r="I494"/>
  <c r="J494"/>
  <c r="K494"/>
  <c r="L494"/>
  <c r="M494"/>
  <c r="N494"/>
  <c r="O494"/>
  <c r="P494"/>
  <c r="Q494"/>
  <c r="R494"/>
  <c r="S494"/>
  <c r="T494"/>
  <c r="U494"/>
  <c r="V494"/>
  <c r="W494"/>
  <c r="B495"/>
  <c r="C495"/>
  <c r="D495"/>
  <c r="E495"/>
  <c r="F495"/>
  <c r="G495"/>
  <c r="H495"/>
  <c r="I495"/>
  <c r="J495"/>
  <c r="K495"/>
  <c r="L495"/>
  <c r="M495"/>
  <c r="N495"/>
  <c r="O495"/>
  <c r="P495"/>
  <c r="Q495"/>
  <c r="R495"/>
  <c r="S495"/>
  <c r="T495"/>
  <c r="U495"/>
  <c r="V495"/>
  <c r="W495"/>
  <c r="B496"/>
  <c r="C496"/>
  <c r="D496"/>
  <c r="E496"/>
  <c r="F496"/>
  <c r="G496"/>
  <c r="H496"/>
  <c r="I496"/>
  <c r="J496"/>
  <c r="K496"/>
  <c r="L496"/>
  <c r="M496"/>
  <c r="N496"/>
  <c r="O496"/>
  <c r="P496"/>
  <c r="Q496"/>
  <c r="R496"/>
  <c r="S496"/>
  <c r="T496"/>
  <c r="U496"/>
  <c r="V496"/>
  <c r="W496"/>
  <c r="B497"/>
  <c r="C497"/>
  <c r="D497"/>
  <c r="E497"/>
  <c r="F497"/>
  <c r="G497"/>
  <c r="H497"/>
  <c r="I497"/>
  <c r="J497"/>
  <c r="K497"/>
  <c r="L497"/>
  <c r="M497"/>
  <c r="N497"/>
  <c r="O497"/>
  <c r="P497"/>
  <c r="Q497"/>
  <c r="R497"/>
  <c r="S497"/>
  <c r="T497"/>
  <c r="U497"/>
  <c r="V497"/>
  <c r="W497"/>
  <c r="W407"/>
  <c r="V407"/>
  <c r="U407"/>
  <c r="T407"/>
  <c r="S407"/>
  <c r="R407"/>
  <c r="Q407"/>
  <c r="P407"/>
  <c r="O407"/>
  <c r="N407"/>
  <c r="M407"/>
  <c r="L407"/>
  <c r="K407"/>
  <c r="J407"/>
  <c r="I407"/>
  <c r="H407"/>
  <c r="G407"/>
  <c r="F407"/>
  <c r="E407"/>
  <c r="D407"/>
  <c r="C407"/>
  <c r="B407"/>
  <c r="B313"/>
  <c r="C313"/>
  <c r="D313"/>
  <c r="E313"/>
  <c r="F313"/>
  <c r="G313"/>
  <c r="H313"/>
  <c r="I313"/>
  <c r="J313"/>
  <c r="K313"/>
  <c r="L313"/>
  <c r="M313"/>
  <c r="N313"/>
  <c r="O313"/>
  <c r="P313"/>
  <c r="Q313"/>
  <c r="R313"/>
  <c r="S313"/>
  <c r="T313"/>
  <c r="U313"/>
  <c r="V313"/>
  <c r="W313"/>
  <c r="B314"/>
  <c r="C314"/>
  <c r="D314"/>
  <c r="E314"/>
  <c r="F314"/>
  <c r="G314"/>
  <c r="H314"/>
  <c r="I314"/>
  <c r="J314"/>
  <c r="K314"/>
  <c r="L314"/>
  <c r="M314"/>
  <c r="N314"/>
  <c r="O314"/>
  <c r="P314"/>
  <c r="Q314"/>
  <c r="R314"/>
  <c r="S314"/>
  <c r="T314"/>
  <c r="U314"/>
  <c r="V314"/>
  <c r="W314"/>
  <c r="B315"/>
  <c r="C315"/>
  <c r="D315"/>
  <c r="E315"/>
  <c r="F315"/>
  <c r="G315"/>
  <c r="H315"/>
  <c r="I315"/>
  <c r="J315"/>
  <c r="K315"/>
  <c r="L315"/>
  <c r="M315"/>
  <c r="N315"/>
  <c r="O315"/>
  <c r="P315"/>
  <c r="Q315"/>
  <c r="R315"/>
  <c r="S315"/>
  <c r="T315"/>
  <c r="U315"/>
  <c r="V315"/>
  <c r="W315"/>
  <c r="B316"/>
  <c r="C316"/>
  <c r="D316"/>
  <c r="E316"/>
  <c r="F316"/>
  <c r="G316"/>
  <c r="H316"/>
  <c r="I316"/>
  <c r="J316"/>
  <c r="K316"/>
  <c r="L316"/>
  <c r="M316"/>
  <c r="N316"/>
  <c r="O316"/>
  <c r="P316"/>
  <c r="Q316"/>
  <c r="R316"/>
  <c r="S316"/>
  <c r="T316"/>
  <c r="U316"/>
  <c r="V316"/>
  <c r="W316"/>
  <c r="B317"/>
  <c r="C317"/>
  <c r="D317"/>
  <c r="E317"/>
  <c r="F317"/>
  <c r="G317"/>
  <c r="H317"/>
  <c r="I317"/>
  <c r="J317"/>
  <c r="K317"/>
  <c r="L317"/>
  <c r="M317"/>
  <c r="N317"/>
  <c r="O317"/>
  <c r="P317"/>
  <c r="Q317"/>
  <c r="R317"/>
  <c r="S317"/>
  <c r="T317"/>
  <c r="U317"/>
  <c r="V317"/>
  <c r="W317"/>
  <c r="B318"/>
  <c r="C318"/>
  <c r="D318"/>
  <c r="E318"/>
  <c r="F318"/>
  <c r="G318"/>
  <c r="H318"/>
  <c r="I318"/>
  <c r="J318"/>
  <c r="K318"/>
  <c r="L318"/>
  <c r="M318"/>
  <c r="N318"/>
  <c r="O318"/>
  <c r="P318"/>
  <c r="Q318"/>
  <c r="R318"/>
  <c r="S318"/>
  <c r="T318"/>
  <c r="U318"/>
  <c r="V318"/>
  <c r="W318"/>
  <c r="B319"/>
  <c r="C319"/>
  <c r="D319"/>
  <c r="E319"/>
  <c r="F319"/>
  <c r="G319"/>
  <c r="H319"/>
  <c r="I319"/>
  <c r="J319"/>
  <c r="K319"/>
  <c r="L319"/>
  <c r="M319"/>
  <c r="N319"/>
  <c r="O319"/>
  <c r="P319"/>
  <c r="Q319"/>
  <c r="R319"/>
  <c r="S319"/>
  <c r="T319"/>
  <c r="U319"/>
  <c r="V319"/>
  <c r="W319"/>
  <c r="B320"/>
  <c r="C320"/>
  <c r="D320"/>
  <c r="E320"/>
  <c r="F320"/>
  <c r="G320"/>
  <c r="H320"/>
  <c r="I320"/>
  <c r="J320"/>
  <c r="K320"/>
  <c r="L320"/>
  <c r="M320"/>
  <c r="N320"/>
  <c r="O320"/>
  <c r="P320"/>
  <c r="Q320"/>
  <c r="R320"/>
  <c r="S320"/>
  <c r="T320"/>
  <c r="U320"/>
  <c r="V320"/>
  <c r="W320"/>
  <c r="B321"/>
  <c r="C321"/>
  <c r="D321"/>
  <c r="E321"/>
  <c r="F321"/>
  <c r="G321"/>
  <c r="H321"/>
  <c r="I321"/>
  <c r="J321"/>
  <c r="K321"/>
  <c r="L321"/>
  <c r="M321"/>
  <c r="N321"/>
  <c r="O321"/>
  <c r="P321"/>
  <c r="Q321"/>
  <c r="R321"/>
  <c r="S321"/>
  <c r="T321"/>
  <c r="U321"/>
  <c r="V321"/>
  <c r="W321"/>
  <c r="B322"/>
  <c r="C322"/>
  <c r="D322"/>
  <c r="E322"/>
  <c r="F322"/>
  <c r="G322"/>
  <c r="H322"/>
  <c r="I322"/>
  <c r="J322"/>
  <c r="K322"/>
  <c r="L322"/>
  <c r="M322"/>
  <c r="N322"/>
  <c r="O322"/>
  <c r="P322"/>
  <c r="Q322"/>
  <c r="R322"/>
  <c r="S322"/>
  <c r="T322"/>
  <c r="U322"/>
  <c r="V322"/>
  <c r="W322"/>
  <c r="B323"/>
  <c r="C323"/>
  <c r="D323"/>
  <c r="E323"/>
  <c r="F323"/>
  <c r="G323"/>
  <c r="H323"/>
  <c r="I323"/>
  <c r="J323"/>
  <c r="K323"/>
  <c r="L323"/>
  <c r="M323"/>
  <c r="N323"/>
  <c r="O323"/>
  <c r="P323"/>
  <c r="Q323"/>
  <c r="R323"/>
  <c r="S323"/>
  <c r="T323"/>
  <c r="U323"/>
  <c r="V323"/>
  <c r="W323"/>
  <c r="B324"/>
  <c r="C324"/>
  <c r="D324"/>
  <c r="E324"/>
  <c r="F324"/>
  <c r="G324"/>
  <c r="H324"/>
  <c r="I324"/>
  <c r="J324"/>
  <c r="K324"/>
  <c r="L324"/>
  <c r="M324"/>
  <c r="N324"/>
  <c r="O324"/>
  <c r="P324"/>
  <c r="Q324"/>
  <c r="R324"/>
  <c r="S324"/>
  <c r="T324"/>
  <c r="U324"/>
  <c r="V324"/>
  <c r="W324"/>
  <c r="B325"/>
  <c r="C325"/>
  <c r="D325"/>
  <c r="E325"/>
  <c r="F325"/>
  <c r="G325"/>
  <c r="H325"/>
  <c r="I325"/>
  <c r="J325"/>
  <c r="K325"/>
  <c r="L325"/>
  <c r="M325"/>
  <c r="N325"/>
  <c r="O325"/>
  <c r="P325"/>
  <c r="Q325"/>
  <c r="R325"/>
  <c r="S325"/>
  <c r="T325"/>
  <c r="U325"/>
  <c r="V325"/>
  <c r="W325"/>
  <c r="B326"/>
  <c r="C326"/>
  <c r="D326"/>
  <c r="E326"/>
  <c r="F326"/>
  <c r="G326"/>
  <c r="H326"/>
  <c r="I326"/>
  <c r="J326"/>
  <c r="K326"/>
  <c r="L326"/>
  <c r="M326"/>
  <c r="N326"/>
  <c r="O326"/>
  <c r="P326"/>
  <c r="Q326"/>
  <c r="R326"/>
  <c r="S326"/>
  <c r="T326"/>
  <c r="U326"/>
  <c r="V326"/>
  <c r="W326"/>
  <c r="B327"/>
  <c r="C327"/>
  <c r="D327"/>
  <c r="E327"/>
  <c r="F327"/>
  <c r="G327"/>
  <c r="H327"/>
  <c r="I327"/>
  <c r="J327"/>
  <c r="K327"/>
  <c r="L327"/>
  <c r="M327"/>
  <c r="N327"/>
  <c r="O327"/>
  <c r="P327"/>
  <c r="Q327"/>
  <c r="R327"/>
  <c r="S327"/>
  <c r="T327"/>
  <c r="U327"/>
  <c r="V327"/>
  <c r="W327"/>
  <c r="B328"/>
  <c r="C328"/>
  <c r="D328"/>
  <c r="E328"/>
  <c r="F328"/>
  <c r="G328"/>
  <c r="H328"/>
  <c r="I328"/>
  <c r="J328"/>
  <c r="K328"/>
  <c r="L328"/>
  <c r="M328"/>
  <c r="N328"/>
  <c r="O328"/>
  <c r="P328"/>
  <c r="Q328"/>
  <c r="R328"/>
  <c r="S328"/>
  <c r="T328"/>
  <c r="U328"/>
  <c r="V328"/>
  <c r="W328"/>
  <c r="B329"/>
  <c r="C329"/>
  <c r="D329"/>
  <c r="E329"/>
  <c r="F329"/>
  <c r="G329"/>
  <c r="H329"/>
  <c r="I329"/>
  <c r="J329"/>
  <c r="K329"/>
  <c r="L329"/>
  <c r="M329"/>
  <c r="N329"/>
  <c r="O329"/>
  <c r="P329"/>
  <c r="Q329"/>
  <c r="R329"/>
  <c r="S329"/>
  <c r="T329"/>
  <c r="U329"/>
  <c r="V329"/>
  <c r="W329"/>
  <c r="B330"/>
  <c r="C330"/>
  <c r="D330"/>
  <c r="E330"/>
  <c r="F330"/>
  <c r="G330"/>
  <c r="H330"/>
  <c r="I330"/>
  <c r="J330"/>
  <c r="K330"/>
  <c r="L330"/>
  <c r="M330"/>
  <c r="N330"/>
  <c r="O330"/>
  <c r="P330"/>
  <c r="Q330"/>
  <c r="R330"/>
  <c r="S330"/>
  <c r="T330"/>
  <c r="U330"/>
  <c r="V330"/>
  <c r="W330"/>
  <c r="B331"/>
  <c r="C331"/>
  <c r="D331"/>
  <c r="E331"/>
  <c r="F331"/>
  <c r="G331"/>
  <c r="H331"/>
  <c r="I331"/>
  <c r="J331"/>
  <c r="K331"/>
  <c r="L331"/>
  <c r="M331"/>
  <c r="N331"/>
  <c r="O331"/>
  <c r="P331"/>
  <c r="Q331"/>
  <c r="R331"/>
  <c r="S331"/>
  <c r="T331"/>
  <c r="U331"/>
  <c r="V331"/>
  <c r="W331"/>
  <c r="B332"/>
  <c r="C332"/>
  <c r="D332"/>
  <c r="E332"/>
  <c r="F332"/>
  <c r="G332"/>
  <c r="H332"/>
  <c r="I332"/>
  <c r="J332"/>
  <c r="K332"/>
  <c r="L332"/>
  <c r="M332"/>
  <c r="N332"/>
  <c r="O332"/>
  <c r="P332"/>
  <c r="Q332"/>
  <c r="R332"/>
  <c r="S332"/>
  <c r="T332"/>
  <c r="U332"/>
  <c r="V332"/>
  <c r="W332"/>
  <c r="B333"/>
  <c r="C333"/>
  <c r="D333"/>
  <c r="E333"/>
  <c r="F333"/>
  <c r="G333"/>
  <c r="H333"/>
  <c r="I333"/>
  <c r="J333"/>
  <c r="K333"/>
  <c r="L333"/>
  <c r="M333"/>
  <c r="N333"/>
  <c r="O333"/>
  <c r="P333"/>
  <c r="Q333"/>
  <c r="R333"/>
  <c r="S333"/>
  <c r="T333"/>
  <c r="U333"/>
  <c r="V333"/>
  <c r="W333"/>
  <c r="B334"/>
  <c r="C334"/>
  <c r="D334"/>
  <c r="E334"/>
  <c r="F334"/>
  <c r="G334"/>
  <c r="H334"/>
  <c r="I334"/>
  <c r="J334"/>
  <c r="K334"/>
  <c r="L334"/>
  <c r="M334"/>
  <c r="N334"/>
  <c r="O334"/>
  <c r="P334"/>
  <c r="Q334"/>
  <c r="R334"/>
  <c r="S334"/>
  <c r="T334"/>
  <c r="U334"/>
  <c r="V334"/>
  <c r="W334"/>
  <c r="B335"/>
  <c r="C335"/>
  <c r="D335"/>
  <c r="E335"/>
  <c r="F335"/>
  <c r="G335"/>
  <c r="H335"/>
  <c r="I335"/>
  <c r="J335"/>
  <c r="K335"/>
  <c r="L335"/>
  <c r="M335"/>
  <c r="N335"/>
  <c r="O335"/>
  <c r="P335"/>
  <c r="Q335"/>
  <c r="R335"/>
  <c r="S335"/>
  <c r="T335"/>
  <c r="U335"/>
  <c r="V335"/>
  <c r="W335"/>
  <c r="B336"/>
  <c r="C336"/>
  <c r="D336"/>
  <c r="E336"/>
  <c r="F336"/>
  <c r="G336"/>
  <c r="H336"/>
  <c r="I336"/>
  <c r="J336"/>
  <c r="K336"/>
  <c r="L336"/>
  <c r="M336"/>
  <c r="N336"/>
  <c r="O336"/>
  <c r="P336"/>
  <c r="Q336"/>
  <c r="R336"/>
  <c r="S336"/>
  <c r="T336"/>
  <c r="U336"/>
  <c r="V336"/>
  <c r="W336"/>
  <c r="B337"/>
  <c r="C337"/>
  <c r="D337"/>
  <c r="E337"/>
  <c r="F337"/>
  <c r="G337"/>
  <c r="H337"/>
  <c r="I337"/>
  <c r="J337"/>
  <c r="K337"/>
  <c r="L337"/>
  <c r="M337"/>
  <c r="N337"/>
  <c r="O337"/>
  <c r="P337"/>
  <c r="Q337"/>
  <c r="R337"/>
  <c r="S337"/>
  <c r="T337"/>
  <c r="U337"/>
  <c r="V337"/>
  <c r="W337"/>
  <c r="B338"/>
  <c r="C338"/>
  <c r="D338"/>
  <c r="E338"/>
  <c r="F338"/>
  <c r="G338"/>
  <c r="H338"/>
  <c r="I338"/>
  <c r="J338"/>
  <c r="K338"/>
  <c r="L338"/>
  <c r="M338"/>
  <c r="N338"/>
  <c r="O338"/>
  <c r="P338"/>
  <c r="Q338"/>
  <c r="R338"/>
  <c r="S338"/>
  <c r="T338"/>
  <c r="U338"/>
  <c r="V338"/>
  <c r="W338"/>
  <c r="B339"/>
  <c r="C339"/>
  <c r="D339"/>
  <c r="E339"/>
  <c r="F339"/>
  <c r="G339"/>
  <c r="H339"/>
  <c r="I339"/>
  <c r="J339"/>
  <c r="K339"/>
  <c r="L339"/>
  <c r="M339"/>
  <c r="N339"/>
  <c r="O339"/>
  <c r="P339"/>
  <c r="Q339"/>
  <c r="R339"/>
  <c r="S339"/>
  <c r="T339"/>
  <c r="U339"/>
  <c r="V339"/>
  <c r="W339"/>
  <c r="B340"/>
  <c r="C340"/>
  <c r="D340"/>
  <c r="E340"/>
  <c r="F340"/>
  <c r="G340"/>
  <c r="H340"/>
  <c r="I340"/>
  <c r="J340"/>
  <c r="K340"/>
  <c r="L340"/>
  <c r="M340"/>
  <c r="N340"/>
  <c r="O340"/>
  <c r="P340"/>
  <c r="Q340"/>
  <c r="R340"/>
  <c r="S340"/>
  <c r="T340"/>
  <c r="U340"/>
  <c r="V340"/>
  <c r="W340"/>
  <c r="B341"/>
  <c r="C341"/>
  <c r="D341"/>
  <c r="E341"/>
  <c r="F341"/>
  <c r="G341"/>
  <c r="H341"/>
  <c r="I341"/>
  <c r="J341"/>
  <c r="K341"/>
  <c r="L341"/>
  <c r="M341"/>
  <c r="N341"/>
  <c r="O341"/>
  <c r="P341"/>
  <c r="Q341"/>
  <c r="R341"/>
  <c r="S341"/>
  <c r="T341"/>
  <c r="U341"/>
  <c r="V341"/>
  <c r="W341"/>
  <c r="B342"/>
  <c r="C342"/>
  <c r="D342"/>
  <c r="E342"/>
  <c r="F342"/>
  <c r="G342"/>
  <c r="H342"/>
  <c r="I342"/>
  <c r="J342"/>
  <c r="K342"/>
  <c r="L342"/>
  <c r="M342"/>
  <c r="N342"/>
  <c r="O342"/>
  <c r="P342"/>
  <c r="Q342"/>
  <c r="R342"/>
  <c r="S342"/>
  <c r="T342"/>
  <c r="U342"/>
  <c r="V342"/>
  <c r="W342"/>
  <c r="B343"/>
  <c r="C343"/>
  <c r="D343"/>
  <c r="E343"/>
  <c r="F343"/>
  <c r="G343"/>
  <c r="H343"/>
  <c r="I343"/>
  <c r="J343"/>
  <c r="K343"/>
  <c r="L343"/>
  <c r="M343"/>
  <c r="N343"/>
  <c r="O343"/>
  <c r="P343"/>
  <c r="Q343"/>
  <c r="R343"/>
  <c r="S343"/>
  <c r="T343"/>
  <c r="U343"/>
  <c r="V343"/>
  <c r="W343"/>
  <c r="B344"/>
  <c r="C344"/>
  <c r="D344"/>
  <c r="E344"/>
  <c r="F344"/>
  <c r="G344"/>
  <c r="H344"/>
  <c r="I344"/>
  <c r="J344"/>
  <c r="K344"/>
  <c r="L344"/>
  <c r="M344"/>
  <c r="N344"/>
  <c r="O344"/>
  <c r="P344"/>
  <c r="Q344"/>
  <c r="R344"/>
  <c r="S344"/>
  <c r="T344"/>
  <c r="U344"/>
  <c r="V344"/>
  <c r="W344"/>
  <c r="B345"/>
  <c r="C345"/>
  <c r="D345"/>
  <c r="E345"/>
  <c r="F345"/>
  <c r="G345"/>
  <c r="H345"/>
  <c r="I345"/>
  <c r="J345"/>
  <c r="K345"/>
  <c r="L345"/>
  <c r="M345"/>
  <c r="N345"/>
  <c r="O345"/>
  <c r="P345"/>
  <c r="Q345"/>
  <c r="R345"/>
  <c r="S345"/>
  <c r="T345"/>
  <c r="U345"/>
  <c r="V345"/>
  <c r="W345"/>
  <c r="B346"/>
  <c r="C346"/>
  <c r="D346"/>
  <c r="E346"/>
  <c r="F346"/>
  <c r="G346"/>
  <c r="H346"/>
  <c r="I346"/>
  <c r="J346"/>
  <c r="K346"/>
  <c r="L346"/>
  <c r="M346"/>
  <c r="N346"/>
  <c r="O346"/>
  <c r="P346"/>
  <c r="Q346"/>
  <c r="R346"/>
  <c r="S346"/>
  <c r="T346"/>
  <c r="U346"/>
  <c r="V346"/>
  <c r="W346"/>
  <c r="B347"/>
  <c r="C347"/>
  <c r="D347"/>
  <c r="E347"/>
  <c r="F347"/>
  <c r="G347"/>
  <c r="H347"/>
  <c r="I347"/>
  <c r="J347"/>
  <c r="K347"/>
  <c r="L347"/>
  <c r="M347"/>
  <c r="N347"/>
  <c r="O347"/>
  <c r="P347"/>
  <c r="Q347"/>
  <c r="R347"/>
  <c r="S347"/>
  <c r="T347"/>
  <c r="U347"/>
  <c r="V347"/>
  <c r="W347"/>
  <c r="B348"/>
  <c r="C348"/>
  <c r="D348"/>
  <c r="E348"/>
  <c r="F348"/>
  <c r="G348"/>
  <c r="H348"/>
  <c r="I348"/>
  <c r="J348"/>
  <c r="K348"/>
  <c r="L348"/>
  <c r="M348"/>
  <c r="N348"/>
  <c r="O348"/>
  <c r="P348"/>
  <c r="Q348"/>
  <c r="R348"/>
  <c r="S348"/>
  <c r="T348"/>
  <c r="U348"/>
  <c r="V348"/>
  <c r="W348"/>
  <c r="B349"/>
  <c r="C349"/>
  <c r="D349"/>
  <c r="E349"/>
  <c r="F349"/>
  <c r="G349"/>
  <c r="H349"/>
  <c r="I349"/>
  <c r="J349"/>
  <c r="K349"/>
  <c r="L349"/>
  <c r="M349"/>
  <c r="N349"/>
  <c r="O349"/>
  <c r="P349"/>
  <c r="Q349"/>
  <c r="R349"/>
  <c r="S349"/>
  <c r="T349"/>
  <c r="U349"/>
  <c r="V349"/>
  <c r="W349"/>
  <c r="B350"/>
  <c r="C350"/>
  <c r="D350"/>
  <c r="E350"/>
  <c r="F350"/>
  <c r="G350"/>
  <c r="H350"/>
  <c r="I350"/>
  <c r="J350"/>
  <c r="K350"/>
  <c r="L350"/>
  <c r="M350"/>
  <c r="N350"/>
  <c r="O350"/>
  <c r="P350"/>
  <c r="Q350"/>
  <c r="R350"/>
  <c r="S350"/>
  <c r="T350"/>
  <c r="U350"/>
  <c r="V350"/>
  <c r="W350"/>
  <c r="B351"/>
  <c r="C351"/>
  <c r="D351"/>
  <c r="E351"/>
  <c r="F351"/>
  <c r="G351"/>
  <c r="H351"/>
  <c r="I351"/>
  <c r="J351"/>
  <c r="K351"/>
  <c r="L351"/>
  <c r="M351"/>
  <c r="N351"/>
  <c r="O351"/>
  <c r="P351"/>
  <c r="Q351"/>
  <c r="R351"/>
  <c r="S351"/>
  <c r="T351"/>
  <c r="U351"/>
  <c r="V351"/>
  <c r="W351"/>
  <c r="B352"/>
  <c r="C352"/>
  <c r="D352"/>
  <c r="E352"/>
  <c r="F352"/>
  <c r="G352"/>
  <c r="H352"/>
  <c r="I352"/>
  <c r="J352"/>
  <c r="K352"/>
  <c r="L352"/>
  <c r="M352"/>
  <c r="N352"/>
  <c r="O352"/>
  <c r="P352"/>
  <c r="Q352"/>
  <c r="R352"/>
  <c r="S352"/>
  <c r="T352"/>
  <c r="U352"/>
  <c r="V352"/>
  <c r="W352"/>
  <c r="B353"/>
  <c r="C353"/>
  <c r="D353"/>
  <c r="E353"/>
  <c r="F353"/>
  <c r="G353"/>
  <c r="H353"/>
  <c r="I353"/>
  <c r="J353"/>
  <c r="K353"/>
  <c r="L353"/>
  <c r="M353"/>
  <c r="N353"/>
  <c r="O353"/>
  <c r="P353"/>
  <c r="Q353"/>
  <c r="R353"/>
  <c r="S353"/>
  <c r="T353"/>
  <c r="U353"/>
  <c r="V353"/>
  <c r="W353"/>
  <c r="B354"/>
  <c r="C354"/>
  <c r="D354"/>
  <c r="E354"/>
  <c r="F354"/>
  <c r="G354"/>
  <c r="H354"/>
  <c r="I354"/>
  <c r="J354"/>
  <c r="K354"/>
  <c r="L354"/>
  <c r="M354"/>
  <c r="N354"/>
  <c r="O354"/>
  <c r="P354"/>
  <c r="Q354"/>
  <c r="R354"/>
  <c r="S354"/>
  <c r="T354"/>
  <c r="U354"/>
  <c r="V354"/>
  <c r="W354"/>
  <c r="B355"/>
  <c r="C355"/>
  <c r="D355"/>
  <c r="E355"/>
  <c r="F355"/>
  <c r="G355"/>
  <c r="H355"/>
  <c r="I355"/>
  <c r="J355"/>
  <c r="K355"/>
  <c r="L355"/>
  <c r="M355"/>
  <c r="N355"/>
  <c r="O355"/>
  <c r="P355"/>
  <c r="Q355"/>
  <c r="R355"/>
  <c r="S355"/>
  <c r="T355"/>
  <c r="U355"/>
  <c r="V355"/>
  <c r="W355"/>
  <c r="B356"/>
  <c r="C356"/>
  <c r="D356"/>
  <c r="E356"/>
  <c r="F356"/>
  <c r="G356"/>
  <c r="H356"/>
  <c r="I356"/>
  <c r="J356"/>
  <c r="K356"/>
  <c r="L356"/>
  <c r="M356"/>
  <c r="N356"/>
  <c r="O356"/>
  <c r="P356"/>
  <c r="Q356"/>
  <c r="R356"/>
  <c r="S356"/>
  <c r="T356"/>
  <c r="U356"/>
  <c r="V356"/>
  <c r="W356"/>
  <c r="B357"/>
  <c r="C357"/>
  <c r="D357"/>
  <c r="E357"/>
  <c r="F357"/>
  <c r="G357"/>
  <c r="H357"/>
  <c r="I357"/>
  <c r="J357"/>
  <c r="K357"/>
  <c r="L357"/>
  <c r="M357"/>
  <c r="N357"/>
  <c r="O357"/>
  <c r="P357"/>
  <c r="Q357"/>
  <c r="R357"/>
  <c r="S357"/>
  <c r="T357"/>
  <c r="U357"/>
  <c r="V357"/>
  <c r="W357"/>
  <c r="B358"/>
  <c r="C358"/>
  <c r="D358"/>
  <c r="E358"/>
  <c r="F358"/>
  <c r="G358"/>
  <c r="H358"/>
  <c r="I358"/>
  <c r="J358"/>
  <c r="K358"/>
  <c r="L358"/>
  <c r="M358"/>
  <c r="N358"/>
  <c r="O358"/>
  <c r="P358"/>
  <c r="Q358"/>
  <c r="R358"/>
  <c r="S358"/>
  <c r="T358"/>
  <c r="U358"/>
  <c r="V358"/>
  <c r="W358"/>
  <c r="B359"/>
  <c r="C359"/>
  <c r="D359"/>
  <c r="E359"/>
  <c r="F359"/>
  <c r="G359"/>
  <c r="H359"/>
  <c r="I359"/>
  <c r="J359"/>
  <c r="K359"/>
  <c r="L359"/>
  <c r="M359"/>
  <c r="N359"/>
  <c r="O359"/>
  <c r="P359"/>
  <c r="Q359"/>
  <c r="R359"/>
  <c r="S359"/>
  <c r="T359"/>
  <c r="U359"/>
  <c r="V359"/>
  <c r="W359"/>
  <c r="B360"/>
  <c r="C360"/>
  <c r="D360"/>
  <c r="E360"/>
  <c r="F360"/>
  <c r="G360"/>
  <c r="H360"/>
  <c r="I360"/>
  <c r="J360"/>
  <c r="K360"/>
  <c r="L360"/>
  <c r="M360"/>
  <c r="N360"/>
  <c r="O360"/>
  <c r="P360"/>
  <c r="Q360"/>
  <c r="R360"/>
  <c r="S360"/>
  <c r="T360"/>
  <c r="U360"/>
  <c r="V360"/>
  <c r="W360"/>
  <c r="B361"/>
  <c r="C361"/>
  <c r="D361"/>
  <c r="E361"/>
  <c r="F361"/>
  <c r="G361"/>
  <c r="H361"/>
  <c r="I361"/>
  <c r="J361"/>
  <c r="K361"/>
  <c r="L361"/>
  <c r="M361"/>
  <c r="N361"/>
  <c r="O361"/>
  <c r="P361"/>
  <c r="Q361"/>
  <c r="R361"/>
  <c r="S361"/>
  <c r="T361"/>
  <c r="U361"/>
  <c r="V361"/>
  <c r="W361"/>
  <c r="B362"/>
  <c r="C362"/>
  <c r="D362"/>
  <c r="E362"/>
  <c r="F362"/>
  <c r="G362"/>
  <c r="H362"/>
  <c r="I362"/>
  <c r="J362"/>
  <c r="K362"/>
  <c r="L362"/>
  <c r="M362"/>
  <c r="N362"/>
  <c r="O362"/>
  <c r="P362"/>
  <c r="Q362"/>
  <c r="R362"/>
  <c r="S362"/>
  <c r="T362"/>
  <c r="U362"/>
  <c r="V362"/>
  <c r="W362"/>
  <c r="B363"/>
  <c r="C363"/>
  <c r="D363"/>
  <c r="E363"/>
  <c r="F363"/>
  <c r="G363"/>
  <c r="H363"/>
  <c r="I363"/>
  <c r="J363"/>
  <c r="K363"/>
  <c r="L363"/>
  <c r="M363"/>
  <c r="N363"/>
  <c r="O363"/>
  <c r="P363"/>
  <c r="Q363"/>
  <c r="R363"/>
  <c r="S363"/>
  <c r="T363"/>
  <c r="U363"/>
  <c r="V363"/>
  <c r="W363"/>
  <c r="B364"/>
  <c r="C364"/>
  <c r="D364"/>
  <c r="E364"/>
  <c r="F364"/>
  <c r="G364"/>
  <c r="H364"/>
  <c r="I364"/>
  <c r="J364"/>
  <c r="K364"/>
  <c r="L364"/>
  <c r="M364"/>
  <c r="N364"/>
  <c r="O364"/>
  <c r="P364"/>
  <c r="Q364"/>
  <c r="R364"/>
  <c r="S364"/>
  <c r="T364"/>
  <c r="U364"/>
  <c r="V364"/>
  <c r="W364"/>
  <c r="B365"/>
  <c r="C365"/>
  <c r="D365"/>
  <c r="E365"/>
  <c r="F365"/>
  <c r="G365"/>
  <c r="H365"/>
  <c r="I365"/>
  <c r="J365"/>
  <c r="K365"/>
  <c r="L365"/>
  <c r="M365"/>
  <c r="N365"/>
  <c r="O365"/>
  <c r="P365"/>
  <c r="Q365"/>
  <c r="R365"/>
  <c r="S365"/>
  <c r="T365"/>
  <c r="U365"/>
  <c r="V365"/>
  <c r="W365"/>
  <c r="B366"/>
  <c r="C366"/>
  <c r="D366"/>
  <c r="E366"/>
  <c r="F366"/>
  <c r="G366"/>
  <c r="H366"/>
  <c r="I366"/>
  <c r="J366"/>
  <c r="K366"/>
  <c r="L366"/>
  <c r="M366"/>
  <c r="N366"/>
  <c r="O366"/>
  <c r="P366"/>
  <c r="Q366"/>
  <c r="R366"/>
  <c r="S366"/>
  <c r="T366"/>
  <c r="U366"/>
  <c r="V366"/>
  <c r="W366"/>
  <c r="B367"/>
  <c r="C367"/>
  <c r="D367"/>
  <c r="E367"/>
  <c r="F367"/>
  <c r="G367"/>
  <c r="H367"/>
  <c r="I367"/>
  <c r="J367"/>
  <c r="K367"/>
  <c r="L367"/>
  <c r="M367"/>
  <c r="N367"/>
  <c r="O367"/>
  <c r="P367"/>
  <c r="Q367"/>
  <c r="R367"/>
  <c r="S367"/>
  <c r="T367"/>
  <c r="U367"/>
  <c r="V367"/>
  <c r="W367"/>
  <c r="B368"/>
  <c r="C368"/>
  <c r="D368"/>
  <c r="E368"/>
  <c r="F368"/>
  <c r="G368"/>
  <c r="H368"/>
  <c r="I368"/>
  <c r="J368"/>
  <c r="K368"/>
  <c r="L368"/>
  <c r="M368"/>
  <c r="N368"/>
  <c r="O368"/>
  <c r="P368"/>
  <c r="Q368"/>
  <c r="R368"/>
  <c r="S368"/>
  <c r="T368"/>
  <c r="U368"/>
  <c r="V368"/>
  <c r="W368"/>
  <c r="B369"/>
  <c r="C369"/>
  <c r="D369"/>
  <c r="E369"/>
  <c r="F369"/>
  <c r="G369"/>
  <c r="H369"/>
  <c r="I369"/>
  <c r="J369"/>
  <c r="K369"/>
  <c r="L369"/>
  <c r="M369"/>
  <c r="N369"/>
  <c r="O369"/>
  <c r="P369"/>
  <c r="Q369"/>
  <c r="R369"/>
  <c r="S369"/>
  <c r="T369"/>
  <c r="U369"/>
  <c r="V369"/>
  <c r="W369"/>
  <c r="B370"/>
  <c r="C370"/>
  <c r="D370"/>
  <c r="E370"/>
  <c r="F370"/>
  <c r="G370"/>
  <c r="H370"/>
  <c r="I370"/>
  <c r="J370"/>
  <c r="K370"/>
  <c r="L370"/>
  <c r="M370"/>
  <c r="N370"/>
  <c r="O370"/>
  <c r="P370"/>
  <c r="Q370"/>
  <c r="R370"/>
  <c r="S370"/>
  <c r="T370"/>
  <c r="U370"/>
  <c r="V370"/>
  <c r="W370"/>
  <c r="B371"/>
  <c r="C371"/>
  <c r="D371"/>
  <c r="E371"/>
  <c r="F371"/>
  <c r="G371"/>
  <c r="H371"/>
  <c r="I371"/>
  <c r="J371"/>
  <c r="K371"/>
  <c r="L371"/>
  <c r="M371"/>
  <c r="N371"/>
  <c r="O371"/>
  <c r="P371"/>
  <c r="Q371"/>
  <c r="R371"/>
  <c r="S371"/>
  <c r="T371"/>
  <c r="U371"/>
  <c r="V371"/>
  <c r="W371"/>
  <c r="B372"/>
  <c r="C372"/>
  <c r="D372"/>
  <c r="E372"/>
  <c r="F372"/>
  <c r="G372"/>
  <c r="H372"/>
  <c r="I372"/>
  <c r="J372"/>
  <c r="K372"/>
  <c r="L372"/>
  <c r="M372"/>
  <c r="N372"/>
  <c r="O372"/>
  <c r="P372"/>
  <c r="Q372"/>
  <c r="R372"/>
  <c r="S372"/>
  <c r="T372"/>
  <c r="U372"/>
  <c r="V372"/>
  <c r="W372"/>
  <c r="B373"/>
  <c r="C373"/>
  <c r="D373"/>
  <c r="E373"/>
  <c r="F373"/>
  <c r="G373"/>
  <c r="H373"/>
  <c r="I373"/>
  <c r="J373"/>
  <c r="K373"/>
  <c r="L373"/>
  <c r="M373"/>
  <c r="N373"/>
  <c r="O373"/>
  <c r="P373"/>
  <c r="Q373"/>
  <c r="R373"/>
  <c r="S373"/>
  <c r="T373"/>
  <c r="U373"/>
  <c r="V373"/>
  <c r="W373"/>
  <c r="B374"/>
  <c r="C374"/>
  <c r="D374"/>
  <c r="E374"/>
  <c r="F374"/>
  <c r="G374"/>
  <c r="H374"/>
  <c r="I374"/>
  <c r="J374"/>
  <c r="K374"/>
  <c r="L374"/>
  <c r="M374"/>
  <c r="N374"/>
  <c r="O374"/>
  <c r="P374"/>
  <c r="Q374"/>
  <c r="R374"/>
  <c r="S374"/>
  <c r="T374"/>
  <c r="U374"/>
  <c r="V374"/>
  <c r="W374"/>
  <c r="B375"/>
  <c r="C375"/>
  <c r="D375"/>
  <c r="E375"/>
  <c r="F375"/>
  <c r="G375"/>
  <c r="H375"/>
  <c r="I375"/>
  <c r="J375"/>
  <c r="K375"/>
  <c r="L375"/>
  <c r="M375"/>
  <c r="N375"/>
  <c r="O375"/>
  <c r="P375"/>
  <c r="Q375"/>
  <c r="R375"/>
  <c r="S375"/>
  <c r="T375"/>
  <c r="U375"/>
  <c r="V375"/>
  <c r="W375"/>
  <c r="B376"/>
  <c r="C376"/>
  <c r="D376"/>
  <c r="E376"/>
  <c r="F376"/>
  <c r="G376"/>
  <c r="H376"/>
  <c r="I376"/>
  <c r="J376"/>
  <c r="K376"/>
  <c r="L376"/>
  <c r="M376"/>
  <c r="N376"/>
  <c r="O376"/>
  <c r="P376"/>
  <c r="Q376"/>
  <c r="R376"/>
  <c r="S376"/>
  <c r="T376"/>
  <c r="U376"/>
  <c r="V376"/>
  <c r="W376"/>
  <c r="B377"/>
  <c r="C377"/>
  <c r="D377"/>
  <c r="E377"/>
  <c r="F377"/>
  <c r="G377"/>
  <c r="H377"/>
  <c r="I377"/>
  <c r="J377"/>
  <c r="K377"/>
  <c r="L377"/>
  <c r="M377"/>
  <c r="N377"/>
  <c r="O377"/>
  <c r="P377"/>
  <c r="Q377"/>
  <c r="R377"/>
  <c r="S377"/>
  <c r="T377"/>
  <c r="U377"/>
  <c r="V377"/>
  <c r="W377"/>
  <c r="B378"/>
  <c r="C378"/>
  <c r="D378"/>
  <c r="E378"/>
  <c r="F378"/>
  <c r="G378"/>
  <c r="H378"/>
  <c r="I378"/>
  <c r="J378"/>
  <c r="K378"/>
  <c r="L378"/>
  <c r="M378"/>
  <c r="N378"/>
  <c r="O378"/>
  <c r="P378"/>
  <c r="Q378"/>
  <c r="R378"/>
  <c r="S378"/>
  <c r="T378"/>
  <c r="U378"/>
  <c r="V378"/>
  <c r="W378"/>
  <c r="B379"/>
  <c r="C379"/>
  <c r="D379"/>
  <c r="E379"/>
  <c r="F379"/>
  <c r="G379"/>
  <c r="H379"/>
  <c r="I379"/>
  <c r="J379"/>
  <c r="K379"/>
  <c r="L379"/>
  <c r="M379"/>
  <c r="N379"/>
  <c r="O379"/>
  <c r="P379"/>
  <c r="Q379"/>
  <c r="R379"/>
  <c r="S379"/>
  <c r="T379"/>
  <c r="U379"/>
  <c r="V379"/>
  <c r="W379"/>
  <c r="B380"/>
  <c r="C380"/>
  <c r="D380"/>
  <c r="E380"/>
  <c r="F380"/>
  <c r="G380"/>
  <c r="H380"/>
  <c r="I380"/>
  <c r="J380"/>
  <c r="K380"/>
  <c r="L380"/>
  <c r="M380"/>
  <c r="N380"/>
  <c r="O380"/>
  <c r="P380"/>
  <c r="Q380"/>
  <c r="R380"/>
  <c r="S380"/>
  <c r="T380"/>
  <c r="U380"/>
  <c r="V380"/>
  <c r="W380"/>
  <c r="B381"/>
  <c r="C381"/>
  <c r="D381"/>
  <c r="E381"/>
  <c r="F381"/>
  <c r="G381"/>
  <c r="H381"/>
  <c r="I381"/>
  <c r="J381"/>
  <c r="K381"/>
  <c r="L381"/>
  <c r="M381"/>
  <c r="N381"/>
  <c r="O381"/>
  <c r="P381"/>
  <c r="Q381"/>
  <c r="R381"/>
  <c r="S381"/>
  <c r="T381"/>
  <c r="U381"/>
  <c r="V381"/>
  <c r="W381"/>
  <c r="B382"/>
  <c r="C382"/>
  <c r="D382"/>
  <c r="E382"/>
  <c r="F382"/>
  <c r="G382"/>
  <c r="H382"/>
  <c r="I382"/>
  <c r="J382"/>
  <c r="K382"/>
  <c r="L382"/>
  <c r="M382"/>
  <c r="N382"/>
  <c r="O382"/>
  <c r="P382"/>
  <c r="Q382"/>
  <c r="R382"/>
  <c r="S382"/>
  <c r="T382"/>
  <c r="U382"/>
  <c r="V382"/>
  <c r="W382"/>
  <c r="B383"/>
  <c r="C383"/>
  <c r="D383"/>
  <c r="E383"/>
  <c r="F383"/>
  <c r="G383"/>
  <c r="H383"/>
  <c r="I383"/>
  <c r="J383"/>
  <c r="K383"/>
  <c r="L383"/>
  <c r="M383"/>
  <c r="N383"/>
  <c r="O383"/>
  <c r="P383"/>
  <c r="Q383"/>
  <c r="R383"/>
  <c r="S383"/>
  <c r="T383"/>
  <c r="U383"/>
  <c r="V383"/>
  <c r="W383"/>
  <c r="B384"/>
  <c r="C384"/>
  <c r="D384"/>
  <c r="E384"/>
  <c r="F384"/>
  <c r="G384"/>
  <c r="H384"/>
  <c r="I384"/>
  <c r="J384"/>
  <c r="K384"/>
  <c r="L384"/>
  <c r="M384"/>
  <c r="N384"/>
  <c r="O384"/>
  <c r="P384"/>
  <c r="Q384"/>
  <c r="R384"/>
  <c r="S384"/>
  <c r="T384"/>
  <c r="U384"/>
  <c r="V384"/>
  <c r="W384"/>
  <c r="B385"/>
  <c r="C385"/>
  <c r="D385"/>
  <c r="E385"/>
  <c r="F385"/>
  <c r="G385"/>
  <c r="H385"/>
  <c r="I385"/>
  <c r="J385"/>
  <c r="K385"/>
  <c r="L385"/>
  <c r="M385"/>
  <c r="N385"/>
  <c r="O385"/>
  <c r="P385"/>
  <c r="Q385"/>
  <c r="R385"/>
  <c r="S385"/>
  <c r="T385"/>
  <c r="U385"/>
  <c r="V385"/>
  <c r="W385"/>
  <c r="B386"/>
  <c r="C386"/>
  <c r="D386"/>
  <c r="E386"/>
  <c r="F386"/>
  <c r="G386"/>
  <c r="H386"/>
  <c r="I386"/>
  <c r="J386"/>
  <c r="K386"/>
  <c r="L386"/>
  <c r="M386"/>
  <c r="N386"/>
  <c r="O386"/>
  <c r="P386"/>
  <c r="Q386"/>
  <c r="R386"/>
  <c r="S386"/>
  <c r="T386"/>
  <c r="U386"/>
  <c r="V386"/>
  <c r="W386"/>
  <c r="B387"/>
  <c r="C387"/>
  <c r="D387"/>
  <c r="E387"/>
  <c r="F387"/>
  <c r="G387"/>
  <c r="H387"/>
  <c r="I387"/>
  <c r="J387"/>
  <c r="K387"/>
  <c r="L387"/>
  <c r="M387"/>
  <c r="N387"/>
  <c r="O387"/>
  <c r="P387"/>
  <c r="Q387"/>
  <c r="R387"/>
  <c r="S387"/>
  <c r="T387"/>
  <c r="U387"/>
  <c r="V387"/>
  <c r="W387"/>
  <c r="B388"/>
  <c r="C388"/>
  <c r="D388"/>
  <c r="E388"/>
  <c r="F388"/>
  <c r="G388"/>
  <c r="H388"/>
  <c r="I388"/>
  <c r="J388"/>
  <c r="K388"/>
  <c r="L388"/>
  <c r="M388"/>
  <c r="N388"/>
  <c r="O388"/>
  <c r="P388"/>
  <c r="Q388"/>
  <c r="R388"/>
  <c r="S388"/>
  <c r="T388"/>
  <c r="U388"/>
  <c r="V388"/>
  <c r="W388"/>
  <c r="B389"/>
  <c r="C389"/>
  <c r="D389"/>
  <c r="E389"/>
  <c r="F389"/>
  <c r="G389"/>
  <c r="H389"/>
  <c r="I389"/>
  <c r="J389"/>
  <c r="K389"/>
  <c r="L389"/>
  <c r="M389"/>
  <c r="N389"/>
  <c r="O389"/>
  <c r="P389"/>
  <c r="Q389"/>
  <c r="R389"/>
  <c r="S389"/>
  <c r="T389"/>
  <c r="U389"/>
  <c r="V389"/>
  <c r="W389"/>
  <c r="B390"/>
  <c r="C390"/>
  <c r="D390"/>
  <c r="E390"/>
  <c r="F390"/>
  <c r="G390"/>
  <c r="H390"/>
  <c r="I390"/>
  <c r="J390"/>
  <c r="K390"/>
  <c r="L390"/>
  <c r="M390"/>
  <c r="N390"/>
  <c r="O390"/>
  <c r="P390"/>
  <c r="Q390"/>
  <c r="R390"/>
  <c r="S390"/>
  <c r="T390"/>
  <c r="U390"/>
  <c r="V390"/>
  <c r="W390"/>
  <c r="B391"/>
  <c r="C391"/>
  <c r="D391"/>
  <c r="E391"/>
  <c r="F391"/>
  <c r="G391"/>
  <c r="H391"/>
  <c r="I391"/>
  <c r="J391"/>
  <c r="K391"/>
  <c r="L391"/>
  <c r="M391"/>
  <c r="N391"/>
  <c r="O391"/>
  <c r="P391"/>
  <c r="Q391"/>
  <c r="R391"/>
  <c r="S391"/>
  <c r="T391"/>
  <c r="U391"/>
  <c r="V391"/>
  <c r="W391"/>
  <c r="B392"/>
  <c r="C392"/>
  <c r="D392"/>
  <c r="E392"/>
  <c r="F392"/>
  <c r="G392"/>
  <c r="H392"/>
  <c r="I392"/>
  <c r="J392"/>
  <c r="K392"/>
  <c r="L392"/>
  <c r="M392"/>
  <c r="N392"/>
  <c r="O392"/>
  <c r="P392"/>
  <c r="Q392"/>
  <c r="R392"/>
  <c r="S392"/>
  <c r="T392"/>
  <c r="U392"/>
  <c r="V392"/>
  <c r="W392"/>
  <c r="B393"/>
  <c r="C393"/>
  <c r="D393"/>
  <c r="E393"/>
  <c r="F393"/>
  <c r="G393"/>
  <c r="H393"/>
  <c r="I393"/>
  <c r="J393"/>
  <c r="K393"/>
  <c r="L393"/>
  <c r="M393"/>
  <c r="N393"/>
  <c r="O393"/>
  <c r="P393"/>
  <c r="Q393"/>
  <c r="R393"/>
  <c r="S393"/>
  <c r="T393"/>
  <c r="U393"/>
  <c r="V393"/>
  <c r="W393"/>
  <c r="B394"/>
  <c r="C394"/>
  <c r="D394"/>
  <c r="E394"/>
  <c r="F394"/>
  <c r="G394"/>
  <c r="H394"/>
  <c r="I394"/>
  <c r="J394"/>
  <c r="K394"/>
  <c r="L394"/>
  <c r="M394"/>
  <c r="N394"/>
  <c r="O394"/>
  <c r="P394"/>
  <c r="Q394"/>
  <c r="R394"/>
  <c r="S394"/>
  <c r="T394"/>
  <c r="U394"/>
  <c r="V394"/>
  <c r="W394"/>
  <c r="B395"/>
  <c r="C395"/>
  <c r="D395"/>
  <c r="E395"/>
  <c r="F395"/>
  <c r="G395"/>
  <c r="H395"/>
  <c r="I395"/>
  <c r="J395"/>
  <c r="K395"/>
  <c r="L395"/>
  <c r="M395"/>
  <c r="N395"/>
  <c r="O395"/>
  <c r="P395"/>
  <c r="Q395"/>
  <c r="R395"/>
  <c r="S395"/>
  <c r="T395"/>
  <c r="U395"/>
  <c r="V395"/>
  <c r="W395"/>
  <c r="B396"/>
  <c r="C396"/>
  <c r="D396"/>
  <c r="E396"/>
  <c r="F396"/>
  <c r="G396"/>
  <c r="H396"/>
  <c r="I396"/>
  <c r="J396"/>
  <c r="K396"/>
  <c r="L396"/>
  <c r="M396"/>
  <c r="N396"/>
  <c r="O396"/>
  <c r="P396"/>
  <c r="Q396"/>
  <c r="R396"/>
  <c r="S396"/>
  <c r="T396"/>
  <c r="U396"/>
  <c r="V396"/>
  <c r="W396"/>
  <c r="B397"/>
  <c r="C397"/>
  <c r="D397"/>
  <c r="E397"/>
  <c r="F397"/>
  <c r="G397"/>
  <c r="H397"/>
  <c r="I397"/>
  <c r="J397"/>
  <c r="K397"/>
  <c r="L397"/>
  <c r="M397"/>
  <c r="N397"/>
  <c r="O397"/>
  <c r="P397"/>
  <c r="Q397"/>
  <c r="R397"/>
  <c r="S397"/>
  <c r="T397"/>
  <c r="U397"/>
  <c r="V397"/>
  <c r="W397"/>
  <c r="B398"/>
  <c r="C398"/>
  <c r="D398"/>
  <c r="E398"/>
  <c r="F398"/>
  <c r="G398"/>
  <c r="H398"/>
  <c r="I398"/>
  <c r="J398"/>
  <c r="K398"/>
  <c r="L398"/>
  <c r="M398"/>
  <c r="N398"/>
  <c r="O398"/>
  <c r="P398"/>
  <c r="Q398"/>
  <c r="R398"/>
  <c r="S398"/>
  <c r="T398"/>
  <c r="U398"/>
  <c r="V398"/>
  <c r="W398"/>
  <c r="B399"/>
  <c r="C399"/>
  <c r="D399"/>
  <c r="E399"/>
  <c r="F399"/>
  <c r="G399"/>
  <c r="H399"/>
  <c r="I399"/>
  <c r="J399"/>
  <c r="K399"/>
  <c r="L399"/>
  <c r="M399"/>
  <c r="N399"/>
  <c r="O399"/>
  <c r="P399"/>
  <c r="Q399"/>
  <c r="R399"/>
  <c r="S399"/>
  <c r="T399"/>
  <c r="U399"/>
  <c r="V399"/>
  <c r="W399"/>
  <c r="B400"/>
  <c r="C400"/>
  <c r="D400"/>
  <c r="E400"/>
  <c r="F400"/>
  <c r="G400"/>
  <c r="H400"/>
  <c r="I400"/>
  <c r="J400"/>
  <c r="K400"/>
  <c r="L400"/>
  <c r="M400"/>
  <c r="N400"/>
  <c r="O400"/>
  <c r="P400"/>
  <c r="Q400"/>
  <c r="R400"/>
  <c r="S400"/>
  <c r="T400"/>
  <c r="U400"/>
  <c r="V400"/>
  <c r="W400"/>
  <c r="B401"/>
  <c r="C401"/>
  <c r="D401"/>
  <c r="E401"/>
  <c r="F401"/>
  <c r="G401"/>
  <c r="H401"/>
  <c r="I401"/>
  <c r="J401"/>
  <c r="K401"/>
  <c r="L401"/>
  <c r="M401"/>
  <c r="N401"/>
  <c r="O401"/>
  <c r="P401"/>
  <c r="Q401"/>
  <c r="R401"/>
  <c r="S401"/>
  <c r="T401"/>
  <c r="U401"/>
  <c r="V401"/>
  <c r="W401"/>
  <c r="B402"/>
  <c r="C402"/>
  <c r="D402"/>
  <c r="E402"/>
  <c r="F402"/>
  <c r="G402"/>
  <c r="H402"/>
  <c r="I402"/>
  <c r="J402"/>
  <c r="K402"/>
  <c r="L402"/>
  <c r="M402"/>
  <c r="N402"/>
  <c r="O402"/>
  <c r="P402"/>
  <c r="Q402"/>
  <c r="R402"/>
  <c r="S402"/>
  <c r="T402"/>
  <c r="U402"/>
  <c r="V402"/>
  <c r="W402"/>
  <c r="W312"/>
  <c r="V312"/>
  <c r="U312"/>
  <c r="T312"/>
  <c r="S312"/>
  <c r="R312"/>
  <c r="Q312"/>
  <c r="P312"/>
  <c r="O312"/>
  <c r="N312"/>
  <c r="M312"/>
  <c r="L312"/>
  <c r="K312"/>
  <c r="J312"/>
  <c r="I312"/>
  <c r="H312"/>
  <c r="G312"/>
  <c r="F312"/>
  <c r="E312"/>
  <c r="D312"/>
  <c r="C312"/>
  <c r="B312"/>
  <c r="B218"/>
  <c r="C218"/>
  <c r="D218"/>
  <c r="E218"/>
  <c r="F218"/>
  <c r="G218"/>
  <c r="H218"/>
  <c r="I218"/>
  <c r="J218"/>
  <c r="K218"/>
  <c r="L218"/>
  <c r="M218"/>
  <c r="N218"/>
  <c r="O218"/>
  <c r="P218"/>
  <c r="Q218"/>
  <c r="R218"/>
  <c r="S218"/>
  <c r="T218"/>
  <c r="U218"/>
  <c r="V218"/>
  <c r="W218"/>
  <c r="B219"/>
  <c r="C219"/>
  <c r="D219"/>
  <c r="E219"/>
  <c r="F219"/>
  <c r="G219"/>
  <c r="H219"/>
  <c r="I219"/>
  <c r="J219"/>
  <c r="K219"/>
  <c r="L219"/>
  <c r="M219"/>
  <c r="N219"/>
  <c r="O219"/>
  <c r="P219"/>
  <c r="Q219"/>
  <c r="R219"/>
  <c r="S219"/>
  <c r="T219"/>
  <c r="U219"/>
  <c r="V219"/>
  <c r="W219"/>
  <c r="B220"/>
  <c r="C220"/>
  <c r="D220"/>
  <c r="E220"/>
  <c r="F220"/>
  <c r="G220"/>
  <c r="H220"/>
  <c r="I220"/>
  <c r="J220"/>
  <c r="K220"/>
  <c r="L220"/>
  <c r="M220"/>
  <c r="N220"/>
  <c r="O220"/>
  <c r="P220"/>
  <c r="Q220"/>
  <c r="R220"/>
  <c r="S220"/>
  <c r="T220"/>
  <c r="U220"/>
  <c r="V220"/>
  <c r="W220"/>
  <c r="B221"/>
  <c r="C221"/>
  <c r="D221"/>
  <c r="E221"/>
  <c r="F221"/>
  <c r="G221"/>
  <c r="H221"/>
  <c r="I221"/>
  <c r="J221"/>
  <c r="K221"/>
  <c r="L221"/>
  <c r="M221"/>
  <c r="N221"/>
  <c r="O221"/>
  <c r="P221"/>
  <c r="Q221"/>
  <c r="R221"/>
  <c r="S221"/>
  <c r="T221"/>
  <c r="U221"/>
  <c r="V221"/>
  <c r="W221"/>
  <c r="B222"/>
  <c r="C222"/>
  <c r="D222"/>
  <c r="E222"/>
  <c r="F222"/>
  <c r="G222"/>
  <c r="H222"/>
  <c r="I222"/>
  <c r="J222"/>
  <c r="K222"/>
  <c r="L222"/>
  <c r="M222"/>
  <c r="N222"/>
  <c r="O222"/>
  <c r="P222"/>
  <c r="Q222"/>
  <c r="R222"/>
  <c r="S222"/>
  <c r="T222"/>
  <c r="U222"/>
  <c r="V222"/>
  <c r="W222"/>
  <c r="B223"/>
  <c r="C223"/>
  <c r="D223"/>
  <c r="E223"/>
  <c r="F223"/>
  <c r="G223"/>
  <c r="H223"/>
  <c r="I223"/>
  <c r="J223"/>
  <c r="K223"/>
  <c r="L223"/>
  <c r="M223"/>
  <c r="N223"/>
  <c r="O223"/>
  <c r="P223"/>
  <c r="Q223"/>
  <c r="R223"/>
  <c r="S223"/>
  <c r="T223"/>
  <c r="U223"/>
  <c r="V223"/>
  <c r="W223"/>
  <c r="B224"/>
  <c r="C224"/>
  <c r="D224"/>
  <c r="E224"/>
  <c r="F224"/>
  <c r="G224"/>
  <c r="H224"/>
  <c r="I224"/>
  <c r="J224"/>
  <c r="K224"/>
  <c r="L224"/>
  <c r="M224"/>
  <c r="N224"/>
  <c r="O224"/>
  <c r="P224"/>
  <c r="Q224"/>
  <c r="R224"/>
  <c r="S224"/>
  <c r="T224"/>
  <c r="U224"/>
  <c r="V224"/>
  <c r="W224"/>
  <c r="B225"/>
  <c r="C225"/>
  <c r="D225"/>
  <c r="E225"/>
  <c r="F225"/>
  <c r="G225"/>
  <c r="H225"/>
  <c r="I225"/>
  <c r="J225"/>
  <c r="K225"/>
  <c r="L225"/>
  <c r="M225"/>
  <c r="N225"/>
  <c r="O225"/>
  <c r="P225"/>
  <c r="Q225"/>
  <c r="R225"/>
  <c r="S225"/>
  <c r="T225"/>
  <c r="U225"/>
  <c r="V225"/>
  <c r="W225"/>
  <c r="B226"/>
  <c r="C226"/>
  <c r="D226"/>
  <c r="E226"/>
  <c r="F226"/>
  <c r="G226"/>
  <c r="H226"/>
  <c r="I226"/>
  <c r="J226"/>
  <c r="K226"/>
  <c r="L226"/>
  <c r="M226"/>
  <c r="N226"/>
  <c r="O226"/>
  <c r="P226"/>
  <c r="Q226"/>
  <c r="R226"/>
  <c r="S226"/>
  <c r="T226"/>
  <c r="U226"/>
  <c r="V226"/>
  <c r="W226"/>
  <c r="B227"/>
  <c r="C227"/>
  <c r="D227"/>
  <c r="E227"/>
  <c r="F227"/>
  <c r="G227"/>
  <c r="H227"/>
  <c r="I227"/>
  <c r="J227"/>
  <c r="K227"/>
  <c r="L227"/>
  <c r="M227"/>
  <c r="N227"/>
  <c r="O227"/>
  <c r="P227"/>
  <c r="Q227"/>
  <c r="R227"/>
  <c r="S227"/>
  <c r="T227"/>
  <c r="U227"/>
  <c r="V227"/>
  <c r="W227"/>
  <c r="B228"/>
  <c r="C228"/>
  <c r="D228"/>
  <c r="E228"/>
  <c r="F228"/>
  <c r="G228"/>
  <c r="H228"/>
  <c r="I228"/>
  <c r="J228"/>
  <c r="K228"/>
  <c r="L228"/>
  <c r="M228"/>
  <c r="N228"/>
  <c r="O228"/>
  <c r="P228"/>
  <c r="Q228"/>
  <c r="R228"/>
  <c r="S228"/>
  <c r="T228"/>
  <c r="U228"/>
  <c r="V228"/>
  <c r="W228"/>
  <c r="B229"/>
  <c r="C229"/>
  <c r="D229"/>
  <c r="E229"/>
  <c r="F229"/>
  <c r="G229"/>
  <c r="H229"/>
  <c r="I229"/>
  <c r="J229"/>
  <c r="K229"/>
  <c r="L229"/>
  <c r="M229"/>
  <c r="N229"/>
  <c r="O229"/>
  <c r="P229"/>
  <c r="Q229"/>
  <c r="R229"/>
  <c r="S229"/>
  <c r="T229"/>
  <c r="U229"/>
  <c r="V229"/>
  <c r="W229"/>
  <c r="B230"/>
  <c r="C230"/>
  <c r="D230"/>
  <c r="E230"/>
  <c r="F230"/>
  <c r="G230"/>
  <c r="H230"/>
  <c r="I230"/>
  <c r="J230"/>
  <c r="K230"/>
  <c r="L230"/>
  <c r="M230"/>
  <c r="N230"/>
  <c r="O230"/>
  <c r="P230"/>
  <c r="Q230"/>
  <c r="R230"/>
  <c r="S230"/>
  <c r="T230"/>
  <c r="U230"/>
  <c r="V230"/>
  <c r="W230"/>
  <c r="B231"/>
  <c r="C231"/>
  <c r="D231"/>
  <c r="E231"/>
  <c r="F231"/>
  <c r="G231"/>
  <c r="H231"/>
  <c r="I231"/>
  <c r="J231"/>
  <c r="K231"/>
  <c r="L231"/>
  <c r="M231"/>
  <c r="N231"/>
  <c r="O231"/>
  <c r="P231"/>
  <c r="Q231"/>
  <c r="R231"/>
  <c r="S231"/>
  <c r="T231"/>
  <c r="U231"/>
  <c r="V231"/>
  <c r="W231"/>
  <c r="B232"/>
  <c r="C232"/>
  <c r="D232"/>
  <c r="E232"/>
  <c r="F232"/>
  <c r="G232"/>
  <c r="H232"/>
  <c r="I232"/>
  <c r="J232"/>
  <c r="K232"/>
  <c r="L232"/>
  <c r="M232"/>
  <c r="N232"/>
  <c r="O232"/>
  <c r="P232"/>
  <c r="Q232"/>
  <c r="R232"/>
  <c r="S232"/>
  <c r="T232"/>
  <c r="U232"/>
  <c r="V232"/>
  <c r="W232"/>
  <c r="B233"/>
  <c r="C233"/>
  <c r="D233"/>
  <c r="E233"/>
  <c r="F233"/>
  <c r="G233"/>
  <c r="H233"/>
  <c r="I233"/>
  <c r="J233"/>
  <c r="K233"/>
  <c r="L233"/>
  <c r="M233"/>
  <c r="N233"/>
  <c r="O233"/>
  <c r="P233"/>
  <c r="Q233"/>
  <c r="R233"/>
  <c r="S233"/>
  <c r="T233"/>
  <c r="U233"/>
  <c r="V233"/>
  <c r="W233"/>
  <c r="B234"/>
  <c r="C234"/>
  <c r="D234"/>
  <c r="E234"/>
  <c r="F234"/>
  <c r="G234"/>
  <c r="H234"/>
  <c r="I234"/>
  <c r="J234"/>
  <c r="K234"/>
  <c r="L234"/>
  <c r="M234"/>
  <c r="N234"/>
  <c r="O234"/>
  <c r="P234"/>
  <c r="Q234"/>
  <c r="R234"/>
  <c r="S234"/>
  <c r="T234"/>
  <c r="U234"/>
  <c r="V234"/>
  <c r="W234"/>
  <c r="B235"/>
  <c r="C235"/>
  <c r="D235"/>
  <c r="E235"/>
  <c r="F235"/>
  <c r="G235"/>
  <c r="H235"/>
  <c r="I235"/>
  <c r="J235"/>
  <c r="K235"/>
  <c r="L235"/>
  <c r="M235"/>
  <c r="N235"/>
  <c r="O235"/>
  <c r="P235"/>
  <c r="Q235"/>
  <c r="R235"/>
  <c r="S235"/>
  <c r="T235"/>
  <c r="U235"/>
  <c r="V235"/>
  <c r="W235"/>
  <c r="B236"/>
  <c r="C236"/>
  <c r="D236"/>
  <c r="E236"/>
  <c r="F236"/>
  <c r="G236"/>
  <c r="H236"/>
  <c r="I236"/>
  <c r="J236"/>
  <c r="K236"/>
  <c r="L236"/>
  <c r="M236"/>
  <c r="N236"/>
  <c r="O236"/>
  <c r="P236"/>
  <c r="Q236"/>
  <c r="R236"/>
  <c r="S236"/>
  <c r="T236"/>
  <c r="U236"/>
  <c r="V236"/>
  <c r="W236"/>
  <c r="B237"/>
  <c r="C237"/>
  <c r="D237"/>
  <c r="E237"/>
  <c r="F237"/>
  <c r="G237"/>
  <c r="H237"/>
  <c r="I237"/>
  <c r="J237"/>
  <c r="K237"/>
  <c r="L237"/>
  <c r="M237"/>
  <c r="N237"/>
  <c r="O237"/>
  <c r="P237"/>
  <c r="Q237"/>
  <c r="R237"/>
  <c r="S237"/>
  <c r="T237"/>
  <c r="U237"/>
  <c r="V237"/>
  <c r="W237"/>
  <c r="B238"/>
  <c r="C238"/>
  <c r="D238"/>
  <c r="E238"/>
  <c r="F238"/>
  <c r="G238"/>
  <c r="H238"/>
  <c r="I238"/>
  <c r="J238"/>
  <c r="K238"/>
  <c r="L238"/>
  <c r="M238"/>
  <c r="N238"/>
  <c r="O238"/>
  <c r="P238"/>
  <c r="Q238"/>
  <c r="R238"/>
  <c r="S238"/>
  <c r="T238"/>
  <c r="U238"/>
  <c r="V238"/>
  <c r="W238"/>
  <c r="B239"/>
  <c r="C239"/>
  <c r="D239"/>
  <c r="E239"/>
  <c r="F239"/>
  <c r="G239"/>
  <c r="H239"/>
  <c r="I239"/>
  <c r="J239"/>
  <c r="K239"/>
  <c r="L239"/>
  <c r="M239"/>
  <c r="N239"/>
  <c r="O239"/>
  <c r="P239"/>
  <c r="Q239"/>
  <c r="R239"/>
  <c r="S239"/>
  <c r="T239"/>
  <c r="U239"/>
  <c r="V239"/>
  <c r="W239"/>
  <c r="B240"/>
  <c r="C240"/>
  <c r="D240"/>
  <c r="E240"/>
  <c r="F240"/>
  <c r="G240"/>
  <c r="H240"/>
  <c r="I240"/>
  <c r="J240"/>
  <c r="K240"/>
  <c r="L240"/>
  <c r="M240"/>
  <c r="N240"/>
  <c r="O240"/>
  <c r="P240"/>
  <c r="Q240"/>
  <c r="R240"/>
  <c r="S240"/>
  <c r="T240"/>
  <c r="U240"/>
  <c r="V240"/>
  <c r="W240"/>
  <c r="B241"/>
  <c r="C241"/>
  <c r="D241"/>
  <c r="E241"/>
  <c r="F241"/>
  <c r="G241"/>
  <c r="H241"/>
  <c r="I241"/>
  <c r="J241"/>
  <c r="K241"/>
  <c r="L241"/>
  <c r="M241"/>
  <c r="N241"/>
  <c r="O241"/>
  <c r="P241"/>
  <c r="Q241"/>
  <c r="R241"/>
  <c r="S241"/>
  <c r="T241"/>
  <c r="U241"/>
  <c r="V241"/>
  <c r="W241"/>
  <c r="B242"/>
  <c r="C242"/>
  <c r="D242"/>
  <c r="E242"/>
  <c r="F242"/>
  <c r="G242"/>
  <c r="H242"/>
  <c r="I242"/>
  <c r="J242"/>
  <c r="K242"/>
  <c r="L242"/>
  <c r="M242"/>
  <c r="N242"/>
  <c r="O242"/>
  <c r="P242"/>
  <c r="Q242"/>
  <c r="R242"/>
  <c r="S242"/>
  <c r="T242"/>
  <c r="U242"/>
  <c r="V242"/>
  <c r="W242"/>
  <c r="B243"/>
  <c r="C243"/>
  <c r="D243"/>
  <c r="E243"/>
  <c r="F243"/>
  <c r="G243"/>
  <c r="H243"/>
  <c r="I243"/>
  <c r="J243"/>
  <c r="K243"/>
  <c r="L243"/>
  <c r="M243"/>
  <c r="N243"/>
  <c r="O243"/>
  <c r="P243"/>
  <c r="Q243"/>
  <c r="R243"/>
  <c r="S243"/>
  <c r="T243"/>
  <c r="U243"/>
  <c r="V243"/>
  <c r="W243"/>
  <c r="B244"/>
  <c r="C244"/>
  <c r="D244"/>
  <c r="E244"/>
  <c r="F244"/>
  <c r="G244"/>
  <c r="H244"/>
  <c r="I244"/>
  <c r="J244"/>
  <c r="K244"/>
  <c r="L244"/>
  <c r="M244"/>
  <c r="N244"/>
  <c r="O244"/>
  <c r="P244"/>
  <c r="Q244"/>
  <c r="R244"/>
  <c r="S244"/>
  <c r="T244"/>
  <c r="U244"/>
  <c r="V244"/>
  <c r="W244"/>
  <c r="B245"/>
  <c r="C245"/>
  <c r="D245"/>
  <c r="E245"/>
  <c r="F245"/>
  <c r="G245"/>
  <c r="H245"/>
  <c r="I245"/>
  <c r="J245"/>
  <c r="K245"/>
  <c r="L245"/>
  <c r="M245"/>
  <c r="N245"/>
  <c r="O245"/>
  <c r="P245"/>
  <c r="Q245"/>
  <c r="R245"/>
  <c r="S245"/>
  <c r="T245"/>
  <c r="U245"/>
  <c r="V245"/>
  <c r="W245"/>
  <c r="B246"/>
  <c r="C246"/>
  <c r="D246"/>
  <c r="E246"/>
  <c r="F246"/>
  <c r="G246"/>
  <c r="H246"/>
  <c r="I246"/>
  <c r="J246"/>
  <c r="K246"/>
  <c r="L246"/>
  <c r="M246"/>
  <c r="N246"/>
  <c r="O246"/>
  <c r="P246"/>
  <c r="Q246"/>
  <c r="R246"/>
  <c r="S246"/>
  <c r="T246"/>
  <c r="U246"/>
  <c r="V246"/>
  <c r="W246"/>
  <c r="B247"/>
  <c r="C247"/>
  <c r="D247"/>
  <c r="E247"/>
  <c r="F247"/>
  <c r="G247"/>
  <c r="H247"/>
  <c r="I247"/>
  <c r="J247"/>
  <c r="K247"/>
  <c r="L247"/>
  <c r="M247"/>
  <c r="N247"/>
  <c r="O247"/>
  <c r="P247"/>
  <c r="Q247"/>
  <c r="R247"/>
  <c r="S247"/>
  <c r="T247"/>
  <c r="U247"/>
  <c r="V247"/>
  <c r="W247"/>
  <c r="B248"/>
  <c r="C248"/>
  <c r="D248"/>
  <c r="E248"/>
  <c r="F248"/>
  <c r="G248"/>
  <c r="H248"/>
  <c r="I248"/>
  <c r="J248"/>
  <c r="K248"/>
  <c r="L248"/>
  <c r="M248"/>
  <c r="N248"/>
  <c r="O248"/>
  <c r="P248"/>
  <c r="Q248"/>
  <c r="R248"/>
  <c r="S248"/>
  <c r="T248"/>
  <c r="U248"/>
  <c r="V248"/>
  <c r="W248"/>
  <c r="B249"/>
  <c r="C249"/>
  <c r="D249"/>
  <c r="E249"/>
  <c r="F249"/>
  <c r="G249"/>
  <c r="H249"/>
  <c r="I249"/>
  <c r="J249"/>
  <c r="K249"/>
  <c r="L249"/>
  <c r="M249"/>
  <c r="N249"/>
  <c r="O249"/>
  <c r="P249"/>
  <c r="Q249"/>
  <c r="R249"/>
  <c r="S249"/>
  <c r="T249"/>
  <c r="U249"/>
  <c r="V249"/>
  <c r="W249"/>
  <c r="B250"/>
  <c r="C250"/>
  <c r="D250"/>
  <c r="E250"/>
  <c r="F250"/>
  <c r="G250"/>
  <c r="H250"/>
  <c r="I250"/>
  <c r="J250"/>
  <c r="K250"/>
  <c r="L250"/>
  <c r="M250"/>
  <c r="N250"/>
  <c r="O250"/>
  <c r="P250"/>
  <c r="Q250"/>
  <c r="R250"/>
  <c r="S250"/>
  <c r="T250"/>
  <c r="U250"/>
  <c r="V250"/>
  <c r="W250"/>
  <c r="B251"/>
  <c r="C251"/>
  <c r="D251"/>
  <c r="E251"/>
  <c r="F251"/>
  <c r="G251"/>
  <c r="H251"/>
  <c r="I251"/>
  <c r="J251"/>
  <c r="K251"/>
  <c r="L251"/>
  <c r="M251"/>
  <c r="N251"/>
  <c r="O251"/>
  <c r="P251"/>
  <c r="Q251"/>
  <c r="R251"/>
  <c r="S251"/>
  <c r="T251"/>
  <c r="U251"/>
  <c r="V251"/>
  <c r="W251"/>
  <c r="B252"/>
  <c r="C252"/>
  <c r="D252"/>
  <c r="E252"/>
  <c r="F252"/>
  <c r="G252"/>
  <c r="H252"/>
  <c r="I252"/>
  <c r="J252"/>
  <c r="K252"/>
  <c r="L252"/>
  <c r="M252"/>
  <c r="N252"/>
  <c r="O252"/>
  <c r="P252"/>
  <c r="Q252"/>
  <c r="R252"/>
  <c r="S252"/>
  <c r="T252"/>
  <c r="U252"/>
  <c r="V252"/>
  <c r="W252"/>
  <c r="B253"/>
  <c r="C253"/>
  <c r="D253"/>
  <c r="E253"/>
  <c r="F253"/>
  <c r="G253"/>
  <c r="H253"/>
  <c r="I253"/>
  <c r="J253"/>
  <c r="K253"/>
  <c r="L253"/>
  <c r="M253"/>
  <c r="N253"/>
  <c r="O253"/>
  <c r="P253"/>
  <c r="Q253"/>
  <c r="R253"/>
  <c r="S253"/>
  <c r="T253"/>
  <c r="U253"/>
  <c r="V253"/>
  <c r="W253"/>
  <c r="B254"/>
  <c r="C254"/>
  <c r="D254"/>
  <c r="E254"/>
  <c r="F254"/>
  <c r="G254"/>
  <c r="H254"/>
  <c r="I254"/>
  <c r="J254"/>
  <c r="K254"/>
  <c r="L254"/>
  <c r="M254"/>
  <c r="N254"/>
  <c r="O254"/>
  <c r="P254"/>
  <c r="Q254"/>
  <c r="R254"/>
  <c r="S254"/>
  <c r="T254"/>
  <c r="U254"/>
  <c r="V254"/>
  <c r="W254"/>
  <c r="B255"/>
  <c r="C255"/>
  <c r="D255"/>
  <c r="E255"/>
  <c r="F255"/>
  <c r="G255"/>
  <c r="H255"/>
  <c r="I255"/>
  <c r="J255"/>
  <c r="K255"/>
  <c r="L255"/>
  <c r="M255"/>
  <c r="N255"/>
  <c r="O255"/>
  <c r="P255"/>
  <c r="Q255"/>
  <c r="R255"/>
  <c r="S255"/>
  <c r="T255"/>
  <c r="U255"/>
  <c r="V255"/>
  <c r="W255"/>
  <c r="B256"/>
  <c r="C256"/>
  <c r="D256"/>
  <c r="E256"/>
  <c r="F256"/>
  <c r="G256"/>
  <c r="H256"/>
  <c r="I256"/>
  <c r="J256"/>
  <c r="K256"/>
  <c r="L256"/>
  <c r="M256"/>
  <c r="N256"/>
  <c r="O256"/>
  <c r="P256"/>
  <c r="Q256"/>
  <c r="R256"/>
  <c r="S256"/>
  <c r="T256"/>
  <c r="U256"/>
  <c r="V256"/>
  <c r="W256"/>
  <c r="B257"/>
  <c r="C257"/>
  <c r="D257"/>
  <c r="E257"/>
  <c r="F257"/>
  <c r="G257"/>
  <c r="H257"/>
  <c r="I257"/>
  <c r="J257"/>
  <c r="K257"/>
  <c r="L257"/>
  <c r="M257"/>
  <c r="N257"/>
  <c r="O257"/>
  <c r="P257"/>
  <c r="Q257"/>
  <c r="R257"/>
  <c r="S257"/>
  <c r="T257"/>
  <c r="U257"/>
  <c r="V257"/>
  <c r="W257"/>
  <c r="B258"/>
  <c r="C258"/>
  <c r="D258"/>
  <c r="E258"/>
  <c r="F258"/>
  <c r="G258"/>
  <c r="H258"/>
  <c r="I258"/>
  <c r="J258"/>
  <c r="K258"/>
  <c r="L258"/>
  <c r="M258"/>
  <c r="N258"/>
  <c r="O258"/>
  <c r="P258"/>
  <c r="Q258"/>
  <c r="R258"/>
  <c r="S258"/>
  <c r="T258"/>
  <c r="U258"/>
  <c r="V258"/>
  <c r="W258"/>
  <c r="B259"/>
  <c r="C259"/>
  <c r="D259"/>
  <c r="E259"/>
  <c r="F259"/>
  <c r="G259"/>
  <c r="H259"/>
  <c r="I259"/>
  <c r="J259"/>
  <c r="K259"/>
  <c r="L259"/>
  <c r="M259"/>
  <c r="N259"/>
  <c r="O259"/>
  <c r="P259"/>
  <c r="Q259"/>
  <c r="R259"/>
  <c r="S259"/>
  <c r="T259"/>
  <c r="U259"/>
  <c r="V259"/>
  <c r="W259"/>
  <c r="B260"/>
  <c r="C260"/>
  <c r="D260"/>
  <c r="E260"/>
  <c r="F260"/>
  <c r="G260"/>
  <c r="H260"/>
  <c r="I260"/>
  <c r="J260"/>
  <c r="K260"/>
  <c r="L260"/>
  <c r="M260"/>
  <c r="N260"/>
  <c r="O260"/>
  <c r="P260"/>
  <c r="Q260"/>
  <c r="R260"/>
  <c r="S260"/>
  <c r="T260"/>
  <c r="U260"/>
  <c r="V260"/>
  <c r="W260"/>
  <c r="B261"/>
  <c r="C261"/>
  <c r="D261"/>
  <c r="E261"/>
  <c r="F261"/>
  <c r="G261"/>
  <c r="H261"/>
  <c r="I261"/>
  <c r="J261"/>
  <c r="K261"/>
  <c r="L261"/>
  <c r="M261"/>
  <c r="N261"/>
  <c r="O261"/>
  <c r="P261"/>
  <c r="Q261"/>
  <c r="R261"/>
  <c r="S261"/>
  <c r="T261"/>
  <c r="U261"/>
  <c r="V261"/>
  <c r="W261"/>
  <c r="B262"/>
  <c r="C262"/>
  <c r="D262"/>
  <c r="E262"/>
  <c r="F262"/>
  <c r="G262"/>
  <c r="H262"/>
  <c r="I262"/>
  <c r="J262"/>
  <c r="K262"/>
  <c r="L262"/>
  <c r="M262"/>
  <c r="N262"/>
  <c r="O262"/>
  <c r="P262"/>
  <c r="Q262"/>
  <c r="R262"/>
  <c r="S262"/>
  <c r="T262"/>
  <c r="U262"/>
  <c r="V262"/>
  <c r="W262"/>
  <c r="B263"/>
  <c r="C263"/>
  <c r="D263"/>
  <c r="E263"/>
  <c r="F263"/>
  <c r="G263"/>
  <c r="H263"/>
  <c r="I263"/>
  <c r="J263"/>
  <c r="K263"/>
  <c r="L263"/>
  <c r="M263"/>
  <c r="N263"/>
  <c r="O263"/>
  <c r="P263"/>
  <c r="Q263"/>
  <c r="R263"/>
  <c r="S263"/>
  <c r="T263"/>
  <c r="U263"/>
  <c r="V263"/>
  <c r="W263"/>
  <c r="B264"/>
  <c r="C264"/>
  <c r="D264"/>
  <c r="E264"/>
  <c r="F264"/>
  <c r="G264"/>
  <c r="H264"/>
  <c r="I264"/>
  <c r="J264"/>
  <c r="K264"/>
  <c r="L264"/>
  <c r="M264"/>
  <c r="N264"/>
  <c r="O264"/>
  <c r="P264"/>
  <c r="Q264"/>
  <c r="R264"/>
  <c r="S264"/>
  <c r="T264"/>
  <c r="U264"/>
  <c r="V264"/>
  <c r="W264"/>
  <c r="B265"/>
  <c r="C265"/>
  <c r="D265"/>
  <c r="E265"/>
  <c r="F265"/>
  <c r="G265"/>
  <c r="H265"/>
  <c r="I265"/>
  <c r="J265"/>
  <c r="K265"/>
  <c r="L265"/>
  <c r="M265"/>
  <c r="N265"/>
  <c r="O265"/>
  <c r="P265"/>
  <c r="Q265"/>
  <c r="R265"/>
  <c r="S265"/>
  <c r="T265"/>
  <c r="U265"/>
  <c r="V265"/>
  <c r="W265"/>
  <c r="B266"/>
  <c r="C266"/>
  <c r="D266"/>
  <c r="E266"/>
  <c r="F266"/>
  <c r="G266"/>
  <c r="H266"/>
  <c r="I266"/>
  <c r="J266"/>
  <c r="K266"/>
  <c r="L266"/>
  <c r="M266"/>
  <c r="N266"/>
  <c r="O266"/>
  <c r="P266"/>
  <c r="Q266"/>
  <c r="R266"/>
  <c r="S266"/>
  <c r="T266"/>
  <c r="U266"/>
  <c r="V266"/>
  <c r="W266"/>
  <c r="B267"/>
  <c r="C267"/>
  <c r="D267"/>
  <c r="E267"/>
  <c r="F267"/>
  <c r="G267"/>
  <c r="H267"/>
  <c r="I267"/>
  <c r="J267"/>
  <c r="K267"/>
  <c r="L267"/>
  <c r="M267"/>
  <c r="N267"/>
  <c r="O267"/>
  <c r="P267"/>
  <c r="Q267"/>
  <c r="R267"/>
  <c r="S267"/>
  <c r="T267"/>
  <c r="U267"/>
  <c r="V267"/>
  <c r="W267"/>
  <c r="B268"/>
  <c r="C268"/>
  <c r="D268"/>
  <c r="E268"/>
  <c r="F268"/>
  <c r="G268"/>
  <c r="H268"/>
  <c r="I268"/>
  <c r="J268"/>
  <c r="K268"/>
  <c r="L268"/>
  <c r="M268"/>
  <c r="N268"/>
  <c r="O268"/>
  <c r="P268"/>
  <c r="Q268"/>
  <c r="R268"/>
  <c r="S268"/>
  <c r="T268"/>
  <c r="U268"/>
  <c r="V268"/>
  <c r="W268"/>
  <c r="B269"/>
  <c r="C269"/>
  <c r="D269"/>
  <c r="E269"/>
  <c r="F269"/>
  <c r="G269"/>
  <c r="H269"/>
  <c r="I269"/>
  <c r="J269"/>
  <c r="K269"/>
  <c r="L269"/>
  <c r="M269"/>
  <c r="N269"/>
  <c r="O269"/>
  <c r="P269"/>
  <c r="Q269"/>
  <c r="R269"/>
  <c r="S269"/>
  <c r="T269"/>
  <c r="U269"/>
  <c r="V269"/>
  <c r="W269"/>
  <c r="B270"/>
  <c r="C270"/>
  <c r="D270"/>
  <c r="E270"/>
  <c r="F270"/>
  <c r="G270"/>
  <c r="H270"/>
  <c r="I270"/>
  <c r="J270"/>
  <c r="K270"/>
  <c r="L270"/>
  <c r="M270"/>
  <c r="N270"/>
  <c r="O270"/>
  <c r="P270"/>
  <c r="Q270"/>
  <c r="R270"/>
  <c r="S270"/>
  <c r="T270"/>
  <c r="U270"/>
  <c r="V270"/>
  <c r="W270"/>
  <c r="B271"/>
  <c r="C271"/>
  <c r="D271"/>
  <c r="E271"/>
  <c r="F271"/>
  <c r="G271"/>
  <c r="H271"/>
  <c r="I271"/>
  <c r="J271"/>
  <c r="K271"/>
  <c r="L271"/>
  <c r="M271"/>
  <c r="N271"/>
  <c r="O271"/>
  <c r="P271"/>
  <c r="Q271"/>
  <c r="R271"/>
  <c r="S271"/>
  <c r="T271"/>
  <c r="U271"/>
  <c r="V271"/>
  <c r="W271"/>
  <c r="B272"/>
  <c r="C272"/>
  <c r="D272"/>
  <c r="E272"/>
  <c r="F272"/>
  <c r="G272"/>
  <c r="H272"/>
  <c r="I272"/>
  <c r="J272"/>
  <c r="K272"/>
  <c r="L272"/>
  <c r="M272"/>
  <c r="N272"/>
  <c r="O272"/>
  <c r="P272"/>
  <c r="Q272"/>
  <c r="R272"/>
  <c r="S272"/>
  <c r="T272"/>
  <c r="U272"/>
  <c r="V272"/>
  <c r="W272"/>
  <c r="B273"/>
  <c r="C273"/>
  <c r="D273"/>
  <c r="E273"/>
  <c r="F273"/>
  <c r="G273"/>
  <c r="H273"/>
  <c r="I273"/>
  <c r="J273"/>
  <c r="K273"/>
  <c r="L273"/>
  <c r="M273"/>
  <c r="N273"/>
  <c r="O273"/>
  <c r="P273"/>
  <c r="Q273"/>
  <c r="R273"/>
  <c r="S273"/>
  <c r="T273"/>
  <c r="U273"/>
  <c r="V273"/>
  <c r="W273"/>
  <c r="B274"/>
  <c r="C274"/>
  <c r="D274"/>
  <c r="E274"/>
  <c r="F274"/>
  <c r="G274"/>
  <c r="H274"/>
  <c r="I274"/>
  <c r="J274"/>
  <c r="K274"/>
  <c r="L274"/>
  <c r="M274"/>
  <c r="N274"/>
  <c r="O274"/>
  <c r="P274"/>
  <c r="Q274"/>
  <c r="R274"/>
  <c r="S274"/>
  <c r="T274"/>
  <c r="U274"/>
  <c r="V274"/>
  <c r="W274"/>
  <c r="B275"/>
  <c r="C275"/>
  <c r="D275"/>
  <c r="E275"/>
  <c r="F275"/>
  <c r="G275"/>
  <c r="H275"/>
  <c r="I275"/>
  <c r="J275"/>
  <c r="K275"/>
  <c r="L275"/>
  <c r="M275"/>
  <c r="N275"/>
  <c r="O275"/>
  <c r="P275"/>
  <c r="Q275"/>
  <c r="R275"/>
  <c r="S275"/>
  <c r="T275"/>
  <c r="U275"/>
  <c r="V275"/>
  <c r="W275"/>
  <c r="B276"/>
  <c r="C276"/>
  <c r="D276"/>
  <c r="E276"/>
  <c r="F276"/>
  <c r="G276"/>
  <c r="H276"/>
  <c r="I276"/>
  <c r="J276"/>
  <c r="K276"/>
  <c r="L276"/>
  <c r="M276"/>
  <c r="N276"/>
  <c r="O276"/>
  <c r="P276"/>
  <c r="Q276"/>
  <c r="R276"/>
  <c r="S276"/>
  <c r="T276"/>
  <c r="U276"/>
  <c r="V276"/>
  <c r="W276"/>
  <c r="B277"/>
  <c r="C277"/>
  <c r="D277"/>
  <c r="E277"/>
  <c r="F277"/>
  <c r="G277"/>
  <c r="H277"/>
  <c r="I277"/>
  <c r="J277"/>
  <c r="K277"/>
  <c r="L277"/>
  <c r="M277"/>
  <c r="N277"/>
  <c r="O277"/>
  <c r="P277"/>
  <c r="Q277"/>
  <c r="R277"/>
  <c r="S277"/>
  <c r="T277"/>
  <c r="U277"/>
  <c r="V277"/>
  <c r="W277"/>
  <c r="B278"/>
  <c r="C278"/>
  <c r="D278"/>
  <c r="E278"/>
  <c r="F278"/>
  <c r="G278"/>
  <c r="H278"/>
  <c r="I278"/>
  <c r="J278"/>
  <c r="K278"/>
  <c r="L278"/>
  <c r="M278"/>
  <c r="N278"/>
  <c r="O278"/>
  <c r="P278"/>
  <c r="Q278"/>
  <c r="R278"/>
  <c r="S278"/>
  <c r="T278"/>
  <c r="U278"/>
  <c r="V278"/>
  <c r="W278"/>
  <c r="B279"/>
  <c r="C279"/>
  <c r="D279"/>
  <c r="E279"/>
  <c r="F279"/>
  <c r="G279"/>
  <c r="H279"/>
  <c r="I279"/>
  <c r="J279"/>
  <c r="K279"/>
  <c r="L279"/>
  <c r="M279"/>
  <c r="N279"/>
  <c r="O279"/>
  <c r="P279"/>
  <c r="Q279"/>
  <c r="R279"/>
  <c r="S279"/>
  <c r="T279"/>
  <c r="U279"/>
  <c r="V279"/>
  <c r="W279"/>
  <c r="B280"/>
  <c r="C280"/>
  <c r="D280"/>
  <c r="E280"/>
  <c r="F280"/>
  <c r="G280"/>
  <c r="H280"/>
  <c r="I280"/>
  <c r="J280"/>
  <c r="K280"/>
  <c r="L280"/>
  <c r="M280"/>
  <c r="N280"/>
  <c r="O280"/>
  <c r="P280"/>
  <c r="Q280"/>
  <c r="R280"/>
  <c r="S280"/>
  <c r="T280"/>
  <c r="U280"/>
  <c r="V280"/>
  <c r="W280"/>
  <c r="B281"/>
  <c r="C281"/>
  <c r="D281"/>
  <c r="E281"/>
  <c r="F281"/>
  <c r="G281"/>
  <c r="H281"/>
  <c r="I281"/>
  <c r="J281"/>
  <c r="K281"/>
  <c r="L281"/>
  <c r="M281"/>
  <c r="N281"/>
  <c r="O281"/>
  <c r="P281"/>
  <c r="Q281"/>
  <c r="R281"/>
  <c r="S281"/>
  <c r="T281"/>
  <c r="U281"/>
  <c r="V281"/>
  <c r="W281"/>
  <c r="B282"/>
  <c r="C282"/>
  <c r="D282"/>
  <c r="E282"/>
  <c r="F282"/>
  <c r="G282"/>
  <c r="H282"/>
  <c r="I282"/>
  <c r="J282"/>
  <c r="K282"/>
  <c r="L282"/>
  <c r="M282"/>
  <c r="N282"/>
  <c r="O282"/>
  <c r="P282"/>
  <c r="Q282"/>
  <c r="R282"/>
  <c r="S282"/>
  <c r="T282"/>
  <c r="U282"/>
  <c r="V282"/>
  <c r="W282"/>
  <c r="B283"/>
  <c r="C283"/>
  <c r="D283"/>
  <c r="E283"/>
  <c r="F283"/>
  <c r="G283"/>
  <c r="H283"/>
  <c r="I283"/>
  <c r="J283"/>
  <c r="K283"/>
  <c r="L283"/>
  <c r="M283"/>
  <c r="N283"/>
  <c r="O283"/>
  <c r="P283"/>
  <c r="Q283"/>
  <c r="R283"/>
  <c r="S283"/>
  <c r="T283"/>
  <c r="U283"/>
  <c r="V283"/>
  <c r="W283"/>
  <c r="B284"/>
  <c r="C284"/>
  <c r="D284"/>
  <c r="E284"/>
  <c r="F284"/>
  <c r="G284"/>
  <c r="H284"/>
  <c r="I284"/>
  <c r="J284"/>
  <c r="K284"/>
  <c r="L284"/>
  <c r="M284"/>
  <c r="N284"/>
  <c r="O284"/>
  <c r="P284"/>
  <c r="Q284"/>
  <c r="R284"/>
  <c r="S284"/>
  <c r="T284"/>
  <c r="U284"/>
  <c r="V284"/>
  <c r="W284"/>
  <c r="B285"/>
  <c r="C285"/>
  <c r="D285"/>
  <c r="E285"/>
  <c r="F285"/>
  <c r="G285"/>
  <c r="H285"/>
  <c r="I285"/>
  <c r="J285"/>
  <c r="K285"/>
  <c r="L285"/>
  <c r="M285"/>
  <c r="N285"/>
  <c r="O285"/>
  <c r="P285"/>
  <c r="Q285"/>
  <c r="R285"/>
  <c r="S285"/>
  <c r="T285"/>
  <c r="U285"/>
  <c r="V285"/>
  <c r="W285"/>
  <c r="B286"/>
  <c r="C286"/>
  <c r="D286"/>
  <c r="E286"/>
  <c r="F286"/>
  <c r="G286"/>
  <c r="H286"/>
  <c r="I286"/>
  <c r="J286"/>
  <c r="K286"/>
  <c r="L286"/>
  <c r="M286"/>
  <c r="N286"/>
  <c r="O286"/>
  <c r="P286"/>
  <c r="Q286"/>
  <c r="R286"/>
  <c r="S286"/>
  <c r="T286"/>
  <c r="U286"/>
  <c r="V286"/>
  <c r="W286"/>
  <c r="B287"/>
  <c r="C287"/>
  <c r="D287"/>
  <c r="E287"/>
  <c r="F287"/>
  <c r="G287"/>
  <c r="H287"/>
  <c r="I287"/>
  <c r="J287"/>
  <c r="K287"/>
  <c r="L287"/>
  <c r="M287"/>
  <c r="N287"/>
  <c r="O287"/>
  <c r="P287"/>
  <c r="Q287"/>
  <c r="R287"/>
  <c r="S287"/>
  <c r="T287"/>
  <c r="U287"/>
  <c r="V287"/>
  <c r="W287"/>
  <c r="B288"/>
  <c r="C288"/>
  <c r="D288"/>
  <c r="E288"/>
  <c r="F288"/>
  <c r="G288"/>
  <c r="H288"/>
  <c r="I288"/>
  <c r="J288"/>
  <c r="K288"/>
  <c r="L288"/>
  <c r="M288"/>
  <c r="N288"/>
  <c r="O288"/>
  <c r="P288"/>
  <c r="Q288"/>
  <c r="R288"/>
  <c r="S288"/>
  <c r="T288"/>
  <c r="U288"/>
  <c r="V288"/>
  <c r="W288"/>
  <c r="B289"/>
  <c r="C289"/>
  <c r="D289"/>
  <c r="E289"/>
  <c r="F289"/>
  <c r="G289"/>
  <c r="H289"/>
  <c r="I289"/>
  <c r="J289"/>
  <c r="K289"/>
  <c r="L289"/>
  <c r="M289"/>
  <c r="N289"/>
  <c r="O289"/>
  <c r="P289"/>
  <c r="Q289"/>
  <c r="R289"/>
  <c r="S289"/>
  <c r="T289"/>
  <c r="U289"/>
  <c r="V289"/>
  <c r="W289"/>
  <c r="B290"/>
  <c r="C290"/>
  <c r="D290"/>
  <c r="E290"/>
  <c r="F290"/>
  <c r="G290"/>
  <c r="H290"/>
  <c r="I290"/>
  <c r="J290"/>
  <c r="K290"/>
  <c r="L290"/>
  <c r="M290"/>
  <c r="N290"/>
  <c r="O290"/>
  <c r="P290"/>
  <c r="Q290"/>
  <c r="R290"/>
  <c r="S290"/>
  <c r="T290"/>
  <c r="U290"/>
  <c r="V290"/>
  <c r="W290"/>
  <c r="B291"/>
  <c r="C291"/>
  <c r="D291"/>
  <c r="E291"/>
  <c r="F291"/>
  <c r="G291"/>
  <c r="H291"/>
  <c r="I291"/>
  <c r="J291"/>
  <c r="K291"/>
  <c r="L291"/>
  <c r="M291"/>
  <c r="N291"/>
  <c r="O291"/>
  <c r="P291"/>
  <c r="Q291"/>
  <c r="R291"/>
  <c r="S291"/>
  <c r="T291"/>
  <c r="U291"/>
  <c r="V291"/>
  <c r="W291"/>
  <c r="B292"/>
  <c r="C292"/>
  <c r="D292"/>
  <c r="E292"/>
  <c r="F292"/>
  <c r="G292"/>
  <c r="H292"/>
  <c r="I292"/>
  <c r="J292"/>
  <c r="K292"/>
  <c r="L292"/>
  <c r="M292"/>
  <c r="N292"/>
  <c r="O292"/>
  <c r="P292"/>
  <c r="Q292"/>
  <c r="R292"/>
  <c r="S292"/>
  <c r="T292"/>
  <c r="U292"/>
  <c r="V292"/>
  <c r="W292"/>
  <c r="B293"/>
  <c r="C293"/>
  <c r="D293"/>
  <c r="E293"/>
  <c r="F293"/>
  <c r="G293"/>
  <c r="H293"/>
  <c r="I293"/>
  <c r="J293"/>
  <c r="K293"/>
  <c r="L293"/>
  <c r="M293"/>
  <c r="N293"/>
  <c r="O293"/>
  <c r="P293"/>
  <c r="Q293"/>
  <c r="R293"/>
  <c r="S293"/>
  <c r="T293"/>
  <c r="U293"/>
  <c r="V293"/>
  <c r="W293"/>
  <c r="B294"/>
  <c r="C294"/>
  <c r="D294"/>
  <c r="E294"/>
  <c r="F294"/>
  <c r="G294"/>
  <c r="H294"/>
  <c r="I294"/>
  <c r="J294"/>
  <c r="K294"/>
  <c r="L294"/>
  <c r="M294"/>
  <c r="N294"/>
  <c r="O294"/>
  <c r="P294"/>
  <c r="Q294"/>
  <c r="R294"/>
  <c r="S294"/>
  <c r="T294"/>
  <c r="U294"/>
  <c r="V294"/>
  <c r="W294"/>
  <c r="B295"/>
  <c r="C295"/>
  <c r="D295"/>
  <c r="E295"/>
  <c r="F295"/>
  <c r="G295"/>
  <c r="H295"/>
  <c r="I295"/>
  <c r="J295"/>
  <c r="K295"/>
  <c r="L295"/>
  <c r="M295"/>
  <c r="N295"/>
  <c r="O295"/>
  <c r="P295"/>
  <c r="Q295"/>
  <c r="R295"/>
  <c r="S295"/>
  <c r="T295"/>
  <c r="U295"/>
  <c r="V295"/>
  <c r="W295"/>
  <c r="B296"/>
  <c r="C296"/>
  <c r="D296"/>
  <c r="E296"/>
  <c r="F296"/>
  <c r="G296"/>
  <c r="H296"/>
  <c r="I296"/>
  <c r="J296"/>
  <c r="K296"/>
  <c r="L296"/>
  <c r="M296"/>
  <c r="N296"/>
  <c r="O296"/>
  <c r="P296"/>
  <c r="Q296"/>
  <c r="R296"/>
  <c r="S296"/>
  <c r="T296"/>
  <c r="U296"/>
  <c r="V296"/>
  <c r="W296"/>
  <c r="B297"/>
  <c r="C297"/>
  <c r="D297"/>
  <c r="E297"/>
  <c r="F297"/>
  <c r="G297"/>
  <c r="H297"/>
  <c r="I297"/>
  <c r="J297"/>
  <c r="K297"/>
  <c r="L297"/>
  <c r="M297"/>
  <c r="N297"/>
  <c r="O297"/>
  <c r="P297"/>
  <c r="Q297"/>
  <c r="R297"/>
  <c r="S297"/>
  <c r="T297"/>
  <c r="U297"/>
  <c r="V297"/>
  <c r="W297"/>
  <c r="B298"/>
  <c r="C298"/>
  <c r="D298"/>
  <c r="E298"/>
  <c r="F298"/>
  <c r="G298"/>
  <c r="H298"/>
  <c r="I298"/>
  <c r="J298"/>
  <c r="K298"/>
  <c r="L298"/>
  <c r="M298"/>
  <c r="N298"/>
  <c r="O298"/>
  <c r="P298"/>
  <c r="Q298"/>
  <c r="R298"/>
  <c r="S298"/>
  <c r="T298"/>
  <c r="U298"/>
  <c r="V298"/>
  <c r="W298"/>
  <c r="B299"/>
  <c r="C299"/>
  <c r="D299"/>
  <c r="E299"/>
  <c r="F299"/>
  <c r="G299"/>
  <c r="H299"/>
  <c r="I299"/>
  <c r="J299"/>
  <c r="K299"/>
  <c r="L299"/>
  <c r="M299"/>
  <c r="N299"/>
  <c r="O299"/>
  <c r="P299"/>
  <c r="Q299"/>
  <c r="R299"/>
  <c r="S299"/>
  <c r="T299"/>
  <c r="U299"/>
  <c r="V299"/>
  <c r="W299"/>
  <c r="B300"/>
  <c r="C300"/>
  <c r="D300"/>
  <c r="E300"/>
  <c r="F300"/>
  <c r="G300"/>
  <c r="H300"/>
  <c r="I300"/>
  <c r="J300"/>
  <c r="K300"/>
  <c r="L300"/>
  <c r="M300"/>
  <c r="N300"/>
  <c r="O300"/>
  <c r="P300"/>
  <c r="Q300"/>
  <c r="R300"/>
  <c r="S300"/>
  <c r="T300"/>
  <c r="U300"/>
  <c r="V300"/>
  <c r="W300"/>
  <c r="B301"/>
  <c r="C301"/>
  <c r="D301"/>
  <c r="E301"/>
  <c r="F301"/>
  <c r="G301"/>
  <c r="H301"/>
  <c r="I301"/>
  <c r="J301"/>
  <c r="K301"/>
  <c r="L301"/>
  <c r="M301"/>
  <c r="N301"/>
  <c r="O301"/>
  <c r="P301"/>
  <c r="Q301"/>
  <c r="R301"/>
  <c r="S301"/>
  <c r="T301"/>
  <c r="U301"/>
  <c r="V301"/>
  <c r="W301"/>
  <c r="B302"/>
  <c r="C302"/>
  <c r="D302"/>
  <c r="E302"/>
  <c r="F302"/>
  <c r="G302"/>
  <c r="H302"/>
  <c r="I302"/>
  <c r="J302"/>
  <c r="K302"/>
  <c r="L302"/>
  <c r="M302"/>
  <c r="N302"/>
  <c r="O302"/>
  <c r="P302"/>
  <c r="Q302"/>
  <c r="R302"/>
  <c r="S302"/>
  <c r="T302"/>
  <c r="U302"/>
  <c r="V302"/>
  <c r="W302"/>
  <c r="B303"/>
  <c r="C303"/>
  <c r="D303"/>
  <c r="E303"/>
  <c r="F303"/>
  <c r="G303"/>
  <c r="H303"/>
  <c r="I303"/>
  <c r="J303"/>
  <c r="K303"/>
  <c r="L303"/>
  <c r="M303"/>
  <c r="N303"/>
  <c r="O303"/>
  <c r="P303"/>
  <c r="Q303"/>
  <c r="R303"/>
  <c r="S303"/>
  <c r="T303"/>
  <c r="U303"/>
  <c r="V303"/>
  <c r="W303"/>
  <c r="B304"/>
  <c r="C304"/>
  <c r="D304"/>
  <c r="E304"/>
  <c r="F304"/>
  <c r="G304"/>
  <c r="H304"/>
  <c r="I304"/>
  <c r="J304"/>
  <c r="K304"/>
  <c r="L304"/>
  <c r="M304"/>
  <c r="N304"/>
  <c r="O304"/>
  <c r="P304"/>
  <c r="Q304"/>
  <c r="R304"/>
  <c r="S304"/>
  <c r="T304"/>
  <c r="U304"/>
  <c r="V304"/>
  <c r="W304"/>
  <c r="B305"/>
  <c r="C305"/>
  <c r="D305"/>
  <c r="E305"/>
  <c r="F305"/>
  <c r="G305"/>
  <c r="H305"/>
  <c r="I305"/>
  <c r="J305"/>
  <c r="K305"/>
  <c r="L305"/>
  <c r="M305"/>
  <c r="N305"/>
  <c r="O305"/>
  <c r="P305"/>
  <c r="Q305"/>
  <c r="R305"/>
  <c r="S305"/>
  <c r="T305"/>
  <c r="U305"/>
  <c r="V305"/>
  <c r="W305"/>
  <c r="B306"/>
  <c r="C306"/>
  <c r="D306"/>
  <c r="E306"/>
  <c r="F306"/>
  <c r="G306"/>
  <c r="H306"/>
  <c r="I306"/>
  <c r="J306"/>
  <c r="K306"/>
  <c r="L306"/>
  <c r="M306"/>
  <c r="N306"/>
  <c r="O306"/>
  <c r="P306"/>
  <c r="Q306"/>
  <c r="R306"/>
  <c r="S306"/>
  <c r="T306"/>
  <c r="U306"/>
  <c r="V306"/>
  <c r="W306"/>
  <c r="B307"/>
  <c r="C307"/>
  <c r="D307"/>
  <c r="E307"/>
  <c r="F307"/>
  <c r="G307"/>
  <c r="H307"/>
  <c r="I307"/>
  <c r="J307"/>
  <c r="K307"/>
  <c r="L307"/>
  <c r="M307"/>
  <c r="N307"/>
  <c r="O307"/>
  <c r="P307"/>
  <c r="Q307"/>
  <c r="R307"/>
  <c r="S307"/>
  <c r="T307"/>
  <c r="U307"/>
  <c r="V307"/>
  <c r="W307"/>
  <c r="W217"/>
  <c r="V217"/>
  <c r="U217"/>
  <c r="T217"/>
  <c r="S217"/>
  <c r="R217"/>
  <c r="Q217"/>
  <c r="P217"/>
  <c r="O217"/>
  <c r="N217"/>
  <c r="M217"/>
  <c r="L217"/>
  <c r="K217"/>
  <c r="J217"/>
  <c r="I217"/>
  <c r="H217"/>
  <c r="G217"/>
  <c r="F217"/>
  <c r="E217"/>
  <c r="D217"/>
  <c r="C217"/>
  <c r="P121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B217"/>
  <c r="B122"/>
  <c r="C122"/>
  <c r="D122"/>
  <c r="E122"/>
  <c r="F122"/>
  <c r="G122"/>
  <c r="H122"/>
  <c r="I122"/>
  <c r="J122"/>
  <c r="K122"/>
  <c r="L122"/>
  <c r="M122"/>
  <c r="N122"/>
  <c r="O122"/>
  <c r="Q122"/>
  <c r="R122"/>
  <c r="S122"/>
  <c r="T122"/>
  <c r="U122"/>
  <c r="V122"/>
  <c r="W122"/>
  <c r="B123"/>
  <c r="C123"/>
  <c r="D123"/>
  <c r="E123"/>
  <c r="F123"/>
  <c r="G123"/>
  <c r="H123"/>
  <c r="I123"/>
  <c r="J123"/>
  <c r="K123"/>
  <c r="L123"/>
  <c r="M123"/>
  <c r="N123"/>
  <c r="O123"/>
  <c r="Q123"/>
  <c r="R123"/>
  <c r="S123"/>
  <c r="T123"/>
  <c r="U123"/>
  <c r="V123"/>
  <c r="W123"/>
  <c r="B124"/>
  <c r="C124"/>
  <c r="D124"/>
  <c r="E124"/>
  <c r="F124"/>
  <c r="G124"/>
  <c r="H124"/>
  <c r="I124"/>
  <c r="J124"/>
  <c r="K124"/>
  <c r="L124"/>
  <c r="M124"/>
  <c r="N124"/>
  <c r="O124"/>
  <c r="Q124"/>
  <c r="R124"/>
  <c r="S124"/>
  <c r="T124"/>
  <c r="U124"/>
  <c r="V124"/>
  <c r="W124"/>
  <c r="B125"/>
  <c r="C125"/>
  <c r="D125"/>
  <c r="E125"/>
  <c r="F125"/>
  <c r="G125"/>
  <c r="H125"/>
  <c r="I125"/>
  <c r="J125"/>
  <c r="K125"/>
  <c r="L125"/>
  <c r="M125"/>
  <c r="N125"/>
  <c r="O125"/>
  <c r="Q125"/>
  <c r="R125"/>
  <c r="S125"/>
  <c r="T125"/>
  <c r="U125"/>
  <c r="V125"/>
  <c r="W125"/>
  <c r="B126"/>
  <c r="C126"/>
  <c r="D126"/>
  <c r="E126"/>
  <c r="F126"/>
  <c r="G126"/>
  <c r="H126"/>
  <c r="I126"/>
  <c r="J126"/>
  <c r="K126"/>
  <c r="L126"/>
  <c r="M126"/>
  <c r="N126"/>
  <c r="O126"/>
  <c r="Q126"/>
  <c r="R126"/>
  <c r="S126"/>
  <c r="T126"/>
  <c r="U126"/>
  <c r="V126"/>
  <c r="W126"/>
  <c r="B127"/>
  <c r="C127"/>
  <c r="D127"/>
  <c r="E127"/>
  <c r="F127"/>
  <c r="G127"/>
  <c r="H127"/>
  <c r="I127"/>
  <c r="J127"/>
  <c r="K127"/>
  <c r="L127"/>
  <c r="M127"/>
  <c r="N127"/>
  <c r="O127"/>
  <c r="Q127"/>
  <c r="R127"/>
  <c r="S127"/>
  <c r="T127"/>
  <c r="U127"/>
  <c r="V127"/>
  <c r="W127"/>
  <c r="B128"/>
  <c r="C128"/>
  <c r="D128"/>
  <c r="E128"/>
  <c r="F128"/>
  <c r="G128"/>
  <c r="H128"/>
  <c r="I128"/>
  <c r="J128"/>
  <c r="K128"/>
  <c r="L128"/>
  <c r="M128"/>
  <c r="N128"/>
  <c r="O128"/>
  <c r="Q128"/>
  <c r="R128"/>
  <c r="S128"/>
  <c r="T128"/>
  <c r="U128"/>
  <c r="V128"/>
  <c r="W128"/>
  <c r="B129"/>
  <c r="C129"/>
  <c r="D129"/>
  <c r="E129"/>
  <c r="F129"/>
  <c r="G129"/>
  <c r="H129"/>
  <c r="I129"/>
  <c r="J129"/>
  <c r="K129"/>
  <c r="L129"/>
  <c r="M129"/>
  <c r="N129"/>
  <c r="O129"/>
  <c r="Q129"/>
  <c r="R129"/>
  <c r="S129"/>
  <c r="T129"/>
  <c r="U129"/>
  <c r="V129"/>
  <c r="W129"/>
  <c r="B130"/>
  <c r="C130"/>
  <c r="D130"/>
  <c r="E130"/>
  <c r="F130"/>
  <c r="G130"/>
  <c r="H130"/>
  <c r="I130"/>
  <c r="J130"/>
  <c r="K130"/>
  <c r="L130"/>
  <c r="M130"/>
  <c r="N130"/>
  <c r="O130"/>
  <c r="Q130"/>
  <c r="R130"/>
  <c r="S130"/>
  <c r="T130"/>
  <c r="U130"/>
  <c r="V130"/>
  <c r="W130"/>
  <c r="B131"/>
  <c r="C131"/>
  <c r="D131"/>
  <c r="E131"/>
  <c r="F131"/>
  <c r="G131"/>
  <c r="H131"/>
  <c r="I131"/>
  <c r="J131"/>
  <c r="K131"/>
  <c r="L131"/>
  <c r="M131"/>
  <c r="N131"/>
  <c r="O131"/>
  <c r="Q131"/>
  <c r="R131"/>
  <c r="S131"/>
  <c r="T131"/>
  <c r="U131"/>
  <c r="V131"/>
  <c r="W131"/>
  <c r="B132"/>
  <c r="C132"/>
  <c r="D132"/>
  <c r="E132"/>
  <c r="F132"/>
  <c r="G132"/>
  <c r="H132"/>
  <c r="I132"/>
  <c r="J132"/>
  <c r="K132"/>
  <c r="L132"/>
  <c r="M132"/>
  <c r="N132"/>
  <c r="O132"/>
  <c r="Q132"/>
  <c r="R132"/>
  <c r="S132"/>
  <c r="T132"/>
  <c r="U132"/>
  <c r="V132"/>
  <c r="W132"/>
  <c r="B133"/>
  <c r="C133"/>
  <c r="D133"/>
  <c r="E133"/>
  <c r="F133"/>
  <c r="G133"/>
  <c r="H133"/>
  <c r="I133"/>
  <c r="J133"/>
  <c r="K133"/>
  <c r="L133"/>
  <c r="M133"/>
  <c r="N133"/>
  <c r="O133"/>
  <c r="Q133"/>
  <c r="R133"/>
  <c r="S133"/>
  <c r="T133"/>
  <c r="U133"/>
  <c r="V133"/>
  <c r="W133"/>
  <c r="B134"/>
  <c r="C134"/>
  <c r="D134"/>
  <c r="E134"/>
  <c r="F134"/>
  <c r="G134"/>
  <c r="H134"/>
  <c r="I134"/>
  <c r="J134"/>
  <c r="K134"/>
  <c r="L134"/>
  <c r="M134"/>
  <c r="N134"/>
  <c r="O134"/>
  <c r="Q134"/>
  <c r="R134"/>
  <c r="S134"/>
  <c r="T134"/>
  <c r="U134"/>
  <c r="V134"/>
  <c r="W134"/>
  <c r="B135"/>
  <c r="C135"/>
  <c r="D135"/>
  <c r="E135"/>
  <c r="F135"/>
  <c r="G135"/>
  <c r="H135"/>
  <c r="I135"/>
  <c r="J135"/>
  <c r="K135"/>
  <c r="L135"/>
  <c r="M135"/>
  <c r="N135"/>
  <c r="O135"/>
  <c r="Q135"/>
  <c r="R135"/>
  <c r="S135"/>
  <c r="T135"/>
  <c r="U135"/>
  <c r="V135"/>
  <c r="W135"/>
  <c r="B136"/>
  <c r="C136"/>
  <c r="D136"/>
  <c r="E136"/>
  <c r="F136"/>
  <c r="G136"/>
  <c r="H136"/>
  <c r="I136"/>
  <c r="J136"/>
  <c r="K136"/>
  <c r="L136"/>
  <c r="M136"/>
  <c r="N136"/>
  <c r="O136"/>
  <c r="Q136"/>
  <c r="R136"/>
  <c r="S136"/>
  <c r="T136"/>
  <c r="U136"/>
  <c r="V136"/>
  <c r="W136"/>
  <c r="B137"/>
  <c r="C137"/>
  <c r="D137"/>
  <c r="E137"/>
  <c r="F137"/>
  <c r="G137"/>
  <c r="H137"/>
  <c r="I137"/>
  <c r="J137"/>
  <c r="K137"/>
  <c r="L137"/>
  <c r="M137"/>
  <c r="N137"/>
  <c r="O137"/>
  <c r="Q137"/>
  <c r="R137"/>
  <c r="S137"/>
  <c r="T137"/>
  <c r="U137"/>
  <c r="V137"/>
  <c r="W137"/>
  <c r="B138"/>
  <c r="C138"/>
  <c r="D138"/>
  <c r="E138"/>
  <c r="F138"/>
  <c r="G138"/>
  <c r="H138"/>
  <c r="I138"/>
  <c r="J138"/>
  <c r="K138"/>
  <c r="L138"/>
  <c r="M138"/>
  <c r="N138"/>
  <c r="O138"/>
  <c r="Q138"/>
  <c r="R138"/>
  <c r="S138"/>
  <c r="T138"/>
  <c r="U138"/>
  <c r="V138"/>
  <c r="W138"/>
  <c r="B139"/>
  <c r="C139"/>
  <c r="D139"/>
  <c r="E139"/>
  <c r="F139"/>
  <c r="G139"/>
  <c r="H139"/>
  <c r="I139"/>
  <c r="J139"/>
  <c r="K139"/>
  <c r="L139"/>
  <c r="M139"/>
  <c r="N139"/>
  <c r="O139"/>
  <c r="Q139"/>
  <c r="R139"/>
  <c r="S139"/>
  <c r="T139"/>
  <c r="U139"/>
  <c r="V139"/>
  <c r="W139"/>
  <c r="B140"/>
  <c r="C140"/>
  <c r="D140"/>
  <c r="E140"/>
  <c r="F140"/>
  <c r="G140"/>
  <c r="H140"/>
  <c r="I140"/>
  <c r="J140"/>
  <c r="K140"/>
  <c r="L140"/>
  <c r="M140"/>
  <c r="N140"/>
  <c r="O140"/>
  <c r="Q140"/>
  <c r="R140"/>
  <c r="S140"/>
  <c r="T140"/>
  <c r="U140"/>
  <c r="V140"/>
  <c r="W140"/>
  <c r="B141"/>
  <c r="C141"/>
  <c r="D141"/>
  <c r="E141"/>
  <c r="F141"/>
  <c r="G141"/>
  <c r="H141"/>
  <c r="I141"/>
  <c r="J141"/>
  <c r="K141"/>
  <c r="L141"/>
  <c r="M141"/>
  <c r="N141"/>
  <c r="O141"/>
  <c r="Q141"/>
  <c r="R141"/>
  <c r="S141"/>
  <c r="T141"/>
  <c r="U141"/>
  <c r="V141"/>
  <c r="W141"/>
  <c r="B142"/>
  <c r="C142"/>
  <c r="D142"/>
  <c r="E142"/>
  <c r="F142"/>
  <c r="G142"/>
  <c r="H142"/>
  <c r="I142"/>
  <c r="J142"/>
  <c r="K142"/>
  <c r="L142"/>
  <c r="M142"/>
  <c r="N142"/>
  <c r="O142"/>
  <c r="Q142"/>
  <c r="R142"/>
  <c r="S142"/>
  <c r="T142"/>
  <c r="U142"/>
  <c r="V142"/>
  <c r="W142"/>
  <c r="B143"/>
  <c r="C143"/>
  <c r="D143"/>
  <c r="E143"/>
  <c r="F143"/>
  <c r="G143"/>
  <c r="H143"/>
  <c r="I143"/>
  <c r="J143"/>
  <c r="K143"/>
  <c r="L143"/>
  <c r="M143"/>
  <c r="N143"/>
  <c r="O143"/>
  <c r="Q143"/>
  <c r="R143"/>
  <c r="S143"/>
  <c r="T143"/>
  <c r="U143"/>
  <c r="V143"/>
  <c r="W143"/>
  <c r="B144"/>
  <c r="C144"/>
  <c r="D144"/>
  <c r="E144"/>
  <c r="F144"/>
  <c r="G144"/>
  <c r="H144"/>
  <c r="I144"/>
  <c r="J144"/>
  <c r="K144"/>
  <c r="L144"/>
  <c r="M144"/>
  <c r="N144"/>
  <c r="O144"/>
  <c r="Q144"/>
  <c r="R144"/>
  <c r="S144"/>
  <c r="T144"/>
  <c r="U144"/>
  <c r="V144"/>
  <c r="W144"/>
  <c r="B145"/>
  <c r="C145"/>
  <c r="D145"/>
  <c r="E145"/>
  <c r="F145"/>
  <c r="G145"/>
  <c r="H145"/>
  <c r="I145"/>
  <c r="J145"/>
  <c r="K145"/>
  <c r="L145"/>
  <c r="M145"/>
  <c r="N145"/>
  <c r="O145"/>
  <c r="Q145"/>
  <c r="R145"/>
  <c r="S145"/>
  <c r="T145"/>
  <c r="U145"/>
  <c r="V145"/>
  <c r="W145"/>
  <c r="B146"/>
  <c r="C146"/>
  <c r="D146"/>
  <c r="E146"/>
  <c r="F146"/>
  <c r="G146"/>
  <c r="H146"/>
  <c r="I146"/>
  <c r="J146"/>
  <c r="K146"/>
  <c r="L146"/>
  <c r="M146"/>
  <c r="N146"/>
  <c r="O146"/>
  <c r="Q146"/>
  <c r="R146"/>
  <c r="S146"/>
  <c r="T146"/>
  <c r="U146"/>
  <c r="V146"/>
  <c r="W146"/>
  <c r="B147"/>
  <c r="C147"/>
  <c r="D147"/>
  <c r="E147"/>
  <c r="F147"/>
  <c r="G147"/>
  <c r="H147"/>
  <c r="I147"/>
  <c r="J147"/>
  <c r="K147"/>
  <c r="L147"/>
  <c r="M147"/>
  <c r="N147"/>
  <c r="O147"/>
  <c r="Q147"/>
  <c r="R147"/>
  <c r="S147"/>
  <c r="T147"/>
  <c r="U147"/>
  <c r="V147"/>
  <c r="W147"/>
  <c r="B148"/>
  <c r="C148"/>
  <c r="D148"/>
  <c r="E148"/>
  <c r="F148"/>
  <c r="G148"/>
  <c r="H148"/>
  <c r="I148"/>
  <c r="J148"/>
  <c r="K148"/>
  <c r="L148"/>
  <c r="M148"/>
  <c r="N148"/>
  <c r="O148"/>
  <c r="Q148"/>
  <c r="R148"/>
  <c r="S148"/>
  <c r="T148"/>
  <c r="U148"/>
  <c r="V148"/>
  <c r="W148"/>
  <c r="B149"/>
  <c r="C149"/>
  <c r="D149"/>
  <c r="E149"/>
  <c r="F149"/>
  <c r="G149"/>
  <c r="H149"/>
  <c r="I149"/>
  <c r="J149"/>
  <c r="K149"/>
  <c r="L149"/>
  <c r="M149"/>
  <c r="N149"/>
  <c r="O149"/>
  <c r="Q149"/>
  <c r="R149"/>
  <c r="S149"/>
  <c r="T149"/>
  <c r="U149"/>
  <c r="V149"/>
  <c r="W149"/>
  <c r="B150"/>
  <c r="C150"/>
  <c r="D150"/>
  <c r="E150"/>
  <c r="F150"/>
  <c r="G150"/>
  <c r="H150"/>
  <c r="I150"/>
  <c r="J150"/>
  <c r="K150"/>
  <c r="L150"/>
  <c r="M150"/>
  <c r="N150"/>
  <c r="O150"/>
  <c r="Q150"/>
  <c r="R150"/>
  <c r="S150"/>
  <c r="T150"/>
  <c r="U150"/>
  <c r="V150"/>
  <c r="W150"/>
  <c r="B151"/>
  <c r="C151"/>
  <c r="D151"/>
  <c r="E151"/>
  <c r="F151"/>
  <c r="G151"/>
  <c r="H151"/>
  <c r="I151"/>
  <c r="J151"/>
  <c r="K151"/>
  <c r="L151"/>
  <c r="M151"/>
  <c r="N151"/>
  <c r="O151"/>
  <c r="Q151"/>
  <c r="R151"/>
  <c r="S151"/>
  <c r="T151"/>
  <c r="U151"/>
  <c r="V151"/>
  <c r="W151"/>
  <c r="B152"/>
  <c r="C152"/>
  <c r="D152"/>
  <c r="E152"/>
  <c r="F152"/>
  <c r="G152"/>
  <c r="H152"/>
  <c r="I152"/>
  <c r="J152"/>
  <c r="K152"/>
  <c r="L152"/>
  <c r="M152"/>
  <c r="N152"/>
  <c r="O152"/>
  <c r="Q152"/>
  <c r="R152"/>
  <c r="S152"/>
  <c r="T152"/>
  <c r="U152"/>
  <c r="V152"/>
  <c r="W152"/>
  <c r="B153"/>
  <c r="C153"/>
  <c r="D153"/>
  <c r="E153"/>
  <c r="F153"/>
  <c r="G153"/>
  <c r="H153"/>
  <c r="I153"/>
  <c r="J153"/>
  <c r="K153"/>
  <c r="L153"/>
  <c r="M153"/>
  <c r="N153"/>
  <c r="O153"/>
  <c r="Q153"/>
  <c r="R153"/>
  <c r="S153"/>
  <c r="T153"/>
  <c r="U153"/>
  <c r="V153"/>
  <c r="W153"/>
  <c r="B154"/>
  <c r="C154"/>
  <c r="D154"/>
  <c r="E154"/>
  <c r="F154"/>
  <c r="G154"/>
  <c r="H154"/>
  <c r="I154"/>
  <c r="J154"/>
  <c r="K154"/>
  <c r="L154"/>
  <c r="M154"/>
  <c r="N154"/>
  <c r="O154"/>
  <c r="Q154"/>
  <c r="R154"/>
  <c r="S154"/>
  <c r="T154"/>
  <c r="U154"/>
  <c r="V154"/>
  <c r="W154"/>
  <c r="B155"/>
  <c r="C155"/>
  <c r="D155"/>
  <c r="E155"/>
  <c r="F155"/>
  <c r="G155"/>
  <c r="H155"/>
  <c r="I155"/>
  <c r="J155"/>
  <c r="K155"/>
  <c r="L155"/>
  <c r="M155"/>
  <c r="N155"/>
  <c r="O155"/>
  <c r="Q155"/>
  <c r="R155"/>
  <c r="S155"/>
  <c r="T155"/>
  <c r="U155"/>
  <c r="V155"/>
  <c r="W155"/>
  <c r="B156"/>
  <c r="C156"/>
  <c r="D156"/>
  <c r="E156"/>
  <c r="F156"/>
  <c r="G156"/>
  <c r="H156"/>
  <c r="I156"/>
  <c r="J156"/>
  <c r="K156"/>
  <c r="L156"/>
  <c r="M156"/>
  <c r="N156"/>
  <c r="O156"/>
  <c r="Q156"/>
  <c r="R156"/>
  <c r="S156"/>
  <c r="T156"/>
  <c r="U156"/>
  <c r="V156"/>
  <c r="W156"/>
  <c r="B157"/>
  <c r="C157"/>
  <c r="D157"/>
  <c r="E157"/>
  <c r="F157"/>
  <c r="G157"/>
  <c r="H157"/>
  <c r="I157"/>
  <c r="J157"/>
  <c r="K157"/>
  <c r="L157"/>
  <c r="M157"/>
  <c r="N157"/>
  <c r="O157"/>
  <c r="Q157"/>
  <c r="R157"/>
  <c r="S157"/>
  <c r="T157"/>
  <c r="U157"/>
  <c r="V157"/>
  <c r="W157"/>
  <c r="B158"/>
  <c r="C158"/>
  <c r="D158"/>
  <c r="E158"/>
  <c r="F158"/>
  <c r="G158"/>
  <c r="H158"/>
  <c r="I158"/>
  <c r="J158"/>
  <c r="K158"/>
  <c r="L158"/>
  <c r="M158"/>
  <c r="N158"/>
  <c r="O158"/>
  <c r="Q158"/>
  <c r="R158"/>
  <c r="S158"/>
  <c r="T158"/>
  <c r="U158"/>
  <c r="V158"/>
  <c r="W158"/>
  <c r="B159"/>
  <c r="C159"/>
  <c r="D159"/>
  <c r="E159"/>
  <c r="F159"/>
  <c r="G159"/>
  <c r="H159"/>
  <c r="I159"/>
  <c r="J159"/>
  <c r="K159"/>
  <c r="L159"/>
  <c r="M159"/>
  <c r="N159"/>
  <c r="O159"/>
  <c r="Q159"/>
  <c r="R159"/>
  <c r="S159"/>
  <c r="T159"/>
  <c r="U159"/>
  <c r="V159"/>
  <c r="W159"/>
  <c r="B160"/>
  <c r="C160"/>
  <c r="D160"/>
  <c r="E160"/>
  <c r="F160"/>
  <c r="G160"/>
  <c r="H160"/>
  <c r="I160"/>
  <c r="J160"/>
  <c r="K160"/>
  <c r="L160"/>
  <c r="M160"/>
  <c r="N160"/>
  <c r="O160"/>
  <c r="Q160"/>
  <c r="R160"/>
  <c r="S160"/>
  <c r="T160"/>
  <c r="U160"/>
  <c r="V160"/>
  <c r="W160"/>
  <c r="B161"/>
  <c r="C161"/>
  <c r="D161"/>
  <c r="E161"/>
  <c r="F161"/>
  <c r="G161"/>
  <c r="H161"/>
  <c r="I161"/>
  <c r="J161"/>
  <c r="K161"/>
  <c r="L161"/>
  <c r="M161"/>
  <c r="N161"/>
  <c r="O161"/>
  <c r="Q161"/>
  <c r="R161"/>
  <c r="S161"/>
  <c r="T161"/>
  <c r="U161"/>
  <c r="V161"/>
  <c r="W161"/>
  <c r="B162"/>
  <c r="C162"/>
  <c r="D162"/>
  <c r="E162"/>
  <c r="F162"/>
  <c r="G162"/>
  <c r="H162"/>
  <c r="I162"/>
  <c r="J162"/>
  <c r="K162"/>
  <c r="L162"/>
  <c r="M162"/>
  <c r="N162"/>
  <c r="O162"/>
  <c r="Q162"/>
  <c r="R162"/>
  <c r="S162"/>
  <c r="T162"/>
  <c r="U162"/>
  <c r="V162"/>
  <c r="W162"/>
  <c r="B163"/>
  <c r="C163"/>
  <c r="D163"/>
  <c r="E163"/>
  <c r="F163"/>
  <c r="G163"/>
  <c r="H163"/>
  <c r="I163"/>
  <c r="J163"/>
  <c r="K163"/>
  <c r="L163"/>
  <c r="M163"/>
  <c r="N163"/>
  <c r="O163"/>
  <c r="Q163"/>
  <c r="R163"/>
  <c r="S163"/>
  <c r="T163"/>
  <c r="U163"/>
  <c r="V163"/>
  <c r="W163"/>
  <c r="B164"/>
  <c r="C164"/>
  <c r="D164"/>
  <c r="E164"/>
  <c r="F164"/>
  <c r="G164"/>
  <c r="H164"/>
  <c r="I164"/>
  <c r="J164"/>
  <c r="K164"/>
  <c r="L164"/>
  <c r="M164"/>
  <c r="N164"/>
  <c r="O164"/>
  <c r="Q164"/>
  <c r="R164"/>
  <c r="S164"/>
  <c r="T164"/>
  <c r="U164"/>
  <c r="V164"/>
  <c r="W164"/>
  <c r="B165"/>
  <c r="C165"/>
  <c r="D165"/>
  <c r="E165"/>
  <c r="F165"/>
  <c r="G165"/>
  <c r="H165"/>
  <c r="I165"/>
  <c r="J165"/>
  <c r="K165"/>
  <c r="L165"/>
  <c r="M165"/>
  <c r="N165"/>
  <c r="O165"/>
  <c r="Q165"/>
  <c r="R165"/>
  <c r="S165"/>
  <c r="T165"/>
  <c r="U165"/>
  <c r="V165"/>
  <c r="W165"/>
  <c r="B166"/>
  <c r="C166"/>
  <c r="D166"/>
  <c r="E166"/>
  <c r="F166"/>
  <c r="G166"/>
  <c r="H166"/>
  <c r="I166"/>
  <c r="J166"/>
  <c r="K166"/>
  <c r="L166"/>
  <c r="M166"/>
  <c r="N166"/>
  <c r="O166"/>
  <c r="Q166"/>
  <c r="R166"/>
  <c r="S166"/>
  <c r="T166"/>
  <c r="U166"/>
  <c r="V166"/>
  <c r="W166"/>
  <c r="B167"/>
  <c r="C167"/>
  <c r="D167"/>
  <c r="E167"/>
  <c r="F167"/>
  <c r="G167"/>
  <c r="H167"/>
  <c r="I167"/>
  <c r="J167"/>
  <c r="K167"/>
  <c r="L167"/>
  <c r="M167"/>
  <c r="N167"/>
  <c r="O167"/>
  <c r="Q167"/>
  <c r="R167"/>
  <c r="S167"/>
  <c r="T167"/>
  <c r="U167"/>
  <c r="V167"/>
  <c r="W167"/>
  <c r="B168"/>
  <c r="C168"/>
  <c r="D168"/>
  <c r="E168"/>
  <c r="F168"/>
  <c r="G168"/>
  <c r="H168"/>
  <c r="I168"/>
  <c r="J168"/>
  <c r="K168"/>
  <c r="L168"/>
  <c r="M168"/>
  <c r="N168"/>
  <c r="O168"/>
  <c r="Q168"/>
  <c r="R168"/>
  <c r="S168"/>
  <c r="T168"/>
  <c r="U168"/>
  <c r="V168"/>
  <c r="W168"/>
  <c r="B169"/>
  <c r="C169"/>
  <c r="D169"/>
  <c r="E169"/>
  <c r="F169"/>
  <c r="G169"/>
  <c r="H169"/>
  <c r="I169"/>
  <c r="J169"/>
  <c r="K169"/>
  <c r="L169"/>
  <c r="M169"/>
  <c r="N169"/>
  <c r="O169"/>
  <c r="Q169"/>
  <c r="R169"/>
  <c r="S169"/>
  <c r="T169"/>
  <c r="U169"/>
  <c r="V169"/>
  <c r="W169"/>
  <c r="B170"/>
  <c r="C170"/>
  <c r="D170"/>
  <c r="E170"/>
  <c r="F170"/>
  <c r="G170"/>
  <c r="H170"/>
  <c r="I170"/>
  <c r="J170"/>
  <c r="K170"/>
  <c r="L170"/>
  <c r="M170"/>
  <c r="N170"/>
  <c r="O170"/>
  <c r="Q170"/>
  <c r="R170"/>
  <c r="S170"/>
  <c r="T170"/>
  <c r="U170"/>
  <c r="V170"/>
  <c r="W170"/>
  <c r="B171"/>
  <c r="C171"/>
  <c r="D171"/>
  <c r="E171"/>
  <c r="F171"/>
  <c r="G171"/>
  <c r="H171"/>
  <c r="I171"/>
  <c r="J171"/>
  <c r="K171"/>
  <c r="L171"/>
  <c r="M171"/>
  <c r="N171"/>
  <c r="O171"/>
  <c r="Q171"/>
  <c r="R171"/>
  <c r="S171"/>
  <c r="T171"/>
  <c r="U171"/>
  <c r="V171"/>
  <c r="W171"/>
  <c r="B172"/>
  <c r="C172"/>
  <c r="D172"/>
  <c r="E172"/>
  <c r="F172"/>
  <c r="G172"/>
  <c r="H172"/>
  <c r="I172"/>
  <c r="J172"/>
  <c r="K172"/>
  <c r="L172"/>
  <c r="M172"/>
  <c r="N172"/>
  <c r="O172"/>
  <c r="Q172"/>
  <c r="R172"/>
  <c r="S172"/>
  <c r="T172"/>
  <c r="U172"/>
  <c r="V172"/>
  <c r="W172"/>
  <c r="B173"/>
  <c r="C173"/>
  <c r="D173"/>
  <c r="E173"/>
  <c r="F173"/>
  <c r="G173"/>
  <c r="H173"/>
  <c r="I173"/>
  <c r="J173"/>
  <c r="K173"/>
  <c r="L173"/>
  <c r="M173"/>
  <c r="N173"/>
  <c r="O173"/>
  <c r="Q173"/>
  <c r="R173"/>
  <c r="S173"/>
  <c r="T173"/>
  <c r="U173"/>
  <c r="V173"/>
  <c r="W173"/>
  <c r="B174"/>
  <c r="C174"/>
  <c r="D174"/>
  <c r="E174"/>
  <c r="F174"/>
  <c r="G174"/>
  <c r="H174"/>
  <c r="I174"/>
  <c r="J174"/>
  <c r="K174"/>
  <c r="L174"/>
  <c r="M174"/>
  <c r="N174"/>
  <c r="O174"/>
  <c r="Q174"/>
  <c r="R174"/>
  <c r="S174"/>
  <c r="T174"/>
  <c r="U174"/>
  <c r="V174"/>
  <c r="W174"/>
  <c r="B175"/>
  <c r="C175"/>
  <c r="D175"/>
  <c r="E175"/>
  <c r="F175"/>
  <c r="G175"/>
  <c r="H175"/>
  <c r="I175"/>
  <c r="J175"/>
  <c r="K175"/>
  <c r="L175"/>
  <c r="M175"/>
  <c r="N175"/>
  <c r="O175"/>
  <c r="Q175"/>
  <c r="R175"/>
  <c r="S175"/>
  <c r="T175"/>
  <c r="U175"/>
  <c r="V175"/>
  <c r="W175"/>
  <c r="B176"/>
  <c r="C176"/>
  <c r="D176"/>
  <c r="E176"/>
  <c r="F176"/>
  <c r="G176"/>
  <c r="H176"/>
  <c r="I176"/>
  <c r="J176"/>
  <c r="K176"/>
  <c r="L176"/>
  <c r="M176"/>
  <c r="N176"/>
  <c r="O176"/>
  <c r="Q176"/>
  <c r="R176"/>
  <c r="S176"/>
  <c r="T176"/>
  <c r="U176"/>
  <c r="V176"/>
  <c r="W176"/>
  <c r="B177"/>
  <c r="C177"/>
  <c r="D177"/>
  <c r="E177"/>
  <c r="F177"/>
  <c r="G177"/>
  <c r="H177"/>
  <c r="I177"/>
  <c r="J177"/>
  <c r="K177"/>
  <c r="L177"/>
  <c r="M177"/>
  <c r="N177"/>
  <c r="O177"/>
  <c r="Q177"/>
  <c r="R177"/>
  <c r="S177"/>
  <c r="T177"/>
  <c r="U177"/>
  <c r="V177"/>
  <c r="W177"/>
  <c r="B178"/>
  <c r="C178"/>
  <c r="D178"/>
  <c r="E178"/>
  <c r="F178"/>
  <c r="G178"/>
  <c r="H178"/>
  <c r="I178"/>
  <c r="J178"/>
  <c r="K178"/>
  <c r="L178"/>
  <c r="M178"/>
  <c r="N178"/>
  <c r="O178"/>
  <c r="Q178"/>
  <c r="R178"/>
  <c r="S178"/>
  <c r="T178"/>
  <c r="U178"/>
  <c r="V178"/>
  <c r="W178"/>
  <c r="B179"/>
  <c r="C179"/>
  <c r="D179"/>
  <c r="E179"/>
  <c r="F179"/>
  <c r="G179"/>
  <c r="H179"/>
  <c r="I179"/>
  <c r="J179"/>
  <c r="K179"/>
  <c r="L179"/>
  <c r="M179"/>
  <c r="N179"/>
  <c r="O179"/>
  <c r="Q179"/>
  <c r="R179"/>
  <c r="S179"/>
  <c r="T179"/>
  <c r="U179"/>
  <c r="V179"/>
  <c r="W179"/>
  <c r="B180"/>
  <c r="C180"/>
  <c r="D180"/>
  <c r="E180"/>
  <c r="F180"/>
  <c r="G180"/>
  <c r="H180"/>
  <c r="I180"/>
  <c r="J180"/>
  <c r="K180"/>
  <c r="L180"/>
  <c r="M180"/>
  <c r="N180"/>
  <c r="O180"/>
  <c r="Q180"/>
  <c r="R180"/>
  <c r="S180"/>
  <c r="T180"/>
  <c r="U180"/>
  <c r="V180"/>
  <c r="W180"/>
  <c r="B181"/>
  <c r="C181"/>
  <c r="D181"/>
  <c r="E181"/>
  <c r="F181"/>
  <c r="G181"/>
  <c r="H181"/>
  <c r="I181"/>
  <c r="J181"/>
  <c r="K181"/>
  <c r="L181"/>
  <c r="M181"/>
  <c r="N181"/>
  <c r="O181"/>
  <c r="Q181"/>
  <c r="R181"/>
  <c r="S181"/>
  <c r="T181"/>
  <c r="U181"/>
  <c r="V181"/>
  <c r="W181"/>
  <c r="B182"/>
  <c r="C182"/>
  <c r="D182"/>
  <c r="E182"/>
  <c r="F182"/>
  <c r="G182"/>
  <c r="H182"/>
  <c r="I182"/>
  <c r="J182"/>
  <c r="K182"/>
  <c r="L182"/>
  <c r="M182"/>
  <c r="N182"/>
  <c r="O182"/>
  <c r="Q182"/>
  <c r="R182"/>
  <c r="S182"/>
  <c r="T182"/>
  <c r="U182"/>
  <c r="V182"/>
  <c r="W182"/>
  <c r="B183"/>
  <c r="C183"/>
  <c r="D183"/>
  <c r="E183"/>
  <c r="F183"/>
  <c r="G183"/>
  <c r="H183"/>
  <c r="I183"/>
  <c r="J183"/>
  <c r="K183"/>
  <c r="L183"/>
  <c r="M183"/>
  <c r="N183"/>
  <c r="O183"/>
  <c r="Q183"/>
  <c r="R183"/>
  <c r="S183"/>
  <c r="T183"/>
  <c r="U183"/>
  <c r="V183"/>
  <c r="W183"/>
  <c r="B184"/>
  <c r="C184"/>
  <c r="D184"/>
  <c r="E184"/>
  <c r="F184"/>
  <c r="G184"/>
  <c r="H184"/>
  <c r="I184"/>
  <c r="J184"/>
  <c r="K184"/>
  <c r="L184"/>
  <c r="M184"/>
  <c r="N184"/>
  <c r="O184"/>
  <c r="Q184"/>
  <c r="R184"/>
  <c r="S184"/>
  <c r="T184"/>
  <c r="U184"/>
  <c r="V184"/>
  <c r="W184"/>
  <c r="B185"/>
  <c r="C185"/>
  <c r="D185"/>
  <c r="E185"/>
  <c r="F185"/>
  <c r="G185"/>
  <c r="H185"/>
  <c r="I185"/>
  <c r="J185"/>
  <c r="K185"/>
  <c r="L185"/>
  <c r="M185"/>
  <c r="N185"/>
  <c r="O185"/>
  <c r="Q185"/>
  <c r="R185"/>
  <c r="S185"/>
  <c r="T185"/>
  <c r="U185"/>
  <c r="V185"/>
  <c r="W185"/>
  <c r="B186"/>
  <c r="C186"/>
  <c r="D186"/>
  <c r="E186"/>
  <c r="F186"/>
  <c r="G186"/>
  <c r="H186"/>
  <c r="I186"/>
  <c r="J186"/>
  <c r="K186"/>
  <c r="L186"/>
  <c r="M186"/>
  <c r="N186"/>
  <c r="O186"/>
  <c r="Q186"/>
  <c r="R186"/>
  <c r="S186"/>
  <c r="T186"/>
  <c r="U186"/>
  <c r="V186"/>
  <c r="W186"/>
  <c r="B187"/>
  <c r="C187"/>
  <c r="D187"/>
  <c r="E187"/>
  <c r="F187"/>
  <c r="G187"/>
  <c r="H187"/>
  <c r="I187"/>
  <c r="J187"/>
  <c r="K187"/>
  <c r="L187"/>
  <c r="M187"/>
  <c r="N187"/>
  <c r="O187"/>
  <c r="Q187"/>
  <c r="R187"/>
  <c r="S187"/>
  <c r="T187"/>
  <c r="U187"/>
  <c r="V187"/>
  <c r="W187"/>
  <c r="B188"/>
  <c r="C188"/>
  <c r="D188"/>
  <c r="E188"/>
  <c r="F188"/>
  <c r="G188"/>
  <c r="H188"/>
  <c r="I188"/>
  <c r="J188"/>
  <c r="K188"/>
  <c r="L188"/>
  <c r="M188"/>
  <c r="N188"/>
  <c r="O188"/>
  <c r="Q188"/>
  <c r="R188"/>
  <c r="S188"/>
  <c r="T188"/>
  <c r="U188"/>
  <c r="V188"/>
  <c r="W188"/>
  <c r="B189"/>
  <c r="C189"/>
  <c r="D189"/>
  <c r="E189"/>
  <c r="F189"/>
  <c r="G189"/>
  <c r="H189"/>
  <c r="I189"/>
  <c r="J189"/>
  <c r="K189"/>
  <c r="L189"/>
  <c r="M189"/>
  <c r="N189"/>
  <c r="O189"/>
  <c r="Q189"/>
  <c r="R189"/>
  <c r="S189"/>
  <c r="T189"/>
  <c r="U189"/>
  <c r="V189"/>
  <c r="W189"/>
  <c r="B190"/>
  <c r="C190"/>
  <c r="D190"/>
  <c r="E190"/>
  <c r="F190"/>
  <c r="G190"/>
  <c r="H190"/>
  <c r="I190"/>
  <c r="J190"/>
  <c r="K190"/>
  <c r="L190"/>
  <c r="M190"/>
  <c r="N190"/>
  <c r="O190"/>
  <c r="Q190"/>
  <c r="R190"/>
  <c r="S190"/>
  <c r="T190"/>
  <c r="U190"/>
  <c r="V190"/>
  <c r="W190"/>
  <c r="B191"/>
  <c r="C191"/>
  <c r="D191"/>
  <c r="E191"/>
  <c r="F191"/>
  <c r="G191"/>
  <c r="H191"/>
  <c r="I191"/>
  <c r="J191"/>
  <c r="K191"/>
  <c r="L191"/>
  <c r="M191"/>
  <c r="N191"/>
  <c r="O191"/>
  <c r="Q191"/>
  <c r="R191"/>
  <c r="S191"/>
  <c r="T191"/>
  <c r="U191"/>
  <c r="V191"/>
  <c r="W191"/>
  <c r="B192"/>
  <c r="C192"/>
  <c r="D192"/>
  <c r="E192"/>
  <c r="F192"/>
  <c r="G192"/>
  <c r="H192"/>
  <c r="I192"/>
  <c r="J192"/>
  <c r="K192"/>
  <c r="L192"/>
  <c r="M192"/>
  <c r="N192"/>
  <c r="O192"/>
  <c r="Q192"/>
  <c r="R192"/>
  <c r="S192"/>
  <c r="T192"/>
  <c r="U192"/>
  <c r="V192"/>
  <c r="W192"/>
  <c r="B193"/>
  <c r="C193"/>
  <c r="D193"/>
  <c r="E193"/>
  <c r="F193"/>
  <c r="G193"/>
  <c r="H193"/>
  <c r="I193"/>
  <c r="J193"/>
  <c r="K193"/>
  <c r="L193"/>
  <c r="M193"/>
  <c r="N193"/>
  <c r="O193"/>
  <c r="Q193"/>
  <c r="R193"/>
  <c r="S193"/>
  <c r="T193"/>
  <c r="U193"/>
  <c r="V193"/>
  <c r="W193"/>
  <c r="B194"/>
  <c r="C194"/>
  <c r="D194"/>
  <c r="E194"/>
  <c r="F194"/>
  <c r="G194"/>
  <c r="H194"/>
  <c r="I194"/>
  <c r="J194"/>
  <c r="K194"/>
  <c r="L194"/>
  <c r="M194"/>
  <c r="N194"/>
  <c r="O194"/>
  <c r="Q194"/>
  <c r="R194"/>
  <c r="S194"/>
  <c r="T194"/>
  <c r="U194"/>
  <c r="V194"/>
  <c r="W194"/>
  <c r="B195"/>
  <c r="C195"/>
  <c r="D195"/>
  <c r="E195"/>
  <c r="F195"/>
  <c r="G195"/>
  <c r="H195"/>
  <c r="I195"/>
  <c r="J195"/>
  <c r="K195"/>
  <c r="L195"/>
  <c r="M195"/>
  <c r="N195"/>
  <c r="O195"/>
  <c r="Q195"/>
  <c r="R195"/>
  <c r="S195"/>
  <c r="T195"/>
  <c r="U195"/>
  <c r="V195"/>
  <c r="W195"/>
  <c r="B196"/>
  <c r="C196"/>
  <c r="D196"/>
  <c r="E196"/>
  <c r="F196"/>
  <c r="G196"/>
  <c r="H196"/>
  <c r="I196"/>
  <c r="J196"/>
  <c r="K196"/>
  <c r="L196"/>
  <c r="M196"/>
  <c r="N196"/>
  <c r="O196"/>
  <c r="Q196"/>
  <c r="R196"/>
  <c r="S196"/>
  <c r="T196"/>
  <c r="U196"/>
  <c r="V196"/>
  <c r="W196"/>
  <c r="B197"/>
  <c r="C197"/>
  <c r="D197"/>
  <c r="E197"/>
  <c r="F197"/>
  <c r="G197"/>
  <c r="H197"/>
  <c r="I197"/>
  <c r="J197"/>
  <c r="K197"/>
  <c r="L197"/>
  <c r="M197"/>
  <c r="N197"/>
  <c r="O197"/>
  <c r="Q197"/>
  <c r="R197"/>
  <c r="S197"/>
  <c r="T197"/>
  <c r="U197"/>
  <c r="V197"/>
  <c r="W197"/>
  <c r="B198"/>
  <c r="C198"/>
  <c r="D198"/>
  <c r="E198"/>
  <c r="F198"/>
  <c r="G198"/>
  <c r="H198"/>
  <c r="I198"/>
  <c r="J198"/>
  <c r="K198"/>
  <c r="L198"/>
  <c r="M198"/>
  <c r="N198"/>
  <c r="O198"/>
  <c r="Q198"/>
  <c r="R198"/>
  <c r="S198"/>
  <c r="T198"/>
  <c r="U198"/>
  <c r="V198"/>
  <c r="W198"/>
  <c r="B199"/>
  <c r="C199"/>
  <c r="D199"/>
  <c r="E199"/>
  <c r="F199"/>
  <c r="G199"/>
  <c r="H199"/>
  <c r="I199"/>
  <c r="J199"/>
  <c r="K199"/>
  <c r="L199"/>
  <c r="M199"/>
  <c r="N199"/>
  <c r="O199"/>
  <c r="Q199"/>
  <c r="R199"/>
  <c r="S199"/>
  <c r="T199"/>
  <c r="U199"/>
  <c r="V199"/>
  <c r="W199"/>
  <c r="B200"/>
  <c r="C200"/>
  <c r="D200"/>
  <c r="E200"/>
  <c r="F200"/>
  <c r="G200"/>
  <c r="H200"/>
  <c r="I200"/>
  <c r="J200"/>
  <c r="K200"/>
  <c r="L200"/>
  <c r="M200"/>
  <c r="N200"/>
  <c r="O200"/>
  <c r="Q200"/>
  <c r="R200"/>
  <c r="S200"/>
  <c r="T200"/>
  <c r="U200"/>
  <c r="V200"/>
  <c r="W200"/>
  <c r="B201"/>
  <c r="C201"/>
  <c r="D201"/>
  <c r="E201"/>
  <c r="F201"/>
  <c r="G201"/>
  <c r="H201"/>
  <c r="I201"/>
  <c r="J201"/>
  <c r="K201"/>
  <c r="L201"/>
  <c r="M201"/>
  <c r="N201"/>
  <c r="O201"/>
  <c r="Q201"/>
  <c r="R201"/>
  <c r="S201"/>
  <c r="T201"/>
  <c r="U201"/>
  <c r="V201"/>
  <c r="W201"/>
  <c r="B202"/>
  <c r="C202"/>
  <c r="D202"/>
  <c r="E202"/>
  <c r="F202"/>
  <c r="G202"/>
  <c r="H202"/>
  <c r="I202"/>
  <c r="J202"/>
  <c r="K202"/>
  <c r="L202"/>
  <c r="M202"/>
  <c r="N202"/>
  <c r="O202"/>
  <c r="Q202"/>
  <c r="R202"/>
  <c r="S202"/>
  <c r="T202"/>
  <c r="U202"/>
  <c r="V202"/>
  <c r="W202"/>
  <c r="B203"/>
  <c r="C203"/>
  <c r="D203"/>
  <c r="E203"/>
  <c r="F203"/>
  <c r="G203"/>
  <c r="H203"/>
  <c r="I203"/>
  <c r="J203"/>
  <c r="K203"/>
  <c r="L203"/>
  <c r="M203"/>
  <c r="N203"/>
  <c r="O203"/>
  <c r="Q203"/>
  <c r="R203"/>
  <c r="S203"/>
  <c r="T203"/>
  <c r="U203"/>
  <c r="V203"/>
  <c r="W203"/>
  <c r="B204"/>
  <c r="C204"/>
  <c r="D204"/>
  <c r="E204"/>
  <c r="F204"/>
  <c r="G204"/>
  <c r="H204"/>
  <c r="I204"/>
  <c r="J204"/>
  <c r="K204"/>
  <c r="L204"/>
  <c r="M204"/>
  <c r="N204"/>
  <c r="O204"/>
  <c r="Q204"/>
  <c r="R204"/>
  <c r="S204"/>
  <c r="T204"/>
  <c r="U204"/>
  <c r="V204"/>
  <c r="W204"/>
  <c r="B205"/>
  <c r="C205"/>
  <c r="D205"/>
  <c r="E205"/>
  <c r="F205"/>
  <c r="G205"/>
  <c r="H205"/>
  <c r="I205"/>
  <c r="J205"/>
  <c r="K205"/>
  <c r="L205"/>
  <c r="M205"/>
  <c r="N205"/>
  <c r="O205"/>
  <c r="Q205"/>
  <c r="R205"/>
  <c r="S205"/>
  <c r="T205"/>
  <c r="U205"/>
  <c r="V205"/>
  <c r="W205"/>
  <c r="B206"/>
  <c r="C206"/>
  <c r="D206"/>
  <c r="E206"/>
  <c r="F206"/>
  <c r="G206"/>
  <c r="H206"/>
  <c r="I206"/>
  <c r="J206"/>
  <c r="K206"/>
  <c r="L206"/>
  <c r="M206"/>
  <c r="N206"/>
  <c r="O206"/>
  <c r="Q206"/>
  <c r="R206"/>
  <c r="S206"/>
  <c r="T206"/>
  <c r="U206"/>
  <c r="V206"/>
  <c r="W206"/>
  <c r="B207"/>
  <c r="C207"/>
  <c r="D207"/>
  <c r="E207"/>
  <c r="F207"/>
  <c r="G207"/>
  <c r="H207"/>
  <c r="I207"/>
  <c r="J207"/>
  <c r="K207"/>
  <c r="L207"/>
  <c r="M207"/>
  <c r="N207"/>
  <c r="O207"/>
  <c r="Q207"/>
  <c r="R207"/>
  <c r="S207"/>
  <c r="T207"/>
  <c r="U207"/>
  <c r="V207"/>
  <c r="W207"/>
  <c r="B208"/>
  <c r="C208"/>
  <c r="D208"/>
  <c r="E208"/>
  <c r="F208"/>
  <c r="G208"/>
  <c r="H208"/>
  <c r="I208"/>
  <c r="J208"/>
  <c r="K208"/>
  <c r="L208"/>
  <c r="M208"/>
  <c r="N208"/>
  <c r="O208"/>
  <c r="Q208"/>
  <c r="R208"/>
  <c r="S208"/>
  <c r="T208"/>
  <c r="U208"/>
  <c r="V208"/>
  <c r="W208"/>
  <c r="B209"/>
  <c r="C209"/>
  <c r="D209"/>
  <c r="E209"/>
  <c r="F209"/>
  <c r="G209"/>
  <c r="H209"/>
  <c r="I209"/>
  <c r="J209"/>
  <c r="K209"/>
  <c r="L209"/>
  <c r="M209"/>
  <c r="N209"/>
  <c r="O209"/>
  <c r="Q209"/>
  <c r="R209"/>
  <c r="S209"/>
  <c r="T209"/>
  <c r="U209"/>
  <c r="V209"/>
  <c r="W209"/>
  <c r="B210"/>
  <c r="C210"/>
  <c r="D210"/>
  <c r="E210"/>
  <c r="F210"/>
  <c r="G210"/>
  <c r="H210"/>
  <c r="I210"/>
  <c r="J210"/>
  <c r="K210"/>
  <c r="L210"/>
  <c r="M210"/>
  <c r="N210"/>
  <c r="O210"/>
  <c r="Q210"/>
  <c r="R210"/>
  <c r="S210"/>
  <c r="T210"/>
  <c r="U210"/>
  <c r="V210"/>
  <c r="W210"/>
  <c r="B211"/>
  <c r="C211"/>
  <c r="D211"/>
  <c r="E211"/>
  <c r="F211"/>
  <c r="G211"/>
  <c r="H211"/>
  <c r="I211"/>
  <c r="J211"/>
  <c r="K211"/>
  <c r="L211"/>
  <c r="M211"/>
  <c r="N211"/>
  <c r="O211"/>
  <c r="Q211"/>
  <c r="R211"/>
  <c r="S211"/>
  <c r="T211"/>
  <c r="U211"/>
  <c r="V211"/>
  <c r="W211"/>
  <c r="W121"/>
  <c r="V121"/>
  <c r="U121"/>
  <c r="T121"/>
  <c r="S121"/>
  <c r="R121"/>
  <c r="Q121"/>
  <c r="O121"/>
  <c r="N121"/>
  <c r="M121"/>
  <c r="L121"/>
  <c r="K121"/>
  <c r="J121"/>
  <c r="I121"/>
  <c r="H121"/>
  <c r="G121"/>
  <c r="F121"/>
  <c r="E121"/>
  <c r="D121"/>
  <c r="C121"/>
  <c r="B121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27"/>
  <c r="T28"/>
  <c r="U28"/>
  <c r="T29"/>
  <c r="U29"/>
  <c r="T30"/>
  <c r="U30"/>
  <c r="T31"/>
  <c r="U31"/>
  <c r="T32"/>
  <c r="U32"/>
  <c r="T33"/>
  <c r="U33"/>
  <c r="T34"/>
  <c r="U34"/>
  <c r="T35"/>
  <c r="U35"/>
  <c r="T36"/>
  <c r="U36"/>
  <c r="T37"/>
  <c r="U37"/>
  <c r="T38"/>
  <c r="U38"/>
  <c r="T39"/>
  <c r="U39"/>
  <c r="T40"/>
  <c r="U40"/>
  <c r="T41"/>
  <c r="U41"/>
  <c r="T42"/>
  <c r="U42"/>
  <c r="T43"/>
  <c r="U43"/>
  <c r="T44"/>
  <c r="U44"/>
  <c r="T45"/>
  <c r="U45"/>
  <c r="T46"/>
  <c r="U46"/>
  <c r="T47"/>
  <c r="U47"/>
  <c r="T48"/>
  <c r="U48"/>
  <c r="T49"/>
  <c r="U49"/>
  <c r="T50"/>
  <c r="U50"/>
  <c r="T51"/>
  <c r="U51"/>
  <c r="T52"/>
  <c r="U52"/>
  <c r="T53"/>
  <c r="U53"/>
  <c r="T54"/>
  <c r="U54"/>
  <c r="T55"/>
  <c r="U55"/>
  <c r="T56"/>
  <c r="U56"/>
  <c r="T57"/>
  <c r="U57"/>
  <c r="T58"/>
  <c r="U58"/>
  <c r="T59"/>
  <c r="U59"/>
  <c r="T60"/>
  <c r="U60"/>
  <c r="T61"/>
  <c r="U61"/>
  <c r="T62"/>
  <c r="U62"/>
  <c r="T63"/>
  <c r="U63"/>
  <c r="T64"/>
  <c r="U64"/>
  <c r="T65"/>
  <c r="U65"/>
  <c r="T66"/>
  <c r="U66"/>
  <c r="T67"/>
  <c r="U67"/>
  <c r="T68"/>
  <c r="U68"/>
  <c r="T69"/>
  <c r="U69"/>
  <c r="T70"/>
  <c r="U70"/>
  <c r="T71"/>
  <c r="U71"/>
  <c r="T72"/>
  <c r="U72"/>
  <c r="T73"/>
  <c r="U73"/>
  <c r="T74"/>
  <c r="U74"/>
  <c r="T75"/>
  <c r="U75"/>
  <c r="T76"/>
  <c r="U76"/>
  <c r="T77"/>
  <c r="U77"/>
  <c r="T78"/>
  <c r="U78"/>
  <c r="T79"/>
  <c r="U79"/>
  <c r="T80"/>
  <c r="U80"/>
  <c r="T81"/>
  <c r="U81"/>
  <c r="T82"/>
  <c r="U82"/>
  <c r="T83"/>
  <c r="U83"/>
  <c r="T84"/>
  <c r="U84"/>
  <c r="T85"/>
  <c r="U85"/>
  <c r="T86"/>
  <c r="U86"/>
  <c r="T87"/>
  <c r="U87"/>
  <c r="T88"/>
  <c r="U88"/>
  <c r="T89"/>
  <c r="U89"/>
  <c r="T90"/>
  <c r="U90"/>
  <c r="T91"/>
  <c r="U91"/>
  <c r="T92"/>
  <c r="U92"/>
  <c r="T93"/>
  <c r="U93"/>
  <c r="T94"/>
  <c r="U94"/>
  <c r="T95"/>
  <c r="U95"/>
  <c r="T96"/>
  <c r="U96"/>
  <c r="T97"/>
  <c r="U97"/>
  <c r="T98"/>
  <c r="U98"/>
  <c r="T99"/>
  <c r="U99"/>
  <c r="T100"/>
  <c r="U100"/>
  <c r="T101"/>
  <c r="U101"/>
  <c r="T102"/>
  <c r="U102"/>
  <c r="T103"/>
  <c r="U103"/>
  <c r="T104"/>
  <c r="U104"/>
  <c r="T105"/>
  <c r="U105"/>
  <c r="T106"/>
  <c r="U106"/>
  <c r="T107"/>
  <c r="U107"/>
  <c r="T108"/>
  <c r="U108"/>
  <c r="T109"/>
  <c r="U109"/>
  <c r="T110"/>
  <c r="U110"/>
  <c r="T111"/>
  <c r="U111"/>
  <c r="T112"/>
  <c r="U112"/>
  <c r="T113"/>
  <c r="U113"/>
  <c r="T114"/>
  <c r="U114"/>
  <c r="T115"/>
  <c r="U115"/>
  <c r="T116"/>
  <c r="U116"/>
  <c r="U27"/>
  <c r="T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S27"/>
  <c r="R27"/>
  <c r="P28"/>
  <c r="Q28"/>
  <c r="P29"/>
  <c r="Q29"/>
  <c r="P30"/>
  <c r="Q30"/>
  <c r="P31"/>
  <c r="Q31"/>
  <c r="P32"/>
  <c r="Q32"/>
  <c r="P33"/>
  <c r="Q33"/>
  <c r="P34"/>
  <c r="Q34"/>
  <c r="P35"/>
  <c r="Q35"/>
  <c r="P36"/>
  <c r="Q36"/>
  <c r="P37"/>
  <c r="Q37"/>
  <c r="P38"/>
  <c r="Q38"/>
  <c r="P39"/>
  <c r="Q39"/>
  <c r="P40"/>
  <c r="Q40"/>
  <c r="P41"/>
  <c r="Q41"/>
  <c r="P42"/>
  <c r="Q42"/>
  <c r="P43"/>
  <c r="Q43"/>
  <c r="P44"/>
  <c r="Q44"/>
  <c r="P45"/>
  <c r="Q45"/>
  <c r="P46"/>
  <c r="Q46"/>
  <c r="P47"/>
  <c r="Q47"/>
  <c r="P48"/>
  <c r="Q48"/>
  <c r="P49"/>
  <c r="Q49"/>
  <c r="P50"/>
  <c r="Q50"/>
  <c r="P51"/>
  <c r="Q51"/>
  <c r="P52"/>
  <c r="Q52"/>
  <c r="P53"/>
  <c r="Q53"/>
  <c r="P54"/>
  <c r="Q54"/>
  <c r="P55"/>
  <c r="Q55"/>
  <c r="P56"/>
  <c r="Q56"/>
  <c r="P57"/>
  <c r="Q57"/>
  <c r="P58"/>
  <c r="Q58"/>
  <c r="P59"/>
  <c r="Q59"/>
  <c r="P60"/>
  <c r="Q60"/>
  <c r="P61"/>
  <c r="Q61"/>
  <c r="P62"/>
  <c r="Q62"/>
  <c r="P63"/>
  <c r="Q63"/>
  <c r="P64"/>
  <c r="Q64"/>
  <c r="P65"/>
  <c r="Q65"/>
  <c r="P66"/>
  <c r="Q66"/>
  <c r="P67"/>
  <c r="Q67"/>
  <c r="P68"/>
  <c r="Q68"/>
  <c r="P69"/>
  <c r="Q69"/>
  <c r="P70"/>
  <c r="Q70"/>
  <c r="P71"/>
  <c r="Q71"/>
  <c r="P72"/>
  <c r="Q72"/>
  <c r="P73"/>
  <c r="Q73"/>
  <c r="P74"/>
  <c r="Q74"/>
  <c r="P75"/>
  <c r="Q75"/>
  <c r="P76"/>
  <c r="Q76"/>
  <c r="P77"/>
  <c r="Q77"/>
  <c r="P78"/>
  <c r="Q78"/>
  <c r="P79"/>
  <c r="Q79"/>
  <c r="P80"/>
  <c r="Q80"/>
  <c r="P81"/>
  <c r="Q81"/>
  <c r="P82"/>
  <c r="Q82"/>
  <c r="P83"/>
  <c r="Q83"/>
  <c r="P84"/>
  <c r="Q84"/>
  <c r="P85"/>
  <c r="Q85"/>
  <c r="P86"/>
  <c r="Q86"/>
  <c r="P87"/>
  <c r="Q87"/>
  <c r="P88"/>
  <c r="Q88"/>
  <c r="P89"/>
  <c r="Q89"/>
  <c r="P90"/>
  <c r="Q90"/>
  <c r="P91"/>
  <c r="Q91"/>
  <c r="P92"/>
  <c r="Q92"/>
  <c r="P93"/>
  <c r="Q93"/>
  <c r="P94"/>
  <c r="Q94"/>
  <c r="P95"/>
  <c r="Q95"/>
  <c r="P96"/>
  <c r="Q96"/>
  <c r="P97"/>
  <c r="Q97"/>
  <c r="P98"/>
  <c r="Q98"/>
  <c r="P99"/>
  <c r="Q99"/>
  <c r="P100"/>
  <c r="Q100"/>
  <c r="P101"/>
  <c r="Q101"/>
  <c r="P102"/>
  <c r="Q102"/>
  <c r="P103"/>
  <c r="Q103"/>
  <c r="P104"/>
  <c r="Q104"/>
  <c r="P105"/>
  <c r="Q105"/>
  <c r="P106"/>
  <c r="Q106"/>
  <c r="P107"/>
  <c r="Q107"/>
  <c r="P108"/>
  <c r="Q108"/>
  <c r="P109"/>
  <c r="Q109"/>
  <c r="P110"/>
  <c r="Q110"/>
  <c r="P111"/>
  <c r="Q111"/>
  <c r="P112"/>
  <c r="Q112"/>
  <c r="P113"/>
  <c r="Q113"/>
  <c r="P114"/>
  <c r="Q114"/>
  <c r="P115"/>
  <c r="Q115"/>
  <c r="P116"/>
  <c r="Q116"/>
  <c r="Q27"/>
  <c r="P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N59"/>
  <c r="O59"/>
  <c r="N60"/>
  <c r="O60"/>
  <c r="N61"/>
  <c r="O61"/>
  <c r="N62"/>
  <c r="O62"/>
  <c r="N63"/>
  <c r="O63"/>
  <c r="N64"/>
  <c r="O64"/>
  <c r="N65"/>
  <c r="O65"/>
  <c r="N66"/>
  <c r="O66"/>
  <c r="N67"/>
  <c r="O67"/>
  <c r="N68"/>
  <c r="O68"/>
  <c r="N69"/>
  <c r="O69"/>
  <c r="N70"/>
  <c r="O70"/>
  <c r="N71"/>
  <c r="O71"/>
  <c r="N72"/>
  <c r="O72"/>
  <c r="N73"/>
  <c r="O73"/>
  <c r="N74"/>
  <c r="O74"/>
  <c r="N75"/>
  <c r="O75"/>
  <c r="N76"/>
  <c r="O76"/>
  <c r="N77"/>
  <c r="O77"/>
  <c r="N78"/>
  <c r="O78"/>
  <c r="N79"/>
  <c r="O79"/>
  <c r="N80"/>
  <c r="O80"/>
  <c r="N81"/>
  <c r="O81"/>
  <c r="N82"/>
  <c r="O82"/>
  <c r="N83"/>
  <c r="O83"/>
  <c r="N84"/>
  <c r="O84"/>
  <c r="N85"/>
  <c r="O85"/>
  <c r="N86"/>
  <c r="O86"/>
  <c r="N87"/>
  <c r="O87"/>
  <c r="N88"/>
  <c r="O88"/>
  <c r="N89"/>
  <c r="O89"/>
  <c r="N90"/>
  <c r="O90"/>
  <c r="N91"/>
  <c r="O91"/>
  <c r="N92"/>
  <c r="O92"/>
  <c r="N93"/>
  <c r="O93"/>
  <c r="N94"/>
  <c r="O94"/>
  <c r="N95"/>
  <c r="O95"/>
  <c r="N96"/>
  <c r="O96"/>
  <c r="N97"/>
  <c r="O97"/>
  <c r="N98"/>
  <c r="O98"/>
  <c r="N99"/>
  <c r="O99"/>
  <c r="N100"/>
  <c r="O100"/>
  <c r="N101"/>
  <c r="O101"/>
  <c r="N102"/>
  <c r="O102"/>
  <c r="N103"/>
  <c r="O103"/>
  <c r="N104"/>
  <c r="O104"/>
  <c r="N105"/>
  <c r="O105"/>
  <c r="N106"/>
  <c r="O106"/>
  <c r="N107"/>
  <c r="O107"/>
  <c r="N108"/>
  <c r="O108"/>
  <c r="N109"/>
  <c r="O109"/>
  <c r="N110"/>
  <c r="O110"/>
  <c r="N111"/>
  <c r="O111"/>
  <c r="N112"/>
  <c r="O112"/>
  <c r="N113"/>
  <c r="O113"/>
  <c r="N114"/>
  <c r="O114"/>
  <c r="N115"/>
  <c r="O115"/>
  <c r="N116"/>
  <c r="O116"/>
  <c r="O27"/>
  <c r="N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L87"/>
  <c r="M87"/>
  <c r="L88"/>
  <c r="M88"/>
  <c r="L89"/>
  <c r="M89"/>
  <c r="L90"/>
  <c r="M90"/>
  <c r="L91"/>
  <c r="M91"/>
  <c r="L92"/>
  <c r="M92"/>
  <c r="L93"/>
  <c r="M93"/>
  <c r="L94"/>
  <c r="M94"/>
  <c r="L95"/>
  <c r="M95"/>
  <c r="L96"/>
  <c r="M96"/>
  <c r="L97"/>
  <c r="M97"/>
  <c r="L98"/>
  <c r="M98"/>
  <c r="L99"/>
  <c r="M99"/>
  <c r="L100"/>
  <c r="M100"/>
  <c r="L101"/>
  <c r="M101"/>
  <c r="L102"/>
  <c r="M102"/>
  <c r="L103"/>
  <c r="M103"/>
  <c r="L104"/>
  <c r="M104"/>
  <c r="L105"/>
  <c r="M105"/>
  <c r="L106"/>
  <c r="M106"/>
  <c r="L107"/>
  <c r="M107"/>
  <c r="L108"/>
  <c r="M108"/>
  <c r="L109"/>
  <c r="M109"/>
  <c r="L110"/>
  <c r="M110"/>
  <c r="L111"/>
  <c r="M111"/>
  <c r="L112"/>
  <c r="M112"/>
  <c r="L113"/>
  <c r="M113"/>
  <c r="L114"/>
  <c r="M114"/>
  <c r="L115"/>
  <c r="M115"/>
  <c r="L116"/>
  <c r="M116"/>
  <c r="M27"/>
  <c r="L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K27"/>
  <c r="J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I27"/>
  <c r="H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27"/>
  <c r="G27"/>
  <c r="F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27"/>
  <c r="V5" i="17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V24"/>
  <c r="W24"/>
  <c r="X24"/>
  <c r="Y24"/>
  <c r="Z24"/>
  <c r="AA24"/>
  <c r="AB24"/>
  <c r="AC24"/>
  <c r="AD24"/>
  <c r="AE24"/>
  <c r="AF24"/>
  <c r="AG24"/>
  <c r="AH24"/>
  <c r="AI24"/>
  <c r="AJ24"/>
  <c r="V25"/>
  <c r="W25"/>
  <c r="X25"/>
  <c r="Y25"/>
  <c r="Z25"/>
  <c r="AA25"/>
  <c r="AB25"/>
  <c r="AC25"/>
  <c r="AD25"/>
  <c r="AE25"/>
  <c r="AF25"/>
  <c r="AG25"/>
  <c r="AH25"/>
  <c r="AI25"/>
  <c r="AJ25"/>
  <c r="V26"/>
  <c r="W26"/>
  <c r="X26"/>
  <c r="Y26"/>
  <c r="Z26"/>
  <c r="AA26"/>
  <c r="AB26"/>
  <c r="AC26"/>
  <c r="AD26"/>
  <c r="AE26"/>
  <c r="AF26"/>
  <c r="AG26"/>
  <c r="AH26"/>
  <c r="AI26"/>
  <c r="AJ26"/>
  <c r="V27"/>
  <c r="W27"/>
  <c r="X27"/>
  <c r="Y27"/>
  <c r="Z27"/>
  <c r="AA27"/>
  <c r="AB27"/>
  <c r="AC27"/>
  <c r="AD27"/>
  <c r="AE27"/>
  <c r="AF27"/>
  <c r="AG27"/>
  <c r="AH27"/>
  <c r="AI27"/>
  <c r="AJ27"/>
  <c r="V28"/>
  <c r="W28"/>
  <c r="X28"/>
  <c r="Y28"/>
  <c r="Z28"/>
  <c r="AA28"/>
  <c r="AB28"/>
  <c r="AC28"/>
  <c r="AD28"/>
  <c r="AE28"/>
  <c r="AF28"/>
  <c r="AG28"/>
  <c r="AH28"/>
  <c r="AI28"/>
  <c r="AJ28"/>
  <c r="V29"/>
  <c r="W29"/>
  <c r="X29"/>
  <c r="Y29"/>
  <c r="Z29"/>
  <c r="AA29"/>
  <c r="AB29"/>
  <c r="AC29"/>
  <c r="AD29"/>
  <c r="AE29"/>
  <c r="AF29"/>
  <c r="AG29"/>
  <c r="AH29"/>
  <c r="AI29"/>
  <c r="AJ29"/>
  <c r="V30"/>
  <c r="W30"/>
  <c r="X30"/>
  <c r="Y30"/>
  <c r="Z30"/>
  <c r="AA30"/>
  <c r="AB30"/>
  <c r="AC30"/>
  <c r="AD30"/>
  <c r="AE30"/>
  <c r="AF30"/>
  <c r="AG30"/>
  <c r="AH30"/>
  <c r="AI30"/>
  <c r="AJ30"/>
  <c r="V31"/>
  <c r="W31"/>
  <c r="X31"/>
  <c r="Y31"/>
  <c r="Z31"/>
  <c r="AA31"/>
  <c r="AB31"/>
  <c r="AC31"/>
  <c r="AD31"/>
  <c r="AE31"/>
  <c r="AF31"/>
  <c r="AG31"/>
  <c r="AH31"/>
  <c r="AI31"/>
  <c r="AJ31"/>
  <c r="V32"/>
  <c r="W32"/>
  <c r="X32"/>
  <c r="Y32"/>
  <c r="Z32"/>
  <c r="AA32"/>
  <c r="AB32"/>
  <c r="AC32"/>
  <c r="AD32"/>
  <c r="AE32"/>
  <c r="AF32"/>
  <c r="AG32"/>
  <c r="AH32"/>
  <c r="AI32"/>
  <c r="AJ32"/>
  <c r="V33"/>
  <c r="W33"/>
  <c r="X33"/>
  <c r="Y33"/>
  <c r="Z33"/>
  <c r="AA33"/>
  <c r="AB33"/>
  <c r="AC33"/>
  <c r="AD33"/>
  <c r="AE33"/>
  <c r="AF33"/>
  <c r="AG33"/>
  <c r="AH33"/>
  <c r="AI33"/>
  <c r="AJ33"/>
  <c r="V34"/>
  <c r="W34"/>
  <c r="X34"/>
  <c r="Y34"/>
  <c r="Z34"/>
  <c r="AA34"/>
  <c r="AB34"/>
  <c r="AC34"/>
  <c r="AD34"/>
  <c r="AE34"/>
  <c r="AF34"/>
  <c r="AG34"/>
  <c r="AH34"/>
  <c r="AI34"/>
  <c r="AJ34"/>
  <c r="V35"/>
  <c r="W35"/>
  <c r="X35"/>
  <c r="Y35"/>
  <c r="Z35"/>
  <c r="AA35"/>
  <c r="AB35"/>
  <c r="AC35"/>
  <c r="AD35"/>
  <c r="AE35"/>
  <c r="AF35"/>
  <c r="AG35"/>
  <c r="AH35"/>
  <c r="AI35"/>
  <c r="AJ35"/>
  <c r="V36"/>
  <c r="W36"/>
  <c r="X36"/>
  <c r="Y36"/>
  <c r="Z36"/>
  <c r="AA36"/>
  <c r="AB36"/>
  <c r="AC36"/>
  <c r="AD36"/>
  <c r="AE36"/>
  <c r="AF36"/>
  <c r="AG36"/>
  <c r="AH36"/>
  <c r="AI36"/>
  <c r="AJ36"/>
  <c r="V37"/>
  <c r="W37"/>
  <c r="X37"/>
  <c r="Y37"/>
  <c r="Z37"/>
  <c r="AA37"/>
  <c r="AB37"/>
  <c r="AC37"/>
  <c r="AD37"/>
  <c r="AE37"/>
  <c r="AF37"/>
  <c r="AG37"/>
  <c r="AH37"/>
  <c r="AI37"/>
  <c r="AJ37"/>
  <c r="V38"/>
  <c r="W38"/>
  <c r="X38"/>
  <c r="Y38"/>
  <c r="Z38"/>
  <c r="AA38"/>
  <c r="AB38"/>
  <c r="AC38"/>
  <c r="AD38"/>
  <c r="AE38"/>
  <c r="AF38"/>
  <c r="AG38"/>
  <c r="AH38"/>
  <c r="AI38"/>
  <c r="AJ38"/>
  <c r="V39"/>
  <c r="W39"/>
  <c r="X39"/>
  <c r="Y39"/>
  <c r="Z39"/>
  <c r="AA39"/>
  <c r="AB39"/>
  <c r="AC39"/>
  <c r="AD39"/>
  <c r="AE39"/>
  <c r="AF39"/>
  <c r="AG39"/>
  <c r="AH39"/>
  <c r="AI39"/>
  <c r="AJ39"/>
  <c r="V40"/>
  <c r="W40"/>
  <c r="X40"/>
  <c r="Y40"/>
  <c r="Z40"/>
  <c r="AA40"/>
  <c r="AB40"/>
  <c r="AC40"/>
  <c r="AD40"/>
  <c r="AE40"/>
  <c r="AF40"/>
  <c r="AG40"/>
  <c r="AH40"/>
  <c r="AI40"/>
  <c r="AJ40"/>
  <c r="V41"/>
  <c r="W41"/>
  <c r="X41"/>
  <c r="Y41"/>
  <c r="Z41"/>
  <c r="AA41"/>
  <c r="AB41"/>
  <c r="AC41"/>
  <c r="AD41"/>
  <c r="AE41"/>
  <c r="AF41"/>
  <c r="AG41"/>
  <c r="AH41"/>
  <c r="AI41"/>
  <c r="AJ41"/>
  <c r="V42"/>
  <c r="W42"/>
  <c r="X42"/>
  <c r="Y42"/>
  <c r="Z42"/>
  <c r="AA42"/>
  <c r="AB42"/>
  <c r="AC42"/>
  <c r="AD42"/>
  <c r="AE42"/>
  <c r="AF42"/>
  <c r="AG42"/>
  <c r="AH42"/>
  <c r="AI42"/>
  <c r="AJ42"/>
  <c r="V43"/>
  <c r="W43"/>
  <c r="X43"/>
  <c r="Y43"/>
  <c r="Z43"/>
  <c r="AA43"/>
  <c r="AB43"/>
  <c r="AC43"/>
  <c r="AD43"/>
  <c r="AE43"/>
  <c r="AF43"/>
  <c r="AG43"/>
  <c r="AH43"/>
  <c r="AI43"/>
  <c r="AJ43"/>
  <c r="V44"/>
  <c r="W44"/>
  <c r="X44"/>
  <c r="Y44"/>
  <c r="Z44"/>
  <c r="AA44"/>
  <c r="AB44"/>
  <c r="AC44"/>
  <c r="AD44"/>
  <c r="AE44"/>
  <c r="AF44"/>
  <c r="AG44"/>
  <c r="AH44"/>
  <c r="AI44"/>
  <c r="AJ44"/>
  <c r="V45"/>
  <c r="W45"/>
  <c r="X45"/>
  <c r="Y45"/>
  <c r="Z45"/>
  <c r="AA45"/>
  <c r="AB45"/>
  <c r="AC45"/>
  <c r="AD45"/>
  <c r="AE45"/>
  <c r="AF45"/>
  <c r="AG45"/>
  <c r="AH45"/>
  <c r="AI45"/>
  <c r="AJ45"/>
  <c r="V46"/>
  <c r="W46"/>
  <c r="X46"/>
  <c r="Y46"/>
  <c r="Z46"/>
  <c r="AA46"/>
  <c r="AB46"/>
  <c r="AC46"/>
  <c r="AD46"/>
  <c r="AE46"/>
  <c r="AF46"/>
  <c r="AG46"/>
  <c r="AH46"/>
  <c r="AI46"/>
  <c r="AJ46"/>
  <c r="V47"/>
  <c r="W47"/>
  <c r="X47"/>
  <c r="Y47"/>
  <c r="Z47"/>
  <c r="AA47"/>
  <c r="AB47"/>
  <c r="AC47"/>
  <c r="AD47"/>
  <c r="AE47"/>
  <c r="AF47"/>
  <c r="AG47"/>
  <c r="AH47"/>
  <c r="AI47"/>
  <c r="AJ47"/>
  <c r="V48"/>
  <c r="W48"/>
  <c r="X48"/>
  <c r="Y48"/>
  <c r="Z48"/>
  <c r="AA48"/>
  <c r="AB48"/>
  <c r="AC48"/>
  <c r="AD48"/>
  <c r="AE48"/>
  <c r="AF48"/>
  <c r="AG48"/>
  <c r="AH48"/>
  <c r="AI48"/>
  <c r="AJ48"/>
  <c r="V49"/>
  <c r="W49"/>
  <c r="X49"/>
  <c r="Y49"/>
  <c r="Z49"/>
  <c r="AA49"/>
  <c r="AB49"/>
  <c r="AC49"/>
  <c r="AD49"/>
  <c r="AE49"/>
  <c r="AF49"/>
  <c r="AG49"/>
  <c r="AH49"/>
  <c r="AI49"/>
  <c r="AJ49"/>
  <c r="V50"/>
  <c r="W50"/>
  <c r="X50"/>
  <c r="Y50"/>
  <c r="Z50"/>
  <c r="AA50"/>
  <c r="AB50"/>
  <c r="AC50"/>
  <c r="AD50"/>
  <c r="AE50"/>
  <c r="AF50"/>
  <c r="AG50"/>
  <c r="AH50"/>
  <c r="AI50"/>
  <c r="AJ50"/>
  <c r="V51"/>
  <c r="W51"/>
  <c r="X51"/>
  <c r="Y51"/>
  <c r="Z51"/>
  <c r="AA51"/>
  <c r="AB51"/>
  <c r="AC51"/>
  <c r="AD51"/>
  <c r="AE51"/>
  <c r="AF51"/>
  <c r="AG51"/>
  <c r="AH51"/>
  <c r="AI51"/>
  <c r="AJ51"/>
  <c r="V52"/>
  <c r="W52"/>
  <c r="X52"/>
  <c r="Y52"/>
  <c r="Z52"/>
  <c r="AA52"/>
  <c r="AB52"/>
  <c r="AC52"/>
  <c r="AD52"/>
  <c r="AE52"/>
  <c r="AF52"/>
  <c r="AG52"/>
  <c r="AH52"/>
  <c r="AI52"/>
  <c r="AJ52"/>
  <c r="V53"/>
  <c r="W53"/>
  <c r="X53"/>
  <c r="Y53"/>
  <c r="Z53"/>
  <c r="AA53"/>
  <c r="AB53"/>
  <c r="AC53"/>
  <c r="AD53"/>
  <c r="AE53"/>
  <c r="AF53"/>
  <c r="AG53"/>
  <c r="AH53"/>
  <c r="AI53"/>
  <c r="AJ53"/>
  <c r="V54"/>
  <c r="W54"/>
  <c r="X54"/>
  <c r="Y54"/>
  <c r="Z54"/>
  <c r="AA54"/>
  <c r="AB54"/>
  <c r="AC54"/>
  <c r="AD54"/>
  <c r="AE54"/>
  <c r="AF54"/>
  <c r="AG54"/>
  <c r="AH54"/>
  <c r="AI54"/>
  <c r="AJ54"/>
  <c r="V55"/>
  <c r="W55"/>
  <c r="X55"/>
  <c r="Y55"/>
  <c r="Z55"/>
  <c r="AA55"/>
  <c r="AB55"/>
  <c r="AC55"/>
  <c r="AD55"/>
  <c r="AE55"/>
  <c r="AF55"/>
  <c r="AG55"/>
  <c r="AH55"/>
  <c r="AI55"/>
  <c r="AJ55"/>
  <c r="V56"/>
  <c r="W56"/>
  <c r="X56"/>
  <c r="Y56"/>
  <c r="Z56"/>
  <c r="AA56"/>
  <c r="AB56"/>
  <c r="AC56"/>
  <c r="AD56"/>
  <c r="AE56"/>
  <c r="AF56"/>
  <c r="AG56"/>
  <c r="AH56"/>
  <c r="AI56"/>
  <c r="AJ56"/>
  <c r="V57"/>
  <c r="W57"/>
  <c r="X57"/>
  <c r="Y57"/>
  <c r="Z57"/>
  <c r="AA57"/>
  <c r="AB57"/>
  <c r="AC57"/>
  <c r="AD57"/>
  <c r="AE57"/>
  <c r="AF57"/>
  <c r="AG57"/>
  <c r="AH57"/>
  <c r="AI57"/>
  <c r="AJ57"/>
  <c r="V58"/>
  <c r="W58"/>
  <c r="X58"/>
  <c r="Y58"/>
  <c r="Z58"/>
  <c r="AA58"/>
  <c r="AB58"/>
  <c r="AC58"/>
  <c r="AD58"/>
  <c r="AE58"/>
  <c r="AF58"/>
  <c r="AG58"/>
  <c r="AH58"/>
  <c r="AI58"/>
  <c r="AJ58"/>
  <c r="V59"/>
  <c r="W59"/>
  <c r="X59"/>
  <c r="Y59"/>
  <c r="Z59"/>
  <c r="AA59"/>
  <c r="AB59"/>
  <c r="AC59"/>
  <c r="AD59"/>
  <c r="AE59"/>
  <c r="AF59"/>
  <c r="AG59"/>
  <c r="AH59"/>
  <c r="AI59"/>
  <c r="AJ59"/>
  <c r="V60"/>
  <c r="W60"/>
  <c r="X60"/>
  <c r="Y60"/>
  <c r="Z60"/>
  <c r="AA60"/>
  <c r="AB60"/>
  <c r="AC60"/>
  <c r="AD60"/>
  <c r="AE60"/>
  <c r="AF60"/>
  <c r="AG60"/>
  <c r="AH60"/>
  <c r="AI60"/>
  <c r="AJ60"/>
  <c r="V61"/>
  <c r="W61"/>
  <c r="X61"/>
  <c r="Y61"/>
  <c r="Z61"/>
  <c r="AA61"/>
  <c r="AB61"/>
  <c r="AC61"/>
  <c r="AD61"/>
  <c r="AE61"/>
  <c r="AF61"/>
  <c r="AG61"/>
  <c r="AH61"/>
  <c r="AI61"/>
  <c r="AJ61"/>
  <c r="V62"/>
  <c r="W62"/>
  <c r="X62"/>
  <c r="Y62"/>
  <c r="Z62"/>
  <c r="AA62"/>
  <c r="AB62"/>
  <c r="AC62"/>
  <c r="AD62"/>
  <c r="AE62"/>
  <c r="AF62"/>
  <c r="AG62"/>
  <c r="AH62"/>
  <c r="AI62"/>
  <c r="AJ62"/>
  <c r="V63"/>
  <c r="W63"/>
  <c r="X63"/>
  <c r="Y63"/>
  <c r="Z63"/>
  <c r="AA63"/>
  <c r="AB63"/>
  <c r="AC63"/>
  <c r="AD63"/>
  <c r="AE63"/>
  <c r="AF63"/>
  <c r="AG63"/>
  <c r="AH63"/>
  <c r="AI63"/>
  <c r="AJ63"/>
  <c r="V64"/>
  <c r="W64"/>
  <c r="X64"/>
  <c r="Y64"/>
  <c r="Z64"/>
  <c r="AA64"/>
  <c r="AB64"/>
  <c r="AC64"/>
  <c r="AD64"/>
  <c r="AE64"/>
  <c r="AF64"/>
  <c r="AG64"/>
  <c r="AH64"/>
  <c r="AI64"/>
  <c r="AJ64"/>
  <c r="V65"/>
  <c r="W65"/>
  <c r="X65"/>
  <c r="Y65"/>
  <c r="Z65"/>
  <c r="AA65"/>
  <c r="AB65"/>
  <c r="AC65"/>
  <c r="AD65"/>
  <c r="AE65"/>
  <c r="AF65"/>
  <c r="AG65"/>
  <c r="AH65"/>
  <c r="AI65"/>
  <c r="AJ65"/>
  <c r="V66"/>
  <c r="W66"/>
  <c r="X66"/>
  <c r="Y66"/>
  <c r="Z66"/>
  <c r="AA66"/>
  <c r="AB66"/>
  <c r="AC66"/>
  <c r="AD66"/>
  <c r="AE66"/>
  <c r="AF66"/>
  <c r="AG66"/>
  <c r="AH66"/>
  <c r="AI66"/>
  <c r="AJ66"/>
  <c r="V67"/>
  <c r="W67"/>
  <c r="X67"/>
  <c r="Y67"/>
  <c r="Z67"/>
  <c r="AA67"/>
  <c r="AB67"/>
  <c r="AC67"/>
  <c r="AD67"/>
  <c r="AE67"/>
  <c r="AF67"/>
  <c r="AG67"/>
  <c r="AH67"/>
  <c r="AI67"/>
  <c r="AJ67"/>
  <c r="V68"/>
  <c r="W68"/>
  <c r="X68"/>
  <c r="Y68"/>
  <c r="Z68"/>
  <c r="AA68"/>
  <c r="AB68"/>
  <c r="AC68"/>
  <c r="AD68"/>
  <c r="AE68"/>
  <c r="AF68"/>
  <c r="AG68"/>
  <c r="AH68"/>
  <c r="AI68"/>
  <c r="AJ68"/>
  <c r="V69"/>
  <c r="W69"/>
  <c r="X69"/>
  <c r="Y69"/>
  <c r="Z69"/>
  <c r="AA69"/>
  <c r="AB69"/>
  <c r="AC69"/>
  <c r="AD69"/>
  <c r="AE69"/>
  <c r="AF69"/>
  <c r="AG69"/>
  <c r="AH69"/>
  <c r="AI69"/>
  <c r="AJ69"/>
  <c r="V70"/>
  <c r="W70"/>
  <c r="X70"/>
  <c r="Y70"/>
  <c r="Z70"/>
  <c r="AA70"/>
  <c r="AB70"/>
  <c r="AC70"/>
  <c r="AD70"/>
  <c r="AE70"/>
  <c r="AF70"/>
  <c r="AG70"/>
  <c r="AH70"/>
  <c r="AI70"/>
  <c r="AJ70"/>
  <c r="V71"/>
  <c r="W71"/>
  <c r="X71"/>
  <c r="Y71"/>
  <c r="Z71"/>
  <c r="AA71"/>
  <c r="AB71"/>
  <c r="AC71"/>
  <c r="AD71"/>
  <c r="AE71"/>
  <c r="AF71"/>
  <c r="AG71"/>
  <c r="AH71"/>
  <c r="AI71"/>
  <c r="AJ71"/>
  <c r="W4"/>
  <c r="X4"/>
  <c r="Y4"/>
  <c r="Z4"/>
  <c r="AA4"/>
  <c r="AB4"/>
  <c r="AC4"/>
  <c r="AD4"/>
  <c r="AE4"/>
  <c r="AF4"/>
  <c r="AG4"/>
  <c r="AH4"/>
  <c r="AI4"/>
  <c r="AJ4"/>
  <c r="V4"/>
  <c r="V5" i="20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AJ4"/>
  <c r="AI4"/>
  <c r="AH4"/>
  <c r="AG4"/>
  <c r="AF4"/>
  <c r="AE4"/>
  <c r="AD4"/>
  <c r="AC4"/>
  <c r="AB4"/>
  <c r="AA4"/>
  <c r="Z4"/>
  <c r="Y4"/>
  <c r="X4"/>
  <c r="W4"/>
  <c r="V40" i="22"/>
  <c r="W40"/>
  <c r="X40"/>
  <c r="Y40"/>
  <c r="Z40"/>
  <c r="AA40"/>
  <c r="AB40"/>
  <c r="AC40"/>
  <c r="AD40"/>
  <c r="AE40"/>
  <c r="AF40"/>
  <c r="AG40"/>
  <c r="AH40"/>
  <c r="AI40"/>
  <c r="AJ40"/>
  <c r="V5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V24"/>
  <c r="W24"/>
  <c r="X24"/>
  <c r="Y24"/>
  <c r="Z24"/>
  <c r="AA24"/>
  <c r="AB24"/>
  <c r="AC24"/>
  <c r="AD24"/>
  <c r="AE24"/>
  <c r="AF24"/>
  <c r="AG24"/>
  <c r="AH24"/>
  <c r="AI24"/>
  <c r="AJ24"/>
  <c r="V25"/>
  <c r="W25"/>
  <c r="X25"/>
  <c r="Y25"/>
  <c r="Z25"/>
  <c r="AA25"/>
  <c r="AB25"/>
  <c r="AC25"/>
  <c r="AD25"/>
  <c r="AE25"/>
  <c r="AF25"/>
  <c r="AG25"/>
  <c r="AH25"/>
  <c r="AI25"/>
  <c r="AJ25"/>
  <c r="V26"/>
  <c r="W26"/>
  <c r="X26"/>
  <c r="Y26"/>
  <c r="Z26"/>
  <c r="AA26"/>
  <c r="AB26"/>
  <c r="AC26"/>
  <c r="AD26"/>
  <c r="AE26"/>
  <c r="AF26"/>
  <c r="AG26"/>
  <c r="AH26"/>
  <c r="AI26"/>
  <c r="AJ26"/>
  <c r="V27"/>
  <c r="W27"/>
  <c r="X27"/>
  <c r="Y27"/>
  <c r="Z27"/>
  <c r="AA27"/>
  <c r="AB27"/>
  <c r="AC27"/>
  <c r="AD27"/>
  <c r="AE27"/>
  <c r="AF27"/>
  <c r="AG27"/>
  <c r="AH27"/>
  <c r="AI27"/>
  <c r="AJ27"/>
  <c r="V28"/>
  <c r="W28"/>
  <c r="X28"/>
  <c r="Y28"/>
  <c r="Z28"/>
  <c r="AA28"/>
  <c r="AB28"/>
  <c r="AC28"/>
  <c r="AD28"/>
  <c r="AE28"/>
  <c r="AF28"/>
  <c r="AG28"/>
  <c r="AH28"/>
  <c r="AI28"/>
  <c r="AJ28"/>
  <c r="V29"/>
  <c r="W29"/>
  <c r="X29"/>
  <c r="Y29"/>
  <c r="Z29"/>
  <c r="AA29"/>
  <c r="AB29"/>
  <c r="AC29"/>
  <c r="AD29"/>
  <c r="AE29"/>
  <c r="AF29"/>
  <c r="AG29"/>
  <c r="AH29"/>
  <c r="AI29"/>
  <c r="AJ29"/>
  <c r="V30"/>
  <c r="W30"/>
  <c r="X30"/>
  <c r="Y30"/>
  <c r="Z30"/>
  <c r="AA30"/>
  <c r="AB30"/>
  <c r="AC30"/>
  <c r="AD30"/>
  <c r="AE30"/>
  <c r="AF30"/>
  <c r="AG30"/>
  <c r="AH30"/>
  <c r="AI30"/>
  <c r="AJ30"/>
  <c r="V31"/>
  <c r="W31"/>
  <c r="X31"/>
  <c r="Y31"/>
  <c r="Z31"/>
  <c r="AA31"/>
  <c r="AB31"/>
  <c r="AC31"/>
  <c r="AD31"/>
  <c r="AE31"/>
  <c r="AF31"/>
  <c r="AG31"/>
  <c r="AH31"/>
  <c r="AI31"/>
  <c r="AJ31"/>
  <c r="V32"/>
  <c r="W32"/>
  <c r="X32"/>
  <c r="Y32"/>
  <c r="Z32"/>
  <c r="AA32"/>
  <c r="AB32"/>
  <c r="AC32"/>
  <c r="AD32"/>
  <c r="AE32"/>
  <c r="AF32"/>
  <c r="AG32"/>
  <c r="AH32"/>
  <c r="AI32"/>
  <c r="AJ32"/>
  <c r="V33"/>
  <c r="W33"/>
  <c r="X33"/>
  <c r="Y33"/>
  <c r="Z33"/>
  <c r="AA33"/>
  <c r="AB33"/>
  <c r="AC33"/>
  <c r="AD33"/>
  <c r="AE33"/>
  <c r="AF33"/>
  <c r="AG33"/>
  <c r="AH33"/>
  <c r="AI33"/>
  <c r="AJ33"/>
  <c r="V34"/>
  <c r="W34"/>
  <c r="X34"/>
  <c r="Y34"/>
  <c r="Z34"/>
  <c r="AA34"/>
  <c r="AB34"/>
  <c r="AC34"/>
  <c r="AD34"/>
  <c r="AE34"/>
  <c r="AF34"/>
  <c r="AG34"/>
  <c r="AH34"/>
  <c r="AI34"/>
  <c r="AJ34"/>
  <c r="V35"/>
  <c r="W35"/>
  <c r="X35"/>
  <c r="Y35"/>
  <c r="Z35"/>
  <c r="AA35"/>
  <c r="AB35"/>
  <c r="AC35"/>
  <c r="AD35"/>
  <c r="AE35"/>
  <c r="AF35"/>
  <c r="AG35"/>
  <c r="AH35"/>
  <c r="AI35"/>
  <c r="AJ35"/>
  <c r="V36"/>
  <c r="W36"/>
  <c r="X36"/>
  <c r="Y36"/>
  <c r="Z36"/>
  <c r="AA36"/>
  <c r="AB36"/>
  <c r="AC36"/>
  <c r="AD36"/>
  <c r="AE36"/>
  <c r="AF36"/>
  <c r="AG36"/>
  <c r="AH36"/>
  <c r="AI36"/>
  <c r="AJ36"/>
  <c r="V37"/>
  <c r="W37"/>
  <c r="X37"/>
  <c r="Y37"/>
  <c r="Z37"/>
  <c r="AA37"/>
  <c r="AB37"/>
  <c r="AC37"/>
  <c r="AD37"/>
  <c r="AE37"/>
  <c r="AF37"/>
  <c r="AG37"/>
  <c r="AH37"/>
  <c r="AI37"/>
  <c r="AJ37"/>
  <c r="V38"/>
  <c r="W38"/>
  <c r="X38"/>
  <c r="Y38"/>
  <c r="Z38"/>
  <c r="AA38"/>
  <c r="AB38"/>
  <c r="AC38"/>
  <c r="AD38"/>
  <c r="AE38"/>
  <c r="AF38"/>
  <c r="AG38"/>
  <c r="AH38"/>
  <c r="AI38"/>
  <c r="AJ38"/>
  <c r="V39"/>
  <c r="W39"/>
  <c r="X39"/>
  <c r="Y39"/>
  <c r="Z39"/>
  <c r="AA39"/>
  <c r="AB39"/>
  <c r="AC39"/>
  <c r="AD39"/>
  <c r="AE39"/>
  <c r="AF39"/>
  <c r="AG39"/>
  <c r="AH39"/>
  <c r="AI39"/>
  <c r="AJ39"/>
  <c r="AJ4"/>
  <c r="AI4"/>
  <c r="AH4"/>
  <c r="AG4"/>
  <c r="AF4"/>
  <c r="AE4"/>
  <c r="AD4"/>
  <c r="AC4"/>
  <c r="AB4"/>
  <c r="AA4"/>
  <c r="Z4"/>
  <c r="Y4"/>
  <c r="X4"/>
  <c r="W4"/>
  <c r="V4" i="20"/>
  <c r="V4" i="22"/>
  <c r="V5" i="23"/>
  <c r="W5"/>
  <c r="X5"/>
  <c r="Y5"/>
  <c r="Z5"/>
  <c r="AA5"/>
  <c r="AB5"/>
  <c r="AC5"/>
  <c r="AD5"/>
  <c r="AE5"/>
  <c r="AF5"/>
  <c r="AG5"/>
  <c r="AH5"/>
  <c r="AI5"/>
  <c r="AJ5"/>
  <c r="V6"/>
  <c r="W6"/>
  <c r="X6"/>
  <c r="Y6"/>
  <c r="Z6"/>
  <c r="AA6"/>
  <c r="AB6"/>
  <c r="AC6"/>
  <c r="AD6"/>
  <c r="AE6"/>
  <c r="AF6"/>
  <c r="AG6"/>
  <c r="AH6"/>
  <c r="AI6"/>
  <c r="AJ6"/>
  <c r="V7"/>
  <c r="W7"/>
  <c r="X7"/>
  <c r="Y7"/>
  <c r="Z7"/>
  <c r="AA7"/>
  <c r="AB7"/>
  <c r="AC7"/>
  <c r="AD7"/>
  <c r="AE7"/>
  <c r="AF7"/>
  <c r="AG7"/>
  <c r="AH7"/>
  <c r="AI7"/>
  <c r="AJ7"/>
  <c r="V8"/>
  <c r="W8"/>
  <c r="X8"/>
  <c r="Y8"/>
  <c r="Z8"/>
  <c r="AA8"/>
  <c r="AB8"/>
  <c r="AC8"/>
  <c r="AD8"/>
  <c r="AE8"/>
  <c r="AF8"/>
  <c r="AG8"/>
  <c r="AH8"/>
  <c r="AI8"/>
  <c r="AJ8"/>
  <c r="V9"/>
  <c r="W9"/>
  <c r="X9"/>
  <c r="Y9"/>
  <c r="Z9"/>
  <c r="AA9"/>
  <c r="AB9"/>
  <c r="AC9"/>
  <c r="AD9"/>
  <c r="AE9"/>
  <c r="AF9"/>
  <c r="AG9"/>
  <c r="AH9"/>
  <c r="AI9"/>
  <c r="AJ9"/>
  <c r="V10"/>
  <c r="W10"/>
  <c r="X10"/>
  <c r="Y10"/>
  <c r="Z10"/>
  <c r="AA10"/>
  <c r="AB10"/>
  <c r="AC10"/>
  <c r="AD10"/>
  <c r="AE10"/>
  <c r="AF10"/>
  <c r="AG10"/>
  <c r="AH10"/>
  <c r="AI10"/>
  <c r="AJ10"/>
  <c r="V11"/>
  <c r="W11"/>
  <c r="X11"/>
  <c r="Y11"/>
  <c r="Z11"/>
  <c r="AA11"/>
  <c r="AB11"/>
  <c r="AC11"/>
  <c r="AD11"/>
  <c r="AE11"/>
  <c r="AF11"/>
  <c r="AG11"/>
  <c r="AH11"/>
  <c r="AI11"/>
  <c r="AJ11"/>
  <c r="V12"/>
  <c r="W12"/>
  <c r="X12"/>
  <c r="Y12"/>
  <c r="Z12"/>
  <c r="AA12"/>
  <c r="AB12"/>
  <c r="AC12"/>
  <c r="AD12"/>
  <c r="AE12"/>
  <c r="AF12"/>
  <c r="AG12"/>
  <c r="AH12"/>
  <c r="AI12"/>
  <c r="AJ12"/>
  <c r="V13"/>
  <c r="W13"/>
  <c r="X13"/>
  <c r="Y13"/>
  <c r="Z13"/>
  <c r="AA13"/>
  <c r="AB13"/>
  <c r="AC13"/>
  <c r="AD13"/>
  <c r="AE13"/>
  <c r="AF13"/>
  <c r="AG13"/>
  <c r="AH13"/>
  <c r="AI13"/>
  <c r="AJ13"/>
  <c r="V14"/>
  <c r="W14"/>
  <c r="X14"/>
  <c r="Y14"/>
  <c r="Z14"/>
  <c r="AA14"/>
  <c r="AB14"/>
  <c r="AC14"/>
  <c r="AD14"/>
  <c r="AE14"/>
  <c r="AF14"/>
  <c r="AG14"/>
  <c r="AH14"/>
  <c r="AI14"/>
  <c r="AJ14"/>
  <c r="V15"/>
  <c r="W15"/>
  <c r="X15"/>
  <c r="Y15"/>
  <c r="Z15"/>
  <c r="AA15"/>
  <c r="AB15"/>
  <c r="AC15"/>
  <c r="AD15"/>
  <c r="AE15"/>
  <c r="AF15"/>
  <c r="AG15"/>
  <c r="AH15"/>
  <c r="AI15"/>
  <c r="AJ15"/>
  <c r="V16"/>
  <c r="W16"/>
  <c r="X16"/>
  <c r="Y16"/>
  <c r="Z16"/>
  <c r="AA16"/>
  <c r="AB16"/>
  <c r="AC16"/>
  <c r="AD16"/>
  <c r="AE16"/>
  <c r="AF16"/>
  <c r="AG16"/>
  <c r="AH16"/>
  <c r="AI16"/>
  <c r="AJ16"/>
  <c r="V17"/>
  <c r="W17"/>
  <c r="X17"/>
  <c r="Y17"/>
  <c r="Z17"/>
  <c r="AA17"/>
  <c r="AB17"/>
  <c r="AC17"/>
  <c r="AD17"/>
  <c r="AE17"/>
  <c r="AF17"/>
  <c r="AG17"/>
  <c r="AH17"/>
  <c r="AI17"/>
  <c r="AJ17"/>
  <c r="V18"/>
  <c r="W18"/>
  <c r="X18"/>
  <c r="Y18"/>
  <c r="Z18"/>
  <c r="AA18"/>
  <c r="AB18"/>
  <c r="AC18"/>
  <c r="AD18"/>
  <c r="AE18"/>
  <c r="AF18"/>
  <c r="AG18"/>
  <c r="AH18"/>
  <c r="AI18"/>
  <c r="AJ18"/>
  <c r="V19"/>
  <c r="W19"/>
  <c r="X19"/>
  <c r="Y19"/>
  <c r="Z19"/>
  <c r="AA19"/>
  <c r="AB19"/>
  <c r="AC19"/>
  <c r="AD19"/>
  <c r="AE19"/>
  <c r="AF19"/>
  <c r="AG19"/>
  <c r="AH19"/>
  <c r="AI19"/>
  <c r="AJ19"/>
  <c r="V20"/>
  <c r="W20"/>
  <c r="X20"/>
  <c r="Y20"/>
  <c r="Z20"/>
  <c r="AA20"/>
  <c r="AB20"/>
  <c r="AC20"/>
  <c r="AD20"/>
  <c r="AE20"/>
  <c r="AF20"/>
  <c r="AG20"/>
  <c r="AH20"/>
  <c r="AI20"/>
  <c r="AJ20"/>
  <c r="V21"/>
  <c r="W21"/>
  <c r="X21"/>
  <c r="Y21"/>
  <c r="Z21"/>
  <c r="AA21"/>
  <c r="AB21"/>
  <c r="AC21"/>
  <c r="AD21"/>
  <c r="AE21"/>
  <c r="AF21"/>
  <c r="AG21"/>
  <c r="AH21"/>
  <c r="AI21"/>
  <c r="AJ21"/>
  <c r="V22"/>
  <c r="W22"/>
  <c r="X22"/>
  <c r="Y22"/>
  <c r="Z22"/>
  <c r="AA22"/>
  <c r="AB22"/>
  <c r="AC22"/>
  <c r="AD22"/>
  <c r="AE22"/>
  <c r="AF22"/>
  <c r="AG22"/>
  <c r="AH22"/>
  <c r="AI22"/>
  <c r="AJ22"/>
  <c r="V23"/>
  <c r="W23"/>
  <c r="X23"/>
  <c r="Y23"/>
  <c r="Z23"/>
  <c r="AA23"/>
  <c r="AB23"/>
  <c r="AC23"/>
  <c r="AD23"/>
  <c r="AE23"/>
  <c r="AF23"/>
  <c r="AG23"/>
  <c r="AH23"/>
  <c r="AI23"/>
  <c r="AJ23"/>
  <c r="AJ4"/>
  <c r="AI4"/>
  <c r="AH4"/>
  <c r="AG4"/>
  <c r="AF4"/>
  <c r="AE4"/>
  <c r="AD4"/>
  <c r="AB4"/>
  <c r="AA4"/>
  <c r="Z4"/>
  <c r="Y4"/>
  <c r="X4"/>
  <c r="V4"/>
  <c r="W4"/>
  <c r="AC4"/>
  <c r="F28" i="27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E29" i="12"/>
  <c r="F22" i="24"/>
  <c r="O21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O3"/>
  <c r="O4"/>
  <c r="O5"/>
  <c r="O6"/>
  <c r="O7"/>
  <c r="O8"/>
  <c r="O9"/>
  <c r="O10"/>
  <c r="O11"/>
  <c r="O12"/>
  <c r="O13"/>
  <c r="O14"/>
  <c r="O15"/>
  <c r="O16"/>
  <c r="O17"/>
  <c r="O18"/>
  <c r="O19"/>
  <c r="O20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A2"/>
  <c r="D12" i="12"/>
  <c r="E18"/>
  <c r="D13"/>
  <c r="F21"/>
  <c r="V24" i="23"/>
  <c r="W24"/>
  <c r="X24"/>
  <c r="Y24"/>
  <c r="Z24"/>
  <c r="AA24"/>
  <c r="AB24"/>
  <c r="AC24"/>
  <c r="AD24"/>
  <c r="AE24"/>
  <c r="AF24"/>
  <c r="AG24"/>
  <c r="AH24"/>
  <c r="AI24"/>
  <c r="AJ24"/>
  <c r="D29" i="12"/>
  <c r="C21" i="28"/>
  <c r="D31" i="12"/>
  <c r="D2" i="27"/>
  <c r="C22"/>
  <c r="C19" i="28"/>
  <c r="D32" i="12"/>
  <c r="D3" i="27"/>
  <c r="F21"/>
  <c r="C20" i="28"/>
  <c r="E20" i="12"/>
  <c r="F20"/>
  <c r="F18"/>
  <c r="E21"/>
  <c r="F19"/>
  <c r="E19"/>
  <c r="F29"/>
  <c r="G29"/>
  <c r="F32"/>
  <c r="F3" i="27"/>
  <c r="F31" i="12"/>
  <c r="C22" i="28"/>
  <c r="N308" i="27"/>
  <c r="J498"/>
  <c r="L593"/>
  <c r="J308"/>
  <c r="F498"/>
  <c r="P593"/>
  <c r="C212"/>
  <c r="K212"/>
  <c r="T212"/>
  <c r="B308"/>
  <c r="G403"/>
  <c r="O403"/>
  <c r="N498"/>
  <c r="T593"/>
  <c r="D593"/>
  <c r="G212"/>
  <c r="O212"/>
  <c r="R308"/>
  <c r="F308"/>
  <c r="C403"/>
  <c r="K403"/>
  <c r="S403"/>
  <c r="R498"/>
  <c r="B498"/>
  <c r="H593"/>
  <c r="T117"/>
  <c r="D212"/>
  <c r="H212"/>
  <c r="L212"/>
  <c r="P212"/>
  <c r="D403"/>
  <c r="H403"/>
  <c r="L403"/>
  <c r="P403"/>
  <c r="T403"/>
  <c r="B212"/>
  <c r="F212"/>
  <c r="J212"/>
  <c r="N212"/>
  <c r="S212"/>
  <c r="R212"/>
  <c r="U212"/>
  <c r="Q212"/>
  <c r="D308"/>
  <c r="H308"/>
  <c r="L308"/>
  <c r="P308"/>
  <c r="T308"/>
  <c r="U308"/>
  <c r="Q308"/>
  <c r="M308"/>
  <c r="I308"/>
  <c r="E308"/>
  <c r="B403"/>
  <c r="F403"/>
  <c r="J403"/>
  <c r="N403"/>
  <c r="R403"/>
  <c r="D498"/>
  <c r="H498"/>
  <c r="L498"/>
  <c r="P498"/>
  <c r="T498"/>
  <c r="U498"/>
  <c r="Q498"/>
  <c r="M498"/>
  <c r="I498"/>
  <c r="E498"/>
  <c r="B593"/>
  <c r="F593"/>
  <c r="J593"/>
  <c r="N593"/>
  <c r="R593"/>
  <c r="S593"/>
  <c r="O593"/>
  <c r="K593"/>
  <c r="G593"/>
  <c r="C593"/>
  <c r="E212"/>
  <c r="I212"/>
  <c r="M212"/>
  <c r="C308"/>
  <c r="G308"/>
  <c r="K308"/>
  <c r="O308"/>
  <c r="S308"/>
  <c r="E403"/>
  <c r="I403"/>
  <c r="M403"/>
  <c r="Q403"/>
  <c r="U403"/>
  <c r="C498"/>
  <c r="G498"/>
  <c r="K498"/>
  <c r="O498"/>
  <c r="S498"/>
  <c r="E593"/>
  <c r="I593"/>
  <c r="M593"/>
  <c r="Q593"/>
  <c r="U593"/>
  <c r="S117"/>
  <c r="Q117"/>
  <c r="R117"/>
  <c r="U117"/>
  <c r="P117"/>
  <c r="O117"/>
  <c r="N117"/>
  <c r="M117"/>
  <c r="L117"/>
  <c r="K117"/>
  <c r="I117"/>
  <c r="J117"/>
  <c r="G117"/>
  <c r="C117"/>
  <c r="B117"/>
  <c r="E117"/>
  <c r="F117"/>
  <c r="C20"/>
  <c r="D117"/>
  <c r="H117"/>
  <c r="V24" i="20"/>
  <c r="AI24"/>
  <c r="AG24"/>
  <c r="AE24"/>
  <c r="AC24"/>
  <c r="AA24"/>
  <c r="Y24"/>
  <c r="W24"/>
  <c r="AH24"/>
  <c r="AF24"/>
  <c r="AD24"/>
  <c r="AB24"/>
  <c r="Z24"/>
  <c r="X24"/>
  <c r="Y72" i="17"/>
  <c r="AG72"/>
  <c r="AC72"/>
  <c r="AE72"/>
  <c r="AI72"/>
  <c r="AD72"/>
  <c r="Z72"/>
  <c r="V25" i="23"/>
  <c r="X72" i="17"/>
  <c r="AB72"/>
  <c r="AA72"/>
  <c r="W72"/>
  <c r="Z25" i="23"/>
  <c r="AH25"/>
  <c r="AD25"/>
  <c r="AJ72" i="17"/>
  <c r="AF72"/>
  <c r="AH72"/>
  <c r="AJ25" i="23"/>
  <c r="AF25"/>
  <c r="AB25"/>
  <c r="X25"/>
  <c r="AG25"/>
  <c r="AC25"/>
  <c r="Y25"/>
  <c r="W25"/>
  <c r="AI25"/>
  <c r="AE25"/>
  <c r="AA25"/>
  <c r="AJ24" i="20"/>
  <c r="AF41" i="22"/>
  <c r="AC41"/>
  <c r="AD41"/>
  <c r="AB41"/>
  <c r="Y41"/>
  <c r="AE41"/>
  <c r="AH41"/>
  <c r="Z41"/>
  <c r="W41"/>
  <c r="V41"/>
  <c r="AA41"/>
  <c r="AI41"/>
  <c r="X41"/>
  <c r="AG41"/>
  <c r="AJ41"/>
  <c r="V72" i="17"/>
  <c r="F17" i="27"/>
  <c r="C19"/>
  <c r="J19"/>
  <c r="C21"/>
  <c r="J21"/>
  <c r="F19"/>
  <c r="F22"/>
  <c r="M21"/>
  <c r="C18"/>
  <c r="C17"/>
  <c r="F20"/>
  <c r="F18"/>
  <c r="F2"/>
  <c r="E20"/>
  <c r="W118"/>
  <c r="B6"/>
  <c r="B36" i="12"/>
  <c r="W404" i="27"/>
  <c r="B7"/>
  <c r="B37" i="12"/>
  <c r="W594" i="27"/>
  <c r="B11"/>
  <c r="B41" i="12"/>
  <c r="W309" i="27"/>
  <c r="B10"/>
  <c r="B40" i="12"/>
  <c r="W213" i="27"/>
  <c r="B8"/>
  <c r="B38" i="12"/>
  <c r="W499" i="27"/>
  <c r="B9"/>
  <c r="B39" i="12"/>
  <c r="H19" i="27"/>
  <c r="H21"/>
  <c r="H22"/>
  <c r="H18"/>
  <c r="H20"/>
  <c r="H17"/>
  <c r="B22" i="12"/>
  <c r="B23"/>
  <c r="B20"/>
  <c r="B21"/>
  <c r="B18"/>
  <c r="B33"/>
  <c r="B19"/>
  <c r="B12"/>
  <c r="B44"/>
  <c r="I23" i="28"/>
  <c r="B29" i="12"/>
  <c r="B31"/>
  <c r="B15"/>
  <c r="B27"/>
  <c r="B25"/>
  <c r="B46"/>
  <c r="J17" i="27"/>
  <c r="M17"/>
  <c r="M19"/>
  <c r="I21" i="28"/>
  <c r="F19"/>
  <c r="F21"/>
  <c r="I20"/>
  <c r="B21"/>
  <c r="B23"/>
  <c r="I22"/>
  <c r="B22"/>
  <c r="F20"/>
  <c r="F22"/>
  <c r="I19"/>
  <c r="B19"/>
  <c r="F23"/>
  <c r="E22" i="27"/>
  <c r="E18"/>
  <c r="E17"/>
  <c r="E19"/>
  <c r="L19"/>
  <c r="E21"/>
  <c r="L21"/>
  <c r="O21"/>
  <c r="O17"/>
  <c r="O19"/>
  <c r="B13"/>
  <c r="C11"/>
  <c r="C41" i="12"/>
  <c r="L17" i="27"/>
  <c r="C10"/>
  <c r="C40" i="12"/>
  <c r="C7" i="27"/>
  <c r="C37" i="12"/>
  <c r="C6" i="27"/>
  <c r="C36" i="12"/>
  <c r="C8" i="27"/>
  <c r="C38" i="12"/>
  <c r="C9" i="27"/>
  <c r="C39" i="12"/>
</calcChain>
</file>

<file path=xl/comments1.xml><?xml version="1.0" encoding="utf-8"?>
<comments xmlns="http://schemas.openxmlformats.org/spreadsheetml/2006/main">
  <authors>
    <author>malnat05</author>
  </authors>
  <commentList>
    <comment ref="A31" authorId="0">
      <text>
        <r>
          <rPr>
            <b/>
            <sz val="9"/>
            <color indexed="81"/>
            <rFont val="Tahoma"/>
            <family val="2"/>
          </rPr>
          <t>malnat05: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<sst xmlns="http://schemas.openxmlformats.org/spreadsheetml/2006/main" count="796" uniqueCount="415">
  <si>
    <t>Boissons</t>
  </si>
  <si>
    <t>Aliments</t>
  </si>
  <si>
    <t>Sodium (mg)</t>
  </si>
  <si>
    <t>250 mL</t>
  </si>
  <si>
    <t>Café infusé</t>
  </si>
  <si>
    <t>Thé glacé, saveur de citron, prêt-à-boire</t>
  </si>
  <si>
    <t>Thé infusé</t>
  </si>
  <si>
    <t>Tisane infusée</t>
  </si>
  <si>
    <t>Cola</t>
  </si>
  <si>
    <t>Cola, sucré à l’aspartame</t>
  </si>
  <si>
    <t>Orangeade</t>
  </si>
  <si>
    <t>Soda au citron et à la lime</t>
  </si>
  <si>
    <t>Boisson, punch aux fruits, poudre diluée (Kool-Aid)</t>
  </si>
  <si>
    <t>Boisson, punch aux fruits, prête-à-boire (Sunny D)</t>
  </si>
  <si>
    <t>Boisson pour sportif, à saveur de fruits, prête-à-boire (Gatorade, Powerade)</t>
  </si>
  <si>
    <t>Eau municipale</t>
  </si>
  <si>
    <t>Bière régulière (5% alcool par volume)</t>
  </si>
  <si>
    <t>Cocktail, margarita</t>
  </si>
  <si>
    <t>125 mL</t>
  </si>
  <si>
    <t>Liqueur, café et crème</t>
  </si>
  <si>
    <t>45 mL</t>
  </si>
  <si>
    <t>Spiritueux (gin, rhum, vodka, whisky)</t>
  </si>
  <si>
    <t>Vin de table blanc</t>
  </si>
  <si>
    <t>Vin de table rouge</t>
  </si>
  <si>
    <t>Unité</t>
  </si>
  <si>
    <t>Boisson de soya, originale et vanille, enrichie</t>
  </si>
  <si>
    <t>Brie</t>
  </si>
  <si>
    <t>50 g</t>
  </si>
  <si>
    <t>Camembert</t>
  </si>
  <si>
    <t>Crème à fouetter, 35% M.G., non fouettée</t>
  </si>
  <si>
    <t>15 mL</t>
  </si>
  <si>
    <t>Crème glacée</t>
  </si>
  <si>
    <t>Crème sure légère, 5% M.G.</t>
  </si>
  <si>
    <t>Cheddar au lait écrémé</t>
  </si>
  <si>
    <t>Cheddar</t>
  </si>
  <si>
    <t>Chocolat chaud, préparation commerciale et lait 2%</t>
  </si>
  <si>
    <t>Cottage (1% M.G.)</t>
  </si>
  <si>
    <t>Cottage sans sel</t>
  </si>
  <si>
    <t>60 mL</t>
  </si>
  <si>
    <t>Flan</t>
  </si>
  <si>
    <t>Féta</t>
  </si>
  <si>
    <t>Fromage à la crème, régulier</t>
  </si>
  <si>
    <t>30 mL</t>
  </si>
  <si>
    <t>Fromage frais (Danino, Minigo)</t>
  </si>
  <si>
    <t>Garniture à dessert en aérosol (Cool Whip)</t>
  </si>
  <si>
    <t>Lait au chocolat, 2% M.G</t>
  </si>
  <si>
    <t>Lait au chocolat, poudre aromatisée au chocolat et lait 2%</t>
  </si>
  <si>
    <t>Lait concentré sucré, en conserve (Eagle Brand)</t>
  </si>
  <si>
    <t>Mozzarella (22.5% M.G.)</t>
  </si>
  <si>
    <t>Préparation de fromage fondu à tartiner (Cheez Whiz)</t>
  </si>
  <si>
    <t>Préparation de fromage fondu, tranches minces</t>
  </si>
  <si>
    <t>Pouding au chocolat, prêt-à-manger</t>
  </si>
  <si>
    <t>1 unité</t>
  </si>
  <si>
    <t>Pouding au riz maison</t>
  </si>
  <si>
    <t>Pouding tapioca, prêt-à-manger</t>
  </si>
  <si>
    <t>Pouding, toutes saveurs, instantané, préparé avec lait 2%</t>
  </si>
  <si>
    <t>Yogourt à boire</t>
  </si>
  <si>
    <t>200 mL</t>
  </si>
  <si>
    <t>Yogourt, nature, 1-2% M.G.</t>
  </si>
  <si>
    <t>175 mL</t>
  </si>
  <si>
    <t>Mets composés</t>
  </si>
  <si>
    <t>Nachos avec fromage</t>
  </si>
  <si>
    <t>15-20 nachos</t>
  </si>
  <si>
    <t>Taco avec bœuf, fromage, salsa et légumes</t>
  </si>
  <si>
    <t>Sandwich chaud au poulet (Hot Chicken)</t>
  </si>
  <si>
    <t>500 mL</t>
  </si>
  <si>
    <t>Lasagne avec sauce à la viande (7,5cm x  9cm)</t>
  </si>
  <si>
    <t>1 morceau</t>
  </si>
  <si>
    <t>Macaroni à la viande avec soupe aux tomates</t>
  </si>
  <si>
    <t>Macaroni au fromage (Dîner Kraft)</t>
  </si>
  <si>
    <t>Pâté chinois</t>
  </si>
  <si>
    <t>Poutine</t>
  </si>
  <si>
    <t>Sushi avec poisson</t>
  </si>
  <si>
    <t>Soupes</t>
  </si>
  <si>
    <t>Asperges, fraîches ou congelées, bouillies, égouttées</t>
  </si>
  <si>
    <t>6 pointes</t>
  </si>
  <si>
    <t>Brocoli, tige et bouquets, congelé, bouilli, égoutté</t>
  </si>
  <si>
    <t>Betteraves, en conserve, tranchées, égouttées</t>
  </si>
  <si>
    <t>Carottes crues</t>
  </si>
  <si>
    <t>1 moyenne</t>
  </si>
  <si>
    <t>Céleri cru</t>
  </si>
  <si>
    <t>1 branche</t>
  </si>
  <si>
    <t>Champignons crus</t>
  </si>
  <si>
    <t>3 moyens</t>
  </si>
  <si>
    <t>Chou vert, râpé, cru</t>
  </si>
  <si>
    <t>Chou-fleur, en morceaux, cru</t>
  </si>
  <si>
    <t>Concombre, pelé, cru</t>
  </si>
  <si>
    <t>4 tranches</t>
  </si>
  <si>
    <t>Haricots (verts, jaunes, italiens), en conserve, égouttés</t>
  </si>
  <si>
    <t>Laitue frisée hachée</t>
  </si>
  <si>
    <t>Laitue iceberg hachée</t>
  </si>
  <si>
    <t>Maïs, sucré, en grains, en conserve</t>
  </si>
  <si>
    <t>Navet, en dés, bouilli, égoutté</t>
  </si>
  <si>
    <t>Pois verts, en conserve, égouttés</t>
  </si>
  <si>
    <t>Poivron vert cru</t>
  </si>
  <si>
    <t>un demi</t>
  </si>
  <si>
    <t>Pomme de terre au four, chair et pelure</t>
  </si>
  <si>
    <t>Pomme de terre, en purée, maison, préparées avec lait 2% et margarine</t>
  </si>
  <si>
    <t>Tomate crue</t>
  </si>
  <si>
    <t>Cocktail de tomate et de palourdes</t>
  </si>
  <si>
    <t>Jus de légumes, cocktail</t>
  </si>
  <si>
    <t>Jus de tomate</t>
  </si>
  <si>
    <t>Ananas, en dés</t>
  </si>
  <si>
    <t>Banane</t>
  </si>
  <si>
    <t>Bleuets crus</t>
  </si>
  <si>
    <t>Cerises sucrées</t>
  </si>
  <si>
    <t>Clémentine</t>
  </si>
  <si>
    <t>Fraises</t>
  </si>
  <si>
    <t>Framboises</t>
  </si>
  <si>
    <t>Kiwi</t>
  </si>
  <si>
    <t>Melon d’eau, en dés</t>
  </si>
  <si>
    <t>Melon, cantaloup, en dés</t>
  </si>
  <si>
    <t>Melon, miel, en dés</t>
  </si>
  <si>
    <t>Orange</t>
  </si>
  <si>
    <t>Pamplemousse rose ou rouge</t>
  </si>
  <si>
    <t>Pêche</t>
  </si>
  <si>
    <t>Poire avec pelure</t>
  </si>
  <si>
    <t>Prune</t>
  </si>
  <si>
    <t>Purée de pommes, non sucrée</t>
  </si>
  <si>
    <t>Raisins</t>
  </si>
  <si>
    <t>Pomme avec pelure (7cm diam)</t>
  </si>
  <si>
    <t>Jus d’ananas, prêt-à-boire, avec vitamine C</t>
  </si>
  <si>
    <t>Jus de pamplemousse, prêt-à-boire, non sucré ou fraîchement pressé</t>
  </si>
  <si>
    <t>Jus de pommes, prêt-à-boire, avec vitamine C</t>
  </si>
  <si>
    <t>Jus de pruneaux, prêt-à-boire</t>
  </si>
  <si>
    <t>Jus de raisins, prêt-à-boire, avec vitamine C</t>
  </si>
  <si>
    <t>Jus d’orange, prêt-à-boire</t>
  </si>
  <si>
    <t>Jus, cocktail de canneberges, prêt-à-boire, avec vitamine C</t>
  </si>
  <si>
    <t>Lipides       (g)</t>
  </si>
  <si>
    <t>Boisson aux agrumes, congelée, diluée (Déli Cinq)</t>
  </si>
  <si>
    <t>Avocat</t>
  </si>
  <si>
    <t>Lipides saturés      (g)</t>
  </si>
  <si>
    <t>Potassium      (mg)</t>
  </si>
  <si>
    <t>Phosphore   (mg)</t>
  </si>
  <si>
    <t xml:space="preserve">Total : </t>
  </si>
  <si>
    <t>Fruits et légumes</t>
  </si>
  <si>
    <t>Divers</t>
  </si>
  <si>
    <t>Produits laitiers</t>
  </si>
  <si>
    <t>100 g</t>
  </si>
  <si>
    <t>Lait 2%</t>
  </si>
  <si>
    <t>H:68       F:48</t>
  </si>
  <si>
    <t>H:30       F:21</t>
  </si>
  <si>
    <t>Poids (kg)</t>
  </si>
  <si>
    <t>Protéines (g)</t>
  </si>
  <si>
    <t>Total protéines</t>
  </si>
  <si>
    <t>Total lipides saturés</t>
  </si>
  <si>
    <t>Total lipides</t>
  </si>
  <si>
    <t>Total sodium</t>
  </si>
  <si>
    <t>Total phosphore</t>
  </si>
  <si>
    <t>Total potassium</t>
  </si>
  <si>
    <t>Nombre consommé</t>
  </si>
  <si>
    <t>250 ml</t>
  </si>
  <si>
    <t>Crème de table, 15% m.g.</t>
  </si>
  <si>
    <t>Carottes bouililes, égouttées</t>
  </si>
  <si>
    <t>100 mL</t>
  </si>
  <si>
    <t>Céleri bouilli, égoutté, en dés</t>
  </si>
  <si>
    <t>Chou-fleur bouilli, égoutté</t>
  </si>
  <si>
    <t>Chou vert, bouilli, égoutté</t>
  </si>
  <si>
    <t>Lipides  Trans  (g)</t>
  </si>
  <si>
    <t>Cholestérol   (mg)</t>
  </si>
  <si>
    <t>Calories  (Kcal)</t>
  </si>
  <si>
    <t>Glucides   (g)</t>
  </si>
  <si>
    <t>Fibres   (g)</t>
  </si>
  <si>
    <t>Fer   (mg)</t>
  </si>
  <si>
    <t>Calcium (mg)</t>
  </si>
  <si>
    <t>Lipides  Poly    (g)</t>
  </si>
  <si>
    <t>Lipides   Mono     (g)</t>
  </si>
  <si>
    <t>Sauce pour spaghetti, en conserve</t>
  </si>
  <si>
    <t>0,2</t>
  </si>
  <si>
    <t>Purée de pommes,  sucrée</t>
  </si>
  <si>
    <t>Pomme sans pelure       ( 7 cm diam.)</t>
  </si>
  <si>
    <t>Total lipides    Trans</t>
  </si>
  <si>
    <t>Total lipides   Poly</t>
  </si>
  <si>
    <t>Total Lipides   Mono</t>
  </si>
  <si>
    <t>Total        Cholestérol</t>
  </si>
  <si>
    <t>Total     Calories</t>
  </si>
  <si>
    <t>Total        Glucides</t>
  </si>
  <si>
    <t>Total        Fibres</t>
  </si>
  <si>
    <t>Total           Fer</t>
  </si>
  <si>
    <t>Total       Calcium</t>
  </si>
  <si>
    <t>1 bouteille  341 ml</t>
  </si>
  <si>
    <t>1 contenant  petit 60g</t>
  </si>
  <si>
    <t>lait 1%</t>
  </si>
  <si>
    <t>Pouding au chocolat,   prêt-à-manger   s/gras</t>
  </si>
  <si>
    <t>1 unité 142g 125ml</t>
  </si>
  <si>
    <t>1 unité 142 g</t>
  </si>
  <si>
    <t>125 ml</t>
  </si>
  <si>
    <t>Yogourt, vanille ou fruits, sans gras, sucré à l’édulcorant (source ou yoplait)</t>
  </si>
  <si>
    <t>Yogourt, brassé, saveur fruits ou vanille 2-4%</t>
  </si>
  <si>
    <t>175 ml</t>
  </si>
  <si>
    <t>1 portion 227g</t>
  </si>
  <si>
    <t>Pâté au poulet de commerce</t>
  </si>
  <si>
    <t>1/8 tarte</t>
  </si>
  <si>
    <t>Pâté à la viande de commerce</t>
  </si>
  <si>
    <t xml:space="preserve">Pâté à la viande maison </t>
  </si>
  <si>
    <t>Tourtière du lac</t>
  </si>
  <si>
    <t>P.Laitiers</t>
  </si>
  <si>
    <t>Boisson</t>
  </si>
  <si>
    <t>Mets Composés</t>
  </si>
  <si>
    <t>Dess-Grignot.</t>
  </si>
  <si>
    <t>Lég-Fruits</t>
  </si>
  <si>
    <t>P.Céréaliers</t>
  </si>
  <si>
    <t>Viandes</t>
  </si>
  <si>
    <t>MG</t>
  </si>
  <si>
    <t>Resto</t>
  </si>
  <si>
    <t>Pouding au riz, prêt-à-manger</t>
  </si>
  <si>
    <t>Fajita au poulet et légumes</t>
  </si>
  <si>
    <t>Sandwich au jambon fait maison</t>
  </si>
  <si>
    <t>Salade césar avec poulet (maison)</t>
  </si>
  <si>
    <t>Salade de pâtes avec légumes vinaigrette</t>
  </si>
  <si>
    <t>Pad Thaï (poulet)</t>
  </si>
  <si>
    <t>Sushi aux légumes (sans poisson)</t>
  </si>
  <si>
    <t>100ml(106g)</t>
  </si>
  <si>
    <t>75g</t>
  </si>
  <si>
    <t>250ml</t>
  </si>
  <si>
    <t>Carottes, conserve, sans sel</t>
  </si>
  <si>
    <t>Carottes, conserve, salées</t>
  </si>
  <si>
    <t>Cottage (1%mg), sans sel</t>
  </si>
  <si>
    <t>Jus de tomate sans sel</t>
  </si>
  <si>
    <t>Macédoine conserve salées</t>
  </si>
  <si>
    <t>Macédoine  conserve sans sel</t>
  </si>
  <si>
    <t>124 ml</t>
  </si>
  <si>
    <t>Maïs sucré conserve sans sel</t>
  </si>
  <si>
    <t>124 mL</t>
  </si>
  <si>
    <t>Pois verts, en conserve, égouttés sans sel</t>
  </si>
  <si>
    <r>
      <rPr>
        <sz val="11"/>
        <rFont val="Calibri"/>
        <family val="2"/>
      </rPr>
      <t xml:space="preserve">Total </t>
    </r>
    <r>
      <rPr>
        <b/>
        <u/>
        <sz val="11"/>
        <rFont val="Calibri"/>
        <family val="2"/>
      </rPr>
      <t>LIPIDES SATURÉS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consommés (g)</t>
    </r>
  </si>
  <si>
    <t>Total LIPIDES MONOINSATURÉS consommés (g)</t>
  </si>
  <si>
    <t>Total LIPIDES POLYINSATURÉS consommés (g)</t>
  </si>
  <si>
    <t>Total LIPIDES TRANS consommés (g)</t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</si>
  <si>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>POTASSIUM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 xml:space="preserve"> (mg)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</si>
  <si>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 xml:space="preserve">LIPIDES </t>
    </r>
    <r>
      <rPr>
        <sz val="14"/>
        <rFont val="Calibri"/>
        <family val="2"/>
      </rPr>
      <t xml:space="preserve"> (g)</t>
    </r>
  </si>
  <si>
    <r>
      <rPr>
        <sz val="14"/>
        <rFont val="Calibri"/>
        <family val="2"/>
      </rPr>
      <t xml:space="preserve">Total </t>
    </r>
    <r>
      <rPr>
        <b/>
        <u/>
        <sz val="14"/>
        <rFont val="Calibri"/>
        <family val="2"/>
      </rPr>
      <t>SODIUM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 xml:space="preserve"> (mg)</t>
    </r>
  </si>
  <si>
    <r>
      <rPr>
        <sz val="14"/>
        <rFont val="Calibri"/>
        <family val="2"/>
      </rPr>
      <t xml:space="preserve">Total </t>
    </r>
    <r>
      <rPr>
        <b/>
        <u/>
        <sz val="14"/>
        <rFont val="Calibri"/>
        <family val="2"/>
      </rPr>
      <t xml:space="preserve">CALORIES </t>
    </r>
    <r>
      <rPr>
        <sz val="14"/>
        <rFont val="Calibri"/>
        <family val="2"/>
      </rPr>
      <t xml:space="preserve">  (Kcal)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</si>
  <si>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 xml:space="preserve">PHOSPHORE </t>
    </r>
    <r>
      <rPr>
        <sz val="14"/>
        <rFont val="Calibri"/>
        <family val="2"/>
      </rPr>
      <t xml:space="preserve"> (mg)</t>
    </r>
  </si>
  <si>
    <r>
      <t>Total</t>
    </r>
    <r>
      <rPr>
        <b/>
        <sz val="12"/>
        <rFont val="Arial"/>
        <family val="2"/>
      </rPr>
      <t xml:space="preserve"> GLUCIDES</t>
    </r>
    <r>
      <rPr>
        <sz val="12"/>
        <rFont val="Arial"/>
        <family val="2"/>
      </rPr>
      <t xml:space="preserve"> (g)</t>
    </r>
  </si>
  <si>
    <r>
      <rPr>
        <sz val="14"/>
        <rFont val="Calibri"/>
        <family val="2"/>
      </rPr>
      <t>Total</t>
    </r>
    <r>
      <rPr>
        <b/>
        <sz val="14"/>
        <rFont val="Calibri"/>
        <family val="2"/>
      </rPr>
      <t xml:space="preserve"> </t>
    </r>
    <r>
      <rPr>
        <b/>
        <u/>
        <sz val="14"/>
        <rFont val="Calibri"/>
        <family val="2"/>
      </rPr>
      <t>PROTÉINES</t>
    </r>
    <r>
      <rPr>
        <b/>
        <sz val="14"/>
        <rFont val="Calibri"/>
        <family val="2"/>
      </rPr>
      <t xml:space="preserve"> </t>
    </r>
    <r>
      <rPr>
        <sz val="14"/>
        <rFont val="Calibri"/>
        <family val="2"/>
      </rPr>
      <t>(g)</t>
    </r>
  </si>
  <si>
    <r>
      <t xml:space="preserve">Total </t>
    </r>
    <r>
      <rPr>
        <b/>
        <sz val="11"/>
        <rFont val="Arial"/>
        <family val="2"/>
      </rPr>
      <t>FIBRES (</t>
    </r>
    <r>
      <rPr>
        <sz val="11"/>
        <rFont val="Arial"/>
        <family val="2"/>
      </rPr>
      <t>g)</t>
    </r>
  </si>
  <si>
    <r>
      <t xml:space="preserve">Total </t>
    </r>
    <r>
      <rPr>
        <b/>
        <sz val="12"/>
        <rFont val="Arial"/>
        <family val="2"/>
      </rPr>
      <t xml:space="preserve">FER </t>
    </r>
    <r>
      <rPr>
        <sz val="12"/>
        <rFont val="Arial"/>
        <family val="2"/>
      </rPr>
      <t>(mg)</t>
    </r>
  </si>
  <si>
    <r>
      <t xml:space="preserve">Total </t>
    </r>
    <r>
      <rPr>
        <b/>
        <sz val="12"/>
        <rFont val="Arial"/>
        <family val="2"/>
      </rPr>
      <t>CALCIUM</t>
    </r>
    <r>
      <rPr>
        <sz val="12"/>
        <rFont val="Arial"/>
        <family val="2"/>
      </rPr>
      <t xml:space="preserve"> (mg)</t>
    </r>
  </si>
  <si>
    <t>Facteur d'activité</t>
  </si>
  <si>
    <t>Âge (années)</t>
  </si>
  <si>
    <t>Taille (m)</t>
  </si>
  <si>
    <t>Homme</t>
  </si>
  <si>
    <t>Femme</t>
  </si>
  <si>
    <t>Max 2300mg</t>
  </si>
  <si>
    <t xml:space="preserve">à </t>
  </si>
  <si>
    <t>Hommes</t>
  </si>
  <si>
    <t>Femmes</t>
  </si>
  <si>
    <t>F: 8 à 18        H: 8</t>
  </si>
  <si>
    <t>Sédentaire: 1,0</t>
  </si>
  <si>
    <t>Faiblement actif:  H: 1,11  F: 1.12</t>
  </si>
  <si>
    <t>Très actif:            H: 1,48  F: 1,45</t>
  </si>
  <si>
    <t>Actif                    H: 1,25  F: 1,27</t>
  </si>
  <si>
    <t>Boisson de céréales (caf lib) avec eau</t>
  </si>
  <si>
    <t>Boisson de céréales (caf lib) avec lait 2%</t>
  </si>
  <si>
    <t>Laitue romaine</t>
  </si>
  <si>
    <t>Datte fraîche</t>
  </si>
  <si>
    <t>lait 3.25%</t>
  </si>
  <si>
    <r>
      <t xml:space="preserve">                            </t>
    </r>
    <r>
      <rPr>
        <b/>
        <sz val="18"/>
        <rFont val="Calibri"/>
        <family val="2"/>
      </rPr>
      <t xml:space="preserve">Apports   </t>
    </r>
    <r>
      <rPr>
        <b/>
        <sz val="14"/>
        <rFont val="Calibri"/>
        <family val="2"/>
      </rPr>
      <t xml:space="preserve">         </t>
    </r>
    <r>
      <rPr>
        <sz val="14"/>
        <rFont val="Calibri"/>
        <family val="2"/>
      </rPr>
      <t xml:space="preserve">comparés aux       </t>
    </r>
    <r>
      <rPr>
        <b/>
        <sz val="14"/>
        <rFont val="Calibri"/>
        <family val="2"/>
      </rPr>
      <t xml:space="preserve">     </t>
    </r>
    <r>
      <rPr>
        <b/>
        <sz val="18"/>
        <rFont val="Calibri"/>
        <family val="2"/>
      </rPr>
      <t>Besoins</t>
    </r>
  </si>
  <si>
    <t>NOM:</t>
  </si>
  <si>
    <t>Pruneaux séchés non-cuits</t>
  </si>
  <si>
    <t>75 ml</t>
  </si>
  <si>
    <t>Pruneaux séchés cuits sans sucre ajoutés</t>
  </si>
  <si>
    <t>Pruneaux séchés cuits avec sucre ajoutés</t>
  </si>
  <si>
    <t>Résumé des apports journaliers:</t>
  </si>
  <si>
    <t>No. Dossier:</t>
  </si>
  <si>
    <t>Balance Énergétique</t>
  </si>
  <si>
    <t>Dépense énergétique accrue</t>
  </si>
  <si>
    <t>Hypometabolisme (Besoins réduits)</t>
  </si>
  <si>
    <t>Hypermétabolisme (Besoins accrus)</t>
  </si>
  <si>
    <t>Apport énergétique insuffisant</t>
  </si>
  <si>
    <t>Apport énergétique excessif</t>
  </si>
  <si>
    <t>Apport oral ou support nutritionnel</t>
  </si>
  <si>
    <t>Apport liquidien</t>
  </si>
  <si>
    <t>Apport en composés bioactifs</t>
  </si>
  <si>
    <t>Oral:  insuffisant (aliments ou liquides)</t>
  </si>
  <si>
    <t>Oral : Excessive (nutriments ou liquides)</t>
  </si>
  <si>
    <t>Entérale/parentérale: Excessif</t>
  </si>
  <si>
    <t>Entérale/Parentérale : Insuffisant</t>
  </si>
  <si>
    <t>Insuffisant</t>
  </si>
  <si>
    <t>Excessif</t>
  </si>
  <si>
    <t>Apport en nutriments</t>
  </si>
  <si>
    <t>Évidence de malnutrition protéino-énergétique</t>
  </si>
  <si>
    <t>Apport protéino-énergétique insuffisant</t>
  </si>
  <si>
    <t>Besoins diminués (Spécifier): ___________________________</t>
  </si>
  <si>
    <t>Besoins accrus (Spécifier): __________________________</t>
  </si>
  <si>
    <t>Débalancement des nutriments</t>
  </si>
  <si>
    <t>Apport  en Lipides et Cholestérol</t>
  </si>
  <si>
    <t>Apport en aliments gras inadéquat: spécifier:  _____________________________</t>
  </si>
  <si>
    <t xml:space="preserve">Évaluation Nutritionnelle </t>
  </si>
  <si>
    <t>Apport protéique</t>
  </si>
  <si>
    <t>Apport en acide aminé inadéquat (spécifier);__________________________</t>
  </si>
  <si>
    <t>Protéines</t>
  </si>
  <si>
    <t>Énergie</t>
  </si>
  <si>
    <t>Glucides</t>
  </si>
  <si>
    <t>Types de glucides innapropriés: spécifier</t>
  </si>
  <si>
    <t>Répartition inadéquate</t>
  </si>
  <si>
    <t>Fibres insufisantes</t>
  </si>
  <si>
    <t>Fibres en quatité excessive</t>
  </si>
  <si>
    <t>Apport Vitaminique</t>
  </si>
  <si>
    <t>Apport en minéraux</t>
  </si>
  <si>
    <t>Apports</t>
  </si>
  <si>
    <t>Fonctionnel</t>
  </si>
  <si>
    <t>Difficulté à avaler</t>
  </si>
  <si>
    <t>Difficulté à mastiquer</t>
  </si>
  <si>
    <t>Difficulté avec allaitement</t>
  </si>
  <si>
    <t>Fonction GI altérée</t>
  </si>
  <si>
    <t>Biochimique</t>
  </si>
  <si>
    <t>Utilisation des nutriments altérée</t>
  </si>
  <si>
    <t>Valeurs de labos anormales, spécifier:</t>
  </si>
  <si>
    <t>Interaction médication-aliments</t>
  </si>
  <si>
    <t>Pondéral</t>
  </si>
  <si>
    <t xml:space="preserve">Apport glucidique </t>
  </si>
  <si>
    <t>Connaissances et croyances</t>
  </si>
  <si>
    <t>Connaissances</t>
  </si>
  <si>
    <t>Déficit de connaissance en nutrition</t>
  </si>
  <si>
    <t>Croyances nutritionnelles élevées</t>
  </si>
  <si>
    <t>Déficit d'auto-contrôle</t>
  </si>
  <si>
    <t>Troubles de l'alimentation</t>
  </si>
  <si>
    <t>Choix alimentaires indésirables</t>
  </si>
  <si>
    <t>Non prêt à modifier ses habitudes</t>
  </si>
  <si>
    <t>Act physi et soins personnels</t>
  </si>
  <si>
    <t>Sédentarité</t>
  </si>
  <si>
    <t>Act.physique excessive</t>
  </si>
  <si>
    <t>Manque de motivation pour auto-gestion</t>
  </si>
  <si>
    <t>Incapacité à préparer aliments</t>
  </si>
  <si>
    <t>Mauvaise qualité de vie</t>
  </si>
  <si>
    <t>Difficulté à se nourrir convenablement</t>
  </si>
  <si>
    <t>Accès et sécurité alimentaire</t>
  </si>
  <si>
    <t>&lt;accès et sécurité</t>
  </si>
  <si>
    <t>Insalubrité alimentaire</t>
  </si>
  <si>
    <t>Accès limité aux aliments</t>
  </si>
  <si>
    <t>Apport énergétique adéquat</t>
  </si>
  <si>
    <t>pondéral</t>
  </si>
  <si>
    <t>Perte de poids involontaire</t>
  </si>
  <si>
    <t>Surpoids - obésité</t>
  </si>
  <si>
    <t>Prise de poids involontaire</t>
  </si>
  <si>
    <t>Adéquat</t>
  </si>
  <si>
    <t>Résumé des apports</t>
  </si>
  <si>
    <t>Calories:</t>
  </si>
  <si>
    <t>Lipides:</t>
  </si>
  <si>
    <t>Saturés:</t>
  </si>
  <si>
    <t>Trans:</t>
  </si>
  <si>
    <t>MonoInsaturés:</t>
  </si>
  <si>
    <t>Polyinsaturés:</t>
  </si>
  <si>
    <t>Protéines:</t>
  </si>
  <si>
    <t>Glucides:</t>
  </si>
  <si>
    <t>Fibres:</t>
  </si>
  <si>
    <t>Fer:</t>
  </si>
  <si>
    <t>Calcium:</t>
  </si>
  <si>
    <t>Phosphore:</t>
  </si>
  <si>
    <t>Potassium:</t>
  </si>
  <si>
    <t>Sodium:</t>
  </si>
  <si>
    <t>Besoins</t>
  </si>
  <si>
    <t>Analyse des apports</t>
  </si>
  <si>
    <t>Analyse clinique</t>
  </si>
  <si>
    <t>Déjeuner</t>
  </si>
  <si>
    <t>Diner</t>
  </si>
  <si>
    <t>Souper</t>
  </si>
  <si>
    <t>Repas</t>
  </si>
  <si>
    <t>Collation AM</t>
  </si>
  <si>
    <t>collation PM</t>
  </si>
  <si>
    <t>Collation HS</t>
  </si>
  <si>
    <t>Collation Nuit</t>
  </si>
  <si>
    <t>Déjeuner:</t>
  </si>
  <si>
    <t>Collation PM</t>
  </si>
  <si>
    <t>Total des glucides déjeuner:</t>
  </si>
  <si>
    <t>Mets C.</t>
  </si>
  <si>
    <t>Dess-Grigno</t>
  </si>
  <si>
    <t>Leg-Fruits</t>
  </si>
  <si>
    <t>Pr.Céréal</t>
  </si>
  <si>
    <t>Total:</t>
  </si>
  <si>
    <t>Grand Total:</t>
  </si>
  <si>
    <t>Total des glucides Diner</t>
  </si>
  <si>
    <t>Total des glucides Souper</t>
  </si>
  <si>
    <t>Total des glucides Collation AM</t>
  </si>
  <si>
    <t>Total des glucides Collation PM</t>
  </si>
  <si>
    <t>Total des glucides Collation HS</t>
  </si>
  <si>
    <t>Total de la journée</t>
  </si>
  <si>
    <t>Nb grammes</t>
  </si>
  <si>
    <t>%de la journee</t>
  </si>
  <si>
    <t>HOMME</t>
  </si>
  <si>
    <t>FEMME</t>
  </si>
  <si>
    <t>%recommandé</t>
  </si>
  <si>
    <t>à</t>
  </si>
  <si>
    <t xml:space="preserve">          Nb g recommandés HOMME</t>
  </si>
  <si>
    <t xml:space="preserve">        Nb g recommandés FEMME</t>
  </si>
  <si>
    <t>Analyse de la répartition glucidique de la journée</t>
  </si>
  <si>
    <t>Besoins en glucides estimés:</t>
  </si>
  <si>
    <t>Analyse par repas:</t>
  </si>
  <si>
    <t>Sans Collation</t>
  </si>
  <si>
    <t>Avec Collations</t>
  </si>
  <si>
    <t>Recommandations:</t>
  </si>
  <si>
    <t>Si IRC(0.8g/kg)</t>
  </si>
  <si>
    <t>(1g/kg )</t>
  </si>
  <si>
    <t>Homme(%)</t>
  </si>
  <si>
    <t>Femme(%)</t>
  </si>
  <si>
    <t>Homme (%)</t>
  </si>
  <si>
    <t>Femme (%)</t>
  </si>
  <si>
    <t>Total CHOLESTÉROL consommé (mg)</t>
  </si>
  <si>
    <t xml:space="preserve">CH: </t>
  </si>
  <si>
    <t xml:space="preserve">CLSC: </t>
  </si>
  <si>
    <t>max 2300</t>
  </si>
  <si>
    <t>Apport oral ou sup.nutritionnel</t>
  </si>
  <si>
    <t xml:space="preserve">Apport  Lipides </t>
  </si>
  <si>
    <t>Apport en Cholestérol</t>
  </si>
  <si>
    <t>Dépistage dénutrition</t>
  </si>
  <si>
    <t>Notes:</t>
  </si>
  <si>
    <t xml:space="preserve">Objectifs de changements et Interventions à prévoir lors du prochain suivi: </t>
  </si>
  <si>
    <t>Activité physique - Soins pers.</t>
  </si>
  <si>
    <t>Analyse et Interventions                                          par la nutritionniste:</t>
  </si>
  <si>
    <t>Date:_________________________                                           Signature:__________________________</t>
  </si>
  <si>
    <t>cola</t>
  </si>
  <si>
    <t/>
  </si>
  <si>
    <t>http://forum.excel-pratique.com/excel/transferer-userform-liste-deroulante-dans-cellules-variable-t35213.html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</si>
</sst>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47">
    <font>
      <sz val="10"/>
      <name val="Arial"/>
    </font>
    <font>
      <sz val="8"/>
      <name val="Arial"/>
      <family val="2"/>
    </font>
    <font>
      <sz val="16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4"/>
      <color indexed="62"/>
      <name val="Times New Roman"/>
      <family val="1"/>
    </font>
    <font>
      <sz val="10"/>
      <color indexed="62"/>
      <name val="Arial"/>
      <family val="2"/>
    </font>
    <font>
      <b/>
      <sz val="14"/>
      <color indexed="10"/>
      <name val="Times New Roman"/>
      <family val="1"/>
    </font>
    <font>
      <b/>
      <sz val="14"/>
      <color indexed="57"/>
      <name val="Times New Roman"/>
      <family val="1"/>
    </font>
    <font>
      <sz val="10"/>
      <color indexed="57"/>
      <name val="Arial"/>
      <family val="2"/>
    </font>
    <font>
      <b/>
      <sz val="14"/>
      <color indexed="49"/>
      <name val="Times New Roman"/>
      <family val="1"/>
    </font>
    <font>
      <sz val="10"/>
      <color indexed="49"/>
      <name val="Arial"/>
      <family val="2"/>
    </font>
    <font>
      <b/>
      <u/>
      <sz val="14"/>
      <name val="Calibri"/>
      <family val="2"/>
    </font>
    <font>
      <sz val="14"/>
      <name val="Calibri"/>
      <family val="2"/>
    </font>
    <font>
      <sz val="16"/>
      <name val="Arial"/>
      <family val="2"/>
    </font>
    <font>
      <sz val="10"/>
      <name val="Arial"/>
      <family val="2"/>
    </font>
    <font>
      <b/>
      <u/>
      <sz val="11"/>
      <name val="Calibri"/>
      <family val="2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Calibri"/>
      <family val="2"/>
    </font>
    <font>
      <b/>
      <sz val="18"/>
      <name val="Calibri"/>
      <family val="2"/>
    </font>
    <font>
      <sz val="8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sz val="20"/>
      <name val="Arial"/>
      <family val="2"/>
    </font>
    <font>
      <sz val="22"/>
      <name val="Arial"/>
      <family val="2"/>
    </font>
    <font>
      <b/>
      <i/>
      <sz val="10"/>
      <name val="Arial"/>
      <family val="2"/>
    </font>
    <font>
      <b/>
      <sz val="22"/>
      <name val="Arial"/>
      <family val="2"/>
    </font>
    <font>
      <i/>
      <sz val="14"/>
      <color indexed="49"/>
      <name val="Bookman Old Style"/>
      <family val="1"/>
    </font>
    <font>
      <b/>
      <i/>
      <sz val="18"/>
      <color indexed="49"/>
      <name val="Book Antiqua"/>
      <family val="1"/>
    </font>
    <font>
      <b/>
      <i/>
      <sz val="16"/>
      <color indexed="49"/>
      <name val="Book Antiqua"/>
      <family val="1"/>
    </font>
    <font>
      <sz val="8"/>
      <name val="Arial"/>
    </font>
    <font>
      <u/>
      <sz val="10"/>
      <color indexed="12"/>
      <name val="Arial"/>
    </font>
    <font>
      <sz val="8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1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36"/>
      </left>
      <right/>
      <top style="thick">
        <color indexed="36"/>
      </top>
      <bottom/>
      <diagonal/>
    </border>
    <border>
      <left style="thick">
        <color indexed="45"/>
      </left>
      <right style="thick">
        <color indexed="45"/>
      </right>
      <top style="thick">
        <color indexed="45"/>
      </top>
      <bottom/>
      <diagonal/>
    </border>
    <border>
      <left style="thick">
        <color indexed="45"/>
      </left>
      <right style="thick">
        <color indexed="45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32"/>
      </top>
      <bottom style="thick">
        <color indexed="64"/>
      </bottom>
      <diagonal/>
    </border>
    <border>
      <left style="thick">
        <color indexed="46"/>
      </left>
      <right/>
      <top style="medium">
        <color indexed="64"/>
      </top>
      <bottom style="medium">
        <color indexed="64"/>
      </bottom>
      <diagonal/>
    </border>
    <border>
      <left style="thick">
        <color indexed="10"/>
      </left>
      <right/>
      <top style="medium">
        <color indexed="64"/>
      </top>
      <bottom style="medium">
        <color indexed="64"/>
      </bottom>
      <diagonal/>
    </border>
    <border>
      <left style="thick">
        <color indexed="11"/>
      </left>
      <right style="thick">
        <color indexed="36"/>
      </right>
      <top style="thick">
        <color indexed="11"/>
      </top>
      <bottom style="thick">
        <color indexed="64"/>
      </bottom>
      <diagonal/>
    </border>
    <border>
      <left style="thick">
        <color indexed="11"/>
      </left>
      <right style="thick">
        <color indexed="36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2"/>
      </top>
      <bottom style="thick">
        <color indexed="64"/>
      </bottom>
      <diagonal/>
    </border>
    <border>
      <left style="thick">
        <color indexed="32"/>
      </left>
      <right style="thin">
        <color indexed="64"/>
      </right>
      <top style="thick">
        <color indexed="32"/>
      </top>
      <bottom/>
      <diagonal/>
    </border>
    <border>
      <left style="thick">
        <color indexed="3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17"/>
      </left>
      <right/>
      <top style="thick">
        <color indexed="17"/>
      </top>
      <bottom/>
      <diagonal/>
    </border>
    <border>
      <left style="thick">
        <color indexed="49"/>
      </left>
      <right/>
      <top style="thick">
        <color indexed="49"/>
      </top>
      <bottom/>
      <diagonal/>
    </border>
    <border>
      <left style="thick">
        <color indexed="60"/>
      </left>
      <right style="thick">
        <color indexed="10"/>
      </right>
      <top style="thick">
        <color indexed="60"/>
      </top>
      <bottom/>
      <diagonal/>
    </border>
    <border>
      <left style="thick">
        <color indexed="10"/>
      </left>
      <right style="thick">
        <color indexed="11"/>
      </right>
      <top style="thick">
        <color indexed="64"/>
      </top>
      <bottom style="thick">
        <color indexed="64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 style="thick">
        <color indexed="36"/>
      </left>
      <right/>
      <top style="thick">
        <color indexed="64"/>
      </top>
      <bottom style="thick">
        <color indexed="64"/>
      </bottom>
      <diagonal/>
    </border>
    <border>
      <left style="thick">
        <color indexed="45"/>
      </left>
      <right style="thick">
        <color indexed="45"/>
      </right>
      <top style="thick">
        <color indexed="64"/>
      </top>
      <bottom style="thick">
        <color indexed="64"/>
      </bottom>
      <diagonal/>
    </border>
    <border>
      <left style="thick">
        <color indexed="46"/>
      </left>
      <right style="thick">
        <color indexed="32"/>
      </right>
      <top style="thick">
        <color indexed="46"/>
      </top>
      <bottom style="medium">
        <color indexed="64"/>
      </bottom>
      <diagonal/>
    </border>
    <border>
      <left style="thick">
        <color indexed="46"/>
      </left>
      <right style="thick">
        <color indexed="3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32"/>
      </top>
      <bottom style="thick">
        <color indexed="64"/>
      </bottom>
      <diagonal/>
    </border>
    <border>
      <left style="thick">
        <color indexed="17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17"/>
      </top>
      <bottom/>
      <diagonal/>
    </border>
    <border>
      <left style="thick">
        <color indexed="49"/>
      </left>
      <right/>
      <top style="thick">
        <color indexed="64"/>
      </top>
      <bottom style="medium">
        <color indexed="64"/>
      </bottom>
      <diagonal/>
    </border>
    <border>
      <left style="thick">
        <color indexed="60"/>
      </left>
      <right style="thick">
        <color indexed="10"/>
      </right>
      <top style="thick">
        <color indexed="64"/>
      </top>
      <bottom style="medium">
        <color indexed="64"/>
      </bottom>
      <diagonal/>
    </border>
    <border>
      <left/>
      <right style="thick">
        <color indexed="52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7"/>
      </right>
      <top style="medium">
        <color indexed="64"/>
      </top>
      <bottom style="thin">
        <color indexed="64"/>
      </bottom>
      <diagonal/>
    </border>
    <border>
      <left style="thick">
        <color indexed="49"/>
      </left>
      <right style="thick">
        <color indexed="16"/>
      </right>
      <top style="medium">
        <color indexed="64"/>
      </top>
      <bottom style="medium">
        <color indexed="64"/>
      </bottom>
      <diagonal/>
    </border>
    <border>
      <left style="thick">
        <color indexed="11"/>
      </left>
      <right style="thick">
        <color indexed="2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46"/>
      </right>
      <top style="thick">
        <color indexed="46"/>
      </top>
      <bottom style="thick">
        <color indexed="46"/>
      </bottom>
      <diagonal/>
    </border>
    <border>
      <left style="thick">
        <color indexed="53"/>
      </left>
      <right style="thick">
        <color indexed="53"/>
      </right>
      <top style="thick">
        <color indexed="53"/>
      </top>
      <bottom style="thick">
        <color indexed="53"/>
      </bottom>
      <diagonal/>
    </border>
    <border>
      <left style="thick">
        <color indexed="56"/>
      </left>
      <right style="medium">
        <color indexed="56"/>
      </right>
      <top style="thick">
        <color indexed="56"/>
      </top>
      <bottom style="thick">
        <color indexed="56"/>
      </bottom>
      <diagonal/>
    </border>
    <border>
      <left style="medium">
        <color indexed="56"/>
      </left>
      <right style="thick">
        <color indexed="56"/>
      </right>
      <top style="thick">
        <color indexed="56"/>
      </top>
      <bottom style="thick">
        <color indexed="56"/>
      </bottom>
      <diagonal/>
    </border>
    <border>
      <left style="thick">
        <color indexed="56"/>
      </left>
      <right style="medium">
        <color indexed="56"/>
      </right>
      <top style="thick">
        <color indexed="56"/>
      </top>
      <bottom style="medium">
        <color indexed="56"/>
      </bottom>
      <diagonal/>
    </border>
    <border>
      <left style="medium">
        <color indexed="56"/>
      </left>
      <right style="thick">
        <color indexed="56"/>
      </right>
      <top style="thick">
        <color indexed="56"/>
      </top>
      <bottom style="medium">
        <color indexed="56"/>
      </bottom>
      <diagonal/>
    </border>
    <border>
      <left style="thick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ck">
        <color indexed="56"/>
      </left>
      <right style="medium">
        <color indexed="56"/>
      </right>
      <top style="medium">
        <color indexed="56"/>
      </top>
      <bottom style="thick">
        <color indexed="56"/>
      </bottom>
      <diagonal/>
    </border>
    <border>
      <left style="thick">
        <color indexed="11"/>
      </left>
      <right/>
      <top style="thick">
        <color indexed="11"/>
      </top>
      <bottom style="thick">
        <color indexed="11"/>
      </bottom>
      <diagonal/>
    </border>
    <border>
      <left style="thick">
        <color indexed="36"/>
      </left>
      <right style="thick">
        <color indexed="36"/>
      </right>
      <top style="thick">
        <color indexed="36"/>
      </top>
      <bottom style="thick">
        <color indexed="36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40"/>
      </left>
      <right style="thick">
        <color indexed="40"/>
      </right>
      <top style="thick">
        <color indexed="40"/>
      </top>
      <bottom style="thick">
        <color indexed="40"/>
      </bottom>
      <diagonal/>
    </border>
    <border>
      <left style="thick">
        <color indexed="16"/>
      </left>
      <right/>
      <top style="thick">
        <color indexed="16"/>
      </top>
      <bottom style="thick">
        <color indexed="16"/>
      </bottom>
      <diagonal/>
    </border>
    <border>
      <left style="thick">
        <color indexed="16"/>
      </left>
      <right style="thick">
        <color indexed="16"/>
      </right>
      <top style="thick">
        <color indexed="16"/>
      </top>
      <bottom style="thick">
        <color indexed="16"/>
      </bottom>
      <diagonal/>
    </border>
    <border>
      <left style="thick">
        <color indexed="45"/>
      </left>
      <right style="thick">
        <color indexed="45"/>
      </right>
      <top style="thick">
        <color indexed="45"/>
      </top>
      <bottom style="thick">
        <color indexed="45"/>
      </bottom>
      <diagonal/>
    </border>
    <border>
      <left style="thick">
        <color indexed="46"/>
      </left>
      <right style="thick">
        <color indexed="46"/>
      </right>
      <top/>
      <bottom style="thick">
        <color indexed="46"/>
      </bottom>
      <diagonal/>
    </border>
    <border>
      <left/>
      <right style="thick">
        <color indexed="46"/>
      </right>
      <top/>
      <bottom style="thick">
        <color indexed="46"/>
      </bottom>
      <diagonal/>
    </border>
    <border>
      <left style="thick">
        <color indexed="17"/>
      </left>
      <right/>
      <top style="thick">
        <color indexed="17"/>
      </top>
      <bottom style="thick">
        <color indexed="17"/>
      </bottom>
      <diagonal/>
    </border>
    <border>
      <left/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ck">
        <color indexed="11"/>
      </bottom>
      <diagonal/>
    </border>
    <border>
      <left style="thick">
        <color indexed="53"/>
      </left>
      <right style="thick">
        <color indexed="53"/>
      </right>
      <top/>
      <bottom style="thick">
        <color indexed="5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17"/>
      </right>
      <top/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/>
      <diagonal/>
    </border>
    <border>
      <left style="thick">
        <color indexed="17"/>
      </left>
      <right style="thick">
        <color indexed="17"/>
      </right>
      <top style="thick">
        <color indexed="17"/>
      </top>
      <bottom/>
      <diagonal/>
    </border>
    <border>
      <left style="thick">
        <color indexed="17"/>
      </left>
      <right style="thick">
        <color indexed="17"/>
      </right>
      <top/>
      <bottom/>
      <diagonal/>
    </border>
    <border>
      <left style="thick">
        <color indexed="17"/>
      </left>
      <right style="thick">
        <color indexed="17"/>
      </right>
      <top/>
      <bottom style="thick">
        <color indexed="17"/>
      </bottom>
      <diagonal/>
    </border>
    <border>
      <left/>
      <right style="thick">
        <color indexed="17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  <border>
      <left style="thick">
        <color indexed="53"/>
      </left>
      <right/>
      <top style="thick">
        <color indexed="53"/>
      </top>
      <bottom style="thick">
        <color indexed="53"/>
      </bottom>
      <diagonal/>
    </border>
    <border>
      <left/>
      <right style="thick">
        <color indexed="53"/>
      </right>
      <top style="thick">
        <color indexed="53"/>
      </top>
      <bottom style="thick">
        <color indexed="53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5" fillId="0" borderId="0" applyNumberFormat="0" applyFill="0" applyBorder="0" applyAlignment="0" applyProtection="0">
      <alignment vertical="top"/>
      <protection locked="0"/>
    </xf>
  </cellStyleXfs>
  <cellXfs count="39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9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5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 vertical="center" wrapText="1"/>
    </xf>
    <xf numFmtId="0" fontId="16" fillId="0" borderId="0" xfId="0" applyFont="1"/>
    <xf numFmtId="0" fontId="2" fillId="0" borderId="0" xfId="0" applyFont="1" applyBorder="1"/>
    <xf numFmtId="0" fontId="15" fillId="0" borderId="0" xfId="0" applyFont="1" applyBorder="1" applyAlignment="1">
      <alignment horizontal="right"/>
    </xf>
    <xf numFmtId="0" fontId="18" fillId="0" borderId="0" xfId="0" applyFont="1"/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8" fillId="0" borderId="0" xfId="0" applyFont="1" applyBorder="1" applyAlignment="1"/>
    <xf numFmtId="0" fontId="21" fillId="0" borderId="0" xfId="0" applyFont="1"/>
    <xf numFmtId="0" fontId="23" fillId="2" borderId="44" xfId="0" applyFont="1" applyFill="1" applyBorder="1"/>
    <xf numFmtId="0" fontId="21" fillId="3" borderId="45" xfId="0" applyFont="1" applyFill="1" applyBorder="1" applyAlignment="1">
      <alignment horizontal="center"/>
    </xf>
    <xf numFmtId="0" fontId="21" fillId="3" borderId="45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4" borderId="46" xfId="0" applyFont="1" applyFill="1" applyBorder="1" applyAlignment="1">
      <alignment horizontal="left" vertical="center"/>
    </xf>
    <xf numFmtId="0" fontId="2" fillId="4" borderId="47" xfId="0" applyFont="1" applyFill="1" applyBorder="1"/>
    <xf numFmtId="0" fontId="3" fillId="4" borderId="48" xfId="0" applyFont="1" applyFill="1" applyBorder="1" applyAlignment="1">
      <alignment horizontal="right" vertical="center"/>
    </xf>
    <xf numFmtId="0" fontId="2" fillId="4" borderId="49" xfId="0" applyFont="1" applyFill="1" applyBorder="1"/>
    <xf numFmtId="0" fontId="3" fillId="4" borderId="50" xfId="0" applyFont="1" applyFill="1" applyBorder="1" applyAlignment="1">
      <alignment horizontal="right" vertical="center"/>
    </xf>
    <xf numFmtId="0" fontId="3" fillId="4" borderId="51" xfId="0" applyFont="1" applyFill="1" applyBorder="1" applyAlignment="1">
      <alignment horizontal="right" vertical="center"/>
    </xf>
    <xf numFmtId="0" fontId="5" fillId="5" borderId="52" xfId="0" applyFont="1" applyFill="1" applyBorder="1" applyAlignment="1">
      <alignment horizontal="left" vertical="center"/>
    </xf>
    <xf numFmtId="0" fontId="5" fillId="2" borderId="53" xfId="0" applyFont="1" applyFill="1" applyBorder="1" applyAlignment="1">
      <alignment horizontal="left" vertical="center"/>
    </xf>
    <xf numFmtId="0" fontId="2" fillId="2" borderId="53" xfId="0" applyFont="1" applyFill="1" applyBorder="1"/>
    <xf numFmtId="0" fontId="19" fillId="5" borderId="54" xfId="0" applyFont="1" applyFill="1" applyBorder="1" applyAlignment="1">
      <alignment horizontal="right"/>
    </xf>
    <xf numFmtId="0" fontId="2" fillId="5" borderId="54" xfId="0" applyFont="1" applyFill="1" applyBorder="1"/>
    <xf numFmtId="0" fontId="20" fillId="6" borderId="55" xfId="0" applyFont="1" applyFill="1" applyBorder="1"/>
    <xf numFmtId="0" fontId="15" fillId="6" borderId="55" xfId="0" applyFont="1" applyFill="1" applyBorder="1"/>
    <xf numFmtId="0" fontId="20" fillId="7" borderId="56" xfId="0" applyFont="1" applyFill="1" applyBorder="1"/>
    <xf numFmtId="0" fontId="15" fillId="7" borderId="57" xfId="0" applyFont="1" applyFill="1" applyBorder="1"/>
    <xf numFmtId="0" fontId="5" fillId="2" borderId="58" xfId="0" applyFont="1" applyFill="1" applyBorder="1" applyAlignment="1">
      <alignment horizontal="left" vertical="center"/>
    </xf>
    <xf numFmtId="0" fontId="15" fillId="2" borderId="58" xfId="0" applyFont="1" applyFill="1" applyBorder="1" applyAlignment="1">
      <alignment horizontal="right" vertical="center"/>
    </xf>
    <xf numFmtId="0" fontId="5" fillId="2" borderId="59" xfId="0" applyFont="1" applyFill="1" applyBorder="1" applyAlignment="1">
      <alignment horizontal="left" vertical="center"/>
    </xf>
    <xf numFmtId="0" fontId="2" fillId="2" borderId="59" xfId="0" applyFont="1" applyFill="1" applyBorder="1"/>
    <xf numFmtId="0" fontId="23" fillId="2" borderId="60" xfId="0" applyFont="1" applyFill="1" applyBorder="1"/>
    <xf numFmtId="1" fontId="5" fillId="2" borderId="59" xfId="0" applyNumberFormat="1" applyFont="1" applyFill="1" applyBorder="1" applyAlignment="1">
      <alignment horizontal="center" vertical="center" wrapText="1"/>
    </xf>
    <xf numFmtId="1" fontId="5" fillId="2" borderId="59" xfId="0" applyNumberFormat="1" applyFont="1" applyFill="1" applyBorder="1" applyAlignment="1">
      <alignment horizontal="center" vertical="center"/>
    </xf>
    <xf numFmtId="0" fontId="5" fillId="4" borderId="47" xfId="0" applyFont="1" applyFill="1" applyBorder="1" applyAlignment="1">
      <alignment horizontal="center"/>
    </xf>
    <xf numFmtId="0" fontId="26" fillId="2" borderId="53" xfId="0" applyFont="1" applyFill="1" applyBorder="1" applyAlignment="1">
      <alignment horizontal="center" vertical="center"/>
    </xf>
    <xf numFmtId="0" fontId="26" fillId="2" borderId="58" xfId="0" applyFont="1" applyFill="1" applyBorder="1" applyAlignment="1">
      <alignment horizontal="center" vertical="center"/>
    </xf>
    <xf numFmtId="1" fontId="26" fillId="5" borderId="61" xfId="0" applyNumberFormat="1" applyFont="1" applyFill="1" applyBorder="1"/>
    <xf numFmtId="0" fontId="26" fillId="5" borderId="62" xfId="0" applyFont="1" applyFill="1" applyBorder="1" applyAlignment="1">
      <alignment horizontal="center"/>
    </xf>
    <xf numFmtId="1" fontId="26" fillId="5" borderId="63" xfId="0" applyNumberFormat="1" applyFont="1" applyFill="1" applyBorder="1" applyAlignment="1">
      <alignment horizontal="center"/>
    </xf>
    <xf numFmtId="0" fontId="26" fillId="5" borderId="63" xfId="0" applyFont="1" applyFill="1" applyBorder="1" applyAlignment="1">
      <alignment horizontal="center"/>
    </xf>
    <xf numFmtId="0" fontId="26" fillId="6" borderId="55" xfId="0" applyFont="1" applyFill="1" applyBorder="1" applyAlignment="1">
      <alignment horizontal="center"/>
    </xf>
    <xf numFmtId="0" fontId="26" fillId="7" borderId="57" xfId="0" applyFont="1" applyFill="1" applyBorder="1" applyAlignment="1">
      <alignment horizontal="center"/>
    </xf>
    <xf numFmtId="0" fontId="2" fillId="5" borderId="64" xfId="0" applyFont="1" applyFill="1" applyBorder="1"/>
    <xf numFmtId="0" fontId="26" fillId="5" borderId="64" xfId="0" applyFont="1" applyFill="1" applyBorder="1" applyAlignment="1">
      <alignment horizontal="center"/>
    </xf>
    <xf numFmtId="1" fontId="26" fillId="5" borderId="54" xfId="0" applyNumberFormat="1" applyFont="1" applyFill="1" applyBorder="1"/>
    <xf numFmtId="0" fontId="26" fillId="0" borderId="0" xfId="0" applyFont="1" applyFill="1" applyBorder="1" applyAlignment="1">
      <alignment horizontal="center"/>
    </xf>
    <xf numFmtId="0" fontId="5" fillId="3" borderId="45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3" borderId="65" xfId="0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0" fillId="0" borderId="0" xfId="0" applyAlignment="1" applyProtection="1">
      <alignment wrapText="1"/>
    </xf>
    <xf numFmtId="0" fontId="0" fillId="0" borderId="0" xfId="0" applyProtection="1"/>
    <xf numFmtId="164" fontId="4" fillId="0" borderId="4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43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/>
    <xf numFmtId="0" fontId="16" fillId="0" borderId="0" xfId="0" applyFont="1" applyAlignment="1"/>
    <xf numFmtId="0" fontId="19" fillId="0" borderId="0" xfId="0" applyFont="1"/>
    <xf numFmtId="0" fontId="19" fillId="0" borderId="0" xfId="0" applyFont="1" applyBorder="1"/>
    <xf numFmtId="0" fontId="20" fillId="0" borderId="0" xfId="0" applyFont="1" applyBorder="1" applyAlignment="1"/>
    <xf numFmtId="0" fontId="20" fillId="0" borderId="0" xfId="0" applyFont="1" applyBorder="1"/>
    <xf numFmtId="0" fontId="16" fillId="0" borderId="0" xfId="0" applyFont="1" applyBorder="1"/>
    <xf numFmtId="0" fontId="16" fillId="0" borderId="66" xfId="0" applyFont="1" applyBorder="1"/>
    <xf numFmtId="0" fontId="16" fillId="0" borderId="3" xfId="0" applyFont="1" applyBorder="1"/>
    <xf numFmtId="0" fontId="16" fillId="0" borderId="4" xfId="0" applyFont="1" applyBorder="1"/>
    <xf numFmtId="0" fontId="19" fillId="0" borderId="0" xfId="0" applyFont="1" applyAlignment="1"/>
    <xf numFmtId="0" fontId="19" fillId="0" borderId="0" xfId="0" applyFont="1" applyFill="1" applyBorder="1" applyAlignment="1"/>
    <xf numFmtId="0" fontId="19" fillId="0" borderId="0" xfId="0" applyFont="1" applyAlignment="1">
      <alignment wrapText="1"/>
    </xf>
    <xf numFmtId="0" fontId="19" fillId="0" borderId="0" xfId="0" applyFont="1" applyAlignment="1">
      <alignment horizontal="left" vertical="center" wrapText="1" shrinkToFit="1"/>
    </xf>
    <xf numFmtId="0" fontId="19" fillId="0" borderId="0" xfId="0" applyFont="1" applyAlignment="1">
      <alignment horizontal="left" wrapText="1"/>
    </xf>
    <xf numFmtId="0" fontId="19" fillId="0" borderId="0" xfId="0" applyFont="1" applyFill="1" applyBorder="1" applyAlignment="1">
      <alignment wrapText="1"/>
    </xf>
    <xf numFmtId="0" fontId="22" fillId="0" borderId="0" xfId="0" applyFont="1"/>
    <xf numFmtId="0" fontId="22" fillId="0" borderId="0" xfId="0" applyFont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0" fillId="0" borderId="5" xfId="0" applyBorder="1"/>
    <xf numFmtId="0" fontId="0" fillId="0" borderId="9" xfId="0" applyBorder="1"/>
    <xf numFmtId="0" fontId="0" fillId="0" borderId="42" xfId="0" applyBorder="1"/>
    <xf numFmtId="0" fontId="0" fillId="8" borderId="0" xfId="0" applyFill="1"/>
    <xf numFmtId="0" fontId="19" fillId="0" borderId="0" xfId="0" applyFont="1" applyBorder="1" applyAlignment="1"/>
    <xf numFmtId="0" fontId="19" fillId="0" borderId="0" xfId="0" applyFont="1" applyBorder="1" applyAlignment="1">
      <alignment vertical="center"/>
    </xf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0" fillId="0" borderId="73" xfId="0" applyBorder="1"/>
    <xf numFmtId="0" fontId="0" fillId="0" borderId="74" xfId="0" applyBorder="1"/>
    <xf numFmtId="0" fontId="3" fillId="0" borderId="35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5" xfId="0" applyNumberFormat="1" applyFont="1" applyBorder="1" applyAlignment="1" applyProtection="1">
      <alignment horizontal="center" vertical="center"/>
      <protection locked="0"/>
    </xf>
    <xf numFmtId="0" fontId="4" fillId="0" borderId="75" xfId="0" applyFont="1" applyBorder="1" applyAlignment="1">
      <alignment horizontal="center" vertical="center" wrapText="1"/>
    </xf>
    <xf numFmtId="0" fontId="0" fillId="0" borderId="71" xfId="0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64" fontId="4" fillId="0" borderId="7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>
      <alignment horizontal="center" vertical="center" wrapText="1"/>
    </xf>
    <xf numFmtId="164" fontId="20" fillId="0" borderId="0" xfId="0" applyNumberFormat="1" applyFont="1"/>
    <xf numFmtId="0" fontId="20" fillId="0" borderId="0" xfId="0" applyFont="1" applyAlignment="1">
      <alignment horizontal="center"/>
    </xf>
    <xf numFmtId="0" fontId="20" fillId="0" borderId="0" xfId="0" applyNumberFormat="1" applyFont="1"/>
    <xf numFmtId="0" fontId="20" fillId="0" borderId="77" xfId="0" applyFont="1" applyBorder="1"/>
    <xf numFmtId="0" fontId="20" fillId="0" borderId="78" xfId="0" applyFont="1" applyBorder="1"/>
    <xf numFmtId="0" fontId="20" fillId="0" borderId="79" xfId="0" applyFont="1" applyBorder="1"/>
    <xf numFmtId="165" fontId="20" fillId="0" borderId="8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64" fontId="20" fillId="0" borderId="81" xfId="0" applyNumberFormat="1" applyFont="1" applyBorder="1" applyAlignment="1">
      <alignment horizontal="center"/>
    </xf>
    <xf numFmtId="165" fontId="20" fillId="0" borderId="82" xfId="0" applyNumberFormat="1" applyFont="1" applyBorder="1" applyAlignment="1">
      <alignment horizontal="center"/>
    </xf>
    <xf numFmtId="0" fontId="20" fillId="0" borderId="83" xfId="0" applyFont="1" applyBorder="1" applyAlignment="1">
      <alignment horizontal="center"/>
    </xf>
    <xf numFmtId="164" fontId="20" fillId="0" borderId="84" xfId="0" applyNumberFormat="1" applyFont="1" applyBorder="1" applyAlignment="1">
      <alignment horizontal="center"/>
    </xf>
    <xf numFmtId="0" fontId="20" fillId="0" borderId="85" xfId="0" applyFont="1" applyBorder="1"/>
    <xf numFmtId="0" fontId="20" fillId="0" borderId="86" xfId="0" applyFont="1" applyBorder="1"/>
    <xf numFmtId="0" fontId="20" fillId="0" borderId="87" xfId="0" applyFont="1" applyBorder="1"/>
    <xf numFmtId="1" fontId="20" fillId="0" borderId="78" xfId="0" applyNumberFormat="1" applyFont="1" applyBorder="1" applyAlignment="1">
      <alignment horizontal="center" vertical="center"/>
    </xf>
    <xf numFmtId="0" fontId="20" fillId="0" borderId="78" xfId="0" applyFont="1" applyBorder="1" applyAlignment="1">
      <alignment horizontal="center" vertical="center"/>
    </xf>
    <xf numFmtId="0" fontId="20" fillId="0" borderId="82" xfId="0" applyFont="1" applyBorder="1"/>
    <xf numFmtId="0" fontId="20" fillId="0" borderId="83" xfId="0" applyFont="1" applyBorder="1"/>
    <xf numFmtId="1" fontId="20" fillId="0" borderId="83" xfId="0" applyNumberFormat="1" applyFont="1" applyBorder="1" applyAlignment="1">
      <alignment horizontal="center" vertical="center"/>
    </xf>
    <xf numFmtId="0" fontId="20" fillId="0" borderId="83" xfId="0" applyFont="1" applyBorder="1" applyAlignment="1">
      <alignment horizontal="center" vertical="center"/>
    </xf>
    <xf numFmtId="0" fontId="20" fillId="0" borderId="84" xfId="0" applyFont="1" applyBorder="1"/>
    <xf numFmtId="0" fontId="2" fillId="0" borderId="0" xfId="0" applyFont="1"/>
    <xf numFmtId="0" fontId="20" fillId="0" borderId="0" xfId="0" applyNumberFormat="1" applyFont="1" applyAlignment="1">
      <alignment horizontal="center"/>
    </xf>
    <xf numFmtId="0" fontId="20" fillId="0" borderId="86" xfId="0" applyFont="1" applyBorder="1" applyAlignment="1">
      <alignment horizontal="center"/>
    </xf>
    <xf numFmtId="0" fontId="20" fillId="0" borderId="87" xfId="0" applyFont="1" applyBorder="1" applyAlignment="1">
      <alignment horizontal="center"/>
    </xf>
    <xf numFmtId="0" fontId="20" fillId="0" borderId="88" xfId="0" applyFont="1" applyBorder="1"/>
    <xf numFmtId="0" fontId="1" fillId="0" borderId="85" xfId="0" applyFont="1" applyBorder="1"/>
    <xf numFmtId="164" fontId="20" fillId="0" borderId="80" xfId="0" applyNumberFormat="1" applyFont="1" applyBorder="1" applyAlignment="1">
      <alignment horizontal="center"/>
    </xf>
    <xf numFmtId="164" fontId="20" fillId="0" borderId="82" xfId="0" applyNumberFormat="1" applyFont="1" applyBorder="1" applyAlignment="1">
      <alignment horizontal="center"/>
    </xf>
    <xf numFmtId="0" fontId="16" fillId="0" borderId="89" xfId="0" applyFont="1" applyBorder="1"/>
    <xf numFmtId="0" fontId="0" fillId="9" borderId="0" xfId="0" applyFill="1"/>
    <xf numFmtId="0" fontId="0" fillId="5" borderId="90" xfId="0" applyFill="1" applyBorder="1"/>
    <xf numFmtId="0" fontId="20" fillId="5" borderId="91" xfId="0" applyFont="1" applyFill="1" applyBorder="1"/>
    <xf numFmtId="0" fontId="2" fillId="5" borderId="92" xfId="0" applyFont="1" applyFill="1" applyBorder="1"/>
    <xf numFmtId="0" fontId="20" fillId="5" borderId="93" xfId="0" applyFont="1" applyFill="1" applyBorder="1"/>
    <xf numFmtId="0" fontId="0" fillId="5" borderId="94" xfId="0" applyFill="1" applyBorder="1"/>
    <xf numFmtId="0" fontId="20" fillId="5" borderId="92" xfId="0" applyFont="1" applyFill="1" applyBorder="1"/>
    <xf numFmtId="0" fontId="29" fillId="5" borderId="93" xfId="0" applyFont="1" applyFill="1" applyBorder="1"/>
    <xf numFmtId="0" fontId="29" fillId="5" borderId="95" xfId="0" applyFont="1" applyFill="1" applyBorder="1"/>
    <xf numFmtId="0" fontId="21" fillId="5" borderId="93" xfId="0" applyFont="1" applyFill="1" applyBorder="1" applyAlignment="1">
      <alignment horizontal="center"/>
    </xf>
    <xf numFmtId="164" fontId="21" fillId="5" borderId="95" xfId="0" applyNumberFormat="1" applyFont="1" applyFill="1" applyBorder="1"/>
    <xf numFmtId="0" fontId="21" fillId="5" borderId="93" xfId="0" applyNumberFormat="1" applyFont="1" applyFill="1" applyBorder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center"/>
    </xf>
    <xf numFmtId="9" fontId="16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22" fillId="0" borderId="0" xfId="0" applyNumberFormat="1" applyFont="1"/>
    <xf numFmtId="0" fontId="21" fillId="0" borderId="9" xfId="0" applyFont="1" applyBorder="1"/>
    <xf numFmtId="0" fontId="29" fillId="0" borderId="9" xfId="0" applyFont="1" applyBorder="1"/>
    <xf numFmtId="0" fontId="29" fillId="8" borderId="0" xfId="0" applyFont="1" applyFill="1"/>
    <xf numFmtId="0" fontId="35" fillId="8" borderId="0" xfId="0" applyFont="1" applyFill="1"/>
    <xf numFmtId="0" fontId="33" fillId="0" borderId="9" xfId="0" applyFont="1" applyBorder="1"/>
    <xf numFmtId="0" fontId="29" fillId="0" borderId="0" xfId="0" applyFont="1" applyBorder="1"/>
    <xf numFmtId="0" fontId="33" fillId="3" borderId="45" xfId="0" applyFont="1" applyFill="1" applyBorder="1" applyAlignment="1" applyProtection="1">
      <alignment horizontal="center"/>
    </xf>
    <xf numFmtId="0" fontId="20" fillId="8" borderId="96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0" fontId="20" fillId="8" borderId="97" xfId="0" applyFont="1" applyFill="1" applyBorder="1" applyAlignment="1">
      <alignment vertical="center"/>
    </xf>
    <xf numFmtId="0" fontId="23" fillId="0" borderId="5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vertical="center"/>
    </xf>
    <xf numFmtId="0" fontId="16" fillId="0" borderId="97" xfId="0" applyFont="1" applyBorder="1" applyAlignment="1">
      <alignment vertical="center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34" fillId="0" borderId="0" xfId="0" applyFont="1" applyBorder="1" applyAlignment="1">
      <alignment vertical="center"/>
    </xf>
    <xf numFmtId="0" fontId="16" fillId="0" borderId="0" xfId="0" applyFont="1" applyFill="1" applyBorder="1" applyAlignment="1">
      <alignment wrapText="1"/>
    </xf>
    <xf numFmtId="0" fontId="0" fillId="0" borderId="0" xfId="0" applyAlignment="1"/>
    <xf numFmtId="0" fontId="32" fillId="0" borderId="98" xfId="0" applyFont="1" applyBorder="1"/>
    <xf numFmtId="0" fontId="32" fillId="10" borderId="99" xfId="0" applyFont="1" applyFill="1" applyBorder="1"/>
    <xf numFmtId="0" fontId="32" fillId="0" borderId="100" xfId="0" applyFont="1" applyBorder="1"/>
    <xf numFmtId="0" fontId="32" fillId="0" borderId="101" xfId="0" applyFont="1" applyBorder="1"/>
    <xf numFmtId="0" fontId="32" fillId="10" borderId="102" xfId="0" applyFont="1" applyFill="1" applyBorder="1"/>
    <xf numFmtId="0" fontId="23" fillId="0" borderId="103" xfId="0" applyFont="1" applyBorder="1"/>
    <xf numFmtId="0" fontId="23" fillId="0" borderId="4" xfId="0" applyFont="1" applyBorder="1"/>
    <xf numFmtId="0" fontId="32" fillId="10" borderId="104" xfId="0" applyFont="1" applyFill="1" applyBorder="1"/>
    <xf numFmtId="0" fontId="23" fillId="0" borderId="105" xfId="0" applyFont="1" applyBorder="1"/>
    <xf numFmtId="1" fontId="23" fillId="0" borderId="106" xfId="0" applyNumberFormat="1" applyFont="1" applyBorder="1"/>
    <xf numFmtId="0" fontId="23" fillId="0" borderId="107" xfId="0" applyFont="1" applyBorder="1"/>
    <xf numFmtId="0" fontId="32" fillId="10" borderId="108" xfId="0" applyFont="1" applyFill="1" applyBorder="1"/>
    <xf numFmtId="0" fontId="23" fillId="0" borderId="106" xfId="0" applyFont="1" applyBorder="1"/>
    <xf numFmtId="0" fontId="23" fillId="0" borderId="109" xfId="0" applyFont="1" applyBorder="1"/>
    <xf numFmtId="0" fontId="23" fillId="0" borderId="97" xfId="0" applyFont="1" applyBorder="1"/>
    <xf numFmtId="0" fontId="23" fillId="0" borderId="110" xfId="0" applyFont="1" applyBorder="1"/>
    <xf numFmtId="1" fontId="23" fillId="0" borderId="105" xfId="0" applyNumberFormat="1" applyFont="1" applyBorder="1"/>
    <xf numFmtId="0" fontId="32" fillId="10" borderId="111" xfId="0" applyFont="1" applyFill="1" applyBorder="1"/>
    <xf numFmtId="0" fontId="23" fillId="0" borderId="112" xfId="0" applyFont="1" applyBorder="1"/>
    <xf numFmtId="1" fontId="23" fillId="0" borderId="112" xfId="0" applyNumberFormat="1" applyFont="1" applyBorder="1"/>
    <xf numFmtId="0" fontId="23" fillId="0" borderId="113" xfId="0" applyFont="1" applyBorder="1"/>
    <xf numFmtId="0" fontId="32" fillId="10" borderId="114" xfId="0" applyFont="1" applyFill="1" applyBorder="1"/>
    <xf numFmtId="0" fontId="23" fillId="0" borderId="115" xfId="0" applyFont="1" applyBorder="1"/>
    <xf numFmtId="0" fontId="23" fillId="0" borderId="116" xfId="0" applyFont="1" applyBorder="1"/>
    <xf numFmtId="0" fontId="23" fillId="0" borderId="117" xfId="0" applyFont="1" applyBorder="1"/>
    <xf numFmtId="0" fontId="37" fillId="0" borderId="0" xfId="0" applyFont="1" applyBorder="1" applyAlignment="1"/>
    <xf numFmtId="0" fontId="36" fillId="0" borderId="0" xfId="0" applyFont="1"/>
    <xf numFmtId="0" fontId="38" fillId="0" borderId="0" xfId="0" applyFont="1" applyBorder="1"/>
    <xf numFmtId="0" fontId="29" fillId="0" borderId="70" xfId="0" applyFont="1" applyBorder="1"/>
    <xf numFmtId="0" fontId="32" fillId="0" borderId="0" xfId="0" applyFont="1" applyBorder="1" applyAlignment="1">
      <alignment vertical="center"/>
    </xf>
    <xf numFmtId="0" fontId="0" fillId="0" borderId="118" xfId="0" applyBorder="1"/>
    <xf numFmtId="0" fontId="0" fillId="0" borderId="119" xfId="0" applyBorder="1"/>
    <xf numFmtId="0" fontId="0" fillId="0" borderId="120" xfId="0" applyBorder="1"/>
    <xf numFmtId="0" fontId="0" fillId="0" borderId="121" xfId="0" applyBorder="1"/>
    <xf numFmtId="0" fontId="0" fillId="0" borderId="122" xfId="0" applyBorder="1"/>
    <xf numFmtId="0" fontId="34" fillId="0" borderId="121" xfId="0" applyFont="1" applyBorder="1" applyAlignment="1">
      <alignment vertical="center"/>
    </xf>
    <xf numFmtId="0" fontId="29" fillId="0" borderId="121" xfId="0" applyFont="1" applyBorder="1"/>
    <xf numFmtId="0" fontId="34" fillId="0" borderId="123" xfId="0" applyFont="1" applyBorder="1" applyAlignment="1">
      <alignment vertical="center"/>
    </xf>
    <xf numFmtId="0" fontId="32" fillId="0" borderId="124" xfId="0" applyFont="1" applyBorder="1" applyAlignment="1">
      <alignment vertical="center"/>
    </xf>
    <xf numFmtId="0" fontId="0" fillId="0" borderId="124" xfId="0" applyBorder="1" applyAlignment="1">
      <alignment vertical="center"/>
    </xf>
    <xf numFmtId="0" fontId="0" fillId="0" borderId="125" xfId="0" applyBorder="1"/>
    <xf numFmtId="0" fontId="40" fillId="0" borderId="0" xfId="0" applyFont="1" applyBorder="1" applyAlignment="1">
      <alignment vertical="center"/>
    </xf>
    <xf numFmtId="0" fontId="0" fillId="0" borderId="96" xfId="0" applyBorder="1" applyAlignment="1"/>
    <xf numFmtId="0" fontId="0" fillId="0" borderId="3" xfId="0" applyBorder="1" applyAlignment="1"/>
    <xf numFmtId="0" fontId="16" fillId="0" borderId="126" xfId="0" applyFont="1" applyBorder="1"/>
    <xf numFmtId="0" fontId="29" fillId="11" borderId="0" xfId="0" applyFont="1" applyFill="1"/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45" fillId="0" borderId="0" xfId="1" applyAlignment="1" applyProtection="1"/>
    <xf numFmtId="0" fontId="20" fillId="5" borderId="92" xfId="0" applyFont="1" applyFill="1" applyBorder="1" applyAlignment="1">
      <alignment horizontal="left" vertical="center"/>
    </xf>
    <xf numFmtId="0" fontId="20" fillId="5" borderId="94" xfId="0" applyFont="1" applyFill="1" applyBorder="1" applyAlignment="1">
      <alignment horizontal="left" vertical="center"/>
    </xf>
    <xf numFmtId="0" fontId="2" fillId="5" borderId="92" xfId="0" applyFont="1" applyFill="1" applyBorder="1" applyAlignment="1">
      <alignment vertical="center"/>
    </xf>
    <xf numFmtId="0" fontId="2" fillId="5" borderId="94" xfId="0" applyFont="1" applyFill="1" applyBorder="1" applyAlignment="1">
      <alignment vertical="center"/>
    </xf>
    <xf numFmtId="0" fontId="5" fillId="12" borderId="77" xfId="0" applyFont="1" applyFill="1" applyBorder="1" applyAlignment="1">
      <alignment horizontal="center" vertical="center"/>
    </xf>
    <xf numFmtId="0" fontId="0" fillId="12" borderId="78" xfId="0" applyFill="1" applyBorder="1" applyAlignment="1"/>
    <xf numFmtId="0" fontId="0" fillId="0" borderId="78" xfId="0" applyBorder="1" applyAlignment="1"/>
    <xf numFmtId="0" fontId="0" fillId="0" borderId="79" xfId="0" applyBorder="1" applyAlignment="1"/>
    <xf numFmtId="0" fontId="0" fillId="12" borderId="82" xfId="0" applyFill="1" applyBorder="1" applyAlignment="1"/>
    <xf numFmtId="0" fontId="0" fillId="12" borderId="83" xfId="0" applyFill="1" applyBorder="1" applyAlignment="1"/>
    <xf numFmtId="0" fontId="0" fillId="0" borderId="83" xfId="0" applyBorder="1" applyAlignment="1"/>
    <xf numFmtId="0" fontId="0" fillId="0" borderId="84" xfId="0" applyBorder="1" applyAlignment="1"/>
    <xf numFmtId="0" fontId="5" fillId="3" borderId="45" xfId="0" applyFont="1" applyFill="1" applyBorder="1" applyAlignment="1">
      <alignment horizontal="center" vertical="center"/>
    </xf>
    <xf numFmtId="0" fontId="5" fillId="3" borderId="45" xfId="0" applyFont="1" applyFill="1" applyBorder="1" applyAlignment="1" applyProtection="1">
      <alignment horizontal="center" vertical="center"/>
      <protection locked="0"/>
    </xf>
    <xf numFmtId="0" fontId="5" fillId="7" borderId="127" xfId="0" applyFont="1" applyFill="1" applyBorder="1" applyAlignment="1">
      <alignment horizontal="center"/>
    </xf>
    <xf numFmtId="0" fontId="5" fillId="7" borderId="128" xfId="0" applyFont="1" applyFill="1" applyBorder="1" applyAlignment="1">
      <alignment horizontal="center"/>
    </xf>
    <xf numFmtId="0" fontId="5" fillId="7" borderId="127" xfId="0" applyFont="1" applyFill="1" applyBorder="1" applyAlignment="1">
      <alignment horizontal="left" vertical="center"/>
    </xf>
    <xf numFmtId="0" fontId="5" fillId="7" borderId="128" xfId="0" applyFont="1" applyFill="1" applyBorder="1" applyAlignment="1">
      <alignment horizontal="left" vertical="center"/>
    </xf>
    <xf numFmtId="0" fontId="2" fillId="7" borderId="127" xfId="0" applyFont="1" applyFill="1" applyBorder="1" applyAlignment="1"/>
    <xf numFmtId="0" fontId="2" fillId="7" borderId="128" xfId="0" applyFont="1" applyFill="1" applyBorder="1" applyAlignment="1"/>
    <xf numFmtId="0" fontId="33" fillId="3" borderId="129" xfId="0" applyFont="1" applyFill="1" applyBorder="1" applyAlignment="1" applyProtection="1">
      <alignment horizontal="left"/>
      <protection locked="0"/>
    </xf>
    <xf numFmtId="0" fontId="33" fillId="3" borderId="130" xfId="0" applyFont="1" applyFill="1" applyBorder="1" applyAlignment="1" applyProtection="1">
      <alignment horizontal="left"/>
      <protection locked="0"/>
    </xf>
    <xf numFmtId="0" fontId="31" fillId="0" borderId="9" xfId="0" applyFont="1" applyBorder="1" applyAlignment="1" applyProtection="1">
      <protection locked="0"/>
    </xf>
    <xf numFmtId="0" fontId="31" fillId="0" borderId="42" xfId="0" applyFont="1" applyBorder="1" applyAlignment="1" applyProtection="1">
      <protection locked="0"/>
    </xf>
    <xf numFmtId="0" fontId="0" fillId="0" borderId="131" xfId="0" applyBorder="1" applyAlignment="1">
      <alignment vertical="center"/>
    </xf>
    <xf numFmtId="0" fontId="0" fillId="0" borderId="132" xfId="0" applyBorder="1" applyAlignment="1">
      <alignment vertical="center"/>
    </xf>
    <xf numFmtId="0" fontId="0" fillId="0" borderId="117" xfId="0" applyBorder="1" applyAlignment="1">
      <alignment vertical="center"/>
    </xf>
    <xf numFmtId="0" fontId="31" fillId="0" borderId="0" xfId="0" applyFont="1" applyBorder="1" applyAlignment="1" applyProtection="1">
      <protection locked="0"/>
    </xf>
    <xf numFmtId="0" fontId="21" fillId="8" borderId="0" xfId="0" applyFont="1" applyFill="1" applyBorder="1" applyAlignment="1">
      <alignment horizontal="center" vertical="center"/>
    </xf>
    <xf numFmtId="0" fontId="0" fillId="0" borderId="0" xfId="0" applyAlignment="1"/>
    <xf numFmtId="0" fontId="20" fillId="8" borderId="96" xfId="0" applyFont="1" applyFill="1" applyBorder="1" applyAlignment="1"/>
    <xf numFmtId="0" fontId="20" fillId="8" borderId="0" xfId="0" applyFont="1" applyFill="1" applyBorder="1" applyAlignment="1"/>
    <xf numFmtId="0" fontId="20" fillId="8" borderId="97" xfId="0" applyFont="1" applyFill="1" applyBorder="1" applyAlignment="1"/>
    <xf numFmtId="0" fontId="0" fillId="0" borderId="132" xfId="0" applyBorder="1" applyAlignment="1"/>
    <xf numFmtId="0" fontId="39" fillId="0" borderId="96" xfId="0" applyFont="1" applyFill="1" applyBorder="1" applyAlignment="1" applyProtection="1">
      <alignment wrapText="1"/>
      <protection locked="0"/>
    </xf>
    <xf numFmtId="0" fontId="39" fillId="0" borderId="0" xfId="0" applyFont="1" applyAlignment="1" applyProtection="1">
      <alignment wrapText="1"/>
      <protection locked="0"/>
    </xf>
    <xf numFmtId="0" fontId="39" fillId="0" borderId="0" xfId="0" applyFont="1" applyBorder="1" applyAlignment="1" applyProtection="1">
      <protection locked="0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97" xfId="0" applyBorder="1" applyAlignment="1">
      <alignment vertical="center"/>
    </xf>
    <xf numFmtId="0" fontId="0" fillId="0" borderId="96" xfId="0" applyBorder="1" applyAlignment="1"/>
    <xf numFmtId="0" fontId="0" fillId="0" borderId="0" xfId="0" applyBorder="1" applyAlignment="1"/>
    <xf numFmtId="0" fontId="0" fillId="0" borderId="97" xfId="0" applyBorder="1" applyAlignment="1"/>
    <xf numFmtId="0" fontId="16" fillId="0" borderId="96" xfId="0" applyFont="1" applyFill="1" applyBorder="1" applyAlignment="1"/>
    <xf numFmtId="0" fontId="16" fillId="0" borderId="0" xfId="0" applyFont="1" applyFill="1" applyBorder="1" applyAlignment="1"/>
    <xf numFmtId="0" fontId="16" fillId="0" borderId="0" xfId="0" applyFont="1" applyBorder="1" applyAlignment="1"/>
    <xf numFmtId="0" fontId="16" fillId="0" borderId="97" xfId="0" applyFont="1" applyBorder="1" applyAlignment="1">
      <alignment vertical="center"/>
    </xf>
    <xf numFmtId="0" fontId="21" fillId="8" borderId="96" xfId="0" applyFont="1" applyFill="1" applyBorder="1" applyAlignment="1">
      <alignment horizontal="center" vertical="center" wrapText="1" shrinkToFit="1"/>
    </xf>
    <xf numFmtId="0" fontId="29" fillId="0" borderId="0" xfId="0" applyFont="1" applyBorder="1" applyAlignment="1">
      <alignment horizontal="center" vertical="center" wrapText="1" shrinkToFit="1"/>
    </xf>
    <xf numFmtId="0" fontId="16" fillId="0" borderId="96" xfId="0" applyFont="1" applyFill="1" applyBorder="1" applyAlignment="1">
      <alignment wrapText="1"/>
    </xf>
    <xf numFmtId="0" fontId="0" fillId="0" borderId="0" xfId="0" applyAlignment="1">
      <alignment wrapText="1"/>
    </xf>
    <xf numFmtId="0" fontId="21" fillId="8" borderId="0" xfId="0" applyFont="1" applyFill="1" applyBorder="1" applyAlignment="1">
      <alignment horizontal="center" vertical="center" wrapText="1" shrinkToFit="1"/>
    </xf>
    <xf numFmtId="0" fontId="21" fillId="8" borderId="0" xfId="0" applyFont="1" applyFill="1" applyBorder="1" applyAlignment="1">
      <alignment horizontal="center"/>
    </xf>
    <xf numFmtId="0" fontId="21" fillId="8" borderId="97" xfId="0" applyFont="1" applyFill="1" applyBorder="1" applyAlignment="1">
      <alignment horizontal="center" vertical="center" wrapText="1" shrinkToFit="1"/>
    </xf>
    <xf numFmtId="0" fontId="0" fillId="0" borderId="96" xfId="0" applyBorder="1" applyAlignment="1">
      <alignment vertical="center"/>
    </xf>
    <xf numFmtId="0" fontId="0" fillId="0" borderId="0" xfId="0" applyBorder="1" applyAlignment="1">
      <alignment vertical="center"/>
    </xf>
    <xf numFmtId="0" fontId="39" fillId="0" borderId="0" xfId="0" applyFont="1" applyAlignment="1" applyProtection="1">
      <protection locked="0"/>
    </xf>
    <xf numFmtId="0" fontId="20" fillId="8" borderId="96" xfId="0" applyFont="1" applyFill="1" applyBorder="1" applyAlignment="1">
      <alignment horizontal="center"/>
    </xf>
    <xf numFmtId="0" fontId="20" fillId="8" borderId="0" xfId="0" applyFont="1" applyFill="1" applyBorder="1" applyAlignment="1">
      <alignment horizontal="center"/>
    </xf>
    <xf numFmtId="0" fontId="20" fillId="8" borderId="97" xfId="0" applyFont="1" applyFill="1" applyBorder="1" applyAlignment="1">
      <alignment horizontal="center"/>
    </xf>
    <xf numFmtId="0" fontId="21" fillId="8" borderId="0" xfId="0" applyFont="1" applyFill="1" applyBorder="1" applyAlignment="1">
      <alignment horizontal="center" wrapText="1"/>
    </xf>
    <xf numFmtId="0" fontId="21" fillId="8" borderId="97" xfId="0" applyFont="1" applyFill="1" applyBorder="1" applyAlignment="1">
      <alignment horizontal="center" vertical="center"/>
    </xf>
    <xf numFmtId="0" fontId="16" fillId="0" borderId="96" xfId="0" applyFont="1" applyBorder="1" applyAlignment="1"/>
    <xf numFmtId="0" fontId="16" fillId="0" borderId="97" xfId="0" applyFont="1" applyBorder="1" applyAlignment="1"/>
    <xf numFmtId="0" fontId="16" fillId="0" borderId="0" xfId="0" applyFont="1" applyFill="1" applyBorder="1" applyAlignment="1">
      <alignment wrapText="1"/>
    </xf>
    <xf numFmtId="0" fontId="34" fillId="0" borderId="70" xfId="0" applyFont="1" applyBorder="1" applyAlignment="1">
      <alignment vertical="center"/>
    </xf>
    <xf numFmtId="0" fontId="34" fillId="0" borderId="0" xfId="0" applyFont="1" applyBorder="1" applyAlignment="1"/>
    <xf numFmtId="0" fontId="32" fillId="0" borderId="0" xfId="0" applyFont="1" applyBorder="1" applyAlignment="1">
      <alignment vertical="center"/>
    </xf>
    <xf numFmtId="0" fontId="23" fillId="0" borderId="3" xfId="0" applyFont="1" applyBorder="1" applyAlignment="1">
      <alignment horizontal="center"/>
    </xf>
    <xf numFmtId="0" fontId="23" fillId="0" borderId="3" xfId="0" applyFont="1" applyBorder="1" applyAlignment="1"/>
    <xf numFmtId="0" fontId="23" fillId="0" borderId="66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37" fillId="0" borderId="133" xfId="0" applyFont="1" applyBorder="1" applyAlignment="1">
      <alignment horizontal="center" vertical="center" wrapText="1"/>
    </xf>
    <xf numFmtId="0" fontId="0" fillId="0" borderId="134" xfId="0" applyBorder="1" applyAlignment="1">
      <alignment horizontal="center"/>
    </xf>
    <xf numFmtId="0" fontId="0" fillId="0" borderId="135" xfId="0" applyBorder="1" applyAlignment="1">
      <alignment horizont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3" fillId="0" borderId="71" xfId="0" applyFont="1" applyBorder="1" applyAlignment="1">
      <alignment vertical="center"/>
    </xf>
    <xf numFmtId="0" fontId="30" fillId="0" borderId="88" xfId="0" applyFont="1" applyBorder="1" applyAlignment="1"/>
    <xf numFmtId="0" fontId="0" fillId="0" borderId="136" xfId="0" applyBorder="1" applyAlignment="1"/>
    <xf numFmtId="0" fontId="0" fillId="0" borderId="137" xfId="0" applyBorder="1" applyAlignment="1"/>
    <xf numFmtId="0" fontId="2" fillId="8" borderId="88" xfId="0" applyFont="1" applyFill="1" applyBorder="1" applyAlignment="1">
      <alignment horizontal="center"/>
    </xf>
    <xf numFmtId="0" fontId="0" fillId="8" borderId="136" xfId="0" applyFill="1" applyBorder="1" applyAlignment="1">
      <alignment horizontal="center"/>
    </xf>
    <xf numFmtId="0" fontId="0" fillId="8" borderId="137" xfId="0" applyFill="1" applyBorder="1" applyAlignment="1">
      <alignment horizontal="center"/>
    </xf>
    <xf numFmtId="0" fontId="20" fillId="0" borderId="136" xfId="0" applyFont="1" applyBorder="1" applyAlignment="1">
      <alignment horizontal="center"/>
    </xf>
    <xf numFmtId="0" fontId="0" fillId="0" borderId="136" xfId="0" applyBorder="1" applyAlignment="1">
      <alignment horizontal="center"/>
    </xf>
    <xf numFmtId="0" fontId="0" fillId="0" borderId="137" xfId="0" applyBorder="1" applyAlignment="1">
      <alignment horizontal="center"/>
    </xf>
    <xf numFmtId="0" fontId="30" fillId="0" borderId="136" xfId="0" applyFont="1" applyBorder="1" applyAlignment="1"/>
    <xf numFmtId="0" fontId="30" fillId="0" borderId="137" xfId="0" applyFont="1" applyBorder="1" applyAlignment="1"/>
    <xf numFmtId="0" fontId="30" fillId="0" borderId="88" xfId="0" applyFont="1" applyBorder="1" applyAlignment="1">
      <alignment horizontal="center"/>
    </xf>
    <xf numFmtId="0" fontId="20" fillId="0" borderId="88" xfId="0" applyFont="1" applyBorder="1" applyAlignment="1">
      <alignment horizontal="center"/>
    </xf>
    <xf numFmtId="0" fontId="8" fillId="0" borderId="66" xfId="0" applyFont="1" applyBorder="1" applyAlignment="1">
      <alignment horizontal="center" vertical="top" wrapText="1"/>
    </xf>
    <xf numFmtId="0" fontId="0" fillId="0" borderId="3" xfId="0" applyBorder="1" applyAlignment="1"/>
    <xf numFmtId="0" fontId="9" fillId="0" borderId="138" xfId="0" applyFont="1" applyBorder="1" applyAlignment="1">
      <alignment horizontal="center" vertical="top" wrapText="1"/>
    </xf>
    <xf numFmtId="0" fontId="9" fillId="0" borderId="37" xfId="0" applyFont="1" applyBorder="1" applyAlignment="1">
      <alignment horizontal="center" vertical="top" wrapText="1"/>
    </xf>
    <xf numFmtId="0" fontId="10" fillId="0" borderId="37" xfId="0" applyFont="1" applyBorder="1" applyAlignment="1">
      <alignment horizontal="center"/>
    </xf>
    <xf numFmtId="0" fontId="10" fillId="0" borderId="139" xfId="0" applyFont="1" applyBorder="1" applyAlignment="1">
      <alignment horizontal="center"/>
    </xf>
    <xf numFmtId="0" fontId="9" fillId="0" borderId="140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/>
    </xf>
    <xf numFmtId="0" fontId="10" fillId="0" borderId="67" xfId="0" applyFont="1" applyBorder="1" applyAlignment="1">
      <alignment horizontal="center"/>
    </xf>
    <xf numFmtId="0" fontId="11" fillId="0" borderId="138" xfId="0" applyFont="1" applyBorder="1" applyAlignment="1">
      <alignment horizontal="center" vertical="top" wrapText="1"/>
    </xf>
    <xf numFmtId="0" fontId="11" fillId="0" borderId="37" xfId="0" applyFont="1" applyBorder="1" applyAlignment="1">
      <alignment horizontal="center" vertical="top" wrapText="1"/>
    </xf>
    <xf numFmtId="0" fontId="12" fillId="0" borderId="37" xfId="0" applyFont="1" applyBorder="1" applyAlignment="1">
      <alignment horizontal="center"/>
    </xf>
    <xf numFmtId="0" fontId="12" fillId="0" borderId="139" xfId="0" applyFont="1" applyBorder="1" applyAlignment="1">
      <alignment horizontal="center"/>
    </xf>
    <xf numFmtId="0" fontId="11" fillId="0" borderId="140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12" fillId="0" borderId="67" xfId="0" applyFont="1" applyBorder="1" applyAlignment="1">
      <alignment horizontal="center"/>
    </xf>
    <xf numFmtId="0" fontId="6" fillId="0" borderId="138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7" fillId="0" borderId="37" xfId="0" applyFont="1" applyBorder="1" applyAlignment="1">
      <alignment horizontal="center"/>
    </xf>
    <xf numFmtId="0" fontId="7" fillId="0" borderId="139" xfId="0" applyFont="1" applyBorder="1" applyAlignment="1">
      <alignment horizontal="center"/>
    </xf>
    <xf numFmtId="0" fontId="6" fillId="0" borderId="140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7" fillId="0" borderId="6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1</xdr:row>
      <xdr:rowOff>28575</xdr:rowOff>
    </xdr:from>
    <xdr:to>
      <xdr:col>17</xdr:col>
      <xdr:colOff>533400</xdr:colOff>
      <xdr:row>38</xdr:row>
      <xdr:rowOff>19050</xdr:rowOff>
    </xdr:to>
    <xdr:sp macro="" textlink="">
      <xdr:nvSpPr>
        <xdr:cNvPr id="13323" name="Text Box 11"/>
        <xdr:cNvSpPr txBox="1">
          <a:spLocks noChangeArrowheads="1"/>
        </xdr:cNvSpPr>
      </xdr:nvSpPr>
      <xdr:spPr bwMode="auto">
        <a:xfrm>
          <a:off x="5895975" y="190500"/>
          <a:ext cx="7591425" cy="5981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suis débutante et j'aurais besoin d'aide pour réussir à transférer la réponse choisi d'une liste déroulante dans un userform et la placer dans des cellules variables.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C'est un logiciel qui permet à l'utilisateur de donner un aliment à partir d'un inputbox,( à l'aide du bouton 10 de la page acceuil)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celui-ci est par la suite est trouvé dans plusieurs feuilles différentes à partir d'un msgbox pour identifier le bon aliment et le sélectionner,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 la suite un inputbox permet d'inscrire une quantité de cet aliment consommé, qui s'inscrit dans la colonne+2 (C) à cOté de l'aliment ou si non vide on place la quantité dans la colonne+4 (E),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bloque cependant à cet endroit car un userform avec liste déroulante permet de faire choisir à quel repas cet aliment a été consommé pour par la suite l' inscrire dans la case correspondante vis à vis l'aliment dans la colonne +3 D ou +5(F), car je ne suis pas capable d'envoyer la réponse du userform dans les colonnes, il ne s'inscrivent pas. ( c'était déja programmé avant pour une liste déroulante directement dans les cellules, mais je veux le changer en VBA pour que ca se fasse automatiquement en macro...)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sais qu'il reste aussi des erreurs dans la programmation pour d'autres corrections aussi auxquels je dois travailler...le but est à la fin que le calcul des apports alimentaires en plusieurs nutriments se fait dans la page TOTAL et compare aux besoins nutritionnels)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J'espère que c'est assez clair car difficile à expliquer....ci joint mon document, ( j'ai dû cependant enlever plusieurs feuilles(6 ou 7) car mon document est trop gros..mais je crois que l'essentiel y est pour pourvoir m'aider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si quelqu'un peut m'aider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123825</xdr:rowOff>
    </xdr:from>
    <xdr:to>
      <xdr:col>5</xdr:col>
      <xdr:colOff>514350</xdr:colOff>
      <xdr:row>14</xdr:row>
      <xdr:rowOff>114300</xdr:rowOff>
    </xdr:to>
    <xdr:pic>
      <xdr:nvPicPr>
        <xdr:cNvPr id="10280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123825"/>
          <a:ext cx="4953000" cy="2257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1</xdr:row>
      <xdr:rowOff>133350</xdr:rowOff>
    </xdr:from>
    <xdr:to>
      <xdr:col>7</xdr:col>
      <xdr:colOff>38100</xdr:colOff>
      <xdr:row>11</xdr:row>
      <xdr:rowOff>57150</xdr:rowOff>
    </xdr:to>
    <xdr:pic>
      <xdr:nvPicPr>
        <xdr:cNvPr id="11268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295275"/>
          <a:ext cx="4953000" cy="2200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ansferer-userform-liste-deroulante-dans-cellules-variable-t35213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/>
  <dimension ref="A1:N27"/>
  <sheetViews>
    <sheetView tabSelected="1" workbookViewId="0">
      <selection activeCell="G23" sqref="G23"/>
    </sheetView>
  </sheetViews>
  <sheetFormatPr baseColWidth="10" defaultRowHeight="12.75"/>
  <sheetData>
    <row r="1" spans="1:14">
      <c r="A1" s="269"/>
      <c r="E1" t="s">
        <v>413</v>
      </c>
      <c r="F1" t="s">
        <v>413</v>
      </c>
      <c r="N1" s="275" t="s">
        <v>414</v>
      </c>
    </row>
    <row r="27" spans="3:3">
      <c r="C27" s="268" t="s">
        <v>412</v>
      </c>
    </row>
  </sheetData>
  <phoneticPr fontId="44" type="noConversion"/>
  <hyperlinks>
    <hyperlink ref="N1" r:id="rId1"/>
  </hyperlinks>
  <pageMargins left="0.7" right="0.7" top="0.75" bottom="0.75" header="0.3" footer="0.3"/>
  <pageSetup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G47"/>
  <sheetViews>
    <sheetView workbookViewId="0">
      <selection activeCell="I12" sqref="I12"/>
    </sheetView>
  </sheetViews>
  <sheetFormatPr baseColWidth="10" defaultRowHeight="12.75"/>
  <cols>
    <col min="1" max="1" width="50.42578125" customWidth="1"/>
    <col min="2" max="2" width="26.5703125" customWidth="1"/>
    <col min="3" max="3" width="12.42578125" bestFit="1" customWidth="1"/>
    <col min="4" max="4" width="26.5703125" customWidth="1"/>
  </cols>
  <sheetData>
    <row r="1" spans="1:7" ht="70.5" customHeight="1" thickBot="1"/>
    <row r="2" spans="1:7" ht="21.75" thickTop="1" thickBot="1">
      <c r="A2" s="211" t="s">
        <v>259</v>
      </c>
      <c r="B2" s="296"/>
      <c r="C2" s="297"/>
      <c r="D2" s="178"/>
      <c r="E2" s="178"/>
    </row>
    <row r="3" spans="1:7" ht="21.75" thickTop="1" thickBot="1">
      <c r="A3" s="211" t="s">
        <v>265</v>
      </c>
      <c r="B3" s="296" t="s">
        <v>400</v>
      </c>
      <c r="C3" s="297"/>
      <c r="D3" s="296" t="s">
        <v>401</v>
      </c>
      <c r="E3" s="297"/>
    </row>
    <row r="4" spans="1:7" ht="18.75" customHeight="1" thickTop="1" thickBot="1">
      <c r="A4" s="67" t="s">
        <v>239</v>
      </c>
      <c r="B4" s="108"/>
      <c r="D4" s="61" t="s">
        <v>249</v>
      </c>
    </row>
    <row r="5" spans="1:7" ht="18.75" customHeight="1" thickTop="1" thickBot="1">
      <c r="A5" s="68" t="s">
        <v>240</v>
      </c>
      <c r="B5" s="105"/>
      <c r="D5" s="61" t="s">
        <v>250</v>
      </c>
    </row>
    <row r="6" spans="1:7" ht="13.9" customHeight="1" thickTop="1" thickBot="1">
      <c r="A6" s="288" t="s">
        <v>142</v>
      </c>
      <c r="B6" s="289"/>
      <c r="D6" s="61" t="s">
        <v>252</v>
      </c>
    </row>
    <row r="7" spans="1:7" ht="14.25" customHeight="1" thickTop="1" thickBot="1">
      <c r="A7" s="288"/>
      <c r="B7" s="289"/>
      <c r="D7" s="61" t="s">
        <v>251</v>
      </c>
    </row>
    <row r="8" spans="1:7" ht="16.5" customHeight="1" thickTop="1" thickBot="1">
      <c r="A8" s="69" t="s">
        <v>241</v>
      </c>
      <c r="B8" s="105"/>
      <c r="D8" s="64"/>
    </row>
    <row r="9" spans="1:7" ht="20.25" customHeight="1" thickTop="1" thickBot="1">
      <c r="A9" s="9"/>
      <c r="B9" s="9"/>
      <c r="D9" s="64"/>
    </row>
    <row r="10" spans="1:7" ht="13.9" customHeight="1" thickTop="1">
      <c r="A10" s="280" t="s">
        <v>258</v>
      </c>
      <c r="B10" s="281"/>
      <c r="C10" s="281"/>
      <c r="D10" s="281"/>
      <c r="E10" s="282"/>
      <c r="F10" s="282"/>
      <c r="G10" s="283"/>
    </row>
    <row r="11" spans="1:7" ht="29.25" customHeight="1" thickBot="1">
      <c r="A11" s="284"/>
      <c r="B11" s="285"/>
      <c r="C11" s="285"/>
      <c r="D11" s="285"/>
      <c r="E11" s="286"/>
      <c r="F11" s="286"/>
      <c r="G11" s="287"/>
    </row>
    <row r="12" spans="1:7" ht="24.75" customHeight="1" thickTop="1" thickBot="1">
      <c r="A12" s="87" t="s">
        <v>232</v>
      </c>
      <c r="B12" s="88" t="e">
        <f ca="1">SUM(Boissons!V25,'P. Laitiers'!V41,'Mets c.'!V24,#REF!,#REF!,'Lég-Fruits'!V72,#REF!,#REF!,#REF!,#REF!,#REF!)</f>
        <v>#REF!</v>
      </c>
      <c r="D12" s="90">
        <f>662-(9.53*B5)+B4*(15.91*B6+539.6*B8)</f>
        <v>662</v>
      </c>
      <c r="E12" s="89" t="s">
        <v>242</v>
      </c>
    </row>
    <row r="13" spans="1:7" ht="24.75" customHeight="1" thickTop="1" thickBot="1">
      <c r="A13" s="63"/>
      <c r="B13" s="59"/>
      <c r="D13" s="91">
        <f>354-(6.91*B5)+B4*(9.36*B6+726*B8)</f>
        <v>354</v>
      </c>
      <c r="E13" s="66" t="s">
        <v>243</v>
      </c>
    </row>
    <row r="14" spans="1:7" ht="13.5" customHeight="1" thickTop="1" thickBot="1">
      <c r="A14" s="2"/>
    </row>
    <row r="15" spans="1:7" ht="13.5" customHeight="1" thickTop="1">
      <c r="A15" s="292" t="s">
        <v>231</v>
      </c>
      <c r="B15" s="294" t="e">
        <f ca="1">SUM(Boissons!AG25,'P. Laitiers'!AG41,'Mets c.'!AG24,#REF!,#REF!,'Lég-Fruits'!AG72,#REF!,#REF!,#REF!,#REF!,#REF!)</f>
        <v>#REF!</v>
      </c>
      <c r="D15" s="290">
        <v>1500</v>
      </c>
      <c r="E15" s="65" t="s">
        <v>244</v>
      </c>
    </row>
    <row r="16" spans="1:7" ht="10.9" customHeight="1" thickBot="1">
      <c r="A16" s="293"/>
      <c r="B16" s="295"/>
      <c r="D16" s="291"/>
    </row>
    <row r="17" spans="1:7" ht="16.5" thickTop="1" thickBot="1">
      <c r="E17" s="131" t="s">
        <v>395</v>
      </c>
      <c r="F17" s="131" t="s">
        <v>396</v>
      </c>
    </row>
    <row r="18" spans="1:7" ht="24" customHeight="1" thickTop="1" thickBot="1">
      <c r="A18" s="70" t="s">
        <v>230</v>
      </c>
      <c r="B18" s="71" t="e">
        <f ca="1">SUM(Boissons!W25,'P. Laitiers'!W41,'Mets c.'!W24,#REF!,#REF!,'Lég-Fruits'!W72,#REF!,#REF!,#REF!,#REF!,#REF!)</f>
        <v>#REF!</v>
      </c>
      <c r="D18" s="92" t="s">
        <v>140</v>
      </c>
      <c r="E18" s="204">
        <f>(D12*29/100)/9</f>
        <v>21.33111111111111</v>
      </c>
      <c r="F18" s="204">
        <f>(D13*29/100)/9</f>
        <v>11.406666666666666</v>
      </c>
      <c r="G18" s="201"/>
    </row>
    <row r="19" spans="1:7" ht="21.75" thickTop="1" thickBot="1">
      <c r="A19" s="72" t="s">
        <v>225</v>
      </c>
      <c r="B19" s="73" t="e">
        <f ca="1">SUM(Boissons!X25,'P. Laitiers'!X41,'Mets c.'!X24,#REF!,#REF!,'Lég-Fruits'!X72,#REF!,#REF!,#REF!,#REF!,#REF!)</f>
        <v>#REF!</v>
      </c>
      <c r="D19" s="92" t="s">
        <v>141</v>
      </c>
      <c r="E19" s="204">
        <f>(D12*10/100)/9</f>
        <v>7.3555555555555561</v>
      </c>
      <c r="F19" s="204">
        <f>(D13*10/100)/9</f>
        <v>3.9333333333333331</v>
      </c>
      <c r="G19" s="200"/>
    </row>
    <row r="20" spans="1:7" ht="21.75" thickTop="1" thickBot="1">
      <c r="A20" s="74" t="s">
        <v>226</v>
      </c>
      <c r="B20" s="73" t="e">
        <f ca="1">SUM(Boissons!AA25,'P. Laitiers'!AA41,'Mets c.'!AA24,#REF!,#REF!,'Lég-Fruits'!AA72,#REF!,#REF!,#REF!,#REF!,#REF!)</f>
        <v>#REF!</v>
      </c>
      <c r="D20" s="60"/>
      <c r="E20" s="204">
        <f>(D12*14/100)/9</f>
        <v>10.297777777777778</v>
      </c>
      <c r="F20" s="204">
        <f>(D13*14/100)/9</f>
        <v>5.5066666666666668</v>
      </c>
      <c r="G20" s="199"/>
    </row>
    <row r="21" spans="1:7" ht="21.75" thickTop="1" thickBot="1">
      <c r="A21" s="74" t="s">
        <v>227</v>
      </c>
      <c r="B21" s="73" t="e">
        <f ca="1">SUM(Boissons!Z25,'P. Laitiers'!Z41,'Mets c.'!Z24,#REF!,#REF!,'Lég-Fruits'!Z72,#REF!,#REF!,#REF!,#REF!,#REF!)</f>
        <v>#REF!</v>
      </c>
      <c r="D21" s="60"/>
      <c r="E21" s="204">
        <f>(D12*5/100)/9</f>
        <v>3.677777777777778</v>
      </c>
      <c r="F21" s="204">
        <f>(D13*5/100)/9</f>
        <v>1.9666666666666666</v>
      </c>
    </row>
    <row r="22" spans="1:7" ht="21.75" thickTop="1" thickBot="1">
      <c r="A22" s="74" t="s">
        <v>228</v>
      </c>
      <c r="B22" s="73" t="e">
        <f ca="1">SUM(Boissons!Y25,'P. Laitiers'!Y41,'Mets c.'!Y24,#REF!,#REF!,'Lég-Fruits'!Y72,#REF!,#REF!,#REF!,#REF!,#REF!)</f>
        <v>#REF!</v>
      </c>
      <c r="D22" s="60"/>
      <c r="E22" s="130"/>
      <c r="F22" s="130"/>
    </row>
    <row r="23" spans="1:7" ht="21.75" thickTop="1" thickBot="1">
      <c r="A23" s="75" t="s">
        <v>399</v>
      </c>
      <c r="B23" s="73" t="e">
        <f ca="1">SUM(Boissons!AB25,'P. Laitiers'!AB41,'Mets c.'!X24,#REF!,#REF!,'Lég-Fruits'!AB72,#REF!,#REF!,#REF!,#REF!,#REF!)</f>
        <v>#REF!</v>
      </c>
      <c r="D23" s="92">
        <v>200</v>
      </c>
      <c r="E23" s="130">
        <v>300</v>
      </c>
      <c r="F23" s="130">
        <v>300</v>
      </c>
    </row>
    <row r="24" spans="1:7" ht="16.5" thickTop="1" thickBot="1">
      <c r="A24" s="62"/>
      <c r="B24" s="2"/>
    </row>
    <row r="25" spans="1:7" ht="21.75" thickTop="1" thickBot="1">
      <c r="A25" s="76" t="s">
        <v>229</v>
      </c>
      <c r="B25" s="101" t="e">
        <f ca="1">SUM(Boissons!AH25,'P. Laitiers'!AH41,'Mets c.'!AH24,#REF!,#REF!,'Lég-Fruits'!AH72,#REF!,#REF!,#REF!,#REF!,#REF!)</f>
        <v>#REF!</v>
      </c>
      <c r="D25" s="102">
        <v>4700</v>
      </c>
    </row>
    <row r="26" spans="1:7" ht="14.25" thickTop="1" thickBot="1"/>
    <row r="27" spans="1:7" ht="21.75" thickTop="1" thickBot="1">
      <c r="A27" s="77" t="s">
        <v>233</v>
      </c>
      <c r="B27" s="78" t="e">
        <f ca="1">SUM(Boissons!AI25,'P. Laitiers'!AI41,'Mets c.'!AI24,#REF!,#REF!,'Lég-Fruits'!AI72,#REF!,#REF!,#REF!,#REF!,#REF!)</f>
        <v>#REF!</v>
      </c>
      <c r="D27" s="93">
        <v>700</v>
      </c>
    </row>
    <row r="28" spans="1:7" ht="14.25" thickTop="1" thickBot="1">
      <c r="D28" s="203" t="s">
        <v>393</v>
      </c>
      <c r="E28" s="203" t="s">
        <v>394</v>
      </c>
      <c r="F28" s="202" t="s">
        <v>397</v>
      </c>
      <c r="G28" s="202" t="s">
        <v>398</v>
      </c>
    </row>
    <row r="29" spans="1:7" ht="21" customHeight="1" thickTop="1" thickBot="1">
      <c r="A29" s="85" t="s">
        <v>235</v>
      </c>
      <c r="B29" s="86" t="e">
        <f ca="1">SUM(Boissons!AJ25,'P. Laitiers'!AJ41,'Mets c.'!AJ24,#REF!,#REF!,'Lég-Fruits'!AJ72,#REF!,#REF!,#REF!,#REF!,#REF!)</f>
        <v>#REF!</v>
      </c>
      <c r="C29" s="202"/>
      <c r="D29" s="94">
        <f>B6*0.8</f>
        <v>0</v>
      </c>
      <c r="E29" s="131">
        <f>B6*1</f>
        <v>0</v>
      </c>
      <c r="F29" s="204">
        <f>(D12*20/100)/4</f>
        <v>33.1</v>
      </c>
      <c r="G29" s="204">
        <f>(D13*20/100)/4</f>
        <v>17.7</v>
      </c>
    </row>
    <row r="30" spans="1:7" ht="14.25" thickTop="1" thickBot="1"/>
    <row r="31" spans="1:7" ht="19.5" customHeight="1" thickTop="1" thickBot="1">
      <c r="A31" s="276" t="s">
        <v>234</v>
      </c>
      <c r="B31" s="278" t="e">
        <f ca="1">SUM(Boissons!AC25,'P. Laitiers'!AC41,'Mets c.'!AC24,#REF!,#REF!,'Lég-Fruits'!AC72,#REF!,#REF!,#REF!,#REF!,#REF!)</f>
        <v>#REF!</v>
      </c>
      <c r="D31" s="95">
        <f>(45/100)*D12/4</f>
        <v>74.475000000000009</v>
      </c>
      <c r="E31" s="96" t="s">
        <v>245</v>
      </c>
      <c r="F31" s="97">
        <f>(55/100)*D12/4</f>
        <v>91.025000000000006</v>
      </c>
      <c r="G31" s="98" t="s">
        <v>246</v>
      </c>
    </row>
    <row r="32" spans="1:7" ht="19.5" customHeight="1" thickTop="1" thickBot="1">
      <c r="A32" s="277"/>
      <c r="B32" s="279"/>
      <c r="D32" s="95">
        <f>45/100*D13/4</f>
        <v>39.825000000000003</v>
      </c>
      <c r="E32" s="96" t="s">
        <v>245</v>
      </c>
      <c r="F32" s="97">
        <f>(55/100)*D13/4</f>
        <v>48.675000000000004</v>
      </c>
      <c r="G32" s="103" t="s">
        <v>247</v>
      </c>
    </row>
    <row r="33" spans="1:4" ht="21.75" thickTop="1" thickBot="1">
      <c r="A33" s="79" t="s">
        <v>236</v>
      </c>
      <c r="B33" s="80" t="e">
        <f ca="1">SUM(Boissons!AD25,'P. Laitiers'!AD41,'Mets c.'!AD24,#REF!,#REF!,'Lég-Fruits'!AD72,#REF!,#REF!,#REF!,#REF!,#REF!)</f>
        <v>#REF!</v>
      </c>
      <c r="D33" s="95">
        <v>25</v>
      </c>
    </row>
    <row r="34" spans="1:4" ht="21" thickTop="1">
      <c r="A34" s="190" t="s">
        <v>389</v>
      </c>
      <c r="B34" s="193"/>
      <c r="C34" s="189"/>
    </row>
    <row r="35" spans="1:4" ht="15">
      <c r="A35" s="191"/>
      <c r="B35" s="194" t="s">
        <v>379</v>
      </c>
      <c r="C35" s="195" t="s">
        <v>380</v>
      </c>
    </row>
    <row r="36" spans="1:4" ht="15.75">
      <c r="A36" s="191" t="s">
        <v>364</v>
      </c>
      <c r="B36" s="196" t="e">
        <f ca="1">'Répartition des apports'!B6</f>
        <v>#REF!</v>
      </c>
      <c r="C36" s="197" t="e">
        <f ca="1">'Répartition des apports'!C6</f>
        <v>#REF!</v>
      </c>
    </row>
    <row r="37" spans="1:4" ht="15.75">
      <c r="A37" s="191" t="s">
        <v>360</v>
      </c>
      <c r="B37" s="196" t="e">
        <f ca="1">'Répartition des apports'!B7</f>
        <v>#REF!</v>
      </c>
      <c r="C37" s="197" t="e">
        <f ca="1">'Répartition des apports'!C7</f>
        <v>#REF!</v>
      </c>
    </row>
    <row r="38" spans="1:4" ht="15.75">
      <c r="A38" s="191" t="s">
        <v>357</v>
      </c>
      <c r="B38" s="198" t="e">
        <f ca="1">'Répartition des apports'!B8</f>
        <v>#REF!</v>
      </c>
      <c r="C38" s="197" t="e">
        <f ca="1">'Répartition des apports'!C8</f>
        <v>#REF!</v>
      </c>
    </row>
    <row r="39" spans="1:4" ht="15.75">
      <c r="A39" s="191" t="s">
        <v>365</v>
      </c>
      <c r="B39" s="196" t="e">
        <f ca="1">'Répartition des apports'!B9</f>
        <v>#REF!</v>
      </c>
      <c r="C39" s="197" t="e">
        <f ca="1">'Répartition des apports'!C9</f>
        <v>#REF!</v>
      </c>
    </row>
    <row r="40" spans="1:4" ht="15.75">
      <c r="A40" s="191" t="s">
        <v>358</v>
      </c>
      <c r="B40" s="198" t="e">
        <f ca="1">'Répartition des apports'!B10</f>
        <v>#REF!</v>
      </c>
      <c r="C40" s="197" t="e">
        <f ca="1">'Répartition des apports'!C10</f>
        <v>#REF!</v>
      </c>
    </row>
    <row r="41" spans="1:4" ht="15.75">
      <c r="A41" s="191" t="s">
        <v>362</v>
      </c>
      <c r="B41" s="198" t="e">
        <f ca="1">'Répartition des apports'!B11</f>
        <v>#REF!</v>
      </c>
      <c r="C41" s="197" t="e">
        <f ca="1">'Répartition des apports'!C11</f>
        <v>#REF!</v>
      </c>
    </row>
    <row r="42" spans="1:4" ht="13.5" thickBot="1">
      <c r="A42" s="192"/>
      <c r="B42" s="192"/>
      <c r="C42" s="188"/>
    </row>
    <row r="43" spans="1:4" ht="14.25" thickTop="1" thickBot="1">
      <c r="A43" s="187"/>
      <c r="B43" s="187"/>
      <c r="C43" s="187"/>
    </row>
    <row r="44" spans="1:4" ht="21.75" thickTop="1" thickBot="1">
      <c r="A44" s="81" t="s">
        <v>237</v>
      </c>
      <c r="B44" s="82" t="e">
        <f ca="1">SUM(Boissons!AE25,'P. Laitiers'!AE41,'Mets c.'!AE24,#REF!,#REF!,'Lég-Fruits'!AE72,#REF!,#REF!,#REF!,#REF!,#REF!)</f>
        <v>#REF!</v>
      </c>
      <c r="D44" s="99" t="s">
        <v>248</v>
      </c>
    </row>
    <row r="45" spans="1:4" ht="20.25" thickTop="1" thickBot="1">
      <c r="D45" s="104"/>
    </row>
    <row r="46" spans="1:4" ht="21.75" thickTop="1" thickBot="1">
      <c r="A46" s="83" t="s">
        <v>238</v>
      </c>
      <c r="B46" s="84" t="e">
        <f ca="1">SUM(Boissons!AF25,'P. Laitiers'!AF41,'Mets c.'!AF24,#REF!,#REF!,'Lég-Fruits'!AF72,#REF!,#REF!,#REF!,#REF!,#REF!)</f>
        <v>#REF!</v>
      </c>
      <c r="D46" s="100">
        <v>1200</v>
      </c>
    </row>
    <row r="47" spans="1:4" ht="13.5" thickTop="1"/>
  </sheetData>
  <mergeCells count="11">
    <mergeCell ref="D3:E3"/>
    <mergeCell ref="B2:C2"/>
    <mergeCell ref="B3:C3"/>
    <mergeCell ref="A31:A32"/>
    <mergeCell ref="B31:B32"/>
    <mergeCell ref="A10:G11"/>
    <mergeCell ref="A6:A7"/>
    <mergeCell ref="B6:B7"/>
    <mergeCell ref="D15:D16"/>
    <mergeCell ref="A15:A16"/>
    <mergeCell ref="B15:B16"/>
  </mergeCells>
  <phoneticPr fontId="1" type="noConversion"/>
  <pageMargins left="0.78740157480314965" right="0.78740157480314965" top="0.98425196850393704" bottom="0.98425196850393704" header="0.51181102362204722" footer="0.51181102362204722"/>
  <pageSetup scale="59" orientation="portrait" verticalDpi="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G1"/>
  <sheetViews>
    <sheetView workbookViewId="0">
      <selection activeCell="E20" sqref="E20"/>
    </sheetView>
  </sheetViews>
  <sheetFormatPr baseColWidth="10" defaultRowHeight="12.75"/>
  <sheetData>
    <row r="1" spans="1:7" ht="18">
      <c r="A1" s="109"/>
      <c r="B1" s="109" t="s">
        <v>264</v>
      </c>
      <c r="C1" s="109"/>
      <c r="D1" s="109"/>
      <c r="E1" s="109"/>
      <c r="F1" t="s">
        <v>413</v>
      </c>
      <c r="G1" t="s">
        <v>413</v>
      </c>
    </row>
  </sheetData>
  <phoneticPr fontId="44" type="noConversion"/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8">
    <pageSetUpPr fitToPage="1"/>
  </sheetPr>
  <dimension ref="A2:M160"/>
  <sheetViews>
    <sheetView topLeftCell="A107" workbookViewId="0">
      <selection activeCell="D122" sqref="D122"/>
    </sheetView>
  </sheetViews>
  <sheetFormatPr baseColWidth="10" defaultRowHeight="12.75"/>
  <cols>
    <col min="1" max="1" width="13.85546875" customWidth="1"/>
    <col min="3" max="3" width="13.42578125" customWidth="1"/>
    <col min="4" max="4" width="14.85546875" customWidth="1"/>
    <col min="5" max="5" width="13.85546875" customWidth="1"/>
    <col min="7" max="7" width="16.7109375" customWidth="1"/>
    <col min="8" max="8" width="17.42578125" customWidth="1"/>
    <col min="12" max="12" width="10.5703125" customWidth="1"/>
  </cols>
  <sheetData>
    <row r="2" spans="1:12">
      <c r="H2" s="140"/>
      <c r="I2" s="141"/>
      <c r="J2" s="141"/>
      <c r="K2" s="141"/>
      <c r="L2" s="142"/>
    </row>
    <row r="3" spans="1:12">
      <c r="H3" s="143"/>
      <c r="I3" s="2"/>
      <c r="J3" s="2"/>
      <c r="K3" s="2"/>
      <c r="L3" s="144"/>
    </row>
    <row r="4" spans="1:12">
      <c r="H4" s="143"/>
      <c r="I4" s="2"/>
      <c r="J4" s="2"/>
      <c r="K4" s="2"/>
      <c r="L4" s="144"/>
    </row>
    <row r="5" spans="1:12">
      <c r="H5" s="341" t="str">
        <f ca="1">TOTAL!B3</f>
        <v xml:space="preserve">CH: </v>
      </c>
      <c r="I5" s="342"/>
      <c r="J5" s="342"/>
      <c r="K5" s="210"/>
      <c r="L5" s="144"/>
    </row>
    <row r="6" spans="1:12">
      <c r="H6" s="341"/>
      <c r="I6" s="342"/>
      <c r="J6" s="342"/>
      <c r="K6" s="210"/>
      <c r="L6" s="144"/>
    </row>
    <row r="7" spans="1:12">
      <c r="H7" s="341" t="str">
        <f ca="1">TOTAL!D3</f>
        <v xml:space="preserve">CLSC: </v>
      </c>
      <c r="I7" s="342"/>
      <c r="J7" s="342"/>
      <c r="K7" s="210"/>
      <c r="L7" s="144"/>
    </row>
    <row r="8" spans="1:12">
      <c r="H8" s="341"/>
      <c r="I8" s="342"/>
      <c r="J8" s="342"/>
      <c r="K8" s="210"/>
      <c r="L8" s="144"/>
    </row>
    <row r="9" spans="1:12">
      <c r="H9" s="252"/>
      <c r="I9" s="210"/>
      <c r="J9" s="210"/>
      <c r="K9" s="210"/>
      <c r="L9" s="144"/>
    </row>
    <row r="10" spans="1:12">
      <c r="H10" s="252"/>
      <c r="I10" s="210"/>
      <c r="J10" s="210"/>
      <c r="K10" s="210"/>
      <c r="L10" s="144"/>
    </row>
    <row r="11" spans="1:12">
      <c r="H11" s="341" t="s">
        <v>259</v>
      </c>
      <c r="I11" s="343">
        <f ca="1">TOTAL!B2</f>
        <v>0</v>
      </c>
      <c r="J11" s="343"/>
      <c r="K11" s="343"/>
      <c r="L11" s="144"/>
    </row>
    <row r="12" spans="1:12">
      <c r="H12" s="341"/>
      <c r="I12" s="343"/>
      <c r="J12" s="343"/>
      <c r="K12" s="343"/>
      <c r="L12" s="144"/>
    </row>
    <row r="13" spans="1:12">
      <c r="H13" s="143"/>
      <c r="I13" s="2"/>
      <c r="J13" s="2"/>
      <c r="K13" s="2"/>
      <c r="L13" s="144"/>
    </row>
    <row r="14" spans="1:12">
      <c r="H14" s="145"/>
      <c r="I14" s="146"/>
      <c r="J14" s="146"/>
      <c r="K14" s="146"/>
      <c r="L14" s="147"/>
    </row>
    <row r="16" spans="1:12" ht="27" thickBot="1">
      <c r="A16" s="137"/>
      <c r="B16" s="137"/>
      <c r="C16" s="137"/>
      <c r="D16" s="137"/>
      <c r="E16" s="208" t="s">
        <v>289</v>
      </c>
      <c r="F16" s="137"/>
      <c r="G16" s="207"/>
      <c r="H16" s="207"/>
      <c r="I16" s="137"/>
      <c r="J16" s="137"/>
      <c r="K16" s="137"/>
      <c r="L16" s="137"/>
    </row>
    <row r="17" spans="1:13" ht="21" thickBot="1">
      <c r="A17" s="134"/>
      <c r="B17" s="135"/>
      <c r="C17" s="135"/>
      <c r="D17" s="135"/>
      <c r="E17" s="135"/>
      <c r="F17" s="209" t="s">
        <v>338</v>
      </c>
      <c r="G17" s="205"/>
      <c r="H17" s="206"/>
      <c r="I17" s="135"/>
      <c r="J17" s="135"/>
      <c r="K17" s="135"/>
      <c r="L17" s="136"/>
    </row>
    <row r="18" spans="1:13" ht="21" customHeight="1">
      <c r="A18" s="224"/>
      <c r="B18" s="225" t="s">
        <v>301</v>
      </c>
      <c r="C18" s="225" t="s">
        <v>353</v>
      </c>
      <c r="D18" s="226"/>
      <c r="E18" s="227"/>
      <c r="F18" s="225" t="s">
        <v>301</v>
      </c>
      <c r="G18" s="228" t="s">
        <v>353</v>
      </c>
      <c r="H18" s="227"/>
      <c r="I18" s="225" t="s">
        <v>301</v>
      </c>
      <c r="J18" s="225" t="s">
        <v>353</v>
      </c>
      <c r="K18" s="229"/>
      <c r="L18" s="230"/>
    </row>
    <row r="19" spans="1:13" ht="18">
      <c r="A19" s="231" t="s">
        <v>339</v>
      </c>
      <c r="B19" s="232" t="e">
        <f ca="1">TOTAL!B12</f>
        <v>#REF!</v>
      </c>
      <c r="C19" s="233">
        <f ca="1">TOTAL!D12</f>
        <v>662</v>
      </c>
      <c r="D19" s="234" t="s">
        <v>242</v>
      </c>
      <c r="E19" s="235" t="s">
        <v>340</v>
      </c>
      <c r="F19" s="232" t="e">
        <f ca="1">TOTAL!B18</f>
        <v>#REF!</v>
      </c>
      <c r="G19" s="236" t="str">
        <f ca="1">TOTAL!D18</f>
        <v>H:68       F:48</v>
      </c>
      <c r="H19" s="235" t="s">
        <v>352</v>
      </c>
      <c r="I19" s="232" t="e">
        <f ca="1">TOTAL!B15</f>
        <v>#REF!</v>
      </c>
      <c r="J19" s="232">
        <f ca="1">TOTAL!D15</f>
        <v>1500</v>
      </c>
      <c r="K19" s="237" t="s">
        <v>402</v>
      </c>
      <c r="L19" s="238"/>
    </row>
    <row r="20" spans="1:13" ht="18">
      <c r="A20" s="231"/>
      <c r="B20" s="232"/>
      <c r="C20" s="233">
        <f ca="1">TOTAL!D13</f>
        <v>354</v>
      </c>
      <c r="D20" s="234" t="s">
        <v>243</v>
      </c>
      <c r="E20" s="235" t="s">
        <v>341</v>
      </c>
      <c r="F20" s="232" t="e">
        <f ca="1">TOTAL!B19</f>
        <v>#REF!</v>
      </c>
      <c r="G20" s="236" t="str">
        <f ca="1">TOTAL!D19</f>
        <v>H:30       F:21</v>
      </c>
      <c r="H20" s="235" t="s">
        <v>351</v>
      </c>
      <c r="I20" s="232" t="e">
        <f ca="1">TOTAL!B25</f>
        <v>#REF!</v>
      </c>
      <c r="J20" s="232">
        <f ca="1">TOTAL!D25</f>
        <v>4700</v>
      </c>
      <c r="K20" s="237"/>
      <c r="L20" s="238"/>
    </row>
    <row r="21" spans="1:13" ht="18">
      <c r="A21" s="231" t="s">
        <v>345</v>
      </c>
      <c r="B21" s="232" t="e">
        <f ca="1">TOTAL!B29</f>
        <v>#REF!</v>
      </c>
      <c r="C21" s="232">
        <f ca="1">TOTAL!D29</f>
        <v>0</v>
      </c>
      <c r="D21" s="239"/>
      <c r="E21" s="235" t="s">
        <v>342</v>
      </c>
      <c r="F21" s="232" t="e">
        <f ca="1">TOTAL!B22</f>
        <v>#REF!</v>
      </c>
      <c r="G21" s="236"/>
      <c r="H21" s="235" t="s">
        <v>350</v>
      </c>
      <c r="I21" s="232" t="e">
        <f ca="1">TOTAL!B27</f>
        <v>#REF!</v>
      </c>
      <c r="J21" s="232">
        <f ca="1">TOTAL!D27</f>
        <v>700</v>
      </c>
      <c r="K21" s="237"/>
      <c r="L21" s="238"/>
    </row>
    <row r="22" spans="1:13" ht="18">
      <c r="A22" s="231" t="s">
        <v>346</v>
      </c>
      <c r="B22" s="232" t="e">
        <f ca="1">TOTAL!B31</f>
        <v>#REF!</v>
      </c>
      <c r="C22" s="240">
        <f ca="1">TOTAL!F31</f>
        <v>91.025000000000006</v>
      </c>
      <c r="D22" s="239"/>
      <c r="E22" s="235" t="s">
        <v>343</v>
      </c>
      <c r="F22" s="232" t="e">
        <f ca="1">TOTAL!B20</f>
        <v>#REF!</v>
      </c>
      <c r="G22" s="236"/>
      <c r="H22" s="235" t="s">
        <v>349</v>
      </c>
      <c r="I22" s="232" t="e">
        <f ca="1">TOTAL!B46</f>
        <v>#REF!</v>
      </c>
      <c r="J22" s="232">
        <f ca="1">TOTAL!D46</f>
        <v>1200</v>
      </c>
      <c r="K22" s="237"/>
      <c r="L22" s="238"/>
    </row>
    <row r="23" spans="1:13" ht="18.75" thickBot="1">
      <c r="A23" s="241" t="s">
        <v>347</v>
      </c>
      <c r="B23" s="242" t="e">
        <f ca="1">TOTAL!B33</f>
        <v>#REF!</v>
      </c>
      <c r="C23" s="243">
        <f ca="1">TOTAL!D33</f>
        <v>25</v>
      </c>
      <c r="D23" s="244"/>
      <c r="E23" s="245" t="s">
        <v>344</v>
      </c>
      <c r="F23" s="242" t="e">
        <f ca="1">TOTAL!B21</f>
        <v>#REF!</v>
      </c>
      <c r="G23" s="246"/>
      <c r="H23" s="245" t="s">
        <v>348</v>
      </c>
      <c r="I23" s="242" t="e">
        <f ca="1">TOTAL!B44</f>
        <v>#REF!</v>
      </c>
      <c r="J23" s="242" t="str">
        <f ca="1">TOTAL!D44</f>
        <v>F: 8 à 18        H: 8</v>
      </c>
      <c r="K23" s="247"/>
      <c r="L23" s="248"/>
    </row>
    <row r="24" spans="1:13" ht="27.75" customHeight="1">
      <c r="A24" s="121"/>
      <c r="B24" s="122"/>
      <c r="C24" s="122"/>
      <c r="D24" s="344" t="s">
        <v>354</v>
      </c>
      <c r="E24" s="345"/>
      <c r="F24" s="345"/>
      <c r="G24" s="122"/>
      <c r="H24" s="122"/>
      <c r="I24" s="123"/>
      <c r="J24" s="346" t="s">
        <v>355</v>
      </c>
      <c r="K24" s="344"/>
      <c r="L24" s="347"/>
    </row>
    <row r="25" spans="1:13" ht="21" customHeight="1">
      <c r="A25" s="323" t="s">
        <v>266</v>
      </c>
      <c r="B25" s="336"/>
      <c r="C25" s="336"/>
      <c r="D25" s="327" t="s">
        <v>404</v>
      </c>
      <c r="E25" s="336"/>
      <c r="F25" s="336"/>
      <c r="G25" s="304" t="s">
        <v>300</v>
      </c>
      <c r="H25" s="304"/>
      <c r="I25" s="337"/>
      <c r="J25" s="333" t="s">
        <v>302</v>
      </c>
      <c r="K25" s="334"/>
      <c r="L25" s="335"/>
    </row>
    <row r="26" spans="1:13" ht="17.25" customHeight="1">
      <c r="A26" s="338"/>
      <c r="B26" s="321"/>
      <c r="C26" s="321"/>
      <c r="D26" s="321"/>
      <c r="E26" s="321"/>
      <c r="F26" s="321"/>
      <c r="G26" s="313"/>
      <c r="H26" s="313"/>
      <c r="I26" s="322"/>
      <c r="J26" s="338"/>
      <c r="K26" s="321"/>
      <c r="L26" s="339"/>
      <c r="M26" s="58"/>
    </row>
    <row r="27" spans="1:13" ht="18" customHeight="1">
      <c r="A27" s="303"/>
      <c r="B27" s="303"/>
      <c r="C27" s="303"/>
      <c r="D27" s="303"/>
      <c r="E27" s="303"/>
      <c r="F27" s="303"/>
      <c r="G27" s="313"/>
      <c r="H27" s="313"/>
      <c r="I27" s="322"/>
      <c r="J27" s="333" t="s">
        <v>307</v>
      </c>
      <c r="K27" s="334"/>
      <c r="L27" s="335"/>
    </row>
    <row r="28" spans="1:13" ht="22.5" customHeight="1">
      <c r="A28" s="323" t="s">
        <v>403</v>
      </c>
      <c r="B28" s="327"/>
      <c r="C28" s="327"/>
      <c r="D28" s="327" t="s">
        <v>405</v>
      </c>
      <c r="E28" s="336"/>
      <c r="F28" s="336"/>
      <c r="G28" s="313"/>
      <c r="H28" s="313"/>
      <c r="I28" s="322"/>
      <c r="J28" s="316"/>
      <c r="K28" s="317"/>
      <c r="L28" s="318"/>
    </row>
    <row r="29" spans="1:13" ht="15">
      <c r="A29" s="319"/>
      <c r="B29" s="321"/>
      <c r="C29" s="321"/>
      <c r="D29" s="305"/>
      <c r="E29" s="305"/>
      <c r="F29" s="305"/>
      <c r="G29" s="313"/>
      <c r="H29" s="313"/>
      <c r="I29" s="322"/>
      <c r="J29" s="303"/>
      <c r="K29" s="303"/>
      <c r="L29" s="303"/>
    </row>
    <row r="30" spans="1:13" ht="15">
      <c r="A30" s="303"/>
      <c r="B30" s="303"/>
      <c r="C30" s="303"/>
      <c r="D30" s="332"/>
      <c r="E30" s="332"/>
      <c r="F30" s="332"/>
      <c r="G30" s="303"/>
      <c r="H30" s="303"/>
      <c r="I30" s="303"/>
      <c r="J30" s="333" t="s">
        <v>311</v>
      </c>
      <c r="K30" s="334"/>
      <c r="L30" s="335"/>
    </row>
    <row r="31" spans="1:13" ht="15.75">
      <c r="A31" s="323" t="s">
        <v>273</v>
      </c>
      <c r="B31" s="327"/>
      <c r="C31" s="327"/>
      <c r="D31" s="327" t="s">
        <v>290</v>
      </c>
      <c r="E31" s="327"/>
      <c r="F31" s="327"/>
      <c r="G31" s="217"/>
      <c r="H31" s="217"/>
      <c r="I31" s="218"/>
      <c r="J31" s="316"/>
      <c r="K31" s="317"/>
      <c r="L31" s="318"/>
    </row>
    <row r="32" spans="1:13" ht="18" customHeight="1">
      <c r="A32" s="319"/>
      <c r="B32" s="320"/>
      <c r="C32" s="320"/>
      <c r="D32" s="321"/>
      <c r="E32" s="321"/>
      <c r="F32" s="321"/>
      <c r="G32" s="313"/>
      <c r="H32" s="313"/>
      <c r="I32" s="322"/>
      <c r="J32" s="303"/>
      <c r="K32" s="303"/>
      <c r="L32" s="303"/>
    </row>
    <row r="33" spans="1:13" ht="21" customHeight="1">
      <c r="A33" s="303"/>
      <c r="B33" s="303"/>
      <c r="C33" s="303"/>
      <c r="D33" s="303"/>
      <c r="E33" s="303"/>
      <c r="F33" s="303"/>
      <c r="G33" s="313"/>
      <c r="H33" s="313"/>
      <c r="I33" s="322"/>
      <c r="J33" s="212" t="s">
        <v>313</v>
      </c>
      <c r="K33" s="213"/>
      <c r="L33" s="214"/>
    </row>
    <row r="34" spans="1:13" ht="21" customHeight="1">
      <c r="A34" s="323" t="s">
        <v>406</v>
      </c>
      <c r="B34" s="324"/>
      <c r="C34" s="324"/>
      <c r="D34" s="328" t="s">
        <v>312</v>
      </c>
      <c r="E34" s="328"/>
      <c r="F34" s="328"/>
      <c r="G34" s="313"/>
      <c r="H34" s="313"/>
      <c r="I34" s="322"/>
      <c r="J34" s="316"/>
      <c r="K34" s="305"/>
      <c r="L34" s="318"/>
    </row>
    <row r="35" spans="1:13" ht="22.5" customHeight="1">
      <c r="A35" s="325"/>
      <c r="B35" s="326"/>
      <c r="C35" s="326"/>
      <c r="D35" s="321"/>
      <c r="E35" s="321"/>
      <c r="F35" s="321"/>
      <c r="G35" s="303"/>
      <c r="H35" s="303"/>
      <c r="I35" s="303"/>
      <c r="J35" s="212" t="s">
        <v>409</v>
      </c>
      <c r="K35" s="213"/>
      <c r="L35" s="214"/>
    </row>
    <row r="36" spans="1:13" ht="21.75" customHeight="1">
      <c r="A36" s="303"/>
      <c r="B36" s="303"/>
      <c r="C36" s="303"/>
      <c r="D36" s="303"/>
      <c r="E36" s="303"/>
      <c r="F36" s="303"/>
      <c r="G36" s="327" t="s">
        <v>274</v>
      </c>
      <c r="H36" s="327"/>
      <c r="I36" s="329"/>
      <c r="J36" s="330"/>
      <c r="K36" s="331"/>
      <c r="L36" s="315"/>
    </row>
    <row r="37" spans="1:13" ht="15.75" customHeight="1">
      <c r="A37" s="310"/>
      <c r="B37" s="311"/>
      <c r="C37" s="311"/>
      <c r="D37" s="312"/>
      <c r="E37" s="312"/>
      <c r="F37" s="312"/>
      <c r="G37" s="313"/>
      <c r="H37" s="314"/>
      <c r="I37" s="315"/>
      <c r="J37" s="303"/>
      <c r="K37" s="303"/>
      <c r="L37" s="303"/>
      <c r="M37" s="58"/>
    </row>
    <row r="38" spans="1:13" ht="22.5" customHeight="1">
      <c r="A38" s="303"/>
      <c r="B38" s="303"/>
      <c r="C38" s="303"/>
      <c r="D38" s="304" t="s">
        <v>299</v>
      </c>
      <c r="E38" s="305"/>
      <c r="F38" s="305"/>
      <c r="G38" s="303"/>
      <c r="H38" s="303"/>
      <c r="I38" s="303"/>
      <c r="J38" s="303"/>
      <c r="K38" s="303"/>
      <c r="L38" s="303"/>
    </row>
    <row r="39" spans="1:13" ht="21.75" customHeight="1" thickBot="1">
      <c r="A39" s="303"/>
      <c r="B39" s="303"/>
      <c r="C39" s="303"/>
      <c r="D39" s="309"/>
      <c r="E39" s="309"/>
      <c r="F39" s="309"/>
      <c r="G39" s="303"/>
      <c r="H39" s="303"/>
      <c r="I39" s="303"/>
      <c r="J39" s="306" t="s">
        <v>328</v>
      </c>
      <c r="K39" s="307"/>
      <c r="L39" s="308"/>
    </row>
    <row r="40" spans="1:13" ht="20.25" customHeight="1" thickBot="1">
      <c r="A40" s="215" t="s">
        <v>407</v>
      </c>
      <c r="B40" s="298"/>
      <c r="C40" s="298"/>
      <c r="D40" s="298"/>
      <c r="E40" s="298"/>
      <c r="F40" s="298"/>
      <c r="G40" s="298"/>
      <c r="H40" s="298"/>
      <c r="I40" s="299"/>
      <c r="J40" s="300"/>
      <c r="K40" s="301"/>
      <c r="L40" s="302"/>
    </row>
    <row r="41" spans="1:13">
      <c r="A41" s="216"/>
      <c r="B41" s="216"/>
      <c r="C41" s="216"/>
      <c r="D41" s="120"/>
      <c r="E41" s="120"/>
      <c r="F41" s="120"/>
      <c r="G41" s="217"/>
      <c r="H41" s="217"/>
      <c r="I41" s="217"/>
      <c r="J41" s="220"/>
      <c r="K41" s="220"/>
      <c r="L41" s="220"/>
    </row>
    <row r="42" spans="1:13">
      <c r="A42" s="219"/>
      <c r="B42" s="219"/>
      <c r="C42" s="219"/>
      <c r="D42" s="2"/>
      <c r="E42" s="2"/>
      <c r="F42" s="2"/>
      <c r="G42" s="220"/>
      <c r="H42" s="220"/>
      <c r="I42" s="220"/>
      <c r="J42" s="220"/>
      <c r="K42" s="220"/>
      <c r="L42" s="220"/>
    </row>
    <row r="43" spans="1:13" ht="20.25">
      <c r="B43" s="114"/>
      <c r="C43" s="118"/>
      <c r="D43" s="119"/>
      <c r="E43" s="132"/>
      <c r="F43" s="59"/>
      <c r="G43" s="133"/>
      <c r="H43" s="133"/>
      <c r="I43" s="220"/>
      <c r="J43" s="220"/>
      <c r="K43" s="220"/>
      <c r="L43" s="220"/>
    </row>
    <row r="44" spans="1:13">
      <c r="A44" s="219"/>
      <c r="B44" s="219"/>
      <c r="C44" s="219"/>
      <c r="D44" s="2"/>
      <c r="E44" s="2"/>
      <c r="F44" s="2"/>
      <c r="G44" s="220"/>
      <c r="H44" s="220"/>
      <c r="I44" s="220"/>
      <c r="J44" s="220"/>
      <c r="K44" s="220"/>
      <c r="L44" s="220"/>
    </row>
    <row r="45" spans="1:13">
      <c r="A45" s="219"/>
      <c r="B45" s="219"/>
      <c r="C45" s="219"/>
      <c r="D45" s="2"/>
      <c r="E45" s="2"/>
      <c r="F45" s="2"/>
      <c r="G45" s="220"/>
      <c r="H45" s="220"/>
      <c r="I45" s="220"/>
      <c r="J45" s="220"/>
      <c r="K45" s="220"/>
      <c r="L45" s="220"/>
    </row>
    <row r="46" spans="1:13">
      <c r="A46" s="219"/>
      <c r="B46" s="219"/>
      <c r="C46" s="219"/>
      <c r="D46" s="2"/>
      <c r="E46" s="2"/>
      <c r="F46" s="2"/>
      <c r="G46" s="220"/>
      <c r="H46" s="220"/>
      <c r="I46" s="220"/>
      <c r="J46" s="220"/>
      <c r="K46" s="220"/>
      <c r="L46" s="220"/>
    </row>
    <row r="47" spans="1:13">
      <c r="A47" s="219"/>
      <c r="B47" s="219"/>
      <c r="C47" s="219"/>
      <c r="D47" s="2"/>
      <c r="E47" s="2"/>
      <c r="F47" s="2"/>
      <c r="G47" s="220"/>
      <c r="H47" s="220"/>
      <c r="I47" s="220"/>
      <c r="J47" s="220"/>
      <c r="K47" s="220"/>
      <c r="L47" s="220"/>
    </row>
    <row r="48" spans="1:13">
      <c r="A48" s="219"/>
      <c r="B48" s="219"/>
      <c r="C48" s="219"/>
      <c r="D48" s="2"/>
      <c r="E48" s="2"/>
      <c r="F48" s="2"/>
      <c r="G48" s="220"/>
      <c r="H48" s="220"/>
      <c r="I48" s="220"/>
      <c r="J48" s="220"/>
      <c r="K48" s="220"/>
      <c r="L48" s="220"/>
    </row>
    <row r="49" spans="1:12">
      <c r="A49" s="219"/>
      <c r="B49" s="219"/>
      <c r="C49" s="219"/>
      <c r="D49" s="2"/>
      <c r="E49" s="2"/>
      <c r="F49" s="2"/>
      <c r="G49" s="220"/>
      <c r="H49" s="220"/>
      <c r="I49" s="220"/>
      <c r="J49" s="220"/>
      <c r="K49" s="220"/>
      <c r="L49" s="220"/>
    </row>
    <row r="50" spans="1:12">
      <c r="A50" s="219"/>
      <c r="B50" s="219"/>
      <c r="C50" s="219"/>
      <c r="D50" s="2"/>
      <c r="E50" s="2"/>
      <c r="F50" s="2"/>
      <c r="G50" s="220"/>
      <c r="H50" s="220"/>
      <c r="I50" s="220"/>
      <c r="J50" s="220"/>
      <c r="K50" s="220"/>
      <c r="L50" s="220"/>
    </row>
    <row r="51" spans="1:12">
      <c r="A51" s="219"/>
      <c r="B51" s="219"/>
      <c r="C51" s="219"/>
      <c r="D51" s="2"/>
      <c r="E51" s="2"/>
      <c r="F51" s="2"/>
      <c r="G51" s="220"/>
      <c r="H51" s="220"/>
      <c r="I51" s="220"/>
      <c r="J51" s="220"/>
      <c r="K51" s="220"/>
      <c r="L51" s="220"/>
    </row>
    <row r="52" spans="1:12">
      <c r="A52" s="219"/>
      <c r="B52" s="219"/>
      <c r="C52" s="219"/>
      <c r="D52" s="2"/>
      <c r="E52" s="2"/>
      <c r="F52" s="2"/>
      <c r="G52" s="220"/>
      <c r="H52" s="220"/>
      <c r="I52" s="220"/>
      <c r="J52" s="220"/>
      <c r="K52" s="220"/>
      <c r="L52" s="220"/>
    </row>
    <row r="54" spans="1:12">
      <c r="A54" s="219"/>
      <c r="B54" s="219"/>
      <c r="C54" s="219"/>
      <c r="D54" s="2"/>
      <c r="E54" s="2"/>
      <c r="F54" s="2"/>
      <c r="G54" s="220"/>
      <c r="H54" s="220"/>
      <c r="I54" s="220"/>
      <c r="J54" s="220"/>
      <c r="K54" s="220"/>
      <c r="L54" s="220"/>
    </row>
    <row r="55" spans="1:12">
      <c r="A55" s="219"/>
      <c r="B55" s="219"/>
      <c r="C55" s="219"/>
      <c r="D55" s="2"/>
      <c r="E55" s="2"/>
      <c r="F55" s="2"/>
      <c r="G55" s="220"/>
      <c r="H55" s="220"/>
      <c r="I55" s="220"/>
      <c r="J55" s="220"/>
      <c r="K55" s="220"/>
      <c r="L55" s="220"/>
    </row>
    <row r="56" spans="1:12">
      <c r="A56" s="219"/>
      <c r="B56" s="219"/>
      <c r="C56" s="219"/>
      <c r="D56" s="2"/>
      <c r="E56" s="2"/>
      <c r="F56" s="2"/>
      <c r="G56" s="220"/>
      <c r="H56" s="220"/>
      <c r="I56" s="220"/>
      <c r="J56" s="220"/>
      <c r="K56" s="220"/>
      <c r="L56" s="220"/>
    </row>
    <row r="57" spans="1:12">
      <c r="A57" s="219"/>
      <c r="B57" s="219"/>
      <c r="C57" s="219"/>
      <c r="D57" s="2"/>
      <c r="E57" s="2"/>
      <c r="F57" s="2"/>
      <c r="G57" s="220"/>
      <c r="H57" s="220"/>
      <c r="I57" s="220"/>
      <c r="J57" s="220"/>
      <c r="K57" s="220"/>
      <c r="L57" s="220"/>
    </row>
    <row r="58" spans="1:12">
      <c r="A58" s="219"/>
      <c r="B58" s="219"/>
      <c r="C58" s="219"/>
      <c r="D58" s="2"/>
      <c r="E58" s="120"/>
      <c r="G58" s="220"/>
      <c r="H58" s="220"/>
      <c r="I58" s="220"/>
      <c r="J58" s="220"/>
      <c r="K58" s="220"/>
      <c r="L58" s="220"/>
    </row>
    <row r="59" spans="1:12">
      <c r="A59" s="219"/>
      <c r="B59" s="219"/>
      <c r="C59" s="219"/>
      <c r="D59" s="2"/>
      <c r="E59" s="120"/>
      <c r="G59" s="220"/>
      <c r="H59" s="220"/>
      <c r="I59" s="220"/>
      <c r="J59" s="220"/>
      <c r="K59" s="220"/>
      <c r="L59" s="220"/>
    </row>
    <row r="60" spans="1:12">
      <c r="A60" s="219"/>
      <c r="B60" s="219"/>
      <c r="C60" s="219"/>
      <c r="D60" s="2"/>
      <c r="E60" s="2"/>
      <c r="F60" s="2"/>
      <c r="G60" s="220"/>
      <c r="H60" s="220"/>
      <c r="I60" s="220"/>
      <c r="J60" s="220"/>
      <c r="K60" s="220"/>
      <c r="L60" s="220"/>
    </row>
    <row r="61" spans="1:12" ht="20.25">
      <c r="A61" s="219"/>
      <c r="B61" s="219"/>
      <c r="C61" s="219"/>
      <c r="D61" s="2"/>
      <c r="F61" s="59"/>
      <c r="G61" s="133"/>
      <c r="H61" s="133"/>
      <c r="I61" s="220"/>
      <c r="J61" s="220"/>
      <c r="K61" s="220"/>
      <c r="L61" s="220"/>
    </row>
    <row r="62" spans="1:12">
      <c r="A62" s="219"/>
      <c r="B62" s="219"/>
      <c r="C62" s="219"/>
      <c r="D62" s="2"/>
      <c r="E62" s="2"/>
      <c r="F62" s="2"/>
      <c r="G62" s="220"/>
      <c r="H62" s="220"/>
      <c r="I62" s="220"/>
      <c r="J62" s="220"/>
      <c r="K62" s="220"/>
      <c r="L62" s="220"/>
    </row>
    <row r="63" spans="1:12">
      <c r="A63" s="219"/>
      <c r="B63" s="219"/>
      <c r="C63" s="219"/>
      <c r="D63" s="2"/>
      <c r="E63" s="2"/>
      <c r="F63" s="2"/>
      <c r="G63" s="220"/>
      <c r="H63" s="220"/>
      <c r="I63" s="220"/>
      <c r="J63" s="220"/>
      <c r="K63" s="220"/>
      <c r="L63" s="220"/>
    </row>
    <row r="64" spans="1:12">
      <c r="B64" s="219"/>
      <c r="C64" s="219"/>
      <c r="D64" s="2"/>
      <c r="E64" s="2"/>
      <c r="F64" s="2"/>
      <c r="G64" s="220"/>
      <c r="H64" s="220"/>
      <c r="I64" s="220"/>
      <c r="J64" s="220"/>
      <c r="K64" s="220"/>
      <c r="L64" s="220"/>
    </row>
    <row r="65" spans="1:13">
      <c r="A65" s="219"/>
      <c r="B65" s="219"/>
      <c r="C65" s="219"/>
      <c r="D65" s="2"/>
      <c r="E65" s="2"/>
      <c r="F65" s="2"/>
      <c r="G65" s="220"/>
      <c r="H65" s="220"/>
      <c r="I65" s="220"/>
      <c r="J65" s="220"/>
      <c r="K65" s="220"/>
      <c r="L65" s="220"/>
    </row>
    <row r="66" spans="1:13">
      <c r="A66" s="219"/>
      <c r="B66" s="219"/>
      <c r="C66" s="219"/>
      <c r="D66" s="2"/>
      <c r="E66" s="2"/>
      <c r="F66" s="2"/>
      <c r="G66" s="220"/>
      <c r="H66" s="220"/>
      <c r="I66" s="220"/>
      <c r="J66" s="220"/>
      <c r="K66" s="220"/>
      <c r="L66" s="220"/>
    </row>
    <row r="67" spans="1:13" ht="20.25">
      <c r="A67" s="219"/>
      <c r="B67" s="219"/>
      <c r="C67" s="132"/>
      <c r="D67" s="2"/>
      <c r="E67" s="59"/>
      <c r="F67" s="59"/>
      <c r="G67" s="133"/>
      <c r="H67" s="133"/>
      <c r="I67" s="133"/>
      <c r="J67" s="220"/>
      <c r="K67" s="220"/>
      <c r="L67" s="220"/>
    </row>
    <row r="68" spans="1:13">
      <c r="A68" s="219"/>
      <c r="B68" s="219"/>
      <c r="C68" s="219"/>
      <c r="D68" s="2"/>
      <c r="E68" s="2"/>
      <c r="F68" s="2"/>
      <c r="G68" s="220"/>
      <c r="H68" s="220"/>
      <c r="I68" s="220"/>
      <c r="J68" s="220"/>
      <c r="K68" s="220"/>
      <c r="L68" s="220"/>
    </row>
    <row r="69" spans="1:13">
      <c r="A69" s="219"/>
      <c r="B69" s="219"/>
      <c r="C69" s="219"/>
      <c r="D69" s="2"/>
      <c r="E69" s="2"/>
      <c r="F69" s="2"/>
      <c r="G69" s="220"/>
      <c r="H69" s="220"/>
      <c r="I69" s="220"/>
      <c r="J69" s="220"/>
      <c r="K69" s="220"/>
      <c r="L69" s="220"/>
    </row>
    <row r="70" spans="1:13">
      <c r="A70" s="219"/>
      <c r="B70" s="219"/>
      <c r="C70" s="219"/>
      <c r="D70" s="2"/>
      <c r="E70" s="2"/>
      <c r="F70" s="2"/>
      <c r="G70" s="220"/>
      <c r="H70" s="220"/>
      <c r="I70" s="220"/>
      <c r="J70" s="220"/>
      <c r="K70" s="220"/>
      <c r="L70" s="220"/>
    </row>
    <row r="71" spans="1:13">
      <c r="A71" s="219"/>
      <c r="B71" s="219"/>
      <c r="C71" s="219"/>
      <c r="D71" s="2"/>
      <c r="E71" s="2"/>
      <c r="F71" s="2"/>
      <c r="G71" s="220"/>
      <c r="H71" s="220"/>
      <c r="I71" s="220"/>
      <c r="J71" s="220"/>
      <c r="K71" s="220"/>
      <c r="L71" s="220"/>
    </row>
    <row r="72" spans="1:13">
      <c r="A72" s="219"/>
      <c r="B72" s="219"/>
      <c r="C72" s="219"/>
      <c r="D72" s="2"/>
      <c r="E72" s="2"/>
      <c r="F72" s="2"/>
      <c r="G72" s="220"/>
      <c r="H72" s="220"/>
      <c r="I72" s="220"/>
      <c r="J72" s="220"/>
      <c r="K72" s="220"/>
      <c r="L72" s="220"/>
    </row>
    <row r="73" spans="1:13">
      <c r="A73" s="219"/>
      <c r="B73" s="219"/>
      <c r="C73" s="219"/>
      <c r="D73" s="2"/>
      <c r="E73" s="2"/>
      <c r="F73" s="2"/>
      <c r="G73" s="220"/>
      <c r="H73" s="220"/>
      <c r="I73" s="220"/>
      <c r="J73" s="220"/>
      <c r="K73" s="220"/>
      <c r="L73" s="220"/>
    </row>
    <row r="74" spans="1:13" ht="15">
      <c r="A74" s="118"/>
      <c r="B74" s="138"/>
      <c r="C74" s="138"/>
      <c r="D74" s="117"/>
      <c r="E74" s="117"/>
      <c r="F74" s="117"/>
      <c r="G74" s="139"/>
      <c r="H74" s="139"/>
      <c r="I74" s="139"/>
      <c r="J74" s="139"/>
      <c r="K74" s="139"/>
      <c r="L74" s="139"/>
      <c r="M74" s="116"/>
    </row>
    <row r="75" spans="1:13">
      <c r="A75" s="219"/>
      <c r="B75" s="219"/>
      <c r="C75" s="219"/>
      <c r="D75" s="2"/>
      <c r="E75" s="2"/>
      <c r="F75" s="2"/>
      <c r="G75" s="220"/>
      <c r="H75" s="220"/>
      <c r="I75" s="220"/>
      <c r="J75" s="220"/>
      <c r="K75" s="220"/>
      <c r="L75" s="220"/>
    </row>
    <row r="76" spans="1:13">
      <c r="A76" s="219"/>
      <c r="B76" s="219"/>
      <c r="C76" s="219"/>
      <c r="D76" s="2"/>
      <c r="E76" s="2"/>
      <c r="F76" s="2"/>
      <c r="G76" s="220"/>
      <c r="H76" s="220"/>
      <c r="I76" s="220"/>
      <c r="J76" s="220"/>
      <c r="K76" s="220"/>
      <c r="L76" s="220"/>
    </row>
    <row r="109" spans="1:9">
      <c r="A109" s="340" t="s">
        <v>292</v>
      </c>
      <c r="B109" s="340"/>
      <c r="C109" s="340"/>
      <c r="G109" s="3"/>
      <c r="H109" s="3"/>
      <c r="I109" s="3"/>
    </row>
    <row r="110" spans="1:9">
      <c r="A110" s="222"/>
      <c r="B110" s="222"/>
      <c r="C110" s="222"/>
      <c r="G110" s="3"/>
      <c r="H110" s="3"/>
      <c r="I110" s="3"/>
    </row>
    <row r="111" spans="1:9">
      <c r="A111" s="222" t="s">
        <v>337</v>
      </c>
      <c r="B111" s="115" t="s">
        <v>337</v>
      </c>
      <c r="C111" s="223"/>
      <c r="G111" s="3"/>
      <c r="H111" s="3"/>
      <c r="I111" s="3"/>
    </row>
    <row r="112" spans="1:9">
      <c r="A112" s="115" t="s">
        <v>279</v>
      </c>
      <c r="B112" s="115" t="s">
        <v>280</v>
      </c>
      <c r="C112" s="223"/>
      <c r="G112" s="3"/>
      <c r="H112" s="3"/>
      <c r="I112" s="3"/>
    </row>
    <row r="113" spans="1:12">
      <c r="A113" s="115" t="s">
        <v>280</v>
      </c>
      <c r="B113" s="223"/>
      <c r="C113" s="223"/>
    </row>
    <row r="114" spans="1:12">
      <c r="A114" s="115" t="s">
        <v>291</v>
      </c>
      <c r="B114" s="223"/>
      <c r="C114" s="223"/>
    </row>
    <row r="115" spans="1:12">
      <c r="A115" s="223"/>
      <c r="B115" s="223"/>
      <c r="C115" s="223"/>
    </row>
    <row r="116" spans="1:12">
      <c r="A116" s="223"/>
      <c r="B116" s="223"/>
      <c r="C116" s="223"/>
    </row>
    <row r="117" spans="1:12">
      <c r="A117" s="223"/>
      <c r="B117" s="223"/>
      <c r="C117" s="223"/>
      <c r="D117" s="58" t="s">
        <v>294</v>
      </c>
    </row>
    <row r="118" spans="1:12">
      <c r="A118" s="223"/>
      <c r="B118" s="223"/>
      <c r="C118" s="223"/>
      <c r="E118" s="58"/>
    </row>
    <row r="119" spans="1:12" ht="14.25">
      <c r="A119" s="124" t="s">
        <v>293</v>
      </c>
      <c r="B119" s="116"/>
      <c r="C119" s="116"/>
      <c r="D119" s="58" t="s">
        <v>337</v>
      </c>
      <c r="E119" s="116"/>
      <c r="F119" s="116"/>
      <c r="G119" s="116" t="s">
        <v>314</v>
      </c>
      <c r="H119" s="116"/>
      <c r="I119" s="116"/>
      <c r="J119" s="116" t="s">
        <v>333</v>
      </c>
      <c r="K119" s="116"/>
      <c r="L119" s="116"/>
    </row>
    <row r="120" spans="1:12" ht="14.25">
      <c r="A120" s="124"/>
      <c r="B120" s="116"/>
      <c r="C120" s="116"/>
      <c r="D120" s="116" t="s">
        <v>279</v>
      </c>
      <c r="E120" s="116"/>
      <c r="F120" s="116"/>
      <c r="G120" s="116"/>
      <c r="H120" s="116"/>
      <c r="I120" s="116"/>
      <c r="J120" s="116"/>
      <c r="K120" s="116"/>
      <c r="L120" s="116"/>
    </row>
    <row r="121" spans="1:12" ht="14.25">
      <c r="A121" s="124" t="s">
        <v>337</v>
      </c>
      <c r="B121" s="116"/>
      <c r="C121" s="116"/>
      <c r="D121" s="116" t="s">
        <v>280</v>
      </c>
      <c r="E121" s="116"/>
      <c r="F121" s="116"/>
      <c r="G121" s="116" t="s">
        <v>337</v>
      </c>
      <c r="H121" s="116"/>
      <c r="I121" s="116"/>
      <c r="J121" s="116" t="s">
        <v>337</v>
      </c>
      <c r="K121" s="116"/>
      <c r="L121" s="116"/>
    </row>
    <row r="122" spans="1:12" ht="14.25">
      <c r="A122" s="124" t="s">
        <v>269</v>
      </c>
      <c r="B122" s="116"/>
      <c r="C122" s="116"/>
      <c r="D122" s="116" t="s">
        <v>295</v>
      </c>
      <c r="E122" s="116"/>
      <c r="F122" s="116"/>
      <c r="G122" s="116" t="s">
        <v>315</v>
      </c>
      <c r="H122" s="116"/>
      <c r="I122" s="116"/>
      <c r="J122" s="116" t="s">
        <v>279</v>
      </c>
      <c r="K122" s="116"/>
      <c r="L122" s="116"/>
    </row>
    <row r="123" spans="1:12" ht="14.25">
      <c r="A123" s="124" t="s">
        <v>267</v>
      </c>
      <c r="B123" s="116"/>
      <c r="C123" s="116"/>
      <c r="D123" s="116" t="s">
        <v>296</v>
      </c>
      <c r="E123" s="116"/>
      <c r="F123" s="116"/>
      <c r="G123" s="116" t="s">
        <v>316</v>
      </c>
      <c r="H123" s="116"/>
      <c r="I123" s="116"/>
      <c r="J123" s="116" t="s">
        <v>334</v>
      </c>
      <c r="K123" s="116"/>
      <c r="L123" s="116"/>
    </row>
    <row r="124" spans="1:12" ht="14.25">
      <c r="A124" s="124" t="s">
        <v>268</v>
      </c>
      <c r="B124" s="116"/>
      <c r="C124" s="116"/>
      <c r="D124" s="116" t="s">
        <v>297</v>
      </c>
      <c r="E124" s="116"/>
      <c r="F124" s="116"/>
      <c r="G124" s="116" t="s">
        <v>320</v>
      </c>
      <c r="H124" s="116"/>
      <c r="I124" s="116"/>
      <c r="J124" s="116" t="s">
        <v>335</v>
      </c>
      <c r="K124" s="116"/>
      <c r="L124" s="116"/>
    </row>
    <row r="125" spans="1:12" ht="14.25">
      <c r="A125" s="125" t="s">
        <v>270</v>
      </c>
      <c r="B125" s="116"/>
      <c r="C125" s="116"/>
      <c r="D125" s="116" t="s">
        <v>298</v>
      </c>
      <c r="E125" s="116"/>
      <c r="F125" s="116"/>
      <c r="G125" s="116" t="s">
        <v>317</v>
      </c>
      <c r="H125" s="116"/>
      <c r="I125" s="116"/>
      <c r="J125" s="116" t="s">
        <v>336</v>
      </c>
      <c r="K125" s="116"/>
      <c r="L125" s="116"/>
    </row>
    <row r="126" spans="1:12" ht="14.25">
      <c r="A126" s="125" t="s">
        <v>271</v>
      </c>
      <c r="B126" s="116"/>
      <c r="C126" s="116"/>
      <c r="D126" s="116"/>
      <c r="E126" s="116"/>
      <c r="F126" s="116"/>
      <c r="G126" s="116" t="s">
        <v>318</v>
      </c>
      <c r="H126" s="116"/>
      <c r="I126" s="116"/>
      <c r="J126" s="116"/>
      <c r="K126" s="116"/>
      <c r="L126" s="116"/>
    </row>
    <row r="127" spans="1:12" ht="14.25">
      <c r="A127" s="125" t="s">
        <v>332</v>
      </c>
      <c r="B127" s="116"/>
      <c r="C127" s="116"/>
      <c r="D127" s="116"/>
      <c r="E127" s="116"/>
      <c r="F127" s="116"/>
      <c r="G127" s="116" t="s">
        <v>319</v>
      </c>
      <c r="H127" s="116"/>
      <c r="I127" s="116"/>
      <c r="J127" s="116"/>
      <c r="K127" s="116"/>
      <c r="L127" s="116"/>
    </row>
    <row r="128" spans="1:12" ht="14.25">
      <c r="A128" s="116" t="s">
        <v>272</v>
      </c>
      <c r="B128" s="116"/>
      <c r="C128" s="116"/>
      <c r="D128" s="116" t="s">
        <v>302</v>
      </c>
      <c r="E128" s="116"/>
      <c r="F128" s="116"/>
      <c r="G128" s="116"/>
      <c r="H128" s="116"/>
      <c r="I128" s="116"/>
      <c r="J128" s="116"/>
      <c r="K128" s="116"/>
      <c r="L128" s="116"/>
    </row>
    <row r="129" spans="1:12" ht="14.25">
      <c r="A129" s="116"/>
      <c r="B129" s="116"/>
      <c r="C129" s="116"/>
      <c r="E129" s="116"/>
      <c r="F129" s="116"/>
      <c r="G129" s="116"/>
      <c r="H129" s="116"/>
      <c r="I129" s="116"/>
      <c r="J129" s="116"/>
      <c r="K129" s="116"/>
      <c r="L129" s="116"/>
    </row>
    <row r="130" spans="1:12" ht="14.25">
      <c r="A130" s="116" t="s">
        <v>337</v>
      </c>
      <c r="B130" s="116"/>
      <c r="C130" s="116"/>
      <c r="D130" s="116" t="s">
        <v>337</v>
      </c>
      <c r="E130" s="116"/>
      <c r="F130" s="116"/>
      <c r="G130" s="116"/>
      <c r="H130" s="116"/>
      <c r="I130" s="116"/>
      <c r="J130" s="116"/>
      <c r="K130" s="116"/>
      <c r="L130" s="116"/>
    </row>
    <row r="131" spans="1:12" ht="14.25">
      <c r="A131" s="125" t="s">
        <v>275</v>
      </c>
      <c r="B131" s="116"/>
      <c r="C131" s="116"/>
      <c r="D131" s="116" t="s">
        <v>303</v>
      </c>
      <c r="E131" s="116"/>
      <c r="F131" s="116"/>
      <c r="I131" s="116"/>
      <c r="J131" s="116"/>
      <c r="K131" s="116"/>
      <c r="L131" s="116"/>
    </row>
    <row r="132" spans="1:12" ht="14.25">
      <c r="A132" s="125" t="s">
        <v>276</v>
      </c>
      <c r="B132" s="116"/>
      <c r="C132" s="116"/>
      <c r="D132" s="116" t="s">
        <v>304</v>
      </c>
      <c r="E132" s="116"/>
      <c r="F132" s="116"/>
      <c r="I132" s="116"/>
      <c r="J132" s="116"/>
      <c r="K132" s="116"/>
      <c r="L132" s="116"/>
    </row>
    <row r="133" spans="1:12" ht="14.25">
      <c r="A133" s="124" t="s">
        <v>278</v>
      </c>
      <c r="B133" s="116"/>
      <c r="C133" s="116"/>
      <c r="D133" s="116" t="s">
        <v>305</v>
      </c>
      <c r="E133" s="116"/>
      <c r="F133" s="116"/>
      <c r="I133" s="116"/>
      <c r="J133" s="116"/>
      <c r="K133" s="116"/>
      <c r="L133" s="116"/>
    </row>
    <row r="134" spans="1:12" ht="14.25">
      <c r="A134" s="124" t="s">
        <v>277</v>
      </c>
      <c r="B134" s="116"/>
      <c r="C134" s="116"/>
      <c r="D134" s="116" t="s">
        <v>306</v>
      </c>
      <c r="E134" s="116"/>
      <c r="F134" s="116"/>
      <c r="I134" s="116"/>
      <c r="J134" s="116"/>
      <c r="K134" s="116"/>
      <c r="L134" s="116"/>
    </row>
    <row r="135" spans="1:12" ht="14.25">
      <c r="A135" s="116"/>
      <c r="B135" s="116"/>
      <c r="C135" s="116"/>
      <c r="E135" s="116"/>
      <c r="F135" s="116"/>
      <c r="I135" s="116"/>
      <c r="J135" s="116"/>
      <c r="K135" s="116"/>
      <c r="L135" s="116"/>
    </row>
    <row r="136" spans="1:12" ht="14.25">
      <c r="A136" s="116" t="s">
        <v>281</v>
      </c>
      <c r="B136" s="116"/>
      <c r="C136" s="116"/>
      <c r="D136" s="116"/>
      <c r="E136" s="116"/>
      <c r="F136" s="116"/>
      <c r="I136" s="116"/>
      <c r="J136" s="116"/>
      <c r="K136" s="116"/>
      <c r="L136" s="116"/>
    </row>
    <row r="137" spans="1:12" ht="14.25">
      <c r="A137" s="116"/>
      <c r="B137" s="116"/>
      <c r="C137" s="116"/>
      <c r="D137" s="116"/>
      <c r="E137" s="116"/>
      <c r="F137" s="116"/>
      <c r="I137" s="116"/>
      <c r="J137" s="116"/>
      <c r="K137" s="116"/>
      <c r="L137" s="116"/>
    </row>
    <row r="138" spans="1:12" ht="14.25">
      <c r="A138" s="126" t="s">
        <v>337</v>
      </c>
      <c r="B138" s="116"/>
      <c r="C138" s="116"/>
      <c r="D138" s="116"/>
      <c r="E138" s="116"/>
      <c r="F138" s="116"/>
      <c r="I138" s="116"/>
      <c r="J138" s="116"/>
      <c r="K138" s="116"/>
      <c r="L138" s="116"/>
    </row>
    <row r="139" spans="1:12" ht="14.25">
      <c r="A139" s="125" t="s">
        <v>285</v>
      </c>
      <c r="B139" s="124"/>
      <c r="C139" s="124"/>
      <c r="E139" s="116"/>
      <c r="F139" s="116"/>
      <c r="I139" s="116"/>
      <c r="J139" s="116"/>
      <c r="K139" s="116"/>
      <c r="L139" s="116"/>
    </row>
    <row r="140" spans="1:12" ht="14.25">
      <c r="A140" s="125" t="s">
        <v>282</v>
      </c>
      <c r="B140" s="124"/>
      <c r="C140" s="124"/>
      <c r="E140" s="116"/>
      <c r="F140" s="116"/>
      <c r="G140" s="116" t="s">
        <v>329</v>
      </c>
      <c r="H140" s="116"/>
      <c r="I140" s="116"/>
      <c r="J140" s="116"/>
      <c r="K140" s="116"/>
      <c r="L140" s="116"/>
    </row>
    <row r="141" spans="1:12" ht="14.25">
      <c r="A141" s="125" t="s">
        <v>283</v>
      </c>
      <c r="B141" s="124"/>
      <c r="C141" s="124"/>
      <c r="E141" s="116"/>
      <c r="F141" s="116"/>
      <c r="H141" s="116"/>
      <c r="I141" s="116"/>
      <c r="J141" s="116"/>
      <c r="K141" s="116"/>
      <c r="L141" s="116"/>
    </row>
    <row r="142" spans="1:12" ht="14.25">
      <c r="A142" s="125" t="s">
        <v>284</v>
      </c>
      <c r="B142" s="124"/>
      <c r="C142" s="124"/>
      <c r="E142" s="116"/>
      <c r="F142" s="116"/>
      <c r="G142" s="116" t="s">
        <v>337</v>
      </c>
      <c r="H142" s="116"/>
      <c r="I142" s="116"/>
      <c r="J142" s="116"/>
      <c r="K142" s="116"/>
      <c r="L142" s="116"/>
    </row>
    <row r="143" spans="1:12" ht="14.25">
      <c r="A143" s="125" t="s">
        <v>286</v>
      </c>
      <c r="B143" s="124"/>
      <c r="C143" s="124"/>
      <c r="E143" s="116"/>
      <c r="F143" s="116"/>
      <c r="G143" s="116" t="s">
        <v>330</v>
      </c>
      <c r="H143" s="116"/>
      <c r="I143" s="116"/>
      <c r="J143" s="116"/>
      <c r="K143" s="116"/>
      <c r="L143" s="116"/>
    </row>
    <row r="144" spans="1:12" ht="14.25">
      <c r="A144" s="116"/>
      <c r="B144" s="116"/>
      <c r="C144" s="116"/>
      <c r="D144" s="116"/>
      <c r="E144" s="116"/>
      <c r="F144" s="116"/>
      <c r="G144" s="116" t="s">
        <v>331</v>
      </c>
      <c r="H144" s="116"/>
      <c r="I144" s="116"/>
      <c r="J144" s="116"/>
      <c r="K144" s="116"/>
      <c r="L144" s="116"/>
    </row>
    <row r="145" spans="1:12" ht="42.75">
      <c r="A145" s="127" t="s">
        <v>287</v>
      </c>
      <c r="B145" s="116"/>
      <c r="C145" s="116"/>
      <c r="D145" s="116" t="s">
        <v>307</v>
      </c>
      <c r="E145" s="116"/>
      <c r="F145" s="116"/>
      <c r="G145" s="116" t="s">
        <v>321</v>
      </c>
      <c r="H145" s="116"/>
      <c r="I145" s="116"/>
      <c r="J145" s="116"/>
      <c r="K145" s="116"/>
      <c r="L145" s="116"/>
    </row>
    <row r="146" spans="1:12" ht="14.25">
      <c r="A146" s="127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</row>
    <row r="147" spans="1:12" ht="14.25">
      <c r="A147" s="127" t="s">
        <v>337</v>
      </c>
      <c r="B147" s="116"/>
      <c r="C147" s="128"/>
      <c r="D147" s="116" t="s">
        <v>337</v>
      </c>
      <c r="E147" s="116"/>
      <c r="F147" s="116"/>
      <c r="G147" s="116" t="s">
        <v>337</v>
      </c>
      <c r="H147" s="116"/>
      <c r="I147" s="116"/>
      <c r="J147" s="116"/>
      <c r="K147" s="116"/>
      <c r="L147" s="116"/>
    </row>
    <row r="148" spans="1:12" ht="14.25">
      <c r="A148" s="129" t="s">
        <v>279</v>
      </c>
      <c r="B148" s="127"/>
      <c r="C148" s="116"/>
      <c r="D148" s="116" t="s">
        <v>308</v>
      </c>
      <c r="E148" s="116"/>
      <c r="F148" s="116"/>
      <c r="G148" s="116" t="s">
        <v>322</v>
      </c>
      <c r="H148" s="116"/>
      <c r="I148" s="116"/>
      <c r="J148" s="116"/>
      <c r="K148" s="116"/>
      <c r="L148" s="116"/>
    </row>
    <row r="149" spans="1:12" ht="14.25">
      <c r="A149" s="129" t="s">
        <v>280</v>
      </c>
      <c r="B149" s="116"/>
      <c r="C149" s="116"/>
      <c r="D149" s="116" t="s">
        <v>309</v>
      </c>
      <c r="E149" s="116"/>
      <c r="F149" s="116"/>
      <c r="G149" s="116" t="s">
        <v>323</v>
      </c>
      <c r="H149" s="116"/>
      <c r="I149" s="116"/>
      <c r="J149" s="116"/>
      <c r="K149" s="116"/>
      <c r="L149" s="116"/>
    </row>
    <row r="150" spans="1:12" ht="99.75">
      <c r="A150" s="129" t="s">
        <v>288</v>
      </c>
      <c r="B150" s="116"/>
      <c r="C150" s="116"/>
      <c r="D150" s="116" t="s">
        <v>310</v>
      </c>
      <c r="E150" s="116"/>
      <c r="F150" s="116"/>
      <c r="G150" s="116" t="s">
        <v>324</v>
      </c>
      <c r="H150" s="116"/>
      <c r="I150" s="116"/>
      <c r="J150" s="116"/>
      <c r="K150" s="116"/>
      <c r="L150" s="116"/>
    </row>
    <row r="151" spans="1:12" ht="14.25">
      <c r="A151" s="116"/>
      <c r="B151" s="116"/>
      <c r="C151" s="116"/>
      <c r="D151" s="116"/>
      <c r="E151" s="116"/>
      <c r="F151" s="116"/>
      <c r="G151" s="116" t="s">
        <v>325</v>
      </c>
      <c r="H151" s="116"/>
      <c r="I151" s="116"/>
      <c r="J151" s="116"/>
      <c r="K151" s="116"/>
      <c r="L151" s="116"/>
    </row>
    <row r="152" spans="1:12" ht="14.25">
      <c r="B152" s="116"/>
      <c r="C152" s="116"/>
      <c r="D152" s="116"/>
      <c r="E152" s="116"/>
      <c r="F152" s="116"/>
      <c r="G152" s="116" t="s">
        <v>326</v>
      </c>
      <c r="H152" s="116"/>
      <c r="I152" s="116"/>
      <c r="J152" s="116"/>
      <c r="K152" s="116"/>
      <c r="L152" s="116"/>
    </row>
    <row r="153" spans="1:12" ht="14.25">
      <c r="B153" s="116"/>
      <c r="C153" s="116"/>
      <c r="D153" s="116"/>
      <c r="E153" s="116"/>
      <c r="F153" s="116"/>
      <c r="G153" s="116" t="s">
        <v>327</v>
      </c>
      <c r="H153" s="116"/>
      <c r="I153" s="116"/>
      <c r="J153" s="116"/>
      <c r="K153" s="116"/>
      <c r="L153" s="116"/>
    </row>
    <row r="154" spans="1:12" ht="14.25"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</row>
    <row r="155" spans="1:12" ht="42.75">
      <c r="A155" s="127" t="s">
        <v>287</v>
      </c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</row>
    <row r="156" spans="1:12" ht="14.25">
      <c r="A156" s="127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</row>
    <row r="157" spans="1:12" ht="14.25">
      <c r="A157" s="127" t="s">
        <v>337</v>
      </c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</row>
    <row r="158" spans="1:12" ht="14.25">
      <c r="A158" s="129" t="s">
        <v>279</v>
      </c>
    </row>
    <row r="159" spans="1:12" ht="14.25">
      <c r="A159" s="129" t="s">
        <v>280</v>
      </c>
    </row>
    <row r="160" spans="1:12" ht="99.75">
      <c r="A160" s="129" t="s">
        <v>288</v>
      </c>
    </row>
  </sheetData>
  <mergeCells count="62">
    <mergeCell ref="A109:C109"/>
    <mergeCell ref="H5:J6"/>
    <mergeCell ref="H7:J8"/>
    <mergeCell ref="H11:H12"/>
    <mergeCell ref="I11:K12"/>
    <mergeCell ref="D24:F24"/>
    <mergeCell ref="J24:L24"/>
    <mergeCell ref="A25:C25"/>
    <mergeCell ref="A27:C27"/>
    <mergeCell ref="D25:F25"/>
    <mergeCell ref="J28:L28"/>
    <mergeCell ref="A29:C29"/>
    <mergeCell ref="J29:L29"/>
    <mergeCell ref="D29:F29"/>
    <mergeCell ref="G25:I25"/>
    <mergeCell ref="J25:L25"/>
    <mergeCell ref="A26:C26"/>
    <mergeCell ref="D26:F26"/>
    <mergeCell ref="G26:I26"/>
    <mergeCell ref="J26:L26"/>
    <mergeCell ref="J36:L36"/>
    <mergeCell ref="A30:C30"/>
    <mergeCell ref="D30:F30"/>
    <mergeCell ref="G30:I30"/>
    <mergeCell ref="J30:L30"/>
    <mergeCell ref="D27:F27"/>
    <mergeCell ref="G27:I29"/>
    <mergeCell ref="J27:L27"/>
    <mergeCell ref="A28:C28"/>
    <mergeCell ref="D28:F28"/>
    <mergeCell ref="A31:C31"/>
    <mergeCell ref="D31:F31"/>
    <mergeCell ref="D34:F34"/>
    <mergeCell ref="A36:C36"/>
    <mergeCell ref="D36:F36"/>
    <mergeCell ref="G36:I36"/>
    <mergeCell ref="J32:L32"/>
    <mergeCell ref="A33:C33"/>
    <mergeCell ref="D33:F33"/>
    <mergeCell ref="A34:C34"/>
    <mergeCell ref="A35:C35"/>
    <mergeCell ref="D35:F35"/>
    <mergeCell ref="A37:C37"/>
    <mergeCell ref="D37:F37"/>
    <mergeCell ref="G37:I37"/>
    <mergeCell ref="J37:L37"/>
    <mergeCell ref="J31:L31"/>
    <mergeCell ref="J34:L34"/>
    <mergeCell ref="G35:I35"/>
    <mergeCell ref="A32:C32"/>
    <mergeCell ref="D32:F32"/>
    <mergeCell ref="G32:I34"/>
    <mergeCell ref="B40:I40"/>
    <mergeCell ref="J40:L40"/>
    <mergeCell ref="A38:C38"/>
    <mergeCell ref="D38:F38"/>
    <mergeCell ref="G38:I38"/>
    <mergeCell ref="J38:L38"/>
    <mergeCell ref="A39:C39"/>
    <mergeCell ref="G39:I39"/>
    <mergeCell ref="J39:L39"/>
    <mergeCell ref="D39:F39"/>
  </mergeCells>
  <phoneticPr fontId="44" type="noConversion"/>
  <dataValidations count="1">
    <dataValidation type="list" allowBlank="1" showInputMessage="1" showErrorMessage="1" promptTitle="Choisir dans la liste:" prompt="Choisir dans la liste suivante" sqref="D32:F32">
      <formula1>$A$112:$A$114</formula1>
    </dataValidation>
  </dataValidations>
  <pageMargins left="0.70866141732283472" right="0.70866141732283472" top="0.74803149606299213" bottom="0.74803149606299213" header="0.31496062992125984" footer="0.31496062992125984"/>
  <pageSetup scale="75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7">
    <pageSetUpPr fitToPage="1"/>
  </sheetPr>
  <dimension ref="A2:M80"/>
  <sheetViews>
    <sheetView topLeftCell="C1" workbookViewId="0">
      <selection activeCell="Q22" sqref="Q22"/>
    </sheetView>
  </sheetViews>
  <sheetFormatPr baseColWidth="10" defaultRowHeight="12.75"/>
  <sheetData>
    <row r="2" spans="1:13" ht="13.5" thickBot="1"/>
    <row r="3" spans="1:13" ht="12.75" customHeight="1" thickTop="1">
      <c r="H3" s="254"/>
      <c r="I3" s="255"/>
      <c r="J3" s="255"/>
      <c r="K3" s="255"/>
      <c r="L3" s="255"/>
      <c r="M3" s="256"/>
    </row>
    <row r="4" spans="1:13" ht="19.5" customHeight="1">
      <c r="H4" s="257"/>
      <c r="I4" s="221"/>
      <c r="J4" s="221" t="str">
        <f ca="1">TOTAL!B3</f>
        <v xml:space="preserve">CH: </v>
      </c>
      <c r="K4" s="210"/>
      <c r="L4" s="2"/>
      <c r="M4" s="258"/>
    </row>
    <row r="5" spans="1:13" ht="10.5" customHeight="1">
      <c r="H5" s="259"/>
      <c r="I5" s="221"/>
      <c r="J5" s="221"/>
      <c r="K5" s="210"/>
      <c r="L5" s="2"/>
      <c r="M5" s="258"/>
    </row>
    <row r="6" spans="1:13" ht="16.5" customHeight="1">
      <c r="H6" s="257"/>
      <c r="I6" s="221"/>
      <c r="J6" s="221" t="str">
        <f ca="1">TOTAL!D3</f>
        <v xml:space="preserve">CLSC: </v>
      </c>
      <c r="K6" s="210"/>
      <c r="L6" s="2"/>
      <c r="M6" s="258"/>
    </row>
    <row r="7" spans="1:13" ht="23.25">
      <c r="A7" s="216"/>
      <c r="B7" s="216"/>
      <c r="C7" s="216"/>
      <c r="D7" s="120"/>
      <c r="E7" s="120"/>
      <c r="F7" s="120"/>
      <c r="G7" s="217"/>
      <c r="H7" s="259"/>
      <c r="I7" s="221"/>
      <c r="J7" s="221"/>
      <c r="K7" s="210"/>
      <c r="L7" s="2"/>
      <c r="M7" s="258"/>
    </row>
    <row r="8" spans="1:13">
      <c r="A8" s="219"/>
      <c r="B8" s="219"/>
      <c r="C8" s="219"/>
      <c r="D8" s="2"/>
      <c r="E8" s="2"/>
      <c r="F8" s="2"/>
      <c r="G8" s="220"/>
      <c r="H8" s="260"/>
      <c r="I8" s="210"/>
      <c r="J8" s="210"/>
      <c r="K8" s="210"/>
      <c r="L8" s="2"/>
      <c r="M8" s="258"/>
    </row>
    <row r="9" spans="1:13" ht="27">
      <c r="B9" s="114"/>
      <c r="C9" s="118"/>
      <c r="D9" s="251"/>
      <c r="E9" s="249"/>
      <c r="F9" s="59"/>
      <c r="G9" s="133"/>
      <c r="H9" s="260"/>
      <c r="I9" s="210"/>
      <c r="J9" s="210"/>
      <c r="K9" s="210"/>
      <c r="L9" s="2"/>
      <c r="M9" s="258"/>
    </row>
    <row r="10" spans="1:13" ht="22.5" customHeight="1">
      <c r="A10" s="219"/>
      <c r="B10" s="219"/>
      <c r="C10" s="219"/>
      <c r="D10" s="2"/>
      <c r="E10" s="2"/>
      <c r="F10" s="2"/>
      <c r="G10" s="220"/>
      <c r="H10" s="259" t="s">
        <v>259</v>
      </c>
      <c r="I10" s="265">
        <f ca="1">TOTAL!B2</f>
        <v>0</v>
      </c>
      <c r="J10" s="265"/>
      <c r="K10" s="265"/>
      <c r="L10" s="2"/>
      <c r="M10" s="258"/>
    </row>
    <row r="11" spans="1:13" ht="21" customHeight="1" thickBot="1">
      <c r="A11" s="219"/>
      <c r="B11" s="219"/>
      <c r="C11" s="219"/>
      <c r="D11" s="2"/>
      <c r="E11" s="2"/>
      <c r="F11" s="2"/>
      <c r="G11" s="220"/>
      <c r="H11" s="261"/>
      <c r="I11" s="262"/>
      <c r="J11" s="262"/>
      <c r="K11" s="262"/>
      <c r="L11" s="263"/>
      <c r="M11" s="264"/>
    </row>
    <row r="12" spans="1:13" ht="21" customHeight="1" thickTop="1">
      <c r="A12" s="219"/>
      <c r="B12" s="219"/>
      <c r="C12" s="219"/>
      <c r="D12" s="2"/>
      <c r="E12" s="2"/>
      <c r="F12" s="2"/>
      <c r="G12" s="220"/>
      <c r="H12" s="221"/>
      <c r="I12" s="253"/>
      <c r="J12" s="253"/>
      <c r="K12" s="253"/>
      <c r="L12" s="220"/>
      <c r="M12" s="2"/>
    </row>
    <row r="13" spans="1:13" ht="21" customHeight="1">
      <c r="A13" s="219"/>
      <c r="B13" s="219"/>
      <c r="C13" s="219"/>
      <c r="D13" s="2"/>
      <c r="E13" s="2"/>
      <c r="F13" s="2"/>
      <c r="G13" s="220"/>
      <c r="H13" s="221"/>
      <c r="I13" s="253"/>
      <c r="J13" s="253"/>
      <c r="K13" s="253"/>
      <c r="L13" s="220"/>
      <c r="M13" s="2"/>
    </row>
    <row r="14" spans="1:13" ht="52.5" customHeight="1">
      <c r="A14" s="219"/>
      <c r="B14" s="219"/>
      <c r="C14" s="219"/>
      <c r="D14" s="2"/>
      <c r="E14" s="348" t="s">
        <v>410</v>
      </c>
      <c r="F14" s="349"/>
      <c r="G14" s="349"/>
      <c r="H14" s="349"/>
      <c r="I14" s="349"/>
      <c r="J14" s="350"/>
      <c r="K14" s="220"/>
      <c r="L14" s="220"/>
    </row>
    <row r="15" spans="1:13" ht="34.5" customHeight="1">
      <c r="A15" s="219"/>
      <c r="B15" s="219"/>
      <c r="C15" s="219"/>
      <c r="D15" s="2"/>
      <c r="E15" s="2"/>
      <c r="F15" s="2"/>
      <c r="G15" s="220"/>
      <c r="H15" s="220"/>
      <c r="I15" s="220"/>
      <c r="J15" s="220"/>
      <c r="K15" s="220"/>
      <c r="L15" s="220"/>
    </row>
    <row r="16" spans="1:13">
      <c r="A16" s="219"/>
      <c r="B16" s="219"/>
      <c r="C16" s="219"/>
      <c r="D16" s="2"/>
      <c r="E16" s="2"/>
      <c r="F16" s="2"/>
      <c r="G16" s="220"/>
      <c r="H16" s="220"/>
      <c r="I16" s="220"/>
      <c r="J16" s="220"/>
      <c r="K16" s="220"/>
      <c r="L16" s="220"/>
    </row>
    <row r="17" spans="1:12">
      <c r="A17" s="219"/>
      <c r="B17" s="219"/>
      <c r="C17" s="219"/>
      <c r="D17" s="2"/>
      <c r="E17" s="2"/>
      <c r="F17" s="2"/>
      <c r="G17" s="220"/>
      <c r="H17" s="220"/>
      <c r="I17" s="220"/>
      <c r="J17" s="220"/>
      <c r="K17" s="220"/>
      <c r="L17" s="220"/>
    </row>
    <row r="18" spans="1:12">
      <c r="A18" s="219"/>
      <c r="B18" s="219"/>
      <c r="C18" s="219"/>
      <c r="D18" s="2"/>
      <c r="E18" s="2"/>
      <c r="F18" s="2"/>
      <c r="G18" s="220"/>
      <c r="H18" s="220"/>
      <c r="I18" s="220"/>
      <c r="J18" s="220"/>
      <c r="K18" s="220"/>
      <c r="L18" s="220"/>
    </row>
    <row r="20" spans="1:12">
      <c r="A20" s="219"/>
      <c r="B20" s="219"/>
      <c r="C20" s="219"/>
      <c r="D20" s="2"/>
      <c r="E20" s="2"/>
      <c r="F20" s="2"/>
      <c r="G20" s="220"/>
      <c r="H20" s="220"/>
      <c r="I20" s="220"/>
      <c r="J20" s="220"/>
      <c r="K20" s="220"/>
      <c r="L20" s="220"/>
    </row>
    <row r="21" spans="1:12">
      <c r="A21" s="219"/>
      <c r="B21" s="219"/>
      <c r="C21" s="219"/>
      <c r="D21" s="2"/>
      <c r="E21" s="2"/>
      <c r="F21" s="2"/>
      <c r="G21" s="220"/>
      <c r="H21" s="220"/>
      <c r="I21" s="220"/>
      <c r="J21" s="220"/>
      <c r="K21" s="220"/>
      <c r="L21" s="220"/>
    </row>
    <row r="22" spans="1:12">
      <c r="A22" s="219"/>
      <c r="B22" s="219"/>
      <c r="C22" s="219"/>
      <c r="D22" s="2"/>
      <c r="E22" s="2"/>
      <c r="F22" s="2"/>
      <c r="G22" s="220"/>
      <c r="H22" s="220"/>
      <c r="I22" s="220"/>
      <c r="J22" s="220"/>
      <c r="K22" s="220"/>
      <c r="L22" s="220"/>
    </row>
    <row r="23" spans="1:12">
      <c r="A23" s="219"/>
      <c r="B23" s="219"/>
      <c r="C23" s="219"/>
      <c r="D23" s="2"/>
      <c r="E23" s="2"/>
      <c r="F23" s="2"/>
      <c r="G23" s="220"/>
      <c r="H23" s="220"/>
      <c r="I23" s="220"/>
      <c r="J23" s="220"/>
      <c r="K23" s="220"/>
      <c r="L23" s="220"/>
    </row>
    <row r="24" spans="1:12">
      <c r="A24" s="219"/>
      <c r="B24" s="219"/>
      <c r="C24" s="219"/>
      <c r="D24" s="2"/>
      <c r="E24" s="120"/>
      <c r="G24" s="220"/>
      <c r="H24" s="220"/>
      <c r="I24" s="220"/>
      <c r="J24" s="220"/>
      <c r="K24" s="220"/>
      <c r="L24" s="220"/>
    </row>
    <row r="25" spans="1:12">
      <c r="A25" s="219"/>
      <c r="B25" s="219"/>
      <c r="C25" s="219"/>
      <c r="D25" s="2"/>
      <c r="E25" s="120"/>
      <c r="G25" s="220"/>
      <c r="H25" s="220"/>
      <c r="I25" s="220"/>
      <c r="J25" s="220"/>
      <c r="K25" s="220"/>
      <c r="L25" s="220"/>
    </row>
    <row r="26" spans="1:12">
      <c r="A26" s="219"/>
      <c r="B26" s="219"/>
      <c r="C26" s="219"/>
      <c r="D26" s="2"/>
      <c r="E26" s="2"/>
      <c r="F26" s="2"/>
      <c r="G26" s="220"/>
      <c r="H26" s="220"/>
      <c r="I26" s="220"/>
      <c r="J26" s="220"/>
      <c r="K26" s="220"/>
      <c r="L26" s="220"/>
    </row>
    <row r="27" spans="1:12" ht="20.25">
      <c r="A27" s="219"/>
      <c r="B27" s="219"/>
      <c r="C27" s="219"/>
      <c r="D27" s="2"/>
      <c r="F27" s="59"/>
      <c r="G27" s="133"/>
      <c r="H27" s="133"/>
      <c r="I27" s="220"/>
      <c r="J27" s="220"/>
      <c r="K27" s="220"/>
      <c r="L27" s="220"/>
    </row>
    <row r="28" spans="1:12">
      <c r="A28" s="219"/>
      <c r="B28" s="219"/>
      <c r="C28" s="219"/>
      <c r="D28" s="2"/>
      <c r="E28" s="2"/>
      <c r="F28" s="2"/>
      <c r="G28" s="220"/>
      <c r="H28" s="220"/>
      <c r="I28" s="220"/>
      <c r="J28" s="220"/>
      <c r="K28" s="220"/>
      <c r="L28" s="220"/>
    </row>
    <row r="29" spans="1:12">
      <c r="A29" s="219"/>
      <c r="B29" s="219"/>
      <c r="C29" s="219"/>
      <c r="D29" s="2"/>
      <c r="E29" s="2"/>
      <c r="F29" s="2"/>
      <c r="G29" s="220"/>
      <c r="H29" s="220"/>
      <c r="I29" s="220"/>
      <c r="J29" s="220"/>
      <c r="K29" s="220"/>
      <c r="L29" s="220"/>
    </row>
    <row r="30" spans="1:12">
      <c r="B30" s="219"/>
      <c r="C30" s="219"/>
      <c r="D30" s="2"/>
      <c r="E30" s="2"/>
      <c r="F30" s="2"/>
      <c r="G30" s="220"/>
      <c r="H30" s="220"/>
      <c r="I30" s="220"/>
      <c r="J30" s="220"/>
      <c r="K30" s="220"/>
      <c r="L30" s="220"/>
    </row>
    <row r="31" spans="1:12">
      <c r="A31" s="219"/>
      <c r="B31" s="219"/>
      <c r="C31" s="219"/>
      <c r="D31" s="2"/>
      <c r="E31" s="2"/>
      <c r="F31" s="2"/>
      <c r="G31" s="220"/>
      <c r="H31" s="220"/>
      <c r="I31" s="220"/>
      <c r="J31" s="220"/>
      <c r="K31" s="220"/>
      <c r="L31" s="220"/>
    </row>
    <row r="32" spans="1:12">
      <c r="A32" s="219"/>
      <c r="B32" s="219"/>
      <c r="C32" s="219"/>
      <c r="D32" s="2"/>
      <c r="E32" s="2"/>
      <c r="F32" s="2"/>
      <c r="G32" s="220"/>
      <c r="H32" s="220"/>
      <c r="I32" s="220"/>
      <c r="J32" s="220"/>
      <c r="K32" s="220"/>
      <c r="L32" s="220"/>
    </row>
    <row r="33" spans="1:12" ht="20.25">
      <c r="A33" s="219"/>
      <c r="B33" s="219"/>
      <c r="C33" s="132"/>
      <c r="D33" s="2"/>
      <c r="E33" s="59"/>
      <c r="F33" s="59"/>
      <c r="G33" s="133"/>
      <c r="H33" s="133"/>
      <c r="I33" s="133"/>
      <c r="J33" s="220"/>
      <c r="K33" s="220"/>
      <c r="L33" s="220"/>
    </row>
    <row r="34" spans="1:12">
      <c r="A34" s="219"/>
      <c r="B34" s="219"/>
      <c r="C34" s="219"/>
      <c r="D34" s="2"/>
      <c r="E34" s="2"/>
      <c r="F34" s="2"/>
      <c r="G34" s="220"/>
      <c r="H34" s="220"/>
      <c r="I34" s="220"/>
      <c r="J34" s="220"/>
      <c r="K34" s="220"/>
      <c r="L34" s="220"/>
    </row>
    <row r="35" spans="1:12">
      <c r="A35" s="219"/>
      <c r="B35" s="219"/>
      <c r="C35" s="219"/>
      <c r="D35" s="2"/>
      <c r="E35" s="2"/>
      <c r="F35" s="2"/>
      <c r="G35" s="220"/>
      <c r="H35" s="220"/>
      <c r="I35" s="220"/>
      <c r="J35" s="220"/>
      <c r="K35" s="220"/>
      <c r="L35" s="220"/>
    </row>
    <row r="36" spans="1:12">
      <c r="A36" s="219"/>
      <c r="B36" s="219"/>
      <c r="C36" s="219"/>
      <c r="D36" s="2"/>
      <c r="E36" s="2"/>
      <c r="F36" s="2"/>
      <c r="G36" s="220"/>
      <c r="H36" s="220"/>
      <c r="I36" s="220"/>
      <c r="J36" s="220"/>
      <c r="K36" s="220"/>
      <c r="L36" s="220"/>
    </row>
    <row r="37" spans="1:12">
      <c r="A37" s="219"/>
      <c r="B37" s="219"/>
      <c r="C37" s="219"/>
      <c r="D37" s="2"/>
      <c r="E37" s="2"/>
      <c r="F37" s="2"/>
      <c r="G37" s="220"/>
      <c r="H37" s="220"/>
      <c r="I37" s="220"/>
      <c r="J37" s="220"/>
      <c r="K37" s="220"/>
      <c r="L37" s="220"/>
    </row>
    <row r="38" spans="1:12">
      <c r="A38" s="219"/>
      <c r="B38" s="219"/>
      <c r="C38" s="219"/>
      <c r="D38" s="2"/>
      <c r="E38" s="2"/>
      <c r="F38" s="2"/>
      <c r="G38" s="220"/>
      <c r="H38" s="220"/>
      <c r="I38" s="220"/>
      <c r="J38" s="220"/>
      <c r="K38" s="220"/>
      <c r="L38" s="220"/>
    </row>
    <row r="39" spans="1:12">
      <c r="A39" s="219"/>
      <c r="B39" s="219"/>
      <c r="C39" s="219"/>
      <c r="D39" s="2"/>
      <c r="E39" s="2"/>
      <c r="F39" s="2"/>
      <c r="G39" s="220"/>
      <c r="H39" s="220"/>
      <c r="I39" s="220"/>
      <c r="J39" s="220"/>
      <c r="K39" s="220"/>
      <c r="L39" s="220"/>
    </row>
    <row r="41" spans="1:12">
      <c r="A41" s="219"/>
      <c r="B41" s="219"/>
      <c r="C41" s="219"/>
      <c r="D41" s="2"/>
      <c r="E41" s="2"/>
      <c r="F41" s="2"/>
      <c r="G41" s="220"/>
      <c r="H41" s="220"/>
      <c r="I41" s="220"/>
      <c r="J41" s="220"/>
      <c r="K41" s="220"/>
      <c r="L41" s="220"/>
    </row>
    <row r="60" spans="3:12" ht="132.75" customHeight="1"/>
    <row r="64" spans="3:12" ht="23.25">
      <c r="C64" s="250" t="s">
        <v>408</v>
      </c>
      <c r="D64" s="132"/>
      <c r="E64" s="2"/>
      <c r="F64" s="59"/>
      <c r="G64" s="59"/>
      <c r="H64" s="133"/>
      <c r="I64" s="133"/>
      <c r="J64" s="133"/>
      <c r="K64" s="220"/>
      <c r="L64" s="220"/>
    </row>
    <row r="70" spans="1:13" ht="27" customHeight="1"/>
    <row r="71" spans="1:13" ht="20.25">
      <c r="B71" s="132" t="s">
        <v>411</v>
      </c>
      <c r="C71" s="138"/>
      <c r="D71" s="117"/>
      <c r="E71" s="117"/>
      <c r="F71" s="117"/>
      <c r="G71" s="139"/>
      <c r="H71" s="139"/>
      <c r="I71" s="139"/>
      <c r="J71" s="139"/>
      <c r="K71" s="139"/>
      <c r="L71" s="139"/>
      <c r="M71" s="116"/>
    </row>
    <row r="73" spans="1:13" ht="23.25">
      <c r="C73" s="250"/>
      <c r="D73" s="132"/>
      <c r="E73" s="2"/>
      <c r="F73" s="59"/>
      <c r="G73" s="59"/>
      <c r="H73" s="133"/>
      <c r="I73" s="133"/>
      <c r="J73" s="133"/>
      <c r="K73" s="220"/>
      <c r="L73" s="220"/>
    </row>
    <row r="80" spans="1:13" ht="15">
      <c r="A80" s="118"/>
      <c r="B80" s="138"/>
      <c r="C80" s="138"/>
      <c r="D80" s="117"/>
      <c r="E80" s="117"/>
      <c r="F80" s="117"/>
      <c r="G80" s="139"/>
      <c r="H80" s="139"/>
      <c r="I80" s="139"/>
      <c r="J80" s="139"/>
      <c r="K80" s="139"/>
      <c r="L80" s="139"/>
      <c r="M80" s="116"/>
    </row>
  </sheetData>
  <mergeCells count="1">
    <mergeCell ref="E14:J14"/>
  </mergeCells>
  <phoneticPr fontId="44" type="noConversion"/>
  <pageMargins left="0.70866141732283472" right="0.70866141732283472" top="0.74803149606299213" bottom="0.74803149606299213" header="0.31496062992125984" footer="0.31496062992125984"/>
  <pageSetup scale="56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X594"/>
  <sheetViews>
    <sheetView workbookViewId="0">
      <selection activeCell="G10" sqref="G10"/>
    </sheetView>
  </sheetViews>
  <sheetFormatPr baseColWidth="10" defaultRowHeight="12.75"/>
  <cols>
    <col min="1" max="1" width="17.7109375" customWidth="1"/>
    <col min="2" max="2" width="9.85546875" customWidth="1"/>
    <col min="3" max="3" width="11" customWidth="1"/>
    <col min="4" max="4" width="8.7109375" customWidth="1"/>
    <col min="5" max="5" width="9.42578125" customWidth="1"/>
    <col min="6" max="6" width="8.140625" customWidth="1"/>
    <col min="7" max="7" width="9.5703125" customWidth="1"/>
    <col min="8" max="8" width="9.140625" customWidth="1"/>
    <col min="9" max="9" width="11.28515625" customWidth="1"/>
    <col min="10" max="10" width="7.85546875" customWidth="1"/>
    <col min="11" max="11" width="8.85546875" customWidth="1"/>
    <col min="12" max="12" width="11.5703125" customWidth="1"/>
    <col min="13" max="13" width="8" customWidth="1"/>
    <col min="14" max="14" width="9.5703125" customWidth="1"/>
    <col min="15" max="15" width="11" customWidth="1"/>
    <col min="20" max="21" width="14.140625" customWidth="1"/>
  </cols>
  <sheetData>
    <row r="1" spans="1:22" ht="39" customHeight="1" thickTop="1" thickBot="1">
      <c r="A1" s="358" t="s">
        <v>387</v>
      </c>
      <c r="B1" s="359"/>
      <c r="C1" s="359"/>
      <c r="D1" s="359"/>
      <c r="E1" s="359"/>
      <c r="F1" s="359"/>
      <c r="G1" s="360"/>
    </row>
    <row r="2" spans="1:22" ht="15.75" thickTop="1">
      <c r="A2" s="159" t="s">
        <v>388</v>
      </c>
      <c r="B2" s="160"/>
      <c r="C2" s="160"/>
      <c r="D2" s="171">
        <f ca="1">TOTAL!D31</f>
        <v>74.475000000000009</v>
      </c>
      <c r="E2" s="172" t="s">
        <v>245</v>
      </c>
      <c r="F2" s="171">
        <f ca="1">TOTAL!F31</f>
        <v>91.025000000000006</v>
      </c>
      <c r="G2" s="161" t="s">
        <v>381</v>
      </c>
      <c r="H2" s="114"/>
      <c r="I2" s="140"/>
      <c r="J2" s="141"/>
      <c r="K2" s="141"/>
      <c r="L2" s="141"/>
      <c r="M2" s="142"/>
    </row>
    <row r="3" spans="1:22" ht="15.75" customHeight="1" thickBot="1">
      <c r="A3" s="173"/>
      <c r="B3" s="174"/>
      <c r="C3" s="174"/>
      <c r="D3" s="175">
        <f ca="1">TOTAL!D32</f>
        <v>39.825000000000003</v>
      </c>
      <c r="E3" s="176" t="s">
        <v>245</v>
      </c>
      <c r="F3" s="175">
        <f ca="1">TOTAL!F32</f>
        <v>48.675000000000004</v>
      </c>
      <c r="G3" s="177" t="s">
        <v>382</v>
      </c>
      <c r="H3" s="114"/>
      <c r="I3" s="143"/>
      <c r="J3" s="2"/>
      <c r="K3" s="2"/>
      <c r="L3" s="2"/>
      <c r="M3" s="144"/>
    </row>
    <row r="4" spans="1:22" ht="24.75" customHeight="1" thickTop="1">
      <c r="A4" s="178" t="s">
        <v>389</v>
      </c>
      <c r="B4" s="114"/>
      <c r="C4" s="114"/>
      <c r="D4" s="114"/>
      <c r="E4" s="114"/>
      <c r="F4" s="114"/>
      <c r="I4" s="143"/>
      <c r="J4" s="351" t="str">
        <f ca="1">TOTAL!B3</f>
        <v xml:space="preserve">CH: </v>
      </c>
      <c r="K4" s="352"/>
      <c r="L4" s="352"/>
      <c r="M4" s="144"/>
    </row>
    <row r="5" spans="1:22" ht="16.5" customHeight="1">
      <c r="A5" s="114"/>
      <c r="B5" s="58" t="s">
        <v>379</v>
      </c>
      <c r="C5" s="58" t="s">
        <v>380</v>
      </c>
      <c r="E5" s="114"/>
      <c r="F5" s="114"/>
      <c r="I5" s="143"/>
      <c r="J5" s="351"/>
      <c r="K5" s="352"/>
      <c r="L5" s="352"/>
      <c r="M5" s="144"/>
    </row>
    <row r="6" spans="1:22" ht="15" customHeight="1">
      <c r="A6" s="114" t="s">
        <v>364</v>
      </c>
      <c r="B6" s="157" t="e">
        <f>W118</f>
        <v>#REF!</v>
      </c>
      <c r="C6" s="156" t="e">
        <f>B6/B13*100</f>
        <v>#REF!</v>
      </c>
      <c r="E6" s="156"/>
      <c r="F6" s="157"/>
      <c r="I6" s="143"/>
      <c r="J6" s="351" t="str">
        <f ca="1">TOTAL!D3</f>
        <v xml:space="preserve">CLSC: </v>
      </c>
      <c r="K6" s="352"/>
      <c r="L6" s="352"/>
      <c r="M6" s="144"/>
    </row>
    <row r="7" spans="1:22" ht="15">
      <c r="A7" s="114" t="s">
        <v>360</v>
      </c>
      <c r="B7" s="157" t="e">
        <f>W404</f>
        <v>#REF!</v>
      </c>
      <c r="C7" s="156" t="e">
        <f>B7/B13*100</f>
        <v>#REF!</v>
      </c>
      <c r="E7" s="156"/>
      <c r="F7" s="157"/>
      <c r="I7" s="143"/>
      <c r="J7" s="351"/>
      <c r="K7" s="352"/>
      <c r="L7" s="352"/>
      <c r="M7" s="144"/>
    </row>
    <row r="8" spans="1:22" ht="15">
      <c r="A8" s="114" t="s">
        <v>357</v>
      </c>
      <c r="B8" s="179" t="e">
        <f>W213</f>
        <v>#REF!</v>
      </c>
      <c r="C8" s="156" t="e">
        <f>B8/B13*100</f>
        <v>#REF!</v>
      </c>
      <c r="E8" s="156"/>
      <c r="F8" s="157"/>
      <c r="I8" s="143"/>
      <c r="J8" s="2"/>
      <c r="K8" s="2"/>
      <c r="L8" s="2"/>
      <c r="M8" s="144"/>
    </row>
    <row r="9" spans="1:22" ht="15" customHeight="1">
      <c r="A9" s="114" t="s">
        <v>365</v>
      </c>
      <c r="B9" s="157" t="e">
        <f>W499</f>
        <v>#REF!</v>
      </c>
      <c r="C9" s="156" t="e">
        <f>B9/B13*100</f>
        <v>#REF!</v>
      </c>
      <c r="E9" s="156"/>
      <c r="F9" s="157"/>
      <c r="I9" s="143"/>
      <c r="J9" s="2"/>
      <c r="K9" s="2"/>
      <c r="L9" s="2"/>
      <c r="M9" s="144"/>
    </row>
    <row r="10" spans="1:22" ht="15" customHeight="1">
      <c r="A10" s="114" t="s">
        <v>358</v>
      </c>
      <c r="B10" s="179" t="e">
        <f>W309</f>
        <v>#REF!</v>
      </c>
      <c r="C10" s="156" t="e">
        <f>B10/B13*100</f>
        <v>#REF!</v>
      </c>
      <c r="E10" s="156"/>
      <c r="F10" s="157"/>
      <c r="I10" s="143"/>
      <c r="J10" s="351" t="s">
        <v>259</v>
      </c>
      <c r="K10" s="353">
        <f ca="1">TOTAL!B2</f>
        <v>0</v>
      </c>
      <c r="L10" s="353"/>
      <c r="M10" s="354"/>
    </row>
    <row r="11" spans="1:22" ht="15">
      <c r="A11" s="114" t="s">
        <v>362</v>
      </c>
      <c r="B11" s="179" t="e">
        <f>W594</f>
        <v>#REF!</v>
      </c>
      <c r="C11" s="156" t="e">
        <f>B11/B13*100</f>
        <v>#REF!</v>
      </c>
      <c r="E11" s="156"/>
      <c r="F11" s="157"/>
      <c r="I11" s="143"/>
      <c r="J11" s="353"/>
      <c r="K11" s="353"/>
      <c r="L11" s="353"/>
      <c r="M11" s="354"/>
    </row>
    <row r="12" spans="1:22" ht="15">
      <c r="A12" s="114"/>
      <c r="B12" s="179"/>
      <c r="C12" s="114"/>
      <c r="D12" s="114"/>
      <c r="E12" s="114"/>
      <c r="F12" s="114"/>
      <c r="I12" s="143"/>
      <c r="J12" s="2"/>
      <c r="K12" s="2"/>
      <c r="L12" s="2"/>
      <c r="M12" s="144"/>
      <c r="N12" s="114"/>
      <c r="O12" s="114"/>
      <c r="P12" s="114"/>
      <c r="Q12" s="114"/>
    </row>
    <row r="13" spans="1:22" ht="15">
      <c r="A13" s="114" t="s">
        <v>378</v>
      </c>
      <c r="B13" s="179" t="e">
        <f>SUM(B6:B11)</f>
        <v>#REF!</v>
      </c>
      <c r="C13" s="158"/>
      <c r="D13" s="114"/>
      <c r="E13" s="114"/>
      <c r="F13" s="114"/>
      <c r="I13" s="145"/>
      <c r="J13" s="146"/>
      <c r="K13" s="146"/>
      <c r="L13" s="146"/>
      <c r="M13" s="147"/>
      <c r="N13" s="114"/>
      <c r="O13" s="114"/>
      <c r="P13" s="114"/>
      <c r="Q13" s="114"/>
      <c r="R13" s="114"/>
      <c r="S13" s="114"/>
      <c r="T13" s="114"/>
      <c r="U13" s="114"/>
    </row>
    <row r="14" spans="1:22" ht="15.75" thickBot="1">
      <c r="A14" s="114"/>
      <c r="B14" s="158"/>
      <c r="C14" s="158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</row>
    <row r="15" spans="1:22" ht="16.5" thickTop="1" thickBot="1">
      <c r="A15" s="186" t="s">
        <v>392</v>
      </c>
      <c r="B15" s="182"/>
      <c r="C15" s="361" t="s">
        <v>391</v>
      </c>
      <c r="D15" s="362"/>
      <c r="E15" s="362"/>
      <c r="F15" s="362"/>
      <c r="G15" s="362"/>
      <c r="H15" s="363"/>
      <c r="I15" s="367" t="s">
        <v>390</v>
      </c>
      <c r="J15" s="356"/>
      <c r="K15" s="356"/>
      <c r="L15" s="356"/>
      <c r="M15" s="356"/>
      <c r="N15" s="356"/>
      <c r="O15" s="357"/>
      <c r="P15" s="114"/>
      <c r="Q15" s="114"/>
      <c r="R15" s="114"/>
      <c r="S15" s="114"/>
      <c r="T15" s="114"/>
      <c r="U15" s="114"/>
    </row>
    <row r="16" spans="1:22" ht="16.5" thickTop="1" thickBot="1">
      <c r="A16" s="168"/>
      <c r="B16" s="183" t="s">
        <v>383</v>
      </c>
      <c r="C16" s="355" t="s">
        <v>385</v>
      </c>
      <c r="D16" s="364"/>
      <c r="E16" s="365"/>
      <c r="F16" s="355" t="s">
        <v>386</v>
      </c>
      <c r="G16" s="364"/>
      <c r="H16" s="365"/>
      <c r="I16" s="183" t="s">
        <v>383</v>
      </c>
      <c r="J16" s="366" t="s">
        <v>385</v>
      </c>
      <c r="K16" s="362"/>
      <c r="L16" s="363"/>
      <c r="M16" s="355" t="s">
        <v>386</v>
      </c>
      <c r="N16" s="356"/>
      <c r="O16" s="357"/>
      <c r="P16" s="114"/>
      <c r="Q16" s="114"/>
      <c r="R16" s="114"/>
      <c r="S16" s="114"/>
      <c r="T16" s="114"/>
      <c r="U16" s="114"/>
      <c r="V16" s="114"/>
    </row>
    <row r="17" spans="1:24" ht="15.75" thickTop="1">
      <c r="A17" s="169" t="s">
        <v>364</v>
      </c>
      <c r="B17" s="180">
        <v>15</v>
      </c>
      <c r="C17" s="162">
        <f>B17*D2/100</f>
        <v>11.171250000000002</v>
      </c>
      <c r="D17" s="163" t="s">
        <v>384</v>
      </c>
      <c r="E17" s="164">
        <f>B17*F2/100</f>
        <v>13.65375</v>
      </c>
      <c r="F17" s="184">
        <f>B17*D3/100</f>
        <v>5.9737499999999999</v>
      </c>
      <c r="G17" s="163" t="s">
        <v>384</v>
      </c>
      <c r="H17" s="164">
        <f>B17*F3/100</f>
        <v>7.3012500000000014</v>
      </c>
      <c r="I17" s="180">
        <v>23</v>
      </c>
      <c r="J17" s="162">
        <f>SUM(C17:C18)</f>
        <v>17.129250000000003</v>
      </c>
      <c r="K17" s="163" t="s">
        <v>384</v>
      </c>
      <c r="L17" s="164">
        <f>SUM(E17:E18)</f>
        <v>20.935749999999999</v>
      </c>
      <c r="M17" s="162">
        <f>SUM(F17:F18)</f>
        <v>9.1597500000000007</v>
      </c>
      <c r="N17" s="163" t="s">
        <v>384</v>
      </c>
      <c r="O17" s="164">
        <f>SUM(H17:H18)</f>
        <v>11.195250000000001</v>
      </c>
    </row>
    <row r="18" spans="1:24" ht="15">
      <c r="A18" s="169" t="s">
        <v>360</v>
      </c>
      <c r="B18" s="180">
        <v>8</v>
      </c>
      <c r="C18" s="162">
        <f>B18*D2/100</f>
        <v>5.9580000000000011</v>
      </c>
      <c r="D18" s="163" t="s">
        <v>384</v>
      </c>
      <c r="E18" s="164">
        <f>B18*F2/100</f>
        <v>7.282</v>
      </c>
      <c r="F18" s="184">
        <f>B18*D3/100</f>
        <v>3.1860000000000004</v>
      </c>
      <c r="G18" s="163" t="s">
        <v>384</v>
      </c>
      <c r="H18" s="164">
        <f>B18*F3/100</f>
        <v>3.8940000000000001</v>
      </c>
      <c r="I18" s="180"/>
      <c r="J18" s="162"/>
      <c r="K18" s="163"/>
      <c r="L18" s="164"/>
      <c r="M18" s="162"/>
      <c r="N18" s="163"/>
      <c r="O18" s="164"/>
    </row>
    <row r="19" spans="1:24" ht="15">
      <c r="A19" s="169" t="s">
        <v>357</v>
      </c>
      <c r="B19" s="180">
        <v>30</v>
      </c>
      <c r="C19" s="162">
        <f>B19*D2/100</f>
        <v>22.342500000000005</v>
      </c>
      <c r="D19" s="163" t="s">
        <v>384</v>
      </c>
      <c r="E19" s="164">
        <f>B19*F2/100</f>
        <v>27.307500000000001</v>
      </c>
      <c r="F19" s="184">
        <f>B19*D3/100</f>
        <v>11.9475</v>
      </c>
      <c r="G19" s="163" t="s">
        <v>384</v>
      </c>
      <c r="H19" s="164">
        <f>B19*F3/100</f>
        <v>14.602500000000003</v>
      </c>
      <c r="I19" s="180">
        <v>38</v>
      </c>
      <c r="J19" s="162">
        <f>SUM(C19:C20)</f>
        <v>28.300500000000007</v>
      </c>
      <c r="K19" s="163" t="s">
        <v>384</v>
      </c>
      <c r="L19" s="164">
        <f>SUM(E19:E20)</f>
        <v>34.589500000000001</v>
      </c>
      <c r="M19" s="162">
        <f>SUM(F19:F20)</f>
        <v>15.1335</v>
      </c>
      <c r="N19" s="163" t="s">
        <v>384</v>
      </c>
      <c r="O19" s="164">
        <f>SUM(H19:H20)</f>
        <v>18.496500000000005</v>
      </c>
    </row>
    <row r="20" spans="1:24" ht="15">
      <c r="A20" s="169" t="s">
        <v>365</v>
      </c>
      <c r="B20" s="180">
        <v>8</v>
      </c>
      <c r="C20" s="162">
        <f>B20*D2/100</f>
        <v>5.9580000000000011</v>
      </c>
      <c r="D20" s="163" t="s">
        <v>384</v>
      </c>
      <c r="E20" s="164">
        <f>B20*F2/100</f>
        <v>7.282</v>
      </c>
      <c r="F20" s="184">
        <f>B20*D3/100</f>
        <v>3.1860000000000004</v>
      </c>
      <c r="G20" s="163" t="s">
        <v>384</v>
      </c>
      <c r="H20" s="164">
        <f>B20*F3/100</f>
        <v>3.8940000000000001</v>
      </c>
      <c r="I20" s="180"/>
      <c r="J20" s="162"/>
      <c r="K20" s="163"/>
      <c r="L20" s="164"/>
      <c r="M20" s="162"/>
      <c r="N20" s="163"/>
      <c r="O20" s="164"/>
    </row>
    <row r="21" spans="1:24" ht="15">
      <c r="A21" s="169" t="s">
        <v>358</v>
      </c>
      <c r="B21" s="180">
        <v>30</v>
      </c>
      <c r="C21" s="162">
        <f>B21*D2/100</f>
        <v>22.342500000000005</v>
      </c>
      <c r="D21" s="163" t="s">
        <v>384</v>
      </c>
      <c r="E21" s="164">
        <f>B21*F2/100</f>
        <v>27.307500000000001</v>
      </c>
      <c r="F21" s="184">
        <f>B21*D3/100</f>
        <v>11.9475</v>
      </c>
      <c r="G21" s="163" t="s">
        <v>384</v>
      </c>
      <c r="H21" s="164">
        <f>B21*F3/100</f>
        <v>14.602500000000003</v>
      </c>
      <c r="I21" s="180">
        <v>39</v>
      </c>
      <c r="J21" s="162">
        <f>SUM(C21:C22)</f>
        <v>29.045250000000006</v>
      </c>
      <c r="K21" s="163" t="s">
        <v>384</v>
      </c>
      <c r="L21" s="164">
        <f>SUM(E21:E22)</f>
        <v>35.499749999999999</v>
      </c>
      <c r="M21" s="162">
        <f>SUM(F21:F22)</f>
        <v>15.531749999999999</v>
      </c>
      <c r="N21" s="163" t="s">
        <v>384</v>
      </c>
      <c r="O21" s="164">
        <f>SUM(H21:H22)</f>
        <v>18.983250000000005</v>
      </c>
    </row>
    <row r="22" spans="1:24" ht="15.75" thickBot="1">
      <c r="A22" s="170" t="s">
        <v>362</v>
      </c>
      <c r="B22" s="181">
        <v>9</v>
      </c>
      <c r="C22" s="165">
        <f>B22*D2/100</f>
        <v>6.7027500000000009</v>
      </c>
      <c r="D22" s="166" t="s">
        <v>384</v>
      </c>
      <c r="E22" s="167">
        <f>B22*F2/100</f>
        <v>8.1922499999999996</v>
      </c>
      <c r="F22" s="185">
        <f>B22*D3/100</f>
        <v>3.5842499999999999</v>
      </c>
      <c r="G22" s="166" t="s">
        <v>384</v>
      </c>
      <c r="H22" s="167">
        <f>B22*F3/100</f>
        <v>4.3807500000000008</v>
      </c>
      <c r="I22" s="181"/>
      <c r="J22" s="165"/>
      <c r="K22" s="166"/>
      <c r="L22" s="167"/>
      <c r="M22" s="165"/>
      <c r="N22" s="166"/>
      <c r="O22" s="167"/>
    </row>
    <row r="23" spans="1:24" ht="15.75" thickTop="1">
      <c r="B23" s="114"/>
      <c r="C23" s="114"/>
      <c r="D23" s="114"/>
      <c r="E23" s="114"/>
      <c r="F23" s="114"/>
      <c r="G23" s="114"/>
    </row>
    <row r="24" spans="1:24" ht="15">
      <c r="B24" s="114"/>
      <c r="C24" s="114"/>
      <c r="D24" s="114"/>
      <c r="E24" s="114"/>
      <c r="F24" s="114"/>
      <c r="G24" s="114"/>
    </row>
    <row r="25" spans="1:24">
      <c r="A25" s="58" t="s">
        <v>366</v>
      </c>
      <c r="F25" s="58"/>
      <c r="G25" s="58"/>
    </row>
    <row r="26" spans="1:24">
      <c r="B26" s="58" t="s">
        <v>0</v>
      </c>
      <c r="C26" s="58"/>
      <c r="D26" s="58" t="s">
        <v>196</v>
      </c>
      <c r="E26" s="58"/>
      <c r="F26" s="58" t="s">
        <v>367</v>
      </c>
      <c r="G26" s="58"/>
      <c r="H26" s="58" t="s">
        <v>73</v>
      </c>
      <c r="I26" s="58"/>
      <c r="J26" s="58" t="s">
        <v>368</v>
      </c>
      <c r="K26" s="58"/>
      <c r="L26" s="58" t="s">
        <v>369</v>
      </c>
      <c r="M26" s="58"/>
      <c r="N26" s="58" t="s">
        <v>370</v>
      </c>
      <c r="O26" s="58"/>
      <c r="P26" s="58" t="s">
        <v>202</v>
      </c>
      <c r="Q26" s="58"/>
      <c r="R26" s="58" t="s">
        <v>136</v>
      </c>
      <c r="S26" s="58"/>
      <c r="T26" s="58" t="s">
        <v>203</v>
      </c>
      <c r="U26" s="58"/>
      <c r="V26" s="58" t="s">
        <v>204</v>
      </c>
      <c r="X26" s="58"/>
    </row>
    <row r="27" spans="1:24">
      <c r="B27">
        <f ca="1">IF(Boissons!D4="déjeuner",(Boissons!N4*Boissons!C4),0)</f>
        <v>0</v>
      </c>
      <c r="C27">
        <f ca="1">IF(Boissons!F4="déjeuner",(Boissons!N4*Boissons!E4),0)</f>
        <v>0</v>
      </c>
      <c r="D27">
        <f ca="1">IF('P. Laitiers'!D4="déjeuner",'P. Laitiers'!N4*'P. Laitiers'!C4,0)</f>
        <v>0</v>
      </c>
      <c r="E27">
        <f ca="1">IF('P. Laitiers'!F4="déjeuner",'P. Laitiers'!N4*'P. Laitiers'!E4,0)</f>
        <v>0</v>
      </c>
      <c r="F27">
        <f ca="1">IF('Mets c.'!D4="déjeuner",'Mets c.'!N4*'Mets c.'!C4,0)</f>
        <v>0</v>
      </c>
      <c r="G27">
        <f ca="1">IF('Mets c.'!F4="déjeuner",'Mets c.'!N4*'Mets c.'!E4,0)</f>
        <v>0</v>
      </c>
      <c r="H27" t="e">
        <f>IF(#REF!="déjeuner",#REF!*#REF!,0)</f>
        <v>#REF!</v>
      </c>
      <c r="I27" t="e">
        <f>IF(#REF!="déjeuner",#REF!*#REF!,0)</f>
        <v>#REF!</v>
      </c>
      <c r="J27" t="e">
        <f>IF(#REF!="déjeuner",#REF!*#REF!,0)</f>
        <v>#REF!</v>
      </c>
      <c r="K27" t="e">
        <f>IF(#REF!="déjeuner",#REF!*#REF!,0)</f>
        <v>#REF!</v>
      </c>
      <c r="L27">
        <f ca="1">IF('Lég-Fruits'!D4="déjeuner",'Lég-Fruits'!N4*'Lég-Fruits'!C4,0)</f>
        <v>0</v>
      </c>
      <c r="M27">
        <f ca="1">IF('Lég-Fruits'!F4="déjeuner",'Lég-Fruits'!N4*'Lég-Fruits'!E4,0)</f>
        <v>0</v>
      </c>
      <c r="N27" t="e">
        <f>IF(#REF!="déjeuner",#REF!*#REF!,0)</f>
        <v>#REF!</v>
      </c>
      <c r="O27" t="e">
        <f>IF(#REF!="déjeuner",#REF!*#REF!,0)</f>
        <v>#REF!</v>
      </c>
      <c r="P27" t="e">
        <f>IF(#REF!="déjeuner",#REF!*#REF!,0)</f>
        <v>#REF!</v>
      </c>
      <c r="Q27" t="e">
        <f>IF(#REF!="déjeuner",#REF!*#REF!,0)</f>
        <v>#REF!</v>
      </c>
      <c r="R27" t="e">
        <f>IF(#REF!="déjeuner",#REF!*#REF!,0)</f>
        <v>#REF!</v>
      </c>
      <c r="S27" t="e">
        <f>IF(#REF!="déjeuner",#REF!*#REF!,0)</f>
        <v>#REF!</v>
      </c>
      <c r="T27" t="e">
        <f>IF(#REF!="déjeuner",#REF!*#REF!,0)</f>
        <v>#REF!</v>
      </c>
      <c r="U27" t="e">
        <f>IF(#REF!="déjeuner",#REF!*#REF!,0)</f>
        <v>#REF!</v>
      </c>
      <c r="V27" t="e">
        <f>IF(#REF!="déjeuner",#REF!*#REF!,0)</f>
        <v>#REF!</v>
      </c>
      <c r="W27" t="e">
        <f>IF(#REF!="déjeuner",#REF!*#REF!,0)</f>
        <v>#REF!</v>
      </c>
    </row>
    <row r="28" spans="1:24">
      <c r="B28">
        <f ca="1">IF(Boissons!D5="déjeuner",(Boissons!N5*Boissons!C5),0)</f>
        <v>0</v>
      </c>
      <c r="C28">
        <f ca="1">IF(Boissons!F5="déjeuner",(Boissons!N5*Boissons!E5),0)</f>
        <v>0</v>
      </c>
      <c r="D28">
        <f ca="1">IF('P. Laitiers'!D5="déjeuner",'P. Laitiers'!N5*'P. Laitiers'!C5,0)</f>
        <v>0</v>
      </c>
      <c r="E28">
        <f ca="1">IF('P. Laitiers'!F5="déjeuner",'P. Laitiers'!N5*'P. Laitiers'!E5,0)</f>
        <v>0</v>
      </c>
      <c r="F28">
        <f ca="1">IF('Mets c.'!D5="déjeuner",'Mets c.'!AC5,0)</f>
        <v>0</v>
      </c>
      <c r="G28">
        <f ca="1">IF('Mets c.'!F5="déjeuner",'Mets c.'!N5*'Mets c.'!E5,0)</f>
        <v>0</v>
      </c>
      <c r="H28" t="e">
        <f>IF(#REF!="déjeuner",#REF!*#REF!,0)</f>
        <v>#REF!</v>
      </c>
      <c r="I28" t="e">
        <f>IF(#REF!="déjeuner",#REF!*#REF!,0)</f>
        <v>#REF!</v>
      </c>
      <c r="J28" t="e">
        <f>IF(#REF!="déjeuner",#REF!*#REF!,0)</f>
        <v>#REF!</v>
      </c>
      <c r="K28" t="e">
        <f>IF(#REF!="déjeuner",#REF!*#REF!,0)</f>
        <v>#REF!</v>
      </c>
      <c r="L28">
        <f ca="1">IF('Lég-Fruits'!D5="déjeuner",'Lég-Fruits'!N5*'Lég-Fruits'!C5,0)</f>
        <v>0</v>
      </c>
      <c r="M28">
        <f ca="1">IF('Lég-Fruits'!F5="déjeuner",'Lég-Fruits'!N5*'Lég-Fruits'!E5,0)</f>
        <v>0</v>
      </c>
      <c r="N28" t="e">
        <f>IF(#REF!="déjeuner",#REF!*#REF!,0)</f>
        <v>#REF!</v>
      </c>
      <c r="O28" t="e">
        <f>IF(#REF!="déjeuner",#REF!*#REF!,0)</f>
        <v>#REF!</v>
      </c>
      <c r="P28" t="e">
        <f>IF(#REF!="déjeuner",#REF!*#REF!,0)</f>
        <v>#REF!</v>
      </c>
      <c r="Q28" t="e">
        <f>IF(#REF!="déjeuner",#REF!*#REF!,0)</f>
        <v>#REF!</v>
      </c>
      <c r="R28" t="e">
        <f>IF(#REF!="déjeuner",#REF!*#REF!,0)</f>
        <v>#REF!</v>
      </c>
      <c r="S28" t="e">
        <f>IF(#REF!="déjeuner",#REF!*#REF!,0)</f>
        <v>#REF!</v>
      </c>
      <c r="T28" t="e">
        <f>IF(#REF!="déjeuner",#REF!*#REF!,0)</f>
        <v>#REF!</v>
      </c>
      <c r="U28" t="e">
        <f>IF(#REF!="déjeuner",#REF!*#REF!,0)</f>
        <v>#REF!</v>
      </c>
      <c r="V28" t="e">
        <f>IF(#REF!="déjeuner",#REF!*#REF!,0)</f>
        <v>#REF!</v>
      </c>
      <c r="W28" t="e">
        <f>IF(#REF!="déjeuner",#REF!*#REF!,0)</f>
        <v>#REF!</v>
      </c>
    </row>
    <row r="29" spans="1:24">
      <c r="B29">
        <f ca="1">IF(Boissons!D6="déjeuner",(Boissons!N6*Boissons!C6),0)</f>
        <v>0</v>
      </c>
      <c r="C29">
        <f ca="1">IF(Boissons!F6="déjeuner",(Boissons!N6*Boissons!E6),0)</f>
        <v>0</v>
      </c>
      <c r="D29">
        <f ca="1">IF('P. Laitiers'!D6="déjeuner",'P. Laitiers'!N6*'P. Laitiers'!C6,0)</f>
        <v>0</v>
      </c>
      <c r="E29">
        <f ca="1">IF('P. Laitiers'!F6="déjeuner",'P. Laitiers'!N6*'P. Laitiers'!E6,0)</f>
        <v>0</v>
      </c>
      <c r="F29">
        <f ca="1">IF('Mets c.'!D6="déjeuner",'Mets c.'!AC6,0)</f>
        <v>0</v>
      </c>
      <c r="G29">
        <f ca="1">IF('Mets c.'!F6="déjeuner",'Mets c.'!N6*'Mets c.'!E6,0)</f>
        <v>0</v>
      </c>
      <c r="H29" t="e">
        <f>IF(#REF!="déjeuner",#REF!*#REF!,0)</f>
        <v>#REF!</v>
      </c>
      <c r="I29" t="e">
        <f>IF(#REF!="déjeuner",#REF!*#REF!,0)</f>
        <v>#REF!</v>
      </c>
      <c r="J29" t="e">
        <f>IF(#REF!="déjeuner",#REF!*#REF!,0)</f>
        <v>#REF!</v>
      </c>
      <c r="K29" t="e">
        <f>IF(#REF!="déjeuner",#REF!*#REF!,0)</f>
        <v>#REF!</v>
      </c>
      <c r="L29">
        <f ca="1">IF('Lég-Fruits'!D6="déjeuner",'Lég-Fruits'!N6*'Lég-Fruits'!C6,0)</f>
        <v>0</v>
      </c>
      <c r="M29">
        <f ca="1">IF('Lég-Fruits'!F6="déjeuner",'Lég-Fruits'!N6*'Lég-Fruits'!E6,0)</f>
        <v>0</v>
      </c>
      <c r="N29" t="e">
        <f>IF(#REF!="déjeuner",#REF!*#REF!,0)</f>
        <v>#REF!</v>
      </c>
      <c r="O29" t="e">
        <f>IF(#REF!="déjeuner",#REF!*#REF!,0)</f>
        <v>#REF!</v>
      </c>
      <c r="P29" t="e">
        <f>IF(#REF!="déjeuner",#REF!*#REF!,0)</f>
        <v>#REF!</v>
      </c>
      <c r="Q29" t="e">
        <f>IF(#REF!="déjeuner",#REF!*#REF!,0)</f>
        <v>#REF!</v>
      </c>
      <c r="R29" t="e">
        <f>IF(#REF!="déjeuner",#REF!*#REF!,0)</f>
        <v>#REF!</v>
      </c>
      <c r="S29" t="e">
        <f>IF(#REF!="déjeuner",#REF!*#REF!,0)</f>
        <v>#REF!</v>
      </c>
      <c r="T29" t="e">
        <f>IF(#REF!="déjeuner",#REF!*#REF!,0)</f>
        <v>#REF!</v>
      </c>
      <c r="U29" t="e">
        <f>IF(#REF!="déjeuner",#REF!*#REF!,0)</f>
        <v>#REF!</v>
      </c>
      <c r="V29" t="e">
        <f>IF(#REF!="déjeuner",#REF!*#REF!,0)</f>
        <v>#REF!</v>
      </c>
      <c r="W29" t="e">
        <f>IF(#REF!="déjeuner",#REF!*#REF!,0)</f>
        <v>#REF!</v>
      </c>
    </row>
    <row r="30" spans="1:24">
      <c r="B30">
        <f ca="1">IF(Boissons!D7="déjeuner",(Boissons!N7*Boissons!C7),0)</f>
        <v>0</v>
      </c>
      <c r="C30">
        <f ca="1">IF(Boissons!F7="déjeuner",(Boissons!N7*Boissons!E7),0)</f>
        <v>0</v>
      </c>
      <c r="D30">
        <f ca="1">IF('P. Laitiers'!D7="déjeuner",'P. Laitiers'!N7*'P. Laitiers'!C7,0)</f>
        <v>0</v>
      </c>
      <c r="E30">
        <f ca="1">IF('P. Laitiers'!F7="déjeuner",'P. Laitiers'!N7*'P. Laitiers'!E7,0)</f>
        <v>0</v>
      </c>
      <c r="F30">
        <f ca="1">IF('Mets c.'!D7="déjeuner",'Mets c.'!AC7,0)</f>
        <v>0</v>
      </c>
      <c r="G30">
        <f ca="1">IF('Mets c.'!F7="déjeuner",'Mets c.'!N7*'Mets c.'!E7,0)</f>
        <v>0</v>
      </c>
      <c r="H30" t="e">
        <f>IF(#REF!="déjeuner",#REF!*#REF!,0)</f>
        <v>#REF!</v>
      </c>
      <c r="I30" t="e">
        <f>IF(#REF!="déjeuner",#REF!*#REF!,0)</f>
        <v>#REF!</v>
      </c>
      <c r="J30" t="e">
        <f>IF(#REF!="déjeuner",#REF!*#REF!,0)</f>
        <v>#REF!</v>
      </c>
      <c r="K30" t="e">
        <f>IF(#REF!="déjeuner",#REF!*#REF!,0)</f>
        <v>#REF!</v>
      </c>
      <c r="L30">
        <f ca="1">IF('Lég-Fruits'!D7="déjeuner",'Lég-Fruits'!N7*'Lég-Fruits'!C7,0)</f>
        <v>0</v>
      </c>
      <c r="M30">
        <f ca="1">IF('Lég-Fruits'!F7="déjeuner",'Lég-Fruits'!N7*'Lég-Fruits'!E7,0)</f>
        <v>0</v>
      </c>
      <c r="N30" t="e">
        <f>IF(#REF!="déjeuner",#REF!*#REF!,0)</f>
        <v>#REF!</v>
      </c>
      <c r="O30" t="e">
        <f>IF(#REF!="déjeuner",#REF!*#REF!,0)</f>
        <v>#REF!</v>
      </c>
      <c r="P30" t="e">
        <f>IF(#REF!="déjeuner",#REF!*#REF!,0)</f>
        <v>#REF!</v>
      </c>
      <c r="Q30" t="e">
        <f>IF(#REF!="déjeuner",#REF!*#REF!,0)</f>
        <v>#REF!</v>
      </c>
      <c r="R30" t="e">
        <f>IF(#REF!="déjeuner",#REF!*#REF!,0)</f>
        <v>#REF!</v>
      </c>
      <c r="S30" t="e">
        <f>IF(#REF!="déjeuner",#REF!*#REF!,0)</f>
        <v>#REF!</v>
      </c>
      <c r="T30" t="e">
        <f>IF(#REF!="déjeuner",#REF!*#REF!,0)</f>
        <v>#REF!</v>
      </c>
      <c r="U30" t="e">
        <f>IF(#REF!="déjeuner",#REF!*#REF!,0)</f>
        <v>#REF!</v>
      </c>
      <c r="V30" t="e">
        <f>IF(#REF!="déjeuner",#REF!*#REF!,0)</f>
        <v>#REF!</v>
      </c>
      <c r="W30" t="e">
        <f>IF(#REF!="déjeuner",#REF!*#REF!,0)</f>
        <v>#REF!</v>
      </c>
    </row>
    <row r="31" spans="1:24">
      <c r="B31">
        <f ca="1">IF(Boissons!D8="déjeuner",(Boissons!N8*Boissons!C8),0)</f>
        <v>0</v>
      </c>
      <c r="C31">
        <f ca="1">IF(Boissons!F8="déjeuner",(Boissons!N8*Boissons!E8),0)</f>
        <v>0</v>
      </c>
      <c r="D31">
        <f ca="1">IF('P. Laitiers'!D8="déjeuner",'P. Laitiers'!N8*'P. Laitiers'!C8,0)</f>
        <v>0</v>
      </c>
      <c r="E31">
        <f ca="1">IF('P. Laitiers'!F8="déjeuner",'P. Laitiers'!N8*'P. Laitiers'!E8,0)</f>
        <v>0</v>
      </c>
      <c r="F31">
        <f ca="1">IF('Mets c.'!D8="déjeuner",'Mets c.'!AC8,0)</f>
        <v>0</v>
      </c>
      <c r="G31">
        <f ca="1">IF('Mets c.'!F8="déjeuner",'Mets c.'!N8*'Mets c.'!E8,0)</f>
        <v>0</v>
      </c>
      <c r="H31" t="e">
        <f>IF(#REF!="déjeuner",#REF!*#REF!,0)</f>
        <v>#REF!</v>
      </c>
      <c r="I31" t="e">
        <f>IF(#REF!="déjeuner",#REF!*#REF!,0)</f>
        <v>#REF!</v>
      </c>
      <c r="J31" t="e">
        <f>IF(#REF!="déjeuner",#REF!*#REF!,0)</f>
        <v>#REF!</v>
      </c>
      <c r="K31" t="e">
        <f>IF(#REF!="déjeuner",#REF!*#REF!,0)</f>
        <v>#REF!</v>
      </c>
      <c r="L31">
        <f ca="1">IF('Lég-Fruits'!D8="déjeuner",'Lég-Fruits'!N8*'Lég-Fruits'!C8,0)</f>
        <v>0</v>
      </c>
      <c r="M31">
        <f ca="1">IF('Lég-Fruits'!F8="déjeuner",'Lég-Fruits'!N8*'Lég-Fruits'!E8,0)</f>
        <v>0</v>
      </c>
      <c r="N31" t="e">
        <f>IF(#REF!="déjeuner",#REF!*#REF!,0)</f>
        <v>#REF!</v>
      </c>
      <c r="O31" t="e">
        <f>IF(#REF!="déjeuner",#REF!*#REF!,0)</f>
        <v>#REF!</v>
      </c>
      <c r="P31" t="e">
        <f>IF(#REF!="déjeuner",#REF!*#REF!,0)</f>
        <v>#REF!</v>
      </c>
      <c r="Q31" t="e">
        <f>IF(#REF!="déjeuner",#REF!*#REF!,0)</f>
        <v>#REF!</v>
      </c>
      <c r="R31" t="e">
        <f>IF(#REF!="déjeuner",#REF!*#REF!,0)</f>
        <v>#REF!</v>
      </c>
      <c r="S31" t="e">
        <f>IF(#REF!="déjeuner",#REF!*#REF!,0)</f>
        <v>#REF!</v>
      </c>
      <c r="T31" t="e">
        <f>IF(#REF!="déjeuner",#REF!*#REF!,0)</f>
        <v>#REF!</v>
      </c>
      <c r="U31" t="e">
        <f>IF(#REF!="déjeuner",#REF!*#REF!,0)</f>
        <v>#REF!</v>
      </c>
      <c r="V31" t="e">
        <f>IF(#REF!="déjeuner",#REF!*#REF!,0)</f>
        <v>#REF!</v>
      </c>
      <c r="W31" t="e">
        <f>IF(#REF!="déjeuner",#REF!*#REF!,0)</f>
        <v>#REF!</v>
      </c>
    </row>
    <row r="32" spans="1:24">
      <c r="B32">
        <f ca="1">IF(Boissons!D9="déjeuner",(Boissons!N9*Boissons!C9),0)</f>
        <v>0</v>
      </c>
      <c r="C32">
        <f ca="1">IF(Boissons!F9="déjeuner",(Boissons!N9*Boissons!E9),0)</f>
        <v>0</v>
      </c>
      <c r="D32">
        <f ca="1">IF('P. Laitiers'!D9="déjeuner",'P. Laitiers'!N9*'P. Laitiers'!C9,0)</f>
        <v>0</v>
      </c>
      <c r="E32">
        <f ca="1">IF('P. Laitiers'!F9="déjeuner",'P. Laitiers'!N9*'P. Laitiers'!E9,0)</f>
        <v>0</v>
      </c>
      <c r="F32">
        <f ca="1">IF('Mets c.'!D9="déjeuner",'Mets c.'!AC9,0)</f>
        <v>0</v>
      </c>
      <c r="G32">
        <f ca="1">IF('Mets c.'!F9="déjeuner",'Mets c.'!N9*'Mets c.'!E9,0)</f>
        <v>0</v>
      </c>
      <c r="H32" t="e">
        <f>IF(#REF!="déjeuner",#REF!*#REF!,0)</f>
        <v>#REF!</v>
      </c>
      <c r="I32" t="e">
        <f>IF(#REF!="déjeuner",#REF!*#REF!,0)</f>
        <v>#REF!</v>
      </c>
      <c r="J32" t="e">
        <f>IF(#REF!="déjeuner",#REF!*#REF!,0)</f>
        <v>#REF!</v>
      </c>
      <c r="K32" t="e">
        <f>IF(#REF!="déjeuner",#REF!*#REF!,0)</f>
        <v>#REF!</v>
      </c>
      <c r="L32">
        <f ca="1">IF('Lég-Fruits'!D9="déjeuner",'Lég-Fruits'!N9*'Lég-Fruits'!C9,0)</f>
        <v>0</v>
      </c>
      <c r="M32">
        <f ca="1">IF('Lég-Fruits'!F9="déjeuner",'Lég-Fruits'!N9*'Lég-Fruits'!E9,0)</f>
        <v>0</v>
      </c>
      <c r="N32" t="e">
        <f>IF(#REF!="déjeuner",#REF!*#REF!,0)</f>
        <v>#REF!</v>
      </c>
      <c r="O32" t="e">
        <f>IF(#REF!="déjeuner",#REF!*#REF!,0)</f>
        <v>#REF!</v>
      </c>
      <c r="P32" t="e">
        <f>IF(#REF!="déjeuner",#REF!*#REF!,0)</f>
        <v>#REF!</v>
      </c>
      <c r="Q32" t="e">
        <f>IF(#REF!="déjeuner",#REF!*#REF!,0)</f>
        <v>#REF!</v>
      </c>
      <c r="R32" t="e">
        <f>IF(#REF!="déjeuner",#REF!*#REF!,0)</f>
        <v>#REF!</v>
      </c>
      <c r="S32" t="e">
        <f>IF(#REF!="déjeuner",#REF!*#REF!,0)</f>
        <v>#REF!</v>
      </c>
      <c r="T32" t="e">
        <f>IF(#REF!="déjeuner",#REF!*#REF!,0)</f>
        <v>#REF!</v>
      </c>
      <c r="U32" t="e">
        <f>IF(#REF!="déjeuner",#REF!*#REF!,0)</f>
        <v>#REF!</v>
      </c>
      <c r="V32" t="e">
        <f>IF(#REF!="déjeuner",#REF!*#REF!,0)</f>
        <v>#REF!</v>
      </c>
      <c r="W32" t="e">
        <f>IF(#REF!="déjeuner",#REF!*#REF!,0)</f>
        <v>#REF!</v>
      </c>
    </row>
    <row r="33" spans="2:23">
      <c r="B33">
        <f ca="1">IF(Boissons!D10="déjeuner",(Boissons!N10*Boissons!C10),0)</f>
        <v>0</v>
      </c>
      <c r="C33">
        <f ca="1">IF(Boissons!F10="déjeuner",(Boissons!N10*Boissons!E10),0)</f>
        <v>0</v>
      </c>
      <c r="D33">
        <f ca="1">IF('P. Laitiers'!D10="déjeuner",'P. Laitiers'!N10*'P. Laitiers'!C10,0)</f>
        <v>0</v>
      </c>
      <c r="E33">
        <f ca="1">IF('P. Laitiers'!F10="déjeuner",'P. Laitiers'!N10*'P. Laitiers'!E10,0)</f>
        <v>0</v>
      </c>
      <c r="F33">
        <f ca="1">IF('Mets c.'!D10="déjeuner",'Mets c.'!AC10,0)</f>
        <v>0</v>
      </c>
      <c r="G33">
        <f ca="1">IF('Mets c.'!F10="déjeuner",'Mets c.'!N10*'Mets c.'!E10,0)</f>
        <v>0</v>
      </c>
      <c r="H33" t="e">
        <f>IF(#REF!="déjeuner",#REF!*#REF!,0)</f>
        <v>#REF!</v>
      </c>
      <c r="I33" t="e">
        <f>IF(#REF!="déjeuner",#REF!*#REF!,0)</f>
        <v>#REF!</v>
      </c>
      <c r="J33" t="e">
        <f>IF(#REF!="déjeuner",#REF!*#REF!,0)</f>
        <v>#REF!</v>
      </c>
      <c r="K33" t="e">
        <f>IF(#REF!="déjeuner",#REF!*#REF!,0)</f>
        <v>#REF!</v>
      </c>
      <c r="L33">
        <f ca="1">IF('Lég-Fruits'!D10="déjeuner",'Lég-Fruits'!N10*'Lég-Fruits'!C10,0)</f>
        <v>0</v>
      </c>
      <c r="M33">
        <f ca="1">IF('Lég-Fruits'!F10="déjeuner",'Lég-Fruits'!N10*'Lég-Fruits'!E10,0)</f>
        <v>0</v>
      </c>
      <c r="N33" t="e">
        <f>IF(#REF!="déjeuner",#REF!*#REF!,0)</f>
        <v>#REF!</v>
      </c>
      <c r="O33" t="e">
        <f>IF(#REF!="déjeuner",#REF!*#REF!,0)</f>
        <v>#REF!</v>
      </c>
      <c r="P33" t="e">
        <f>IF(#REF!="déjeuner",#REF!*#REF!,0)</f>
        <v>#REF!</v>
      </c>
      <c r="Q33" t="e">
        <f>IF(#REF!="déjeuner",#REF!*#REF!,0)</f>
        <v>#REF!</v>
      </c>
      <c r="R33" t="e">
        <f>IF(#REF!="déjeuner",#REF!*#REF!,0)</f>
        <v>#REF!</v>
      </c>
      <c r="S33" t="e">
        <f>IF(#REF!="déjeuner",#REF!*#REF!,0)</f>
        <v>#REF!</v>
      </c>
      <c r="T33" t="e">
        <f>IF(#REF!="déjeuner",#REF!*#REF!,0)</f>
        <v>#REF!</v>
      </c>
      <c r="U33" t="e">
        <f>IF(#REF!="déjeuner",#REF!*#REF!,0)</f>
        <v>#REF!</v>
      </c>
      <c r="V33" t="e">
        <f>IF(#REF!="déjeuner",#REF!*#REF!,0)</f>
        <v>#REF!</v>
      </c>
      <c r="W33" t="e">
        <f>IF(#REF!="déjeuner",#REF!*#REF!,0)</f>
        <v>#REF!</v>
      </c>
    </row>
    <row r="34" spans="2:23">
      <c r="B34">
        <f ca="1">IF(Boissons!D11="déjeuner",(Boissons!N11*Boissons!C11),0)</f>
        <v>0</v>
      </c>
      <c r="C34">
        <f ca="1">IF(Boissons!F11="déjeuner",(Boissons!N11*Boissons!E11),0)</f>
        <v>0</v>
      </c>
      <c r="D34">
        <f ca="1">IF('P. Laitiers'!D11="déjeuner",'P. Laitiers'!N11*'P. Laitiers'!C11,0)</f>
        <v>0</v>
      </c>
      <c r="E34">
        <f ca="1">IF('P. Laitiers'!F11="déjeuner",'P. Laitiers'!N11*'P. Laitiers'!E11,0)</f>
        <v>0</v>
      </c>
      <c r="F34">
        <f ca="1">IF('Mets c.'!D11="déjeuner",'Mets c.'!AC11,0)</f>
        <v>0</v>
      </c>
      <c r="G34">
        <f ca="1">IF('Mets c.'!F11="déjeuner",'Mets c.'!N11*'Mets c.'!E11,0)</f>
        <v>0</v>
      </c>
      <c r="H34" t="e">
        <f>IF(#REF!="déjeuner",#REF!*#REF!,0)</f>
        <v>#REF!</v>
      </c>
      <c r="I34" t="e">
        <f>IF(#REF!="déjeuner",#REF!*#REF!,0)</f>
        <v>#REF!</v>
      </c>
      <c r="J34" t="e">
        <f>IF(#REF!="déjeuner",#REF!*#REF!,0)</f>
        <v>#REF!</v>
      </c>
      <c r="K34" t="e">
        <f>IF(#REF!="déjeuner",#REF!*#REF!,0)</f>
        <v>#REF!</v>
      </c>
      <c r="L34">
        <f ca="1">IF('Lég-Fruits'!D11="déjeuner",'Lég-Fruits'!N11*'Lég-Fruits'!C11,0)</f>
        <v>0</v>
      </c>
      <c r="M34">
        <f ca="1">IF('Lég-Fruits'!F11="déjeuner",'Lég-Fruits'!N11*'Lég-Fruits'!E11,0)</f>
        <v>0</v>
      </c>
      <c r="N34" t="e">
        <f>IF(#REF!="déjeuner",#REF!*#REF!,0)</f>
        <v>#REF!</v>
      </c>
      <c r="O34" t="e">
        <f>IF(#REF!="déjeuner",#REF!*#REF!,0)</f>
        <v>#REF!</v>
      </c>
      <c r="P34" t="e">
        <f>IF(#REF!="déjeuner",#REF!*#REF!,0)</f>
        <v>#REF!</v>
      </c>
      <c r="Q34" t="e">
        <f>IF(#REF!="déjeuner",#REF!*#REF!,0)</f>
        <v>#REF!</v>
      </c>
      <c r="R34" t="e">
        <f>IF(#REF!="déjeuner",#REF!*#REF!,0)</f>
        <v>#REF!</v>
      </c>
      <c r="S34" t="e">
        <f>IF(#REF!="déjeuner",#REF!*#REF!,0)</f>
        <v>#REF!</v>
      </c>
      <c r="T34" t="e">
        <f>IF(#REF!="déjeuner",#REF!*#REF!,0)</f>
        <v>#REF!</v>
      </c>
      <c r="U34" t="e">
        <f>IF(#REF!="déjeuner",#REF!*#REF!,0)</f>
        <v>#REF!</v>
      </c>
      <c r="V34" t="e">
        <f>IF(#REF!="déjeuner",#REF!*#REF!,0)</f>
        <v>#REF!</v>
      </c>
      <c r="W34" t="e">
        <f>IF(#REF!="déjeuner",#REF!*#REF!,0)</f>
        <v>#REF!</v>
      </c>
    </row>
    <row r="35" spans="2:23">
      <c r="B35">
        <f ca="1">IF(Boissons!D12="déjeuner",(Boissons!N12*Boissons!C12),0)</f>
        <v>0</v>
      </c>
      <c r="C35">
        <f ca="1">IF(Boissons!F12="déjeuner",(Boissons!N12*Boissons!E12),0)</f>
        <v>0</v>
      </c>
      <c r="D35">
        <f ca="1">IF('P. Laitiers'!D12="déjeuner",'P. Laitiers'!N12*'P. Laitiers'!C12,0)</f>
        <v>0</v>
      </c>
      <c r="E35">
        <f ca="1">IF('P. Laitiers'!F12="déjeuner",'P. Laitiers'!N12*'P. Laitiers'!E12,0)</f>
        <v>0</v>
      </c>
      <c r="F35">
        <f ca="1">IF('Mets c.'!D12="déjeuner",'Mets c.'!AC12,0)</f>
        <v>0</v>
      </c>
      <c r="G35">
        <f ca="1">IF('Mets c.'!F12="déjeuner",'Mets c.'!N12*'Mets c.'!E12,0)</f>
        <v>0</v>
      </c>
      <c r="H35" t="e">
        <f>IF(#REF!="déjeuner",#REF!*#REF!,0)</f>
        <v>#REF!</v>
      </c>
      <c r="I35" t="e">
        <f>IF(#REF!="déjeuner",#REF!*#REF!,0)</f>
        <v>#REF!</v>
      </c>
      <c r="J35" t="e">
        <f>IF(#REF!="déjeuner",#REF!*#REF!,0)</f>
        <v>#REF!</v>
      </c>
      <c r="K35" t="e">
        <f>IF(#REF!="déjeuner",#REF!*#REF!,0)</f>
        <v>#REF!</v>
      </c>
      <c r="L35">
        <f ca="1">IF('Lég-Fruits'!D12="déjeuner",'Lég-Fruits'!N12*'Lég-Fruits'!C12,0)</f>
        <v>0</v>
      </c>
      <c r="M35">
        <f ca="1">IF('Lég-Fruits'!F12="déjeuner",'Lég-Fruits'!N12*'Lég-Fruits'!E12,0)</f>
        <v>0</v>
      </c>
      <c r="N35" t="e">
        <f>IF(#REF!="déjeuner",#REF!*#REF!,0)</f>
        <v>#REF!</v>
      </c>
      <c r="O35" t="e">
        <f>IF(#REF!="déjeuner",#REF!*#REF!,0)</f>
        <v>#REF!</v>
      </c>
      <c r="P35" t="e">
        <f>IF(#REF!="déjeuner",#REF!*#REF!,0)</f>
        <v>#REF!</v>
      </c>
      <c r="Q35" t="e">
        <f>IF(#REF!="déjeuner",#REF!*#REF!,0)</f>
        <v>#REF!</v>
      </c>
      <c r="R35" t="e">
        <f>IF(#REF!="déjeuner",#REF!*#REF!,0)</f>
        <v>#REF!</v>
      </c>
      <c r="S35" t="e">
        <f>IF(#REF!="déjeuner",#REF!*#REF!,0)</f>
        <v>#REF!</v>
      </c>
      <c r="T35" t="e">
        <f>IF(#REF!="déjeuner",#REF!*#REF!,0)</f>
        <v>#REF!</v>
      </c>
      <c r="U35" t="e">
        <f>IF(#REF!="déjeuner",#REF!*#REF!,0)</f>
        <v>#REF!</v>
      </c>
      <c r="V35" t="e">
        <f>IF(#REF!="déjeuner",#REF!*#REF!,0)</f>
        <v>#REF!</v>
      </c>
      <c r="W35" t="e">
        <f>IF(#REF!="déjeuner",#REF!*#REF!,0)</f>
        <v>#REF!</v>
      </c>
    </row>
    <row r="36" spans="2:23">
      <c r="B36">
        <f ca="1">IF(Boissons!D13="déjeuner",(Boissons!N13*Boissons!C13),0)</f>
        <v>0</v>
      </c>
      <c r="C36">
        <f ca="1">IF(Boissons!F13="déjeuner",(Boissons!N13*Boissons!E13),0)</f>
        <v>0</v>
      </c>
      <c r="D36">
        <f ca="1">IF('P. Laitiers'!D13="déjeuner",'P. Laitiers'!N13*'P. Laitiers'!C13,0)</f>
        <v>0</v>
      </c>
      <c r="E36">
        <f ca="1">IF('P. Laitiers'!F13="déjeuner",'P. Laitiers'!N13*'P. Laitiers'!E13,0)</f>
        <v>0</v>
      </c>
      <c r="F36">
        <f ca="1">IF('Mets c.'!D13="déjeuner",'Mets c.'!AC13,0)</f>
        <v>0</v>
      </c>
      <c r="G36">
        <f ca="1">IF('Mets c.'!F13="déjeuner",'Mets c.'!N13*'Mets c.'!E13,0)</f>
        <v>0</v>
      </c>
      <c r="H36" t="e">
        <f>IF(#REF!="déjeuner",#REF!*#REF!,0)</f>
        <v>#REF!</v>
      </c>
      <c r="I36" t="e">
        <f>IF(#REF!="déjeuner",#REF!*#REF!,0)</f>
        <v>#REF!</v>
      </c>
      <c r="J36" t="e">
        <f>IF(#REF!="déjeuner",#REF!*#REF!,0)</f>
        <v>#REF!</v>
      </c>
      <c r="K36" t="e">
        <f>IF(#REF!="déjeuner",#REF!*#REF!,0)</f>
        <v>#REF!</v>
      </c>
      <c r="L36">
        <f ca="1">IF('Lég-Fruits'!D13="déjeuner",'Lég-Fruits'!N13*'Lég-Fruits'!C13,0)</f>
        <v>0</v>
      </c>
      <c r="M36">
        <f ca="1">IF('Lég-Fruits'!F13="déjeuner",'Lég-Fruits'!N13*'Lég-Fruits'!E13,0)</f>
        <v>0</v>
      </c>
      <c r="N36" t="e">
        <f>IF(#REF!="déjeuner",#REF!*#REF!,0)</f>
        <v>#REF!</v>
      </c>
      <c r="O36" t="e">
        <f>IF(#REF!="déjeuner",#REF!*#REF!,0)</f>
        <v>#REF!</v>
      </c>
      <c r="P36" t="e">
        <f>IF(#REF!="déjeuner",#REF!*#REF!,0)</f>
        <v>#REF!</v>
      </c>
      <c r="Q36" t="e">
        <f>IF(#REF!="déjeuner",#REF!*#REF!,0)</f>
        <v>#REF!</v>
      </c>
      <c r="R36" t="e">
        <f>IF(#REF!="déjeuner",#REF!*#REF!,0)</f>
        <v>#REF!</v>
      </c>
      <c r="S36" t="e">
        <f>IF(#REF!="déjeuner",#REF!*#REF!,0)</f>
        <v>#REF!</v>
      </c>
      <c r="T36" t="e">
        <f>IF(#REF!="déjeuner",#REF!*#REF!,0)</f>
        <v>#REF!</v>
      </c>
      <c r="U36" t="e">
        <f>IF(#REF!="déjeuner",#REF!*#REF!,0)</f>
        <v>#REF!</v>
      </c>
      <c r="V36" t="e">
        <f>IF(#REF!="déjeuner",#REF!*#REF!,0)</f>
        <v>#REF!</v>
      </c>
      <c r="W36" t="e">
        <f>IF(#REF!="déjeuner",#REF!*#REF!,0)</f>
        <v>#REF!</v>
      </c>
    </row>
    <row r="37" spans="2:23">
      <c r="B37">
        <f ca="1">IF(Boissons!D14="déjeuner",(Boissons!N14*Boissons!C14),0)</f>
        <v>0</v>
      </c>
      <c r="C37">
        <f ca="1">IF(Boissons!F14="déjeuner",(Boissons!N14*Boissons!E14),0)</f>
        <v>0</v>
      </c>
      <c r="D37">
        <f ca="1">IF('P. Laitiers'!D14="déjeuner",'P. Laitiers'!N14*'P. Laitiers'!C14,0)</f>
        <v>0</v>
      </c>
      <c r="E37">
        <f ca="1">IF('P. Laitiers'!F14="déjeuner",'P. Laitiers'!N14*'P. Laitiers'!E14,0)</f>
        <v>0</v>
      </c>
      <c r="F37">
        <f ca="1">IF('Mets c.'!D14="déjeuner",'Mets c.'!AC14,0)</f>
        <v>0</v>
      </c>
      <c r="G37">
        <f ca="1">IF('Mets c.'!F14="déjeuner",'Mets c.'!N14*'Mets c.'!E14,0)</f>
        <v>0</v>
      </c>
      <c r="H37" t="e">
        <f>IF(#REF!="déjeuner",#REF!*#REF!,0)</f>
        <v>#REF!</v>
      </c>
      <c r="I37" t="e">
        <f>IF(#REF!="déjeuner",#REF!*#REF!,0)</f>
        <v>#REF!</v>
      </c>
      <c r="J37" t="e">
        <f>IF(#REF!="déjeuner",#REF!*#REF!,0)</f>
        <v>#REF!</v>
      </c>
      <c r="K37" t="e">
        <f>IF(#REF!="déjeuner",#REF!*#REF!,0)</f>
        <v>#REF!</v>
      </c>
      <c r="L37">
        <f ca="1">IF('Lég-Fruits'!D14="déjeuner",'Lég-Fruits'!N14*'Lég-Fruits'!C14,0)</f>
        <v>0</v>
      </c>
      <c r="M37">
        <f ca="1">IF('Lég-Fruits'!F14="déjeuner",'Lég-Fruits'!N14*'Lég-Fruits'!E14,0)</f>
        <v>0</v>
      </c>
      <c r="N37" t="e">
        <f>IF(#REF!="déjeuner",#REF!*#REF!,0)</f>
        <v>#REF!</v>
      </c>
      <c r="O37" t="e">
        <f>IF(#REF!="déjeuner",#REF!*#REF!,0)</f>
        <v>#REF!</v>
      </c>
      <c r="P37" t="e">
        <f>IF(#REF!="déjeuner",#REF!*#REF!,0)</f>
        <v>#REF!</v>
      </c>
      <c r="Q37" t="e">
        <f>IF(#REF!="déjeuner",#REF!*#REF!,0)</f>
        <v>#REF!</v>
      </c>
      <c r="R37" t="e">
        <f>IF(#REF!="déjeuner",#REF!*#REF!,0)</f>
        <v>#REF!</v>
      </c>
      <c r="S37" t="e">
        <f>IF(#REF!="déjeuner",#REF!*#REF!,0)</f>
        <v>#REF!</v>
      </c>
      <c r="T37" t="e">
        <f>IF(#REF!="déjeuner",#REF!*#REF!,0)</f>
        <v>#REF!</v>
      </c>
      <c r="U37" t="e">
        <f>IF(#REF!="déjeuner",#REF!*#REF!,0)</f>
        <v>#REF!</v>
      </c>
      <c r="V37" t="e">
        <f>IF(#REF!="déjeuner",#REF!*#REF!,0)</f>
        <v>#REF!</v>
      </c>
      <c r="W37" t="e">
        <f>IF(#REF!="déjeuner",#REF!*#REF!,0)</f>
        <v>#REF!</v>
      </c>
    </row>
    <row r="38" spans="2:23">
      <c r="B38">
        <f ca="1">IF(Boissons!D15="déjeuner",(Boissons!N15*Boissons!C15),0)</f>
        <v>0</v>
      </c>
      <c r="C38">
        <f ca="1">IF(Boissons!F15="déjeuner",(Boissons!N15*Boissons!E15),0)</f>
        <v>0</v>
      </c>
      <c r="D38">
        <f ca="1">IF('P. Laitiers'!D15="déjeuner",'P. Laitiers'!N15*'P. Laitiers'!C15,0)</f>
        <v>0</v>
      </c>
      <c r="E38">
        <f ca="1">IF('P. Laitiers'!F15="déjeuner",'P. Laitiers'!N15*'P. Laitiers'!E15,0)</f>
        <v>0</v>
      </c>
      <c r="F38">
        <f ca="1">IF('Mets c.'!D15="déjeuner",'Mets c.'!AC15,0)</f>
        <v>0</v>
      </c>
      <c r="G38">
        <f ca="1">IF('Mets c.'!F15="déjeuner",'Mets c.'!N15*'Mets c.'!E15,0)</f>
        <v>0</v>
      </c>
      <c r="H38" t="e">
        <f>IF(#REF!="déjeuner",#REF!*#REF!,0)</f>
        <v>#REF!</v>
      </c>
      <c r="I38" t="e">
        <f>IF(#REF!="déjeuner",#REF!*#REF!,0)</f>
        <v>#REF!</v>
      </c>
      <c r="J38" t="e">
        <f>IF(#REF!="déjeuner",#REF!*#REF!,0)</f>
        <v>#REF!</v>
      </c>
      <c r="K38" t="e">
        <f>IF(#REF!="déjeuner",#REF!*#REF!,0)</f>
        <v>#REF!</v>
      </c>
      <c r="L38">
        <f ca="1">IF('Lég-Fruits'!D15="déjeuner",'Lég-Fruits'!N15*'Lég-Fruits'!C15,0)</f>
        <v>0</v>
      </c>
      <c r="M38">
        <f ca="1">IF('Lég-Fruits'!F15="déjeuner",'Lég-Fruits'!N15*'Lég-Fruits'!E15,0)</f>
        <v>0</v>
      </c>
      <c r="N38" t="e">
        <f>IF(#REF!="déjeuner",#REF!*#REF!,0)</f>
        <v>#REF!</v>
      </c>
      <c r="O38" t="e">
        <f>IF(#REF!="déjeuner",#REF!*#REF!,0)</f>
        <v>#REF!</v>
      </c>
      <c r="P38" t="e">
        <f>IF(#REF!="déjeuner",#REF!*#REF!,0)</f>
        <v>#REF!</v>
      </c>
      <c r="Q38" t="e">
        <f>IF(#REF!="déjeuner",#REF!*#REF!,0)</f>
        <v>#REF!</v>
      </c>
      <c r="R38" t="e">
        <f>IF(#REF!="déjeuner",#REF!*#REF!,0)</f>
        <v>#REF!</v>
      </c>
      <c r="S38" t="e">
        <f>IF(#REF!="déjeuner",#REF!*#REF!,0)</f>
        <v>#REF!</v>
      </c>
      <c r="T38" t="e">
        <f>IF(#REF!="déjeuner",#REF!*#REF!,0)</f>
        <v>#REF!</v>
      </c>
      <c r="U38" t="e">
        <f>IF(#REF!="déjeuner",#REF!*#REF!,0)</f>
        <v>#REF!</v>
      </c>
      <c r="V38" t="e">
        <f>IF(#REF!="déjeuner",#REF!*#REF!,0)</f>
        <v>#REF!</v>
      </c>
      <c r="W38" t="e">
        <f>IF(#REF!="déjeuner",#REF!*#REF!,0)</f>
        <v>#REF!</v>
      </c>
    </row>
    <row r="39" spans="2:23">
      <c r="B39">
        <f ca="1">IF(Boissons!D16="déjeuner",(Boissons!N16*Boissons!C16),0)</f>
        <v>0</v>
      </c>
      <c r="C39">
        <f ca="1">IF(Boissons!F16="déjeuner",(Boissons!N16*Boissons!E16),0)</f>
        <v>0</v>
      </c>
      <c r="D39">
        <f ca="1">IF('P. Laitiers'!D16="déjeuner",'P. Laitiers'!N16*'P. Laitiers'!C16,0)</f>
        <v>0</v>
      </c>
      <c r="E39">
        <f ca="1">IF('P. Laitiers'!F16="déjeuner",'P. Laitiers'!N16*'P. Laitiers'!E16,0)</f>
        <v>0</v>
      </c>
      <c r="F39">
        <f ca="1">IF('Mets c.'!D16="déjeuner",'Mets c.'!AC16,0)</f>
        <v>0</v>
      </c>
      <c r="G39">
        <f ca="1">IF('Mets c.'!F16="déjeuner",'Mets c.'!N16*'Mets c.'!E16,0)</f>
        <v>0</v>
      </c>
      <c r="H39" t="e">
        <f>IF(#REF!="déjeuner",#REF!*#REF!,0)</f>
        <v>#REF!</v>
      </c>
      <c r="I39" t="e">
        <f>IF(#REF!="déjeuner",#REF!*#REF!,0)</f>
        <v>#REF!</v>
      </c>
      <c r="J39" t="e">
        <f>IF(#REF!="déjeuner",#REF!*#REF!,0)</f>
        <v>#REF!</v>
      </c>
      <c r="K39" t="e">
        <f>IF(#REF!="déjeuner",#REF!*#REF!,0)</f>
        <v>#REF!</v>
      </c>
      <c r="L39">
        <f ca="1">IF('Lég-Fruits'!D16="déjeuner",'Lég-Fruits'!N16*'Lég-Fruits'!C16,0)</f>
        <v>0</v>
      </c>
      <c r="M39">
        <f ca="1">IF('Lég-Fruits'!F16="déjeuner",'Lég-Fruits'!N16*'Lég-Fruits'!E16,0)</f>
        <v>0</v>
      </c>
      <c r="N39" t="e">
        <f>IF(#REF!="déjeuner",#REF!*#REF!,0)</f>
        <v>#REF!</v>
      </c>
      <c r="O39" t="e">
        <f>IF(#REF!="déjeuner",#REF!*#REF!,0)</f>
        <v>#REF!</v>
      </c>
      <c r="P39" t="e">
        <f>IF(#REF!="déjeuner",#REF!*#REF!,0)</f>
        <v>#REF!</v>
      </c>
      <c r="Q39" t="e">
        <f>IF(#REF!="déjeuner",#REF!*#REF!,0)</f>
        <v>#REF!</v>
      </c>
      <c r="R39" t="e">
        <f>IF(#REF!="déjeuner",#REF!*#REF!,0)</f>
        <v>#REF!</v>
      </c>
      <c r="S39" t="e">
        <f>IF(#REF!="déjeuner",#REF!*#REF!,0)</f>
        <v>#REF!</v>
      </c>
      <c r="T39" t="e">
        <f>IF(#REF!="déjeuner",#REF!*#REF!,0)</f>
        <v>#REF!</v>
      </c>
      <c r="U39" t="e">
        <f>IF(#REF!="déjeuner",#REF!*#REF!,0)</f>
        <v>#REF!</v>
      </c>
      <c r="V39" t="e">
        <f>IF(#REF!="déjeuner",#REF!*#REF!,0)</f>
        <v>#REF!</v>
      </c>
      <c r="W39" t="e">
        <f>IF(#REF!="déjeuner",#REF!*#REF!,0)</f>
        <v>#REF!</v>
      </c>
    </row>
    <row r="40" spans="2:23">
      <c r="B40">
        <f ca="1">IF(Boissons!D17="déjeuner",(Boissons!N17*Boissons!C17),0)</f>
        <v>0</v>
      </c>
      <c r="C40">
        <f ca="1">IF(Boissons!F17="déjeuner",(Boissons!N17*Boissons!E17),0)</f>
        <v>0</v>
      </c>
      <c r="D40">
        <f ca="1">IF('P. Laitiers'!D17="déjeuner",'P. Laitiers'!N17*'P. Laitiers'!C17,0)</f>
        <v>0</v>
      </c>
      <c r="E40">
        <f ca="1">IF('P. Laitiers'!F17="déjeuner",'P. Laitiers'!N17*'P. Laitiers'!E17,0)</f>
        <v>0</v>
      </c>
      <c r="F40">
        <f ca="1">IF('Mets c.'!D17="déjeuner",'Mets c.'!AC17,0)</f>
        <v>0</v>
      </c>
      <c r="G40">
        <f ca="1">IF('Mets c.'!F17="déjeuner",'Mets c.'!N17*'Mets c.'!E17,0)</f>
        <v>0</v>
      </c>
      <c r="H40" t="e">
        <f>IF(#REF!="déjeuner",#REF!*#REF!,0)</f>
        <v>#REF!</v>
      </c>
      <c r="I40" t="e">
        <f>IF(#REF!="déjeuner",#REF!*#REF!,0)</f>
        <v>#REF!</v>
      </c>
      <c r="J40" t="e">
        <f>IF(#REF!="déjeuner",#REF!*#REF!,0)</f>
        <v>#REF!</v>
      </c>
      <c r="K40" t="e">
        <f>IF(#REF!="déjeuner",#REF!*#REF!,0)</f>
        <v>#REF!</v>
      </c>
      <c r="L40">
        <f ca="1">IF('Lég-Fruits'!D17="déjeuner",'Lég-Fruits'!N17*'Lég-Fruits'!C17,0)</f>
        <v>0</v>
      </c>
      <c r="M40">
        <f ca="1">IF('Lég-Fruits'!F17="déjeuner",'Lég-Fruits'!N17*'Lég-Fruits'!E17,0)</f>
        <v>0</v>
      </c>
      <c r="N40" t="e">
        <f>IF(#REF!="déjeuner",#REF!*#REF!,0)</f>
        <v>#REF!</v>
      </c>
      <c r="O40" t="e">
        <f>IF(#REF!="déjeuner",#REF!*#REF!,0)</f>
        <v>#REF!</v>
      </c>
      <c r="P40" t="e">
        <f>IF(#REF!="déjeuner",#REF!*#REF!,0)</f>
        <v>#REF!</v>
      </c>
      <c r="Q40" t="e">
        <f>IF(#REF!="déjeuner",#REF!*#REF!,0)</f>
        <v>#REF!</v>
      </c>
      <c r="R40" t="e">
        <f>IF(#REF!="déjeuner",#REF!*#REF!,0)</f>
        <v>#REF!</v>
      </c>
      <c r="S40" t="e">
        <f>IF(#REF!="déjeuner",#REF!*#REF!,0)</f>
        <v>#REF!</v>
      </c>
      <c r="T40" t="e">
        <f>IF(#REF!="déjeuner",#REF!*#REF!,0)</f>
        <v>#REF!</v>
      </c>
      <c r="U40" t="e">
        <f>IF(#REF!="déjeuner",#REF!*#REF!,0)</f>
        <v>#REF!</v>
      </c>
      <c r="V40" t="e">
        <f>IF(#REF!="déjeuner",#REF!*#REF!,0)</f>
        <v>#REF!</v>
      </c>
      <c r="W40" t="e">
        <f>IF(#REF!="déjeuner",#REF!*#REF!,0)</f>
        <v>#REF!</v>
      </c>
    </row>
    <row r="41" spans="2:23">
      <c r="B41">
        <f ca="1">IF(Boissons!D18="déjeuner",(Boissons!N18*Boissons!C18),0)</f>
        <v>0</v>
      </c>
      <c r="C41">
        <f ca="1">IF(Boissons!F18="déjeuner",(Boissons!N18*Boissons!E18),0)</f>
        <v>0</v>
      </c>
      <c r="D41">
        <f ca="1">IF('P. Laitiers'!D18="déjeuner",'P. Laitiers'!N18*'P. Laitiers'!C18,0)</f>
        <v>0</v>
      </c>
      <c r="E41">
        <f ca="1">IF('P. Laitiers'!F18="déjeuner",'P. Laitiers'!N18*'P. Laitiers'!E18,0)</f>
        <v>0</v>
      </c>
      <c r="F41">
        <f ca="1">IF('Mets c.'!D18="déjeuner",'Mets c.'!AC18,0)</f>
        <v>0</v>
      </c>
      <c r="G41">
        <f ca="1">IF('Mets c.'!F18="déjeuner",'Mets c.'!N18*'Mets c.'!E18,0)</f>
        <v>0</v>
      </c>
      <c r="H41" t="e">
        <f>IF(#REF!="déjeuner",#REF!*#REF!,0)</f>
        <v>#REF!</v>
      </c>
      <c r="I41" t="e">
        <f>IF(#REF!="déjeuner",#REF!*#REF!,0)</f>
        <v>#REF!</v>
      </c>
      <c r="J41" t="e">
        <f>IF(#REF!="déjeuner",#REF!*#REF!,0)</f>
        <v>#REF!</v>
      </c>
      <c r="K41" t="e">
        <f>IF(#REF!="déjeuner",#REF!*#REF!,0)</f>
        <v>#REF!</v>
      </c>
      <c r="L41">
        <f ca="1">IF('Lég-Fruits'!D18="déjeuner",'Lég-Fruits'!N18*'Lég-Fruits'!C18,0)</f>
        <v>0</v>
      </c>
      <c r="M41">
        <f ca="1">IF('Lég-Fruits'!F18="déjeuner",'Lég-Fruits'!N18*'Lég-Fruits'!E18,0)</f>
        <v>0</v>
      </c>
      <c r="N41" t="e">
        <f>IF(#REF!="déjeuner",#REF!*#REF!,0)</f>
        <v>#REF!</v>
      </c>
      <c r="O41" t="e">
        <f>IF(#REF!="déjeuner",#REF!*#REF!,0)</f>
        <v>#REF!</v>
      </c>
      <c r="P41" t="e">
        <f>IF(#REF!="déjeuner",#REF!*#REF!,0)</f>
        <v>#REF!</v>
      </c>
      <c r="Q41" t="e">
        <f>IF(#REF!="déjeuner",#REF!*#REF!,0)</f>
        <v>#REF!</v>
      </c>
      <c r="R41" t="e">
        <f>IF(#REF!="déjeuner",#REF!*#REF!,0)</f>
        <v>#REF!</v>
      </c>
      <c r="S41" t="e">
        <f>IF(#REF!="déjeuner",#REF!*#REF!,0)</f>
        <v>#REF!</v>
      </c>
      <c r="T41" t="e">
        <f>IF(#REF!="déjeuner",#REF!*#REF!,0)</f>
        <v>#REF!</v>
      </c>
      <c r="U41" t="e">
        <f>IF(#REF!="déjeuner",#REF!*#REF!,0)</f>
        <v>#REF!</v>
      </c>
      <c r="V41" t="e">
        <f>IF(#REF!="déjeuner",#REF!*#REF!,0)</f>
        <v>#REF!</v>
      </c>
      <c r="W41" t="e">
        <f>IF(#REF!="déjeuner",#REF!*#REF!,0)</f>
        <v>#REF!</v>
      </c>
    </row>
    <row r="42" spans="2:23">
      <c r="B42">
        <f ca="1">IF(Boissons!D19="déjeuner",(Boissons!N19*Boissons!C19),0)</f>
        <v>0</v>
      </c>
      <c r="C42">
        <f ca="1">IF(Boissons!F19="déjeuner",(Boissons!N19*Boissons!E19),0)</f>
        <v>0</v>
      </c>
      <c r="D42">
        <f ca="1">IF('P. Laitiers'!D19="déjeuner",'P. Laitiers'!N19*'P. Laitiers'!C19,0)</f>
        <v>0</v>
      </c>
      <c r="E42">
        <f ca="1">IF('P. Laitiers'!F19="déjeuner",'P. Laitiers'!N19*'P. Laitiers'!E19,0)</f>
        <v>0</v>
      </c>
      <c r="F42">
        <f ca="1">IF('Mets c.'!D19="déjeuner",'Mets c.'!AC19,0)</f>
        <v>0</v>
      </c>
      <c r="G42">
        <f ca="1">IF('Mets c.'!F19="déjeuner",'Mets c.'!N19*'Mets c.'!E19,0)</f>
        <v>0</v>
      </c>
      <c r="H42" t="e">
        <f>IF(#REF!="déjeuner",#REF!*#REF!,0)</f>
        <v>#REF!</v>
      </c>
      <c r="I42" t="e">
        <f>IF(#REF!="déjeuner",#REF!*#REF!,0)</f>
        <v>#REF!</v>
      </c>
      <c r="J42" t="e">
        <f>IF(#REF!="déjeuner",#REF!*#REF!,0)</f>
        <v>#REF!</v>
      </c>
      <c r="K42" t="e">
        <f>IF(#REF!="déjeuner",#REF!*#REF!,0)</f>
        <v>#REF!</v>
      </c>
      <c r="L42">
        <f ca="1">IF('Lég-Fruits'!D19="déjeuner",'Lég-Fruits'!N19*'Lég-Fruits'!C19,0)</f>
        <v>0</v>
      </c>
      <c r="M42">
        <f ca="1">IF('Lég-Fruits'!F19="déjeuner",'Lég-Fruits'!N19*'Lég-Fruits'!E19,0)</f>
        <v>0</v>
      </c>
      <c r="N42" t="e">
        <f>IF(#REF!="déjeuner",#REF!*#REF!,0)</f>
        <v>#REF!</v>
      </c>
      <c r="O42" t="e">
        <f>IF(#REF!="déjeuner",#REF!*#REF!,0)</f>
        <v>#REF!</v>
      </c>
      <c r="P42" t="e">
        <f>IF(#REF!="déjeuner",#REF!*#REF!,0)</f>
        <v>#REF!</v>
      </c>
      <c r="Q42" t="e">
        <f>IF(#REF!="déjeuner",#REF!*#REF!,0)</f>
        <v>#REF!</v>
      </c>
      <c r="R42" t="e">
        <f>IF(#REF!="déjeuner",#REF!*#REF!,0)</f>
        <v>#REF!</v>
      </c>
      <c r="S42" t="e">
        <f>IF(#REF!="déjeuner",#REF!*#REF!,0)</f>
        <v>#REF!</v>
      </c>
      <c r="T42" t="e">
        <f>IF(#REF!="déjeuner",#REF!*#REF!,0)</f>
        <v>#REF!</v>
      </c>
      <c r="U42" t="e">
        <f>IF(#REF!="déjeuner",#REF!*#REF!,0)</f>
        <v>#REF!</v>
      </c>
      <c r="V42" t="e">
        <f>IF(#REF!="déjeuner",#REF!*#REF!,0)</f>
        <v>#REF!</v>
      </c>
      <c r="W42" t="e">
        <f>IF(#REF!="déjeuner",#REF!*#REF!,0)</f>
        <v>#REF!</v>
      </c>
    </row>
    <row r="43" spans="2:23">
      <c r="B43">
        <f ca="1">IF(Boissons!D20="déjeuner",(Boissons!N20*Boissons!C20),0)</f>
        <v>0</v>
      </c>
      <c r="C43">
        <f ca="1">IF(Boissons!F20="déjeuner",(Boissons!N20*Boissons!E20),0)</f>
        <v>0</v>
      </c>
      <c r="D43">
        <f ca="1">IF('P. Laitiers'!D20="déjeuner",'P. Laitiers'!N20*'P. Laitiers'!C20,0)</f>
        <v>0</v>
      </c>
      <c r="E43">
        <f ca="1">IF('P. Laitiers'!F20="déjeuner",'P. Laitiers'!N20*'P. Laitiers'!E20,0)</f>
        <v>0</v>
      </c>
      <c r="F43">
        <f ca="1">IF('Mets c.'!D20="déjeuner",'Mets c.'!AC20,0)</f>
        <v>0</v>
      </c>
      <c r="G43">
        <f ca="1">IF('Mets c.'!F20="déjeuner",'Mets c.'!N20*'Mets c.'!E20,0)</f>
        <v>0</v>
      </c>
      <c r="H43" t="e">
        <f>IF(#REF!="déjeuner",#REF!*#REF!,0)</f>
        <v>#REF!</v>
      </c>
      <c r="I43" t="e">
        <f>IF(#REF!="déjeuner",#REF!*#REF!,0)</f>
        <v>#REF!</v>
      </c>
      <c r="J43" t="e">
        <f>IF(#REF!="déjeuner",#REF!*#REF!,0)</f>
        <v>#REF!</v>
      </c>
      <c r="K43" t="e">
        <f>IF(#REF!="déjeuner",#REF!*#REF!,0)</f>
        <v>#REF!</v>
      </c>
      <c r="L43">
        <f ca="1">IF('Lég-Fruits'!D20="déjeuner",'Lég-Fruits'!N20*'Lég-Fruits'!C20,0)</f>
        <v>0</v>
      </c>
      <c r="M43">
        <f ca="1">IF('Lég-Fruits'!F20="déjeuner",'Lég-Fruits'!N20*'Lég-Fruits'!E20,0)</f>
        <v>0</v>
      </c>
      <c r="N43" t="e">
        <f>IF(#REF!="déjeuner",#REF!*#REF!,0)</f>
        <v>#REF!</v>
      </c>
      <c r="O43" t="e">
        <f>IF(#REF!="déjeuner",#REF!*#REF!,0)</f>
        <v>#REF!</v>
      </c>
      <c r="P43" t="e">
        <f>IF(#REF!="déjeuner",#REF!*#REF!,0)</f>
        <v>#REF!</v>
      </c>
      <c r="Q43" t="e">
        <f>IF(#REF!="déjeuner",#REF!*#REF!,0)</f>
        <v>#REF!</v>
      </c>
      <c r="R43" t="e">
        <f>IF(#REF!="déjeuner",#REF!*#REF!,0)</f>
        <v>#REF!</v>
      </c>
      <c r="S43" t="e">
        <f>IF(#REF!="déjeuner",#REF!*#REF!,0)</f>
        <v>#REF!</v>
      </c>
      <c r="T43" t="e">
        <f>IF(#REF!="déjeuner",#REF!*#REF!,0)</f>
        <v>#REF!</v>
      </c>
      <c r="U43" t="e">
        <f>IF(#REF!="déjeuner",#REF!*#REF!,0)</f>
        <v>#REF!</v>
      </c>
      <c r="V43" t="e">
        <f>IF(#REF!="déjeuner",#REF!*#REF!,0)</f>
        <v>#REF!</v>
      </c>
      <c r="W43" t="e">
        <f>IF(#REF!="déjeuner",#REF!*#REF!,0)</f>
        <v>#REF!</v>
      </c>
    </row>
    <row r="44" spans="2:23">
      <c r="B44">
        <f ca="1">IF(Boissons!D21="déjeuner",(Boissons!N21*Boissons!C21),0)</f>
        <v>0</v>
      </c>
      <c r="C44">
        <f ca="1">IF(Boissons!F21="déjeuner",(Boissons!N21*Boissons!E21),0)</f>
        <v>0</v>
      </c>
      <c r="D44">
        <f ca="1">IF('P. Laitiers'!D21="déjeuner",'P. Laitiers'!N21*'P. Laitiers'!C21,0)</f>
        <v>0</v>
      </c>
      <c r="E44">
        <f ca="1">IF('P. Laitiers'!F21="déjeuner",'P. Laitiers'!N21*'P. Laitiers'!E21,0)</f>
        <v>0</v>
      </c>
      <c r="F44">
        <f ca="1">IF('Mets c.'!D21="déjeuner",'Mets c.'!AC21,0)</f>
        <v>0</v>
      </c>
      <c r="G44">
        <f ca="1">IF('Mets c.'!F21="déjeuner",'Mets c.'!N21*'Mets c.'!E21,0)</f>
        <v>0</v>
      </c>
      <c r="H44" t="e">
        <f>IF(#REF!="déjeuner",#REF!*#REF!,0)</f>
        <v>#REF!</v>
      </c>
      <c r="I44" t="e">
        <f>IF(#REF!="déjeuner",#REF!*#REF!,0)</f>
        <v>#REF!</v>
      </c>
      <c r="J44" t="e">
        <f>IF(#REF!="déjeuner",#REF!*#REF!,0)</f>
        <v>#REF!</v>
      </c>
      <c r="K44" t="e">
        <f>IF(#REF!="déjeuner",#REF!*#REF!,0)</f>
        <v>#REF!</v>
      </c>
      <c r="L44">
        <f ca="1">IF('Lég-Fruits'!D21="déjeuner",'Lég-Fruits'!N21*'Lég-Fruits'!C21,0)</f>
        <v>0</v>
      </c>
      <c r="M44">
        <f ca="1">IF('Lég-Fruits'!F21="déjeuner",'Lég-Fruits'!N21*'Lég-Fruits'!E21,0)</f>
        <v>0</v>
      </c>
      <c r="N44" t="e">
        <f>IF(#REF!="déjeuner",#REF!*#REF!,0)</f>
        <v>#REF!</v>
      </c>
      <c r="O44" t="e">
        <f>IF(#REF!="déjeuner",#REF!*#REF!,0)</f>
        <v>#REF!</v>
      </c>
      <c r="P44" t="e">
        <f>IF(#REF!="déjeuner",#REF!*#REF!,0)</f>
        <v>#REF!</v>
      </c>
      <c r="Q44" t="e">
        <f>IF(#REF!="déjeuner",#REF!*#REF!,0)</f>
        <v>#REF!</v>
      </c>
      <c r="R44" t="e">
        <f>IF(#REF!="déjeuner",#REF!*#REF!,0)</f>
        <v>#REF!</v>
      </c>
      <c r="S44" t="e">
        <f>IF(#REF!="déjeuner",#REF!*#REF!,0)</f>
        <v>#REF!</v>
      </c>
      <c r="T44" t="e">
        <f>IF(#REF!="déjeuner",#REF!*#REF!,0)</f>
        <v>#REF!</v>
      </c>
      <c r="U44" t="e">
        <f>IF(#REF!="déjeuner",#REF!*#REF!,0)</f>
        <v>#REF!</v>
      </c>
      <c r="V44" t="e">
        <f>IF(#REF!="déjeuner",#REF!*#REF!,0)</f>
        <v>#REF!</v>
      </c>
      <c r="W44" t="e">
        <f>IF(#REF!="déjeuner",#REF!*#REF!,0)</f>
        <v>#REF!</v>
      </c>
    </row>
    <row r="45" spans="2:23">
      <c r="B45">
        <f ca="1">IF(Boissons!D22="déjeuner",(Boissons!N22*Boissons!C22),0)</f>
        <v>0</v>
      </c>
      <c r="C45">
        <f ca="1">IF(Boissons!F22="déjeuner",(Boissons!N22*Boissons!E22),0)</f>
        <v>0</v>
      </c>
      <c r="D45">
        <f ca="1">IF('P. Laitiers'!D22="déjeuner",'P. Laitiers'!N22*'P. Laitiers'!C22,0)</f>
        <v>0</v>
      </c>
      <c r="E45">
        <f ca="1">IF('P. Laitiers'!F22="déjeuner",'P. Laitiers'!N22*'P. Laitiers'!E22,0)</f>
        <v>0</v>
      </c>
      <c r="F45">
        <f ca="1">IF('Mets c.'!D22="déjeuner",'Mets c.'!AC22,0)</f>
        <v>0</v>
      </c>
      <c r="G45">
        <f ca="1">IF('Mets c.'!F22="déjeuner",'Mets c.'!N22*'Mets c.'!E22,0)</f>
        <v>0</v>
      </c>
      <c r="H45" t="e">
        <f>IF(#REF!="déjeuner",#REF!*#REF!,0)</f>
        <v>#REF!</v>
      </c>
      <c r="I45" t="e">
        <f>IF(#REF!="déjeuner",#REF!*#REF!,0)</f>
        <v>#REF!</v>
      </c>
      <c r="J45" t="e">
        <f>IF(#REF!="déjeuner",#REF!*#REF!,0)</f>
        <v>#REF!</v>
      </c>
      <c r="K45" t="e">
        <f>IF(#REF!="déjeuner",#REF!*#REF!,0)</f>
        <v>#REF!</v>
      </c>
      <c r="L45">
        <f ca="1">IF('Lég-Fruits'!D22="déjeuner",'Lég-Fruits'!N22*'Lég-Fruits'!C22,0)</f>
        <v>0</v>
      </c>
      <c r="M45">
        <f ca="1">IF('Lég-Fruits'!F22="déjeuner",'Lég-Fruits'!N22*'Lég-Fruits'!E22,0)</f>
        <v>0</v>
      </c>
      <c r="N45" t="e">
        <f>IF(#REF!="déjeuner",#REF!*#REF!,0)</f>
        <v>#REF!</v>
      </c>
      <c r="O45" t="e">
        <f>IF(#REF!="déjeuner",#REF!*#REF!,0)</f>
        <v>#REF!</v>
      </c>
      <c r="P45" t="e">
        <f>IF(#REF!="déjeuner",#REF!*#REF!,0)</f>
        <v>#REF!</v>
      </c>
      <c r="Q45" t="e">
        <f>IF(#REF!="déjeuner",#REF!*#REF!,0)</f>
        <v>#REF!</v>
      </c>
      <c r="R45" t="e">
        <f>IF(#REF!="déjeuner",#REF!*#REF!,0)</f>
        <v>#REF!</v>
      </c>
      <c r="S45" t="e">
        <f>IF(#REF!="déjeuner",#REF!*#REF!,0)</f>
        <v>#REF!</v>
      </c>
      <c r="T45" t="e">
        <f>IF(#REF!="déjeuner",#REF!*#REF!,0)</f>
        <v>#REF!</v>
      </c>
      <c r="U45" t="e">
        <f>IF(#REF!="déjeuner",#REF!*#REF!,0)</f>
        <v>#REF!</v>
      </c>
      <c r="V45" t="e">
        <f>IF(#REF!="déjeuner",#REF!*#REF!,0)</f>
        <v>#REF!</v>
      </c>
      <c r="W45" t="e">
        <f>IF(#REF!="déjeuner",#REF!*#REF!,0)</f>
        <v>#REF!</v>
      </c>
    </row>
    <row r="46" spans="2:23">
      <c r="B46">
        <f ca="1">IF(Boissons!D23="déjeuner",(Boissons!N23*Boissons!C23),0)</f>
        <v>0</v>
      </c>
      <c r="C46">
        <f ca="1">IF(Boissons!F23="déjeuner",(Boissons!N23*Boissons!E23),0)</f>
        <v>0</v>
      </c>
      <c r="D46">
        <f ca="1">IF('P. Laitiers'!D23="déjeuner",'P. Laitiers'!N23*'P. Laitiers'!C23,0)</f>
        <v>0</v>
      </c>
      <c r="E46">
        <f ca="1">IF('P. Laitiers'!F23="déjeuner",'P. Laitiers'!N23*'P. Laitiers'!E23,0)</f>
        <v>0</v>
      </c>
      <c r="F46">
        <f ca="1">IF('Mets c.'!D23="déjeuner",'Mets c.'!AC23,0)</f>
        <v>0</v>
      </c>
      <c r="G46">
        <f ca="1">IF('Mets c.'!F23="déjeuner",'Mets c.'!N23*'Mets c.'!E23,0)</f>
        <v>0</v>
      </c>
      <c r="H46" t="e">
        <f>IF(#REF!="déjeuner",#REF!*#REF!,0)</f>
        <v>#REF!</v>
      </c>
      <c r="I46" t="e">
        <f>IF(#REF!="déjeuner",#REF!*#REF!,0)</f>
        <v>#REF!</v>
      </c>
      <c r="J46" t="e">
        <f>IF(#REF!="déjeuner",#REF!*#REF!,0)</f>
        <v>#REF!</v>
      </c>
      <c r="K46" t="e">
        <f>IF(#REF!="déjeuner",#REF!*#REF!,0)</f>
        <v>#REF!</v>
      </c>
      <c r="L46">
        <f ca="1">IF('Lég-Fruits'!D23="déjeuner",'Lég-Fruits'!N23*'Lég-Fruits'!C23,0)</f>
        <v>0</v>
      </c>
      <c r="M46">
        <f ca="1">IF('Lég-Fruits'!F23="déjeuner",'Lég-Fruits'!N23*'Lég-Fruits'!E23,0)</f>
        <v>0</v>
      </c>
      <c r="N46" t="e">
        <f>IF(#REF!="déjeuner",#REF!*#REF!,0)</f>
        <v>#REF!</v>
      </c>
      <c r="O46" t="e">
        <f>IF(#REF!="déjeuner",#REF!*#REF!,0)</f>
        <v>#REF!</v>
      </c>
      <c r="P46" t="e">
        <f>IF(#REF!="déjeuner",#REF!*#REF!,0)</f>
        <v>#REF!</v>
      </c>
      <c r="Q46" t="e">
        <f>IF(#REF!="déjeuner",#REF!*#REF!,0)</f>
        <v>#REF!</v>
      </c>
      <c r="R46" t="e">
        <f>IF(#REF!="déjeuner",#REF!*#REF!,0)</f>
        <v>#REF!</v>
      </c>
      <c r="S46" t="e">
        <f>IF(#REF!="déjeuner",#REF!*#REF!,0)</f>
        <v>#REF!</v>
      </c>
      <c r="T46" t="e">
        <f>IF(#REF!="déjeuner",#REF!*#REF!,0)</f>
        <v>#REF!</v>
      </c>
      <c r="U46" t="e">
        <f>IF(#REF!="déjeuner",#REF!*#REF!,0)</f>
        <v>#REF!</v>
      </c>
      <c r="V46" t="e">
        <f>IF(#REF!="déjeuner",#REF!*#REF!,0)</f>
        <v>#REF!</v>
      </c>
      <c r="W46" t="e">
        <f>IF(#REF!="déjeuner",#REF!*#REF!,0)</f>
        <v>#REF!</v>
      </c>
    </row>
    <row r="47" spans="2:23">
      <c r="B47">
        <f ca="1">IF(Boissons!D24="déjeuner",(Boissons!N24*Boissons!C24),0)</f>
        <v>0</v>
      </c>
      <c r="C47">
        <f ca="1">IF(Boissons!F24="déjeuner",(Boissons!N24*Boissons!E24),0)</f>
        <v>0</v>
      </c>
      <c r="D47">
        <f ca="1">IF('P. Laitiers'!D24="déjeuner",'P. Laitiers'!N24*'P. Laitiers'!C24,0)</f>
        <v>0</v>
      </c>
      <c r="E47">
        <f ca="1">IF('P. Laitiers'!F24="déjeuner",'P. Laitiers'!N24*'P. Laitiers'!E24,0)</f>
        <v>0</v>
      </c>
      <c r="F47">
        <f ca="1">IF('Mets c.'!D24="déjeuner",'Mets c.'!AC24,0)</f>
        <v>0</v>
      </c>
      <c r="G47">
        <f ca="1">IF('Mets c.'!F24="déjeuner",'Mets c.'!N24*'Mets c.'!E24,0)</f>
        <v>0</v>
      </c>
      <c r="H47" t="e">
        <f>IF(#REF!="déjeuner",#REF!*#REF!,0)</f>
        <v>#REF!</v>
      </c>
      <c r="I47" t="e">
        <f>IF(#REF!="déjeuner",#REF!*#REF!,0)</f>
        <v>#REF!</v>
      </c>
      <c r="J47" t="e">
        <f>IF(#REF!="déjeuner",#REF!*#REF!,0)</f>
        <v>#REF!</v>
      </c>
      <c r="K47" t="e">
        <f>IF(#REF!="déjeuner",#REF!*#REF!,0)</f>
        <v>#REF!</v>
      </c>
      <c r="L47">
        <f ca="1">IF('Lég-Fruits'!D24="déjeuner",'Lég-Fruits'!N24*'Lég-Fruits'!C24,0)</f>
        <v>0</v>
      </c>
      <c r="M47">
        <f ca="1">IF('Lég-Fruits'!F24="déjeuner",'Lég-Fruits'!N24*'Lég-Fruits'!E24,0)</f>
        <v>0</v>
      </c>
      <c r="N47" t="e">
        <f>IF(#REF!="déjeuner",#REF!*#REF!,0)</f>
        <v>#REF!</v>
      </c>
      <c r="O47" t="e">
        <f>IF(#REF!="déjeuner",#REF!*#REF!,0)</f>
        <v>#REF!</v>
      </c>
      <c r="P47" t="e">
        <f>IF(#REF!="déjeuner",#REF!*#REF!,0)</f>
        <v>#REF!</v>
      </c>
      <c r="Q47" t="e">
        <f>IF(#REF!="déjeuner",#REF!*#REF!,0)</f>
        <v>#REF!</v>
      </c>
      <c r="R47" t="e">
        <f>IF(#REF!="déjeuner",#REF!*#REF!,0)</f>
        <v>#REF!</v>
      </c>
      <c r="S47" t="e">
        <f>IF(#REF!="déjeuner",#REF!*#REF!,0)</f>
        <v>#REF!</v>
      </c>
      <c r="T47" t="e">
        <f>IF(#REF!="déjeuner",#REF!*#REF!,0)</f>
        <v>#REF!</v>
      </c>
      <c r="U47" t="e">
        <f>IF(#REF!="déjeuner",#REF!*#REF!,0)</f>
        <v>#REF!</v>
      </c>
      <c r="V47" t="e">
        <f>IF(#REF!="déjeuner",#REF!*#REF!,0)</f>
        <v>#REF!</v>
      </c>
      <c r="W47" t="e">
        <f>IF(#REF!="déjeuner",#REF!*#REF!,0)</f>
        <v>#REF!</v>
      </c>
    </row>
    <row r="48" spans="2:23">
      <c r="B48">
        <f ca="1">IF(Boissons!D25="déjeuner",(Boissons!N25*Boissons!C25),0)</f>
        <v>0</v>
      </c>
      <c r="C48">
        <f ca="1">IF(Boissons!F25="déjeuner",(Boissons!N25*Boissons!E25),0)</f>
        <v>0</v>
      </c>
      <c r="D48">
        <f ca="1">IF('P. Laitiers'!D25="déjeuner",'P. Laitiers'!N25*'P. Laitiers'!C25,0)</f>
        <v>0</v>
      </c>
      <c r="E48">
        <f ca="1">IF('P. Laitiers'!F25="déjeuner",'P. Laitiers'!N25*'P. Laitiers'!E25,0)</f>
        <v>0</v>
      </c>
      <c r="F48">
        <f ca="1">IF('Mets c.'!D25="déjeuner",'Mets c.'!AC25,0)</f>
        <v>0</v>
      </c>
      <c r="G48">
        <f ca="1">IF('Mets c.'!F25="déjeuner",'Mets c.'!N25*'Mets c.'!E25,0)</f>
        <v>0</v>
      </c>
      <c r="H48" t="e">
        <f>IF(#REF!="déjeuner",#REF!*#REF!,0)</f>
        <v>#REF!</v>
      </c>
      <c r="I48" t="e">
        <f>IF(#REF!="déjeuner",#REF!*#REF!,0)</f>
        <v>#REF!</v>
      </c>
      <c r="J48" t="e">
        <f>IF(#REF!="déjeuner",#REF!*#REF!,0)</f>
        <v>#REF!</v>
      </c>
      <c r="K48" t="e">
        <f>IF(#REF!="déjeuner",#REF!*#REF!,0)</f>
        <v>#REF!</v>
      </c>
      <c r="L48">
        <f ca="1">IF('Lég-Fruits'!D25="déjeuner",'Lég-Fruits'!N25*'Lég-Fruits'!C25,0)</f>
        <v>0</v>
      </c>
      <c r="M48">
        <f ca="1">IF('Lég-Fruits'!F25="déjeuner",'Lég-Fruits'!N25*'Lég-Fruits'!E25,0)</f>
        <v>0</v>
      </c>
      <c r="N48" t="e">
        <f>IF(#REF!="déjeuner",#REF!*#REF!,0)</f>
        <v>#REF!</v>
      </c>
      <c r="O48" t="e">
        <f>IF(#REF!="déjeuner",#REF!*#REF!,0)</f>
        <v>#REF!</v>
      </c>
      <c r="P48" t="e">
        <f>IF(#REF!="déjeuner",#REF!*#REF!,0)</f>
        <v>#REF!</v>
      </c>
      <c r="Q48" t="e">
        <f>IF(#REF!="déjeuner",#REF!*#REF!,0)</f>
        <v>#REF!</v>
      </c>
      <c r="R48" t="e">
        <f>IF(#REF!="déjeuner",#REF!*#REF!,0)</f>
        <v>#REF!</v>
      </c>
      <c r="S48" t="e">
        <f>IF(#REF!="déjeuner",#REF!*#REF!,0)</f>
        <v>#REF!</v>
      </c>
      <c r="T48" t="e">
        <f>IF(#REF!="déjeuner",#REF!*#REF!,0)</f>
        <v>#REF!</v>
      </c>
      <c r="U48" t="e">
        <f>IF(#REF!="déjeuner",#REF!*#REF!,0)</f>
        <v>#REF!</v>
      </c>
      <c r="V48" t="e">
        <f>IF(#REF!="déjeuner",#REF!*#REF!,0)</f>
        <v>#REF!</v>
      </c>
      <c r="W48" t="e">
        <f>IF(#REF!="déjeuner",#REF!*#REF!,0)</f>
        <v>#REF!</v>
      </c>
    </row>
    <row r="49" spans="2:23">
      <c r="B49">
        <f ca="1">IF(Boissons!D26="déjeuner",(Boissons!N26*Boissons!C26),0)</f>
        <v>0</v>
      </c>
      <c r="C49">
        <f ca="1">IF(Boissons!F26="déjeuner",(Boissons!N26*Boissons!E26),0)</f>
        <v>0</v>
      </c>
      <c r="D49">
        <f ca="1">IF('P. Laitiers'!D26="déjeuner",'P. Laitiers'!N26*'P. Laitiers'!C26,0)</f>
        <v>0</v>
      </c>
      <c r="E49">
        <f ca="1">IF('P. Laitiers'!F26="déjeuner",'P. Laitiers'!N26*'P. Laitiers'!E26,0)</f>
        <v>0</v>
      </c>
      <c r="F49">
        <f ca="1">IF('Mets c.'!D26="déjeuner",'Mets c.'!AC26,0)</f>
        <v>0</v>
      </c>
      <c r="G49">
        <f ca="1">IF('Mets c.'!F26="déjeuner",'Mets c.'!N26*'Mets c.'!E26,0)</f>
        <v>0</v>
      </c>
      <c r="H49" t="e">
        <f>IF(#REF!="déjeuner",#REF!*#REF!,0)</f>
        <v>#REF!</v>
      </c>
      <c r="I49" t="e">
        <f>IF(#REF!="déjeuner",#REF!*#REF!,0)</f>
        <v>#REF!</v>
      </c>
      <c r="J49" t="e">
        <f>IF(#REF!="déjeuner",#REF!*#REF!,0)</f>
        <v>#REF!</v>
      </c>
      <c r="K49" t="e">
        <f>IF(#REF!="déjeuner",#REF!*#REF!,0)</f>
        <v>#REF!</v>
      </c>
      <c r="L49">
        <f ca="1">IF('Lég-Fruits'!D26="déjeuner",'Lég-Fruits'!N26*'Lég-Fruits'!C26,0)</f>
        <v>0</v>
      </c>
      <c r="M49">
        <f ca="1">IF('Lég-Fruits'!F26="déjeuner",'Lég-Fruits'!N26*'Lég-Fruits'!E26,0)</f>
        <v>0</v>
      </c>
      <c r="N49" t="e">
        <f>IF(#REF!="déjeuner",#REF!*#REF!,0)</f>
        <v>#REF!</v>
      </c>
      <c r="O49" t="e">
        <f>IF(#REF!="déjeuner",#REF!*#REF!,0)</f>
        <v>#REF!</v>
      </c>
      <c r="P49" t="e">
        <f>IF(#REF!="déjeuner",#REF!*#REF!,0)</f>
        <v>#REF!</v>
      </c>
      <c r="Q49" t="e">
        <f>IF(#REF!="déjeuner",#REF!*#REF!,0)</f>
        <v>#REF!</v>
      </c>
      <c r="R49" t="e">
        <f>IF(#REF!="déjeuner",#REF!*#REF!,0)</f>
        <v>#REF!</v>
      </c>
      <c r="S49" t="e">
        <f>IF(#REF!="déjeuner",#REF!*#REF!,0)</f>
        <v>#REF!</v>
      </c>
      <c r="T49" t="e">
        <f>IF(#REF!="déjeuner",#REF!*#REF!,0)</f>
        <v>#REF!</v>
      </c>
      <c r="U49" t="e">
        <f>IF(#REF!="déjeuner",#REF!*#REF!,0)</f>
        <v>#REF!</v>
      </c>
      <c r="V49" t="e">
        <f>IF(#REF!="déjeuner",#REF!*#REF!,0)</f>
        <v>#REF!</v>
      </c>
      <c r="W49" t="e">
        <f>IF(#REF!="déjeuner",#REF!*#REF!,0)</f>
        <v>#REF!</v>
      </c>
    </row>
    <row r="50" spans="2:23">
      <c r="B50">
        <f ca="1">IF(Boissons!D27="déjeuner",(Boissons!N27*Boissons!C27),0)</f>
        <v>0</v>
      </c>
      <c r="C50">
        <f ca="1">IF(Boissons!F27="déjeuner",(Boissons!N27*Boissons!E27),0)</f>
        <v>0</v>
      </c>
      <c r="D50">
        <f ca="1">IF('P. Laitiers'!D27="déjeuner",'P. Laitiers'!N27*'P. Laitiers'!C27,0)</f>
        <v>0</v>
      </c>
      <c r="E50">
        <f ca="1">IF('P. Laitiers'!F27="déjeuner",'P. Laitiers'!N27*'P. Laitiers'!E27,0)</f>
        <v>0</v>
      </c>
      <c r="F50">
        <f ca="1">IF('Mets c.'!D27="déjeuner",'Mets c.'!AC27,0)</f>
        <v>0</v>
      </c>
      <c r="G50">
        <f ca="1">IF('Mets c.'!F27="déjeuner",'Mets c.'!N27*'Mets c.'!E27,0)</f>
        <v>0</v>
      </c>
      <c r="H50" t="e">
        <f>IF(#REF!="déjeuner",#REF!*#REF!,0)</f>
        <v>#REF!</v>
      </c>
      <c r="I50" t="e">
        <f>IF(#REF!="déjeuner",#REF!*#REF!,0)</f>
        <v>#REF!</v>
      </c>
      <c r="J50" t="e">
        <f>IF(#REF!="déjeuner",#REF!*#REF!,0)</f>
        <v>#REF!</v>
      </c>
      <c r="K50" t="e">
        <f>IF(#REF!="déjeuner",#REF!*#REF!,0)</f>
        <v>#REF!</v>
      </c>
      <c r="L50">
        <f ca="1">IF('Lég-Fruits'!D27="déjeuner",'Lég-Fruits'!N27*'Lég-Fruits'!C27,0)</f>
        <v>0</v>
      </c>
      <c r="M50">
        <f ca="1">IF('Lég-Fruits'!F27="déjeuner",'Lég-Fruits'!N27*'Lég-Fruits'!E27,0)</f>
        <v>0</v>
      </c>
      <c r="N50" t="e">
        <f>IF(#REF!="déjeuner",#REF!*#REF!,0)</f>
        <v>#REF!</v>
      </c>
      <c r="O50" t="e">
        <f>IF(#REF!="déjeuner",#REF!*#REF!,0)</f>
        <v>#REF!</v>
      </c>
      <c r="P50" t="e">
        <f>IF(#REF!="déjeuner",#REF!*#REF!,0)</f>
        <v>#REF!</v>
      </c>
      <c r="Q50" t="e">
        <f>IF(#REF!="déjeuner",#REF!*#REF!,0)</f>
        <v>#REF!</v>
      </c>
      <c r="R50" t="e">
        <f>IF(#REF!="déjeuner",#REF!*#REF!,0)</f>
        <v>#REF!</v>
      </c>
      <c r="S50" t="e">
        <f>IF(#REF!="déjeuner",#REF!*#REF!,0)</f>
        <v>#REF!</v>
      </c>
      <c r="T50" t="e">
        <f>IF(#REF!="déjeuner",#REF!*#REF!,0)</f>
        <v>#REF!</v>
      </c>
      <c r="U50" t="e">
        <f>IF(#REF!="déjeuner",#REF!*#REF!,0)</f>
        <v>#REF!</v>
      </c>
      <c r="V50" t="e">
        <f>IF(#REF!="déjeuner",#REF!*#REF!,0)</f>
        <v>#REF!</v>
      </c>
      <c r="W50" t="e">
        <f>IF(#REF!="déjeuner",#REF!*#REF!,0)</f>
        <v>#REF!</v>
      </c>
    </row>
    <row r="51" spans="2:23">
      <c r="B51">
        <f ca="1">IF(Boissons!D28="déjeuner",(Boissons!N28*Boissons!C28),0)</f>
        <v>0</v>
      </c>
      <c r="C51">
        <f ca="1">IF(Boissons!F28="déjeuner",(Boissons!N28*Boissons!E28),0)</f>
        <v>0</v>
      </c>
      <c r="D51">
        <f ca="1">IF('P. Laitiers'!D28="déjeuner",'P. Laitiers'!N28*'P. Laitiers'!C28,0)</f>
        <v>0</v>
      </c>
      <c r="E51">
        <f ca="1">IF('P. Laitiers'!F28="déjeuner",'P. Laitiers'!N28*'P. Laitiers'!E28,0)</f>
        <v>0</v>
      </c>
      <c r="F51">
        <f ca="1">IF('Mets c.'!D28="déjeuner",'Mets c.'!AC28,0)</f>
        <v>0</v>
      </c>
      <c r="G51">
        <f ca="1">IF('Mets c.'!F28="déjeuner",'Mets c.'!N28*'Mets c.'!E28,0)</f>
        <v>0</v>
      </c>
      <c r="H51" t="e">
        <f>IF(#REF!="déjeuner",#REF!*#REF!,0)</f>
        <v>#REF!</v>
      </c>
      <c r="I51" t="e">
        <f>IF(#REF!="déjeuner",#REF!*#REF!,0)</f>
        <v>#REF!</v>
      </c>
      <c r="J51" t="e">
        <f>IF(#REF!="déjeuner",#REF!*#REF!,0)</f>
        <v>#REF!</v>
      </c>
      <c r="K51" t="e">
        <f>IF(#REF!="déjeuner",#REF!*#REF!,0)</f>
        <v>#REF!</v>
      </c>
      <c r="L51">
        <f ca="1">IF('Lég-Fruits'!D28="déjeuner",'Lég-Fruits'!N28*'Lég-Fruits'!C28,0)</f>
        <v>0</v>
      </c>
      <c r="M51">
        <f ca="1">IF('Lég-Fruits'!F28="déjeuner",'Lég-Fruits'!N28*'Lég-Fruits'!E28,0)</f>
        <v>0</v>
      </c>
      <c r="N51" t="e">
        <f>IF(#REF!="déjeuner",#REF!*#REF!,0)</f>
        <v>#REF!</v>
      </c>
      <c r="O51" t="e">
        <f>IF(#REF!="déjeuner",#REF!*#REF!,0)</f>
        <v>#REF!</v>
      </c>
      <c r="P51" t="e">
        <f>IF(#REF!="déjeuner",#REF!*#REF!,0)</f>
        <v>#REF!</v>
      </c>
      <c r="Q51" t="e">
        <f>IF(#REF!="déjeuner",#REF!*#REF!,0)</f>
        <v>#REF!</v>
      </c>
      <c r="R51" t="e">
        <f>IF(#REF!="déjeuner",#REF!*#REF!,0)</f>
        <v>#REF!</v>
      </c>
      <c r="S51" t="e">
        <f>IF(#REF!="déjeuner",#REF!*#REF!,0)</f>
        <v>#REF!</v>
      </c>
      <c r="T51" t="e">
        <f>IF(#REF!="déjeuner",#REF!*#REF!,0)</f>
        <v>#REF!</v>
      </c>
      <c r="U51" t="e">
        <f>IF(#REF!="déjeuner",#REF!*#REF!,0)</f>
        <v>#REF!</v>
      </c>
      <c r="V51" t="e">
        <f>IF(#REF!="déjeuner",#REF!*#REF!,0)</f>
        <v>#REF!</v>
      </c>
      <c r="W51" t="e">
        <f>IF(#REF!="déjeuner",#REF!*#REF!,0)</f>
        <v>#REF!</v>
      </c>
    </row>
    <row r="52" spans="2:23">
      <c r="B52">
        <f ca="1">IF(Boissons!D29="déjeuner",(Boissons!N29*Boissons!C29),0)</f>
        <v>0</v>
      </c>
      <c r="C52">
        <f ca="1">IF(Boissons!F29="déjeuner",(Boissons!N29*Boissons!E29),0)</f>
        <v>0</v>
      </c>
      <c r="D52">
        <f ca="1">IF('P. Laitiers'!D29="déjeuner",'P. Laitiers'!N29*'P. Laitiers'!C29,0)</f>
        <v>0</v>
      </c>
      <c r="E52">
        <f ca="1">IF('P. Laitiers'!F29="déjeuner",'P. Laitiers'!N29*'P. Laitiers'!E29,0)</f>
        <v>0</v>
      </c>
      <c r="F52">
        <f ca="1">IF('Mets c.'!D29="déjeuner",'Mets c.'!AC29,0)</f>
        <v>0</v>
      </c>
      <c r="G52">
        <f ca="1">IF('Mets c.'!F29="déjeuner",'Mets c.'!N29*'Mets c.'!E29,0)</f>
        <v>0</v>
      </c>
      <c r="H52" t="e">
        <f>IF(#REF!="déjeuner",#REF!*#REF!,0)</f>
        <v>#REF!</v>
      </c>
      <c r="I52" t="e">
        <f>IF(#REF!="déjeuner",#REF!*#REF!,0)</f>
        <v>#REF!</v>
      </c>
      <c r="J52" t="e">
        <f>IF(#REF!="déjeuner",#REF!*#REF!,0)</f>
        <v>#REF!</v>
      </c>
      <c r="K52" t="e">
        <f>IF(#REF!="déjeuner",#REF!*#REF!,0)</f>
        <v>#REF!</v>
      </c>
      <c r="L52">
        <f ca="1">IF('Lég-Fruits'!D29="déjeuner",'Lég-Fruits'!N29*'Lég-Fruits'!C29,0)</f>
        <v>0</v>
      </c>
      <c r="M52">
        <f ca="1">IF('Lég-Fruits'!F29="déjeuner",'Lég-Fruits'!N29*'Lég-Fruits'!E29,0)</f>
        <v>0</v>
      </c>
      <c r="N52" t="e">
        <f>IF(#REF!="déjeuner",#REF!*#REF!,0)</f>
        <v>#REF!</v>
      </c>
      <c r="O52" t="e">
        <f>IF(#REF!="déjeuner",#REF!*#REF!,0)</f>
        <v>#REF!</v>
      </c>
      <c r="P52" t="e">
        <f>IF(#REF!="déjeuner",#REF!*#REF!,0)</f>
        <v>#REF!</v>
      </c>
      <c r="Q52" t="e">
        <f>IF(#REF!="déjeuner",#REF!*#REF!,0)</f>
        <v>#REF!</v>
      </c>
      <c r="R52" t="e">
        <f>IF(#REF!="déjeuner",#REF!*#REF!,0)</f>
        <v>#REF!</v>
      </c>
      <c r="S52" t="e">
        <f>IF(#REF!="déjeuner",#REF!*#REF!,0)</f>
        <v>#REF!</v>
      </c>
      <c r="T52" t="e">
        <f>IF(#REF!="déjeuner",#REF!*#REF!,0)</f>
        <v>#REF!</v>
      </c>
      <c r="U52" t="e">
        <f>IF(#REF!="déjeuner",#REF!*#REF!,0)</f>
        <v>#REF!</v>
      </c>
      <c r="V52" t="e">
        <f>IF(#REF!="déjeuner",#REF!*#REF!,0)</f>
        <v>#REF!</v>
      </c>
      <c r="W52" t="e">
        <f>IF(#REF!="déjeuner",#REF!*#REF!,0)</f>
        <v>#REF!</v>
      </c>
    </row>
    <row r="53" spans="2:23">
      <c r="B53">
        <f ca="1">IF(Boissons!D30="déjeuner",(Boissons!N30*Boissons!C30),0)</f>
        <v>0</v>
      </c>
      <c r="C53">
        <f ca="1">IF(Boissons!F30="déjeuner",(Boissons!N30*Boissons!E30),0)</f>
        <v>0</v>
      </c>
      <c r="D53">
        <f ca="1">IF('P. Laitiers'!D30="déjeuner",'P. Laitiers'!N30*'P. Laitiers'!C30,0)</f>
        <v>0</v>
      </c>
      <c r="E53">
        <f ca="1">IF('P. Laitiers'!F30="déjeuner",'P. Laitiers'!N30*'P. Laitiers'!E30,0)</f>
        <v>0</v>
      </c>
      <c r="F53">
        <f ca="1">IF('Mets c.'!D30="déjeuner",'Mets c.'!AC30,0)</f>
        <v>0</v>
      </c>
      <c r="G53">
        <f ca="1">IF('Mets c.'!F30="déjeuner",'Mets c.'!N30*'Mets c.'!E30,0)</f>
        <v>0</v>
      </c>
      <c r="H53" t="e">
        <f>IF(#REF!="déjeuner",#REF!*#REF!,0)</f>
        <v>#REF!</v>
      </c>
      <c r="I53" t="e">
        <f>IF(#REF!="déjeuner",#REF!*#REF!,0)</f>
        <v>#REF!</v>
      </c>
      <c r="J53" t="e">
        <f>IF(#REF!="déjeuner",#REF!*#REF!,0)</f>
        <v>#REF!</v>
      </c>
      <c r="K53" t="e">
        <f>IF(#REF!="déjeuner",#REF!*#REF!,0)</f>
        <v>#REF!</v>
      </c>
      <c r="L53">
        <f ca="1">IF('Lég-Fruits'!D30="déjeuner",'Lég-Fruits'!N30*'Lég-Fruits'!C30,0)</f>
        <v>0</v>
      </c>
      <c r="M53">
        <f ca="1">IF('Lég-Fruits'!F30="déjeuner",'Lég-Fruits'!N30*'Lég-Fruits'!E30,0)</f>
        <v>0</v>
      </c>
      <c r="N53" t="e">
        <f>IF(#REF!="déjeuner",#REF!*#REF!,0)</f>
        <v>#REF!</v>
      </c>
      <c r="O53" t="e">
        <f>IF(#REF!="déjeuner",#REF!*#REF!,0)</f>
        <v>#REF!</v>
      </c>
      <c r="P53" t="e">
        <f>IF(#REF!="déjeuner",#REF!*#REF!,0)</f>
        <v>#REF!</v>
      </c>
      <c r="Q53" t="e">
        <f>IF(#REF!="déjeuner",#REF!*#REF!,0)</f>
        <v>#REF!</v>
      </c>
      <c r="R53" t="e">
        <f>IF(#REF!="déjeuner",#REF!*#REF!,0)</f>
        <v>#REF!</v>
      </c>
      <c r="S53" t="e">
        <f>IF(#REF!="déjeuner",#REF!*#REF!,0)</f>
        <v>#REF!</v>
      </c>
      <c r="T53" t="e">
        <f>IF(#REF!="déjeuner",#REF!*#REF!,0)</f>
        <v>#REF!</v>
      </c>
      <c r="U53" t="e">
        <f>IF(#REF!="déjeuner",#REF!*#REF!,0)</f>
        <v>#REF!</v>
      </c>
      <c r="V53" t="e">
        <f>IF(#REF!="déjeuner",#REF!*#REF!,0)</f>
        <v>#REF!</v>
      </c>
      <c r="W53" t="e">
        <f>IF(#REF!="déjeuner",#REF!*#REF!,0)</f>
        <v>#REF!</v>
      </c>
    </row>
    <row r="54" spans="2:23">
      <c r="B54">
        <f ca="1">IF(Boissons!D31="déjeuner",(Boissons!N31*Boissons!C31),0)</f>
        <v>0</v>
      </c>
      <c r="C54">
        <f ca="1">IF(Boissons!F31="déjeuner",(Boissons!N31*Boissons!E31),0)</f>
        <v>0</v>
      </c>
      <c r="D54">
        <f ca="1">IF('P. Laitiers'!D31="déjeuner",'P. Laitiers'!N31*'P. Laitiers'!C31,0)</f>
        <v>0</v>
      </c>
      <c r="E54">
        <f ca="1">IF('P. Laitiers'!F31="déjeuner",'P. Laitiers'!N31*'P. Laitiers'!E31,0)</f>
        <v>0</v>
      </c>
      <c r="F54">
        <f ca="1">IF('Mets c.'!D31="déjeuner",'Mets c.'!AC31,0)</f>
        <v>0</v>
      </c>
      <c r="G54">
        <f ca="1">IF('Mets c.'!F31="déjeuner",'Mets c.'!N31*'Mets c.'!E31,0)</f>
        <v>0</v>
      </c>
      <c r="H54" t="e">
        <f>IF(#REF!="déjeuner",#REF!*#REF!,0)</f>
        <v>#REF!</v>
      </c>
      <c r="I54" t="e">
        <f>IF(#REF!="déjeuner",#REF!*#REF!,0)</f>
        <v>#REF!</v>
      </c>
      <c r="J54" t="e">
        <f>IF(#REF!="déjeuner",#REF!*#REF!,0)</f>
        <v>#REF!</v>
      </c>
      <c r="K54" t="e">
        <f>IF(#REF!="déjeuner",#REF!*#REF!,0)</f>
        <v>#REF!</v>
      </c>
      <c r="L54">
        <f ca="1">IF('Lég-Fruits'!D31="déjeuner",'Lég-Fruits'!N31*'Lég-Fruits'!C31,0)</f>
        <v>0</v>
      </c>
      <c r="M54">
        <f ca="1">IF('Lég-Fruits'!F31="déjeuner",'Lég-Fruits'!N31*'Lég-Fruits'!E31,0)</f>
        <v>0</v>
      </c>
      <c r="N54" t="e">
        <f>IF(#REF!="déjeuner",#REF!*#REF!,0)</f>
        <v>#REF!</v>
      </c>
      <c r="O54" t="e">
        <f>IF(#REF!="déjeuner",#REF!*#REF!,0)</f>
        <v>#REF!</v>
      </c>
      <c r="P54" t="e">
        <f>IF(#REF!="déjeuner",#REF!*#REF!,0)</f>
        <v>#REF!</v>
      </c>
      <c r="Q54" t="e">
        <f>IF(#REF!="déjeuner",#REF!*#REF!,0)</f>
        <v>#REF!</v>
      </c>
      <c r="R54" t="e">
        <f>IF(#REF!="déjeuner",#REF!*#REF!,0)</f>
        <v>#REF!</v>
      </c>
      <c r="S54" t="e">
        <f>IF(#REF!="déjeuner",#REF!*#REF!,0)</f>
        <v>#REF!</v>
      </c>
      <c r="T54" t="e">
        <f>IF(#REF!="déjeuner",#REF!*#REF!,0)</f>
        <v>#REF!</v>
      </c>
      <c r="U54" t="e">
        <f>IF(#REF!="déjeuner",#REF!*#REF!,0)</f>
        <v>#REF!</v>
      </c>
      <c r="V54" t="e">
        <f>IF(#REF!="déjeuner",#REF!*#REF!,0)</f>
        <v>#REF!</v>
      </c>
      <c r="W54" t="e">
        <f>IF(#REF!="déjeuner",#REF!*#REF!,0)</f>
        <v>#REF!</v>
      </c>
    </row>
    <row r="55" spans="2:23">
      <c r="B55">
        <f ca="1">IF(Boissons!D32="déjeuner",(Boissons!N32*Boissons!C32),0)</f>
        <v>0</v>
      </c>
      <c r="C55">
        <f ca="1">IF(Boissons!F32="déjeuner",(Boissons!N32*Boissons!E32),0)</f>
        <v>0</v>
      </c>
      <c r="D55">
        <f ca="1">IF('P. Laitiers'!D32="déjeuner",'P. Laitiers'!N32*'P. Laitiers'!C32,0)</f>
        <v>0</v>
      </c>
      <c r="E55">
        <f ca="1">IF('P. Laitiers'!F32="déjeuner",'P. Laitiers'!N32*'P. Laitiers'!E32,0)</f>
        <v>0</v>
      </c>
      <c r="F55">
        <f ca="1">IF('Mets c.'!D32="déjeuner",'Mets c.'!AC32,0)</f>
        <v>0</v>
      </c>
      <c r="G55">
        <f ca="1">IF('Mets c.'!F32="déjeuner",'Mets c.'!N32*'Mets c.'!E32,0)</f>
        <v>0</v>
      </c>
      <c r="H55" t="e">
        <f>IF(#REF!="déjeuner",#REF!*#REF!,0)</f>
        <v>#REF!</v>
      </c>
      <c r="I55" t="e">
        <f>IF(#REF!="déjeuner",#REF!*#REF!,0)</f>
        <v>#REF!</v>
      </c>
      <c r="J55" t="e">
        <f>IF(#REF!="déjeuner",#REF!*#REF!,0)</f>
        <v>#REF!</v>
      </c>
      <c r="K55" t="e">
        <f>IF(#REF!="déjeuner",#REF!*#REF!,0)</f>
        <v>#REF!</v>
      </c>
      <c r="L55">
        <f ca="1">IF('Lég-Fruits'!D32="déjeuner",'Lég-Fruits'!N32*'Lég-Fruits'!C32,0)</f>
        <v>0</v>
      </c>
      <c r="M55">
        <f ca="1">IF('Lég-Fruits'!F32="déjeuner",'Lég-Fruits'!N32*'Lég-Fruits'!E32,0)</f>
        <v>0</v>
      </c>
      <c r="N55" t="e">
        <f>IF(#REF!="déjeuner",#REF!*#REF!,0)</f>
        <v>#REF!</v>
      </c>
      <c r="O55" t="e">
        <f>IF(#REF!="déjeuner",#REF!*#REF!,0)</f>
        <v>#REF!</v>
      </c>
      <c r="P55" t="e">
        <f>IF(#REF!="déjeuner",#REF!*#REF!,0)</f>
        <v>#REF!</v>
      </c>
      <c r="Q55" t="e">
        <f>IF(#REF!="déjeuner",#REF!*#REF!,0)</f>
        <v>#REF!</v>
      </c>
      <c r="R55" t="e">
        <f>IF(#REF!="déjeuner",#REF!*#REF!,0)</f>
        <v>#REF!</v>
      </c>
      <c r="S55" t="e">
        <f>IF(#REF!="déjeuner",#REF!*#REF!,0)</f>
        <v>#REF!</v>
      </c>
      <c r="T55" t="e">
        <f>IF(#REF!="déjeuner",#REF!*#REF!,0)</f>
        <v>#REF!</v>
      </c>
      <c r="U55" t="e">
        <f>IF(#REF!="déjeuner",#REF!*#REF!,0)</f>
        <v>#REF!</v>
      </c>
      <c r="V55" t="e">
        <f>IF(#REF!="déjeuner",#REF!*#REF!,0)</f>
        <v>#REF!</v>
      </c>
      <c r="W55" t="e">
        <f>IF(#REF!="déjeuner",#REF!*#REF!,0)</f>
        <v>#REF!</v>
      </c>
    </row>
    <row r="56" spans="2:23">
      <c r="B56">
        <f ca="1">IF(Boissons!D33="déjeuner",(Boissons!N33*Boissons!C33),0)</f>
        <v>0</v>
      </c>
      <c r="C56">
        <f ca="1">IF(Boissons!F33="déjeuner",(Boissons!N33*Boissons!E33),0)</f>
        <v>0</v>
      </c>
      <c r="D56">
        <f ca="1">IF('P. Laitiers'!D33="déjeuner",'P. Laitiers'!N33*'P. Laitiers'!C33,0)</f>
        <v>0</v>
      </c>
      <c r="E56">
        <f ca="1">IF('P. Laitiers'!F33="déjeuner",'P. Laitiers'!N33*'P. Laitiers'!E33,0)</f>
        <v>0</v>
      </c>
      <c r="F56">
        <f ca="1">IF('Mets c.'!D33="déjeuner",'Mets c.'!AC33,0)</f>
        <v>0</v>
      </c>
      <c r="G56">
        <f ca="1">IF('Mets c.'!F33="déjeuner",'Mets c.'!N33*'Mets c.'!E33,0)</f>
        <v>0</v>
      </c>
      <c r="H56" t="e">
        <f>IF(#REF!="déjeuner",#REF!*#REF!,0)</f>
        <v>#REF!</v>
      </c>
      <c r="I56" t="e">
        <f>IF(#REF!="déjeuner",#REF!*#REF!,0)</f>
        <v>#REF!</v>
      </c>
      <c r="J56" t="e">
        <f>IF(#REF!="déjeuner",#REF!*#REF!,0)</f>
        <v>#REF!</v>
      </c>
      <c r="K56" t="e">
        <f>IF(#REF!="déjeuner",#REF!*#REF!,0)</f>
        <v>#REF!</v>
      </c>
      <c r="L56">
        <f ca="1">IF('Lég-Fruits'!D33="déjeuner",'Lég-Fruits'!N33*'Lég-Fruits'!C33,0)</f>
        <v>0</v>
      </c>
      <c r="M56">
        <f ca="1">IF('Lég-Fruits'!F33="déjeuner",'Lég-Fruits'!N33*'Lég-Fruits'!E33,0)</f>
        <v>0</v>
      </c>
      <c r="N56" t="e">
        <f>IF(#REF!="déjeuner",#REF!*#REF!,0)</f>
        <v>#REF!</v>
      </c>
      <c r="O56" t="e">
        <f>IF(#REF!="déjeuner",#REF!*#REF!,0)</f>
        <v>#REF!</v>
      </c>
      <c r="P56" t="e">
        <f>IF(#REF!="déjeuner",#REF!*#REF!,0)</f>
        <v>#REF!</v>
      </c>
      <c r="Q56" t="e">
        <f>IF(#REF!="déjeuner",#REF!*#REF!,0)</f>
        <v>#REF!</v>
      </c>
      <c r="R56" t="e">
        <f>IF(#REF!="déjeuner",#REF!*#REF!,0)</f>
        <v>#REF!</v>
      </c>
      <c r="S56" t="e">
        <f>IF(#REF!="déjeuner",#REF!*#REF!,0)</f>
        <v>#REF!</v>
      </c>
      <c r="T56" t="e">
        <f>IF(#REF!="déjeuner",#REF!*#REF!,0)</f>
        <v>#REF!</v>
      </c>
      <c r="U56" t="e">
        <f>IF(#REF!="déjeuner",#REF!*#REF!,0)</f>
        <v>#REF!</v>
      </c>
      <c r="V56" t="e">
        <f>IF(#REF!="déjeuner",#REF!*#REF!,0)</f>
        <v>#REF!</v>
      </c>
      <c r="W56" t="e">
        <f>IF(#REF!="déjeuner",#REF!*#REF!,0)</f>
        <v>#REF!</v>
      </c>
    </row>
    <row r="57" spans="2:23">
      <c r="B57">
        <f ca="1">IF(Boissons!D34="déjeuner",(Boissons!N34*Boissons!C34),0)</f>
        <v>0</v>
      </c>
      <c r="C57">
        <f ca="1">IF(Boissons!F34="déjeuner",(Boissons!N34*Boissons!E34),0)</f>
        <v>0</v>
      </c>
      <c r="D57">
        <f ca="1">IF('P. Laitiers'!D34="déjeuner",'P. Laitiers'!N34*'P. Laitiers'!C34,0)</f>
        <v>0</v>
      </c>
      <c r="E57">
        <f ca="1">IF('P. Laitiers'!F34="déjeuner",'P. Laitiers'!N34*'P. Laitiers'!E34,0)</f>
        <v>0</v>
      </c>
      <c r="F57">
        <f ca="1">IF('Mets c.'!D34="déjeuner",'Mets c.'!AC34,0)</f>
        <v>0</v>
      </c>
      <c r="G57">
        <f ca="1">IF('Mets c.'!F34="déjeuner",'Mets c.'!N34*'Mets c.'!E34,0)</f>
        <v>0</v>
      </c>
      <c r="H57" t="e">
        <f>IF(#REF!="déjeuner",#REF!*#REF!,0)</f>
        <v>#REF!</v>
      </c>
      <c r="I57" t="e">
        <f>IF(#REF!="déjeuner",#REF!*#REF!,0)</f>
        <v>#REF!</v>
      </c>
      <c r="J57" t="e">
        <f>IF(#REF!="déjeuner",#REF!*#REF!,0)</f>
        <v>#REF!</v>
      </c>
      <c r="K57" t="e">
        <f>IF(#REF!="déjeuner",#REF!*#REF!,0)</f>
        <v>#REF!</v>
      </c>
      <c r="L57">
        <f ca="1">IF('Lég-Fruits'!D34="déjeuner",'Lég-Fruits'!N34*'Lég-Fruits'!C34,0)</f>
        <v>0</v>
      </c>
      <c r="M57">
        <f ca="1">IF('Lég-Fruits'!F34="déjeuner",'Lég-Fruits'!N34*'Lég-Fruits'!E34,0)</f>
        <v>0</v>
      </c>
      <c r="N57" t="e">
        <f>IF(#REF!="déjeuner",#REF!*#REF!,0)</f>
        <v>#REF!</v>
      </c>
      <c r="O57" t="e">
        <f>IF(#REF!="déjeuner",#REF!*#REF!,0)</f>
        <v>#REF!</v>
      </c>
      <c r="P57" t="e">
        <f>IF(#REF!="déjeuner",#REF!*#REF!,0)</f>
        <v>#REF!</v>
      </c>
      <c r="Q57" t="e">
        <f>IF(#REF!="déjeuner",#REF!*#REF!,0)</f>
        <v>#REF!</v>
      </c>
      <c r="R57" t="e">
        <f>IF(#REF!="déjeuner",#REF!*#REF!,0)</f>
        <v>#REF!</v>
      </c>
      <c r="S57" t="e">
        <f>IF(#REF!="déjeuner",#REF!*#REF!,0)</f>
        <v>#REF!</v>
      </c>
      <c r="T57" t="e">
        <f>IF(#REF!="déjeuner",#REF!*#REF!,0)</f>
        <v>#REF!</v>
      </c>
      <c r="U57" t="e">
        <f>IF(#REF!="déjeuner",#REF!*#REF!,0)</f>
        <v>#REF!</v>
      </c>
      <c r="V57" t="e">
        <f>IF(#REF!="déjeuner",#REF!*#REF!,0)</f>
        <v>#REF!</v>
      </c>
      <c r="W57" t="e">
        <f>IF(#REF!="déjeuner",#REF!*#REF!,0)</f>
        <v>#REF!</v>
      </c>
    </row>
    <row r="58" spans="2:23">
      <c r="B58">
        <f ca="1">IF(Boissons!D35="déjeuner",(Boissons!N35*Boissons!C35),0)</f>
        <v>0</v>
      </c>
      <c r="C58">
        <f ca="1">IF(Boissons!F35="déjeuner",(Boissons!N35*Boissons!E35),0)</f>
        <v>0</v>
      </c>
      <c r="D58">
        <f ca="1">IF('P. Laitiers'!D35="déjeuner",'P. Laitiers'!N35*'P. Laitiers'!C35,0)</f>
        <v>0</v>
      </c>
      <c r="E58">
        <f ca="1">IF('P. Laitiers'!F35="déjeuner",'P. Laitiers'!N35*'P. Laitiers'!E35,0)</f>
        <v>0</v>
      </c>
      <c r="F58">
        <f ca="1">IF('Mets c.'!D35="déjeuner",'Mets c.'!AC35,0)</f>
        <v>0</v>
      </c>
      <c r="G58">
        <f ca="1">IF('Mets c.'!F35="déjeuner",'Mets c.'!N35*'Mets c.'!E35,0)</f>
        <v>0</v>
      </c>
      <c r="H58" t="e">
        <f>IF(#REF!="déjeuner",#REF!*#REF!,0)</f>
        <v>#REF!</v>
      </c>
      <c r="I58" t="e">
        <f>IF(#REF!="déjeuner",#REF!*#REF!,0)</f>
        <v>#REF!</v>
      </c>
      <c r="J58" t="e">
        <f>IF(#REF!="déjeuner",#REF!*#REF!,0)</f>
        <v>#REF!</v>
      </c>
      <c r="K58" t="e">
        <f>IF(#REF!="déjeuner",#REF!*#REF!,0)</f>
        <v>#REF!</v>
      </c>
      <c r="L58">
        <f ca="1">IF('Lég-Fruits'!D35="déjeuner",'Lég-Fruits'!N35*'Lég-Fruits'!C35,0)</f>
        <v>0</v>
      </c>
      <c r="M58">
        <f ca="1">IF('Lég-Fruits'!F35="déjeuner",'Lég-Fruits'!N35*'Lég-Fruits'!E35,0)</f>
        <v>0</v>
      </c>
      <c r="N58" t="e">
        <f>IF(#REF!="déjeuner",#REF!*#REF!,0)</f>
        <v>#REF!</v>
      </c>
      <c r="O58" t="e">
        <f>IF(#REF!="déjeuner",#REF!*#REF!,0)</f>
        <v>#REF!</v>
      </c>
      <c r="P58" t="e">
        <f>IF(#REF!="déjeuner",#REF!*#REF!,0)</f>
        <v>#REF!</v>
      </c>
      <c r="Q58" t="e">
        <f>IF(#REF!="déjeuner",#REF!*#REF!,0)</f>
        <v>#REF!</v>
      </c>
      <c r="R58" t="e">
        <f>IF(#REF!="déjeuner",#REF!*#REF!,0)</f>
        <v>#REF!</v>
      </c>
      <c r="S58" t="e">
        <f>IF(#REF!="déjeuner",#REF!*#REF!,0)</f>
        <v>#REF!</v>
      </c>
      <c r="T58" t="e">
        <f>IF(#REF!="déjeuner",#REF!*#REF!,0)</f>
        <v>#REF!</v>
      </c>
      <c r="U58" t="e">
        <f>IF(#REF!="déjeuner",#REF!*#REF!,0)</f>
        <v>#REF!</v>
      </c>
      <c r="V58" t="e">
        <f>IF(#REF!="déjeuner",#REF!*#REF!,0)</f>
        <v>#REF!</v>
      </c>
      <c r="W58" t="e">
        <f>IF(#REF!="déjeuner",#REF!*#REF!,0)</f>
        <v>#REF!</v>
      </c>
    </row>
    <row r="59" spans="2:23">
      <c r="B59">
        <f ca="1">IF(Boissons!D36="déjeuner",(Boissons!N36*Boissons!C36),0)</f>
        <v>0</v>
      </c>
      <c r="C59">
        <f ca="1">IF(Boissons!F36="déjeuner",(Boissons!N36*Boissons!E36),0)</f>
        <v>0</v>
      </c>
      <c r="D59">
        <f ca="1">IF('P. Laitiers'!D36="déjeuner",'P. Laitiers'!N36*'P. Laitiers'!C36,0)</f>
        <v>0</v>
      </c>
      <c r="E59">
        <f ca="1">IF('P. Laitiers'!F36="déjeuner",'P. Laitiers'!N36*'P. Laitiers'!E36,0)</f>
        <v>0</v>
      </c>
      <c r="F59">
        <f ca="1">IF('Mets c.'!D36="déjeuner",'Mets c.'!AC36,0)</f>
        <v>0</v>
      </c>
      <c r="G59">
        <f ca="1">IF('Mets c.'!F36="déjeuner",'Mets c.'!N36*'Mets c.'!E36,0)</f>
        <v>0</v>
      </c>
      <c r="H59" t="e">
        <f>IF(#REF!="déjeuner",#REF!*#REF!,0)</f>
        <v>#REF!</v>
      </c>
      <c r="I59" t="e">
        <f>IF(#REF!="déjeuner",#REF!*#REF!,0)</f>
        <v>#REF!</v>
      </c>
      <c r="J59" t="e">
        <f>IF(#REF!="déjeuner",#REF!*#REF!,0)</f>
        <v>#REF!</v>
      </c>
      <c r="K59" t="e">
        <f>IF(#REF!="déjeuner",#REF!*#REF!,0)</f>
        <v>#REF!</v>
      </c>
      <c r="L59">
        <f ca="1">IF('Lég-Fruits'!D36="déjeuner",'Lég-Fruits'!N36*'Lég-Fruits'!C36,0)</f>
        <v>0</v>
      </c>
      <c r="M59">
        <f ca="1">IF('Lég-Fruits'!F36="déjeuner",'Lég-Fruits'!N36*'Lég-Fruits'!E36,0)</f>
        <v>0</v>
      </c>
      <c r="N59" t="e">
        <f>IF(#REF!="déjeuner",#REF!*#REF!,0)</f>
        <v>#REF!</v>
      </c>
      <c r="O59" t="e">
        <f>IF(#REF!="déjeuner",#REF!*#REF!,0)</f>
        <v>#REF!</v>
      </c>
      <c r="P59" t="e">
        <f>IF(#REF!="déjeuner",#REF!*#REF!,0)</f>
        <v>#REF!</v>
      </c>
      <c r="Q59" t="e">
        <f>IF(#REF!="déjeuner",#REF!*#REF!,0)</f>
        <v>#REF!</v>
      </c>
      <c r="R59" t="e">
        <f>IF(#REF!="déjeuner",#REF!*#REF!,0)</f>
        <v>#REF!</v>
      </c>
      <c r="S59" t="e">
        <f>IF(#REF!="déjeuner",#REF!*#REF!,0)</f>
        <v>#REF!</v>
      </c>
      <c r="T59" t="e">
        <f>IF(#REF!="déjeuner",#REF!*#REF!,0)</f>
        <v>#REF!</v>
      </c>
      <c r="U59" t="e">
        <f>IF(#REF!="déjeuner",#REF!*#REF!,0)</f>
        <v>#REF!</v>
      </c>
      <c r="V59" t="e">
        <f>IF(#REF!="déjeuner",#REF!*#REF!,0)</f>
        <v>#REF!</v>
      </c>
      <c r="W59" t="e">
        <f>IF(#REF!="déjeuner",#REF!*#REF!,0)</f>
        <v>#REF!</v>
      </c>
    </row>
    <row r="60" spans="2:23">
      <c r="B60">
        <f ca="1">IF(Boissons!D37="déjeuner",(Boissons!N37*Boissons!C37),0)</f>
        <v>0</v>
      </c>
      <c r="C60">
        <f ca="1">IF(Boissons!F37="déjeuner",(Boissons!N37*Boissons!E37),0)</f>
        <v>0</v>
      </c>
      <c r="D60">
        <f ca="1">IF('P. Laitiers'!D37="déjeuner",'P. Laitiers'!N37*'P. Laitiers'!C37,0)</f>
        <v>0</v>
      </c>
      <c r="E60">
        <f ca="1">IF('P. Laitiers'!F37="déjeuner",'P. Laitiers'!N37*'P. Laitiers'!E37,0)</f>
        <v>0</v>
      </c>
      <c r="F60">
        <f ca="1">IF('Mets c.'!D37="déjeuner",'Mets c.'!AC37,0)</f>
        <v>0</v>
      </c>
      <c r="G60">
        <f ca="1">IF('Mets c.'!F37="déjeuner",'Mets c.'!N37*'Mets c.'!E37,0)</f>
        <v>0</v>
      </c>
      <c r="H60" t="e">
        <f>IF(#REF!="déjeuner",#REF!*#REF!,0)</f>
        <v>#REF!</v>
      </c>
      <c r="I60" t="e">
        <f>IF(#REF!="déjeuner",#REF!*#REF!,0)</f>
        <v>#REF!</v>
      </c>
      <c r="J60" t="e">
        <f>IF(#REF!="déjeuner",#REF!*#REF!,0)</f>
        <v>#REF!</v>
      </c>
      <c r="K60" t="e">
        <f>IF(#REF!="déjeuner",#REF!*#REF!,0)</f>
        <v>#REF!</v>
      </c>
      <c r="L60">
        <f ca="1">IF('Lég-Fruits'!D37="déjeuner",'Lég-Fruits'!N37*'Lég-Fruits'!C37,0)</f>
        <v>0</v>
      </c>
      <c r="M60">
        <f ca="1">IF('Lég-Fruits'!F37="déjeuner",'Lég-Fruits'!N37*'Lég-Fruits'!E37,0)</f>
        <v>0</v>
      </c>
      <c r="N60" t="e">
        <f>IF(#REF!="déjeuner",#REF!*#REF!,0)</f>
        <v>#REF!</v>
      </c>
      <c r="O60" t="e">
        <f>IF(#REF!="déjeuner",#REF!*#REF!,0)</f>
        <v>#REF!</v>
      </c>
      <c r="P60" t="e">
        <f>IF(#REF!="déjeuner",#REF!*#REF!,0)</f>
        <v>#REF!</v>
      </c>
      <c r="Q60" t="e">
        <f>IF(#REF!="déjeuner",#REF!*#REF!,0)</f>
        <v>#REF!</v>
      </c>
      <c r="R60" t="e">
        <f>IF(#REF!="déjeuner",#REF!*#REF!,0)</f>
        <v>#REF!</v>
      </c>
      <c r="S60" t="e">
        <f>IF(#REF!="déjeuner",#REF!*#REF!,0)</f>
        <v>#REF!</v>
      </c>
      <c r="T60" t="e">
        <f>IF(#REF!="déjeuner",#REF!*#REF!,0)</f>
        <v>#REF!</v>
      </c>
      <c r="U60" t="e">
        <f>IF(#REF!="déjeuner",#REF!*#REF!,0)</f>
        <v>#REF!</v>
      </c>
      <c r="V60" t="e">
        <f>IF(#REF!="déjeuner",#REF!*#REF!,0)</f>
        <v>#REF!</v>
      </c>
      <c r="W60" t="e">
        <f>IF(#REF!="déjeuner",#REF!*#REF!,0)</f>
        <v>#REF!</v>
      </c>
    </row>
    <row r="61" spans="2:23">
      <c r="B61">
        <f ca="1">IF(Boissons!D38="déjeuner",(Boissons!N38*Boissons!C38),0)</f>
        <v>0</v>
      </c>
      <c r="C61">
        <f ca="1">IF(Boissons!F38="déjeuner",(Boissons!N38*Boissons!E38),0)</f>
        <v>0</v>
      </c>
      <c r="D61">
        <f ca="1">IF('P. Laitiers'!D38="déjeuner",'P. Laitiers'!N38*'P. Laitiers'!C38,0)</f>
        <v>0</v>
      </c>
      <c r="E61">
        <f ca="1">IF('P. Laitiers'!F38="déjeuner",'P. Laitiers'!N38*'P. Laitiers'!E38,0)</f>
        <v>0</v>
      </c>
      <c r="F61">
        <f ca="1">IF('Mets c.'!D38="déjeuner",'Mets c.'!AC38,0)</f>
        <v>0</v>
      </c>
      <c r="G61">
        <f ca="1">IF('Mets c.'!F38="déjeuner",'Mets c.'!N38*'Mets c.'!E38,0)</f>
        <v>0</v>
      </c>
      <c r="H61" t="e">
        <f>IF(#REF!="déjeuner",#REF!*#REF!,0)</f>
        <v>#REF!</v>
      </c>
      <c r="I61" t="e">
        <f>IF(#REF!="déjeuner",#REF!*#REF!,0)</f>
        <v>#REF!</v>
      </c>
      <c r="J61" t="e">
        <f>IF(#REF!="déjeuner",#REF!*#REF!,0)</f>
        <v>#REF!</v>
      </c>
      <c r="K61" t="e">
        <f>IF(#REF!="déjeuner",#REF!*#REF!,0)</f>
        <v>#REF!</v>
      </c>
      <c r="L61">
        <f ca="1">IF('Lég-Fruits'!D38="déjeuner",'Lég-Fruits'!N38*'Lég-Fruits'!C38,0)</f>
        <v>0</v>
      </c>
      <c r="M61">
        <f ca="1">IF('Lég-Fruits'!F38="déjeuner",'Lég-Fruits'!N38*'Lég-Fruits'!E38,0)</f>
        <v>0</v>
      </c>
      <c r="N61" t="e">
        <f>IF(#REF!="déjeuner",#REF!*#REF!,0)</f>
        <v>#REF!</v>
      </c>
      <c r="O61" t="e">
        <f>IF(#REF!="déjeuner",#REF!*#REF!,0)</f>
        <v>#REF!</v>
      </c>
      <c r="P61" t="e">
        <f>IF(#REF!="déjeuner",#REF!*#REF!,0)</f>
        <v>#REF!</v>
      </c>
      <c r="Q61" t="e">
        <f>IF(#REF!="déjeuner",#REF!*#REF!,0)</f>
        <v>#REF!</v>
      </c>
      <c r="R61" t="e">
        <f>IF(#REF!="déjeuner",#REF!*#REF!,0)</f>
        <v>#REF!</v>
      </c>
      <c r="S61" t="e">
        <f>IF(#REF!="déjeuner",#REF!*#REF!,0)</f>
        <v>#REF!</v>
      </c>
      <c r="T61" t="e">
        <f>IF(#REF!="déjeuner",#REF!*#REF!,0)</f>
        <v>#REF!</v>
      </c>
      <c r="U61" t="e">
        <f>IF(#REF!="déjeuner",#REF!*#REF!,0)</f>
        <v>#REF!</v>
      </c>
      <c r="V61" t="e">
        <f>IF(#REF!="déjeuner",#REF!*#REF!,0)</f>
        <v>#REF!</v>
      </c>
      <c r="W61" t="e">
        <f>IF(#REF!="déjeuner",#REF!*#REF!,0)</f>
        <v>#REF!</v>
      </c>
    </row>
    <row r="62" spans="2:23">
      <c r="B62">
        <f ca="1">IF(Boissons!D39="déjeuner",(Boissons!N39*Boissons!C39),0)</f>
        <v>0</v>
      </c>
      <c r="C62">
        <f ca="1">IF(Boissons!F39="déjeuner",(Boissons!N39*Boissons!E39),0)</f>
        <v>0</v>
      </c>
      <c r="D62">
        <f ca="1">IF('P. Laitiers'!D39="déjeuner",'P. Laitiers'!N39*'P. Laitiers'!C39,0)</f>
        <v>0</v>
      </c>
      <c r="E62">
        <f ca="1">IF('P. Laitiers'!F39="déjeuner",'P. Laitiers'!N39*'P. Laitiers'!E39,0)</f>
        <v>0</v>
      </c>
      <c r="F62">
        <f ca="1">IF('Mets c.'!D39="déjeuner",'Mets c.'!AC39,0)</f>
        <v>0</v>
      </c>
      <c r="G62">
        <f ca="1">IF('Mets c.'!F39="déjeuner",'Mets c.'!N39*'Mets c.'!E39,0)</f>
        <v>0</v>
      </c>
      <c r="H62" t="e">
        <f>IF(#REF!="déjeuner",#REF!*#REF!,0)</f>
        <v>#REF!</v>
      </c>
      <c r="I62" t="e">
        <f>IF(#REF!="déjeuner",#REF!*#REF!,0)</f>
        <v>#REF!</v>
      </c>
      <c r="J62" t="e">
        <f>IF(#REF!="déjeuner",#REF!*#REF!,0)</f>
        <v>#REF!</v>
      </c>
      <c r="K62" t="e">
        <f>IF(#REF!="déjeuner",#REF!*#REF!,0)</f>
        <v>#REF!</v>
      </c>
      <c r="L62">
        <f ca="1">IF('Lég-Fruits'!D39="déjeuner",'Lég-Fruits'!N39*'Lég-Fruits'!C39,0)</f>
        <v>0</v>
      </c>
      <c r="M62">
        <f ca="1">IF('Lég-Fruits'!F39="déjeuner",'Lég-Fruits'!N39*'Lég-Fruits'!E39,0)</f>
        <v>0</v>
      </c>
      <c r="N62" t="e">
        <f>IF(#REF!="déjeuner",#REF!*#REF!,0)</f>
        <v>#REF!</v>
      </c>
      <c r="O62" t="e">
        <f>IF(#REF!="déjeuner",#REF!*#REF!,0)</f>
        <v>#REF!</v>
      </c>
      <c r="P62" t="e">
        <f>IF(#REF!="déjeuner",#REF!*#REF!,0)</f>
        <v>#REF!</v>
      </c>
      <c r="Q62" t="e">
        <f>IF(#REF!="déjeuner",#REF!*#REF!,0)</f>
        <v>#REF!</v>
      </c>
      <c r="R62" t="e">
        <f>IF(#REF!="déjeuner",#REF!*#REF!,0)</f>
        <v>#REF!</v>
      </c>
      <c r="S62" t="e">
        <f>IF(#REF!="déjeuner",#REF!*#REF!,0)</f>
        <v>#REF!</v>
      </c>
      <c r="T62" t="e">
        <f>IF(#REF!="déjeuner",#REF!*#REF!,0)</f>
        <v>#REF!</v>
      </c>
      <c r="U62" t="e">
        <f>IF(#REF!="déjeuner",#REF!*#REF!,0)</f>
        <v>#REF!</v>
      </c>
      <c r="V62" t="e">
        <f>IF(#REF!="déjeuner",#REF!*#REF!,0)</f>
        <v>#REF!</v>
      </c>
      <c r="W62" t="e">
        <f>IF(#REF!="déjeuner",#REF!*#REF!,0)</f>
        <v>#REF!</v>
      </c>
    </row>
    <row r="63" spans="2:23">
      <c r="B63">
        <f ca="1">IF(Boissons!D40="déjeuner",(Boissons!N40*Boissons!C40),0)</f>
        <v>0</v>
      </c>
      <c r="C63">
        <f ca="1">IF(Boissons!F40="déjeuner",(Boissons!N40*Boissons!E40),0)</f>
        <v>0</v>
      </c>
      <c r="D63">
        <f ca="1">IF('P. Laitiers'!D40="déjeuner",'P. Laitiers'!N40*'P. Laitiers'!C40,0)</f>
        <v>0</v>
      </c>
      <c r="E63">
        <f ca="1">IF('P. Laitiers'!F40="déjeuner",'P. Laitiers'!N40*'P. Laitiers'!E40,0)</f>
        <v>0</v>
      </c>
      <c r="F63">
        <f ca="1">IF('Mets c.'!D40="déjeuner",'Mets c.'!AC40,0)</f>
        <v>0</v>
      </c>
      <c r="G63">
        <f ca="1">IF('Mets c.'!F40="déjeuner",'Mets c.'!N40*'Mets c.'!E40,0)</f>
        <v>0</v>
      </c>
      <c r="H63" t="e">
        <f>IF(#REF!="déjeuner",#REF!*#REF!,0)</f>
        <v>#REF!</v>
      </c>
      <c r="I63" t="e">
        <f>IF(#REF!="déjeuner",#REF!*#REF!,0)</f>
        <v>#REF!</v>
      </c>
      <c r="J63" t="e">
        <f>IF(#REF!="déjeuner",#REF!*#REF!,0)</f>
        <v>#REF!</v>
      </c>
      <c r="K63" t="e">
        <f>IF(#REF!="déjeuner",#REF!*#REF!,0)</f>
        <v>#REF!</v>
      </c>
      <c r="L63">
        <f ca="1">IF('Lég-Fruits'!D40="déjeuner",'Lég-Fruits'!N40*'Lég-Fruits'!C40,0)</f>
        <v>0</v>
      </c>
      <c r="M63">
        <f ca="1">IF('Lég-Fruits'!F40="déjeuner",'Lég-Fruits'!N40*'Lég-Fruits'!E40,0)</f>
        <v>0</v>
      </c>
      <c r="N63" t="e">
        <f>IF(#REF!="déjeuner",#REF!*#REF!,0)</f>
        <v>#REF!</v>
      </c>
      <c r="O63" t="e">
        <f>IF(#REF!="déjeuner",#REF!*#REF!,0)</f>
        <v>#REF!</v>
      </c>
      <c r="P63" t="e">
        <f>IF(#REF!="déjeuner",#REF!*#REF!,0)</f>
        <v>#REF!</v>
      </c>
      <c r="Q63" t="e">
        <f>IF(#REF!="déjeuner",#REF!*#REF!,0)</f>
        <v>#REF!</v>
      </c>
      <c r="R63" t="e">
        <f>IF(#REF!="déjeuner",#REF!*#REF!,0)</f>
        <v>#REF!</v>
      </c>
      <c r="S63" t="e">
        <f>IF(#REF!="déjeuner",#REF!*#REF!,0)</f>
        <v>#REF!</v>
      </c>
      <c r="T63" t="e">
        <f>IF(#REF!="déjeuner",#REF!*#REF!,0)</f>
        <v>#REF!</v>
      </c>
      <c r="U63" t="e">
        <f>IF(#REF!="déjeuner",#REF!*#REF!,0)</f>
        <v>#REF!</v>
      </c>
      <c r="V63" t="e">
        <f>IF(#REF!="déjeuner",#REF!*#REF!,0)</f>
        <v>#REF!</v>
      </c>
      <c r="W63" t="e">
        <f>IF(#REF!="déjeuner",#REF!*#REF!,0)</f>
        <v>#REF!</v>
      </c>
    </row>
    <row r="64" spans="2:23">
      <c r="B64">
        <f ca="1">IF(Boissons!D41="déjeuner",(Boissons!N41*Boissons!C41),0)</f>
        <v>0</v>
      </c>
      <c r="C64">
        <f ca="1">IF(Boissons!F41="déjeuner",(Boissons!N41*Boissons!E41),0)</f>
        <v>0</v>
      </c>
      <c r="D64">
        <f ca="1">IF('P. Laitiers'!D41="déjeuner",'P. Laitiers'!N41*'P. Laitiers'!C41,0)</f>
        <v>0</v>
      </c>
      <c r="E64">
        <f ca="1">IF('P. Laitiers'!F41="déjeuner",'P. Laitiers'!N41*'P. Laitiers'!E41,0)</f>
        <v>0</v>
      </c>
      <c r="F64">
        <f ca="1">IF('Mets c.'!D41="déjeuner",'Mets c.'!AC41,0)</f>
        <v>0</v>
      </c>
      <c r="G64">
        <f ca="1">IF('Mets c.'!F41="déjeuner",'Mets c.'!N41*'Mets c.'!E41,0)</f>
        <v>0</v>
      </c>
      <c r="H64" t="e">
        <f>IF(#REF!="déjeuner",#REF!*#REF!,0)</f>
        <v>#REF!</v>
      </c>
      <c r="I64" t="e">
        <f>IF(#REF!="déjeuner",#REF!*#REF!,0)</f>
        <v>#REF!</v>
      </c>
      <c r="J64" t="e">
        <f>IF(#REF!="déjeuner",#REF!*#REF!,0)</f>
        <v>#REF!</v>
      </c>
      <c r="K64" t="e">
        <f>IF(#REF!="déjeuner",#REF!*#REF!,0)</f>
        <v>#REF!</v>
      </c>
      <c r="L64">
        <f ca="1">IF('Lég-Fruits'!D41="déjeuner",'Lég-Fruits'!N41*'Lég-Fruits'!C41,0)</f>
        <v>0</v>
      </c>
      <c r="M64">
        <f ca="1">IF('Lég-Fruits'!F41="déjeuner",'Lég-Fruits'!N41*'Lég-Fruits'!E41,0)</f>
        <v>0</v>
      </c>
      <c r="N64" t="e">
        <f>IF(#REF!="déjeuner",#REF!*#REF!,0)</f>
        <v>#REF!</v>
      </c>
      <c r="O64" t="e">
        <f>IF(#REF!="déjeuner",#REF!*#REF!,0)</f>
        <v>#REF!</v>
      </c>
      <c r="P64" t="e">
        <f>IF(#REF!="déjeuner",#REF!*#REF!,0)</f>
        <v>#REF!</v>
      </c>
      <c r="Q64" t="e">
        <f>IF(#REF!="déjeuner",#REF!*#REF!,0)</f>
        <v>#REF!</v>
      </c>
      <c r="R64" t="e">
        <f>IF(#REF!="déjeuner",#REF!*#REF!,0)</f>
        <v>#REF!</v>
      </c>
      <c r="S64" t="e">
        <f>IF(#REF!="déjeuner",#REF!*#REF!,0)</f>
        <v>#REF!</v>
      </c>
      <c r="T64" t="e">
        <f>IF(#REF!="déjeuner",#REF!*#REF!,0)</f>
        <v>#REF!</v>
      </c>
      <c r="U64" t="e">
        <f>IF(#REF!="déjeuner",#REF!*#REF!,0)</f>
        <v>#REF!</v>
      </c>
      <c r="V64" t="e">
        <f>IF(#REF!="déjeuner",#REF!*#REF!,0)</f>
        <v>#REF!</v>
      </c>
      <c r="W64" t="e">
        <f>IF(#REF!="déjeuner",#REF!*#REF!,0)</f>
        <v>#REF!</v>
      </c>
    </row>
    <row r="65" spans="2:23">
      <c r="B65">
        <f ca="1">IF(Boissons!D42="déjeuner",(Boissons!N42*Boissons!C42),0)</f>
        <v>0</v>
      </c>
      <c r="C65">
        <f ca="1">IF(Boissons!F42="déjeuner",(Boissons!N42*Boissons!E42),0)</f>
        <v>0</v>
      </c>
      <c r="D65">
        <f ca="1">IF('P. Laitiers'!D42="déjeuner",'P. Laitiers'!N42*'P. Laitiers'!C42,0)</f>
        <v>0</v>
      </c>
      <c r="E65">
        <f ca="1">IF('P. Laitiers'!F42="déjeuner",'P. Laitiers'!N42*'P. Laitiers'!E42,0)</f>
        <v>0</v>
      </c>
      <c r="F65">
        <f ca="1">IF('Mets c.'!D42="déjeuner",'Mets c.'!AC42,0)</f>
        <v>0</v>
      </c>
      <c r="G65">
        <f ca="1">IF('Mets c.'!F42="déjeuner",'Mets c.'!N42*'Mets c.'!E42,0)</f>
        <v>0</v>
      </c>
      <c r="H65" t="e">
        <f>IF(#REF!="déjeuner",#REF!*#REF!,0)</f>
        <v>#REF!</v>
      </c>
      <c r="I65" t="e">
        <f>IF(#REF!="déjeuner",#REF!*#REF!,0)</f>
        <v>#REF!</v>
      </c>
      <c r="J65" t="e">
        <f>IF(#REF!="déjeuner",#REF!*#REF!,0)</f>
        <v>#REF!</v>
      </c>
      <c r="K65" t="e">
        <f>IF(#REF!="déjeuner",#REF!*#REF!,0)</f>
        <v>#REF!</v>
      </c>
      <c r="L65">
        <f ca="1">IF('Lég-Fruits'!D42="déjeuner",'Lég-Fruits'!N42*'Lég-Fruits'!C42,0)</f>
        <v>0</v>
      </c>
      <c r="M65">
        <f ca="1">IF('Lég-Fruits'!F42="déjeuner",'Lég-Fruits'!N42*'Lég-Fruits'!E42,0)</f>
        <v>0</v>
      </c>
      <c r="N65" t="e">
        <f>IF(#REF!="déjeuner",#REF!*#REF!,0)</f>
        <v>#REF!</v>
      </c>
      <c r="O65" t="e">
        <f>IF(#REF!="déjeuner",#REF!*#REF!,0)</f>
        <v>#REF!</v>
      </c>
      <c r="P65" t="e">
        <f>IF(#REF!="déjeuner",#REF!*#REF!,0)</f>
        <v>#REF!</v>
      </c>
      <c r="Q65" t="e">
        <f>IF(#REF!="déjeuner",#REF!*#REF!,0)</f>
        <v>#REF!</v>
      </c>
      <c r="R65" t="e">
        <f>IF(#REF!="déjeuner",#REF!*#REF!,0)</f>
        <v>#REF!</v>
      </c>
      <c r="S65" t="e">
        <f>IF(#REF!="déjeuner",#REF!*#REF!,0)</f>
        <v>#REF!</v>
      </c>
      <c r="T65" t="e">
        <f>IF(#REF!="déjeuner",#REF!*#REF!,0)</f>
        <v>#REF!</v>
      </c>
      <c r="U65" t="e">
        <f>IF(#REF!="déjeuner",#REF!*#REF!,0)</f>
        <v>#REF!</v>
      </c>
      <c r="V65" t="e">
        <f>IF(#REF!="déjeuner",#REF!*#REF!,0)</f>
        <v>#REF!</v>
      </c>
      <c r="W65" t="e">
        <f>IF(#REF!="déjeuner",#REF!*#REF!,0)</f>
        <v>#REF!</v>
      </c>
    </row>
    <row r="66" spans="2:23">
      <c r="B66">
        <f ca="1">IF(Boissons!D43="déjeuner",(Boissons!N43*Boissons!C43),0)</f>
        <v>0</v>
      </c>
      <c r="C66">
        <f ca="1">IF(Boissons!F43="déjeuner",(Boissons!N43*Boissons!E43),0)</f>
        <v>0</v>
      </c>
      <c r="D66">
        <f ca="1">IF('P. Laitiers'!D43="déjeuner",'P. Laitiers'!N43*'P. Laitiers'!C43,0)</f>
        <v>0</v>
      </c>
      <c r="E66">
        <f ca="1">IF('P. Laitiers'!F43="déjeuner",'P. Laitiers'!N43*'P. Laitiers'!E43,0)</f>
        <v>0</v>
      </c>
      <c r="F66">
        <f ca="1">IF('Mets c.'!D43="déjeuner",'Mets c.'!AC43,0)</f>
        <v>0</v>
      </c>
      <c r="G66">
        <f ca="1">IF('Mets c.'!F43="déjeuner",'Mets c.'!N43*'Mets c.'!E43,0)</f>
        <v>0</v>
      </c>
      <c r="H66" t="e">
        <f>IF(#REF!="déjeuner",#REF!*#REF!,0)</f>
        <v>#REF!</v>
      </c>
      <c r="I66" t="e">
        <f>IF(#REF!="déjeuner",#REF!*#REF!,0)</f>
        <v>#REF!</v>
      </c>
      <c r="J66" t="e">
        <f>IF(#REF!="déjeuner",#REF!*#REF!,0)</f>
        <v>#REF!</v>
      </c>
      <c r="K66" t="e">
        <f>IF(#REF!="déjeuner",#REF!*#REF!,0)</f>
        <v>#REF!</v>
      </c>
      <c r="L66">
        <f ca="1">IF('Lég-Fruits'!D43="déjeuner",'Lég-Fruits'!N43*'Lég-Fruits'!C43,0)</f>
        <v>0</v>
      </c>
      <c r="M66">
        <f ca="1">IF('Lég-Fruits'!F43="déjeuner",'Lég-Fruits'!N43*'Lég-Fruits'!E43,0)</f>
        <v>0</v>
      </c>
      <c r="N66" t="e">
        <f>IF(#REF!="déjeuner",#REF!*#REF!,0)</f>
        <v>#REF!</v>
      </c>
      <c r="O66" t="e">
        <f>IF(#REF!="déjeuner",#REF!*#REF!,0)</f>
        <v>#REF!</v>
      </c>
      <c r="P66" t="e">
        <f>IF(#REF!="déjeuner",#REF!*#REF!,0)</f>
        <v>#REF!</v>
      </c>
      <c r="Q66" t="e">
        <f>IF(#REF!="déjeuner",#REF!*#REF!,0)</f>
        <v>#REF!</v>
      </c>
      <c r="R66" t="e">
        <f>IF(#REF!="déjeuner",#REF!*#REF!,0)</f>
        <v>#REF!</v>
      </c>
      <c r="S66" t="e">
        <f>IF(#REF!="déjeuner",#REF!*#REF!,0)</f>
        <v>#REF!</v>
      </c>
      <c r="T66" t="e">
        <f>IF(#REF!="déjeuner",#REF!*#REF!,0)</f>
        <v>#REF!</v>
      </c>
      <c r="U66" t="e">
        <f>IF(#REF!="déjeuner",#REF!*#REF!,0)</f>
        <v>#REF!</v>
      </c>
      <c r="V66" t="e">
        <f>IF(#REF!="déjeuner",#REF!*#REF!,0)</f>
        <v>#REF!</v>
      </c>
      <c r="W66" t="e">
        <f>IF(#REF!="déjeuner",#REF!*#REF!,0)</f>
        <v>#REF!</v>
      </c>
    </row>
    <row r="67" spans="2:23">
      <c r="B67">
        <f ca="1">IF(Boissons!D44="déjeuner",(Boissons!N44*Boissons!C44),0)</f>
        <v>0</v>
      </c>
      <c r="C67">
        <f ca="1">IF(Boissons!F44="déjeuner",(Boissons!N44*Boissons!E44),0)</f>
        <v>0</v>
      </c>
      <c r="D67">
        <f ca="1">IF('P. Laitiers'!D44="déjeuner",'P. Laitiers'!N44*'P. Laitiers'!C44,0)</f>
        <v>0</v>
      </c>
      <c r="E67">
        <f ca="1">IF('P. Laitiers'!F44="déjeuner",'P. Laitiers'!N44*'P. Laitiers'!E44,0)</f>
        <v>0</v>
      </c>
      <c r="F67">
        <f ca="1">IF('Mets c.'!D44="déjeuner",'Mets c.'!AC44,0)</f>
        <v>0</v>
      </c>
      <c r="G67">
        <f ca="1">IF('Mets c.'!F44="déjeuner",'Mets c.'!N44*'Mets c.'!E44,0)</f>
        <v>0</v>
      </c>
      <c r="H67" t="e">
        <f>IF(#REF!="déjeuner",#REF!*#REF!,0)</f>
        <v>#REF!</v>
      </c>
      <c r="I67" t="e">
        <f>IF(#REF!="déjeuner",#REF!*#REF!,0)</f>
        <v>#REF!</v>
      </c>
      <c r="J67" t="e">
        <f>IF(#REF!="déjeuner",#REF!*#REF!,0)</f>
        <v>#REF!</v>
      </c>
      <c r="K67" t="e">
        <f>IF(#REF!="déjeuner",#REF!*#REF!,0)</f>
        <v>#REF!</v>
      </c>
      <c r="L67">
        <f ca="1">IF('Lég-Fruits'!D44="déjeuner",'Lég-Fruits'!N44*'Lég-Fruits'!C44,0)</f>
        <v>0</v>
      </c>
      <c r="M67">
        <f ca="1">IF('Lég-Fruits'!F44="déjeuner",'Lég-Fruits'!N44*'Lég-Fruits'!E44,0)</f>
        <v>0</v>
      </c>
      <c r="N67" t="e">
        <f>IF(#REF!="déjeuner",#REF!*#REF!,0)</f>
        <v>#REF!</v>
      </c>
      <c r="O67" t="e">
        <f>IF(#REF!="déjeuner",#REF!*#REF!,0)</f>
        <v>#REF!</v>
      </c>
      <c r="P67" t="e">
        <f>IF(#REF!="déjeuner",#REF!*#REF!,0)</f>
        <v>#REF!</v>
      </c>
      <c r="Q67" t="e">
        <f>IF(#REF!="déjeuner",#REF!*#REF!,0)</f>
        <v>#REF!</v>
      </c>
      <c r="R67" t="e">
        <f>IF(#REF!="déjeuner",#REF!*#REF!,0)</f>
        <v>#REF!</v>
      </c>
      <c r="S67" t="e">
        <f>IF(#REF!="déjeuner",#REF!*#REF!,0)</f>
        <v>#REF!</v>
      </c>
      <c r="T67" t="e">
        <f>IF(#REF!="déjeuner",#REF!*#REF!,0)</f>
        <v>#REF!</v>
      </c>
      <c r="U67" t="e">
        <f>IF(#REF!="déjeuner",#REF!*#REF!,0)</f>
        <v>#REF!</v>
      </c>
      <c r="V67" t="e">
        <f>IF(#REF!="déjeuner",#REF!*#REF!,0)</f>
        <v>#REF!</v>
      </c>
      <c r="W67" t="e">
        <f>IF(#REF!="déjeuner",#REF!*#REF!,0)</f>
        <v>#REF!</v>
      </c>
    </row>
    <row r="68" spans="2:23">
      <c r="B68">
        <f ca="1">IF(Boissons!D45="déjeuner",(Boissons!N45*Boissons!C45),0)</f>
        <v>0</v>
      </c>
      <c r="C68">
        <f ca="1">IF(Boissons!F45="déjeuner",(Boissons!N45*Boissons!E45),0)</f>
        <v>0</v>
      </c>
      <c r="D68">
        <f ca="1">IF('P. Laitiers'!D45="déjeuner",'P. Laitiers'!N45*'P. Laitiers'!C45,0)</f>
        <v>0</v>
      </c>
      <c r="E68">
        <f ca="1">IF('P. Laitiers'!F45="déjeuner",'P. Laitiers'!N45*'P. Laitiers'!E45,0)</f>
        <v>0</v>
      </c>
      <c r="F68">
        <f ca="1">IF('Mets c.'!D45="déjeuner",'Mets c.'!AC45,0)</f>
        <v>0</v>
      </c>
      <c r="G68">
        <f ca="1">IF('Mets c.'!F45="déjeuner",'Mets c.'!N45*'Mets c.'!E45,0)</f>
        <v>0</v>
      </c>
      <c r="H68" t="e">
        <f>IF(#REF!="déjeuner",#REF!*#REF!,0)</f>
        <v>#REF!</v>
      </c>
      <c r="I68" t="e">
        <f>IF(#REF!="déjeuner",#REF!*#REF!,0)</f>
        <v>#REF!</v>
      </c>
      <c r="J68" t="e">
        <f>IF(#REF!="déjeuner",#REF!*#REF!,0)</f>
        <v>#REF!</v>
      </c>
      <c r="K68" t="e">
        <f>IF(#REF!="déjeuner",#REF!*#REF!,0)</f>
        <v>#REF!</v>
      </c>
      <c r="L68">
        <f ca="1">IF('Lég-Fruits'!D45="déjeuner",'Lég-Fruits'!N45*'Lég-Fruits'!C45,0)</f>
        <v>0</v>
      </c>
      <c r="M68">
        <f ca="1">IF('Lég-Fruits'!F45="déjeuner",'Lég-Fruits'!N45*'Lég-Fruits'!E45,0)</f>
        <v>0</v>
      </c>
      <c r="N68" t="e">
        <f>IF(#REF!="déjeuner",#REF!*#REF!,0)</f>
        <v>#REF!</v>
      </c>
      <c r="O68" t="e">
        <f>IF(#REF!="déjeuner",#REF!*#REF!,0)</f>
        <v>#REF!</v>
      </c>
      <c r="P68" t="e">
        <f>IF(#REF!="déjeuner",#REF!*#REF!,0)</f>
        <v>#REF!</v>
      </c>
      <c r="Q68" t="e">
        <f>IF(#REF!="déjeuner",#REF!*#REF!,0)</f>
        <v>#REF!</v>
      </c>
      <c r="R68" t="e">
        <f>IF(#REF!="déjeuner",#REF!*#REF!,0)</f>
        <v>#REF!</v>
      </c>
      <c r="S68" t="e">
        <f>IF(#REF!="déjeuner",#REF!*#REF!,0)</f>
        <v>#REF!</v>
      </c>
      <c r="T68" t="e">
        <f>IF(#REF!="déjeuner",#REF!*#REF!,0)</f>
        <v>#REF!</v>
      </c>
      <c r="U68" t="e">
        <f>IF(#REF!="déjeuner",#REF!*#REF!,0)</f>
        <v>#REF!</v>
      </c>
      <c r="V68" t="e">
        <f>IF(#REF!="déjeuner",#REF!*#REF!,0)</f>
        <v>#REF!</v>
      </c>
      <c r="W68" t="e">
        <f>IF(#REF!="déjeuner",#REF!*#REF!,0)</f>
        <v>#REF!</v>
      </c>
    </row>
    <row r="69" spans="2:23">
      <c r="B69">
        <f ca="1">IF(Boissons!D46="déjeuner",(Boissons!N46*Boissons!C46),0)</f>
        <v>0</v>
      </c>
      <c r="C69">
        <f ca="1">IF(Boissons!F46="déjeuner",(Boissons!N46*Boissons!E46),0)</f>
        <v>0</v>
      </c>
      <c r="D69">
        <f ca="1">IF('P. Laitiers'!D46="déjeuner",'P. Laitiers'!N46*'P. Laitiers'!C46,0)</f>
        <v>0</v>
      </c>
      <c r="E69">
        <f ca="1">IF('P. Laitiers'!F46="déjeuner",'P. Laitiers'!N46*'P. Laitiers'!E46,0)</f>
        <v>0</v>
      </c>
      <c r="F69">
        <f ca="1">IF('Mets c.'!D46="déjeuner",'Mets c.'!AC46,0)</f>
        <v>0</v>
      </c>
      <c r="G69">
        <f ca="1">IF('Mets c.'!F46="déjeuner",'Mets c.'!N46*'Mets c.'!E46,0)</f>
        <v>0</v>
      </c>
      <c r="H69" t="e">
        <f>IF(#REF!="déjeuner",#REF!*#REF!,0)</f>
        <v>#REF!</v>
      </c>
      <c r="I69" t="e">
        <f>IF(#REF!="déjeuner",#REF!*#REF!,0)</f>
        <v>#REF!</v>
      </c>
      <c r="J69" t="e">
        <f>IF(#REF!="déjeuner",#REF!*#REF!,0)</f>
        <v>#REF!</v>
      </c>
      <c r="K69" t="e">
        <f>IF(#REF!="déjeuner",#REF!*#REF!,0)</f>
        <v>#REF!</v>
      </c>
      <c r="L69">
        <f ca="1">IF('Lég-Fruits'!D46="déjeuner",'Lég-Fruits'!N46*'Lég-Fruits'!C46,0)</f>
        <v>0</v>
      </c>
      <c r="M69">
        <f ca="1">IF('Lég-Fruits'!F46="déjeuner",'Lég-Fruits'!N46*'Lég-Fruits'!E46,0)</f>
        <v>0</v>
      </c>
      <c r="N69" t="e">
        <f>IF(#REF!="déjeuner",#REF!*#REF!,0)</f>
        <v>#REF!</v>
      </c>
      <c r="O69" t="e">
        <f>IF(#REF!="déjeuner",#REF!*#REF!,0)</f>
        <v>#REF!</v>
      </c>
      <c r="P69" t="e">
        <f>IF(#REF!="déjeuner",#REF!*#REF!,0)</f>
        <v>#REF!</v>
      </c>
      <c r="Q69" t="e">
        <f>IF(#REF!="déjeuner",#REF!*#REF!,0)</f>
        <v>#REF!</v>
      </c>
      <c r="R69" t="e">
        <f>IF(#REF!="déjeuner",#REF!*#REF!,0)</f>
        <v>#REF!</v>
      </c>
      <c r="S69" t="e">
        <f>IF(#REF!="déjeuner",#REF!*#REF!,0)</f>
        <v>#REF!</v>
      </c>
      <c r="T69" t="e">
        <f>IF(#REF!="déjeuner",#REF!*#REF!,0)</f>
        <v>#REF!</v>
      </c>
      <c r="U69" t="e">
        <f>IF(#REF!="déjeuner",#REF!*#REF!,0)</f>
        <v>#REF!</v>
      </c>
      <c r="V69" t="e">
        <f>IF(#REF!="déjeuner",#REF!*#REF!,0)</f>
        <v>#REF!</v>
      </c>
      <c r="W69" t="e">
        <f>IF(#REF!="déjeuner",#REF!*#REF!,0)</f>
        <v>#REF!</v>
      </c>
    </row>
    <row r="70" spans="2:23">
      <c r="B70">
        <f ca="1">IF(Boissons!D47="déjeuner",(Boissons!N47*Boissons!C47),0)</f>
        <v>0</v>
      </c>
      <c r="C70">
        <f ca="1">IF(Boissons!F47="déjeuner",(Boissons!N47*Boissons!E47),0)</f>
        <v>0</v>
      </c>
      <c r="D70">
        <f ca="1">IF('P. Laitiers'!D47="déjeuner",'P. Laitiers'!N47*'P. Laitiers'!C47,0)</f>
        <v>0</v>
      </c>
      <c r="E70">
        <f ca="1">IF('P. Laitiers'!F47="déjeuner",'P. Laitiers'!N47*'P. Laitiers'!E47,0)</f>
        <v>0</v>
      </c>
      <c r="F70">
        <f ca="1">IF('Mets c.'!D47="déjeuner",'Mets c.'!AC47,0)</f>
        <v>0</v>
      </c>
      <c r="G70">
        <f ca="1">IF('Mets c.'!F47="déjeuner",'Mets c.'!N47*'Mets c.'!E47,0)</f>
        <v>0</v>
      </c>
      <c r="H70" t="e">
        <f>IF(#REF!="déjeuner",#REF!*#REF!,0)</f>
        <v>#REF!</v>
      </c>
      <c r="I70" t="e">
        <f>IF(#REF!="déjeuner",#REF!*#REF!,0)</f>
        <v>#REF!</v>
      </c>
      <c r="J70" t="e">
        <f>IF(#REF!="déjeuner",#REF!*#REF!,0)</f>
        <v>#REF!</v>
      </c>
      <c r="K70" t="e">
        <f>IF(#REF!="déjeuner",#REF!*#REF!,0)</f>
        <v>#REF!</v>
      </c>
      <c r="L70">
        <f ca="1">IF('Lég-Fruits'!D47="déjeuner",'Lég-Fruits'!N47*'Lég-Fruits'!C47,0)</f>
        <v>0</v>
      </c>
      <c r="M70">
        <f ca="1">IF('Lég-Fruits'!F47="déjeuner",'Lég-Fruits'!N47*'Lég-Fruits'!E47,0)</f>
        <v>0</v>
      </c>
      <c r="N70" t="e">
        <f>IF(#REF!="déjeuner",#REF!*#REF!,0)</f>
        <v>#REF!</v>
      </c>
      <c r="O70" t="e">
        <f>IF(#REF!="déjeuner",#REF!*#REF!,0)</f>
        <v>#REF!</v>
      </c>
      <c r="P70" t="e">
        <f>IF(#REF!="déjeuner",#REF!*#REF!,0)</f>
        <v>#REF!</v>
      </c>
      <c r="Q70" t="e">
        <f>IF(#REF!="déjeuner",#REF!*#REF!,0)</f>
        <v>#REF!</v>
      </c>
      <c r="R70" t="e">
        <f>IF(#REF!="déjeuner",#REF!*#REF!,0)</f>
        <v>#REF!</v>
      </c>
      <c r="S70" t="e">
        <f>IF(#REF!="déjeuner",#REF!*#REF!,0)</f>
        <v>#REF!</v>
      </c>
      <c r="T70" t="e">
        <f>IF(#REF!="déjeuner",#REF!*#REF!,0)</f>
        <v>#REF!</v>
      </c>
      <c r="U70" t="e">
        <f>IF(#REF!="déjeuner",#REF!*#REF!,0)</f>
        <v>#REF!</v>
      </c>
      <c r="V70" t="e">
        <f>IF(#REF!="déjeuner",#REF!*#REF!,0)</f>
        <v>#REF!</v>
      </c>
      <c r="W70" t="e">
        <f>IF(#REF!="déjeuner",#REF!*#REF!,0)</f>
        <v>#REF!</v>
      </c>
    </row>
    <row r="71" spans="2:23">
      <c r="B71">
        <f ca="1">IF(Boissons!D48="déjeuner",(Boissons!N48*Boissons!C48),0)</f>
        <v>0</v>
      </c>
      <c r="C71">
        <f ca="1">IF(Boissons!F48="déjeuner",(Boissons!N48*Boissons!E48),0)</f>
        <v>0</v>
      </c>
      <c r="D71">
        <f ca="1">IF('P. Laitiers'!D48="déjeuner",'P. Laitiers'!N48*'P. Laitiers'!C48,0)</f>
        <v>0</v>
      </c>
      <c r="E71">
        <f ca="1">IF('P. Laitiers'!F48="déjeuner",'P. Laitiers'!N48*'P. Laitiers'!E48,0)</f>
        <v>0</v>
      </c>
      <c r="F71">
        <f ca="1">IF('Mets c.'!D48="déjeuner",'Mets c.'!AC48,0)</f>
        <v>0</v>
      </c>
      <c r="G71">
        <f ca="1">IF('Mets c.'!F48="déjeuner",'Mets c.'!N48*'Mets c.'!E48,0)</f>
        <v>0</v>
      </c>
      <c r="H71" t="e">
        <f>IF(#REF!="déjeuner",#REF!*#REF!,0)</f>
        <v>#REF!</v>
      </c>
      <c r="I71" t="e">
        <f>IF(#REF!="déjeuner",#REF!*#REF!,0)</f>
        <v>#REF!</v>
      </c>
      <c r="J71" t="e">
        <f>IF(#REF!="déjeuner",#REF!*#REF!,0)</f>
        <v>#REF!</v>
      </c>
      <c r="K71" t="e">
        <f>IF(#REF!="déjeuner",#REF!*#REF!,0)</f>
        <v>#REF!</v>
      </c>
      <c r="L71">
        <f ca="1">IF('Lég-Fruits'!D48="déjeuner",'Lég-Fruits'!N48*'Lég-Fruits'!C48,0)</f>
        <v>0</v>
      </c>
      <c r="M71">
        <f ca="1">IF('Lég-Fruits'!F48="déjeuner",'Lég-Fruits'!N48*'Lég-Fruits'!E48,0)</f>
        <v>0</v>
      </c>
      <c r="N71" t="e">
        <f>IF(#REF!="déjeuner",#REF!*#REF!,0)</f>
        <v>#REF!</v>
      </c>
      <c r="O71" t="e">
        <f>IF(#REF!="déjeuner",#REF!*#REF!,0)</f>
        <v>#REF!</v>
      </c>
      <c r="P71" t="e">
        <f>IF(#REF!="déjeuner",#REF!*#REF!,0)</f>
        <v>#REF!</v>
      </c>
      <c r="Q71" t="e">
        <f>IF(#REF!="déjeuner",#REF!*#REF!,0)</f>
        <v>#REF!</v>
      </c>
      <c r="R71" t="e">
        <f>IF(#REF!="déjeuner",#REF!*#REF!,0)</f>
        <v>#REF!</v>
      </c>
      <c r="S71" t="e">
        <f>IF(#REF!="déjeuner",#REF!*#REF!,0)</f>
        <v>#REF!</v>
      </c>
      <c r="T71" t="e">
        <f>IF(#REF!="déjeuner",#REF!*#REF!,0)</f>
        <v>#REF!</v>
      </c>
      <c r="U71" t="e">
        <f>IF(#REF!="déjeuner",#REF!*#REF!,0)</f>
        <v>#REF!</v>
      </c>
      <c r="V71" t="e">
        <f>IF(#REF!="déjeuner",#REF!*#REF!,0)</f>
        <v>#REF!</v>
      </c>
      <c r="W71" t="e">
        <f>IF(#REF!="déjeuner",#REF!*#REF!,0)</f>
        <v>#REF!</v>
      </c>
    </row>
    <row r="72" spans="2:23">
      <c r="B72">
        <f ca="1">IF(Boissons!D49="déjeuner",(Boissons!N49*Boissons!C49),0)</f>
        <v>0</v>
      </c>
      <c r="C72">
        <f ca="1">IF(Boissons!F49="déjeuner",(Boissons!N49*Boissons!E49),0)</f>
        <v>0</v>
      </c>
      <c r="D72">
        <f ca="1">IF('P. Laitiers'!D49="déjeuner",'P. Laitiers'!N49*'P. Laitiers'!C49,0)</f>
        <v>0</v>
      </c>
      <c r="E72">
        <f ca="1">IF('P. Laitiers'!F49="déjeuner",'P. Laitiers'!N49*'P. Laitiers'!E49,0)</f>
        <v>0</v>
      </c>
      <c r="F72">
        <f ca="1">IF('Mets c.'!D49="déjeuner",'Mets c.'!AC49,0)</f>
        <v>0</v>
      </c>
      <c r="G72">
        <f ca="1">IF('Mets c.'!F49="déjeuner",'Mets c.'!N49*'Mets c.'!E49,0)</f>
        <v>0</v>
      </c>
      <c r="H72" t="e">
        <f>IF(#REF!="déjeuner",#REF!*#REF!,0)</f>
        <v>#REF!</v>
      </c>
      <c r="I72" t="e">
        <f>IF(#REF!="déjeuner",#REF!*#REF!,0)</f>
        <v>#REF!</v>
      </c>
      <c r="J72" t="e">
        <f>IF(#REF!="déjeuner",#REF!*#REF!,0)</f>
        <v>#REF!</v>
      </c>
      <c r="K72" t="e">
        <f>IF(#REF!="déjeuner",#REF!*#REF!,0)</f>
        <v>#REF!</v>
      </c>
      <c r="L72">
        <f ca="1">IF('Lég-Fruits'!D49="déjeuner",'Lég-Fruits'!N49*'Lég-Fruits'!C49,0)</f>
        <v>0</v>
      </c>
      <c r="M72">
        <f ca="1">IF('Lég-Fruits'!F49="déjeuner",'Lég-Fruits'!N49*'Lég-Fruits'!E49,0)</f>
        <v>0</v>
      </c>
      <c r="N72" t="e">
        <f>IF(#REF!="déjeuner",#REF!*#REF!,0)</f>
        <v>#REF!</v>
      </c>
      <c r="O72" t="e">
        <f>IF(#REF!="déjeuner",#REF!*#REF!,0)</f>
        <v>#REF!</v>
      </c>
      <c r="P72" t="e">
        <f>IF(#REF!="déjeuner",#REF!*#REF!,0)</f>
        <v>#REF!</v>
      </c>
      <c r="Q72" t="e">
        <f>IF(#REF!="déjeuner",#REF!*#REF!,0)</f>
        <v>#REF!</v>
      </c>
      <c r="R72" t="e">
        <f>IF(#REF!="déjeuner",#REF!*#REF!,0)</f>
        <v>#REF!</v>
      </c>
      <c r="S72" t="e">
        <f>IF(#REF!="déjeuner",#REF!*#REF!,0)</f>
        <v>#REF!</v>
      </c>
      <c r="T72" t="e">
        <f>IF(#REF!="déjeuner",#REF!*#REF!,0)</f>
        <v>#REF!</v>
      </c>
      <c r="U72" t="e">
        <f>IF(#REF!="déjeuner",#REF!*#REF!,0)</f>
        <v>#REF!</v>
      </c>
      <c r="V72" t="e">
        <f>IF(#REF!="déjeuner",#REF!*#REF!,0)</f>
        <v>#REF!</v>
      </c>
      <c r="W72" t="e">
        <f>IF(#REF!="déjeuner",#REF!*#REF!,0)</f>
        <v>#REF!</v>
      </c>
    </row>
    <row r="73" spans="2:23">
      <c r="B73">
        <f ca="1">IF(Boissons!D50="déjeuner",(Boissons!N50*Boissons!C50),0)</f>
        <v>0</v>
      </c>
      <c r="C73">
        <f ca="1">IF(Boissons!F50="déjeuner",(Boissons!N50*Boissons!E50),0)</f>
        <v>0</v>
      </c>
      <c r="D73">
        <f ca="1">IF('P. Laitiers'!D50="déjeuner",'P. Laitiers'!N50*'P. Laitiers'!C50,0)</f>
        <v>0</v>
      </c>
      <c r="E73">
        <f ca="1">IF('P. Laitiers'!F50="déjeuner",'P. Laitiers'!N50*'P. Laitiers'!E50,0)</f>
        <v>0</v>
      </c>
      <c r="F73">
        <f ca="1">IF('Mets c.'!D50="déjeuner",'Mets c.'!AC50,0)</f>
        <v>0</v>
      </c>
      <c r="G73">
        <f ca="1">IF('Mets c.'!F50="déjeuner",'Mets c.'!N50*'Mets c.'!E50,0)</f>
        <v>0</v>
      </c>
      <c r="H73" t="e">
        <f>IF(#REF!="déjeuner",#REF!*#REF!,0)</f>
        <v>#REF!</v>
      </c>
      <c r="I73" t="e">
        <f>IF(#REF!="déjeuner",#REF!*#REF!,0)</f>
        <v>#REF!</v>
      </c>
      <c r="J73" t="e">
        <f>IF(#REF!="déjeuner",#REF!*#REF!,0)</f>
        <v>#REF!</v>
      </c>
      <c r="K73" t="e">
        <f>IF(#REF!="déjeuner",#REF!*#REF!,0)</f>
        <v>#REF!</v>
      </c>
      <c r="L73">
        <f ca="1">IF('Lég-Fruits'!D50="déjeuner",'Lég-Fruits'!N50*'Lég-Fruits'!C50,0)</f>
        <v>0</v>
      </c>
      <c r="M73">
        <f ca="1">IF('Lég-Fruits'!F50="déjeuner",'Lég-Fruits'!N50*'Lég-Fruits'!E50,0)</f>
        <v>0</v>
      </c>
      <c r="N73" t="e">
        <f>IF(#REF!="déjeuner",#REF!*#REF!,0)</f>
        <v>#REF!</v>
      </c>
      <c r="O73" t="e">
        <f>IF(#REF!="déjeuner",#REF!*#REF!,0)</f>
        <v>#REF!</v>
      </c>
      <c r="P73" t="e">
        <f>IF(#REF!="déjeuner",#REF!*#REF!,0)</f>
        <v>#REF!</v>
      </c>
      <c r="Q73" t="e">
        <f>IF(#REF!="déjeuner",#REF!*#REF!,0)</f>
        <v>#REF!</v>
      </c>
      <c r="R73" t="e">
        <f>IF(#REF!="déjeuner",#REF!*#REF!,0)</f>
        <v>#REF!</v>
      </c>
      <c r="S73" t="e">
        <f>IF(#REF!="déjeuner",#REF!*#REF!,0)</f>
        <v>#REF!</v>
      </c>
      <c r="T73" t="e">
        <f>IF(#REF!="déjeuner",#REF!*#REF!,0)</f>
        <v>#REF!</v>
      </c>
      <c r="U73" t="e">
        <f>IF(#REF!="déjeuner",#REF!*#REF!,0)</f>
        <v>#REF!</v>
      </c>
      <c r="V73" t="e">
        <f>IF(#REF!="déjeuner",#REF!*#REF!,0)</f>
        <v>#REF!</v>
      </c>
      <c r="W73" t="e">
        <f>IF(#REF!="déjeuner",#REF!*#REF!,0)</f>
        <v>#REF!</v>
      </c>
    </row>
    <row r="74" spans="2:23">
      <c r="B74">
        <f ca="1">IF(Boissons!D51="déjeuner",(Boissons!N51*Boissons!C51),0)</f>
        <v>0</v>
      </c>
      <c r="C74">
        <f ca="1">IF(Boissons!F51="déjeuner",(Boissons!N51*Boissons!E51),0)</f>
        <v>0</v>
      </c>
      <c r="D74">
        <f ca="1">IF('P. Laitiers'!D51="déjeuner",'P. Laitiers'!N51*'P. Laitiers'!C51,0)</f>
        <v>0</v>
      </c>
      <c r="E74">
        <f ca="1">IF('P. Laitiers'!F51="déjeuner",'P. Laitiers'!N51*'P. Laitiers'!E51,0)</f>
        <v>0</v>
      </c>
      <c r="F74">
        <f ca="1">IF('Mets c.'!D51="déjeuner",'Mets c.'!AC51,0)</f>
        <v>0</v>
      </c>
      <c r="G74">
        <f ca="1">IF('Mets c.'!F51="déjeuner",'Mets c.'!N51*'Mets c.'!E51,0)</f>
        <v>0</v>
      </c>
      <c r="H74" t="e">
        <f>IF(#REF!="déjeuner",#REF!*#REF!,0)</f>
        <v>#REF!</v>
      </c>
      <c r="I74" t="e">
        <f>IF(#REF!="déjeuner",#REF!*#REF!,0)</f>
        <v>#REF!</v>
      </c>
      <c r="J74" t="e">
        <f>IF(#REF!="déjeuner",#REF!*#REF!,0)</f>
        <v>#REF!</v>
      </c>
      <c r="K74" t="e">
        <f>IF(#REF!="déjeuner",#REF!*#REF!,0)</f>
        <v>#REF!</v>
      </c>
      <c r="L74">
        <f ca="1">IF('Lég-Fruits'!D51="déjeuner",'Lég-Fruits'!N51*'Lég-Fruits'!C51,0)</f>
        <v>0</v>
      </c>
      <c r="M74">
        <f ca="1">IF('Lég-Fruits'!F51="déjeuner",'Lég-Fruits'!N51*'Lég-Fruits'!E51,0)</f>
        <v>0</v>
      </c>
      <c r="N74" t="e">
        <f>IF(#REF!="déjeuner",#REF!*#REF!,0)</f>
        <v>#REF!</v>
      </c>
      <c r="O74" t="e">
        <f>IF(#REF!="déjeuner",#REF!*#REF!,0)</f>
        <v>#REF!</v>
      </c>
      <c r="P74" t="e">
        <f>IF(#REF!="déjeuner",#REF!*#REF!,0)</f>
        <v>#REF!</v>
      </c>
      <c r="Q74" t="e">
        <f>IF(#REF!="déjeuner",#REF!*#REF!,0)</f>
        <v>#REF!</v>
      </c>
      <c r="R74" t="e">
        <f>IF(#REF!="déjeuner",#REF!*#REF!,0)</f>
        <v>#REF!</v>
      </c>
      <c r="S74" t="e">
        <f>IF(#REF!="déjeuner",#REF!*#REF!,0)</f>
        <v>#REF!</v>
      </c>
      <c r="T74" t="e">
        <f>IF(#REF!="déjeuner",#REF!*#REF!,0)</f>
        <v>#REF!</v>
      </c>
      <c r="U74" t="e">
        <f>IF(#REF!="déjeuner",#REF!*#REF!,0)</f>
        <v>#REF!</v>
      </c>
      <c r="V74" t="e">
        <f>IF(#REF!="déjeuner",#REF!*#REF!,0)</f>
        <v>#REF!</v>
      </c>
      <c r="W74" t="e">
        <f>IF(#REF!="déjeuner",#REF!*#REF!,0)</f>
        <v>#REF!</v>
      </c>
    </row>
    <row r="75" spans="2:23">
      <c r="B75">
        <f ca="1">IF(Boissons!D52="déjeuner",(Boissons!N52*Boissons!C52),0)</f>
        <v>0</v>
      </c>
      <c r="C75">
        <f ca="1">IF(Boissons!F52="déjeuner",(Boissons!N52*Boissons!E52),0)</f>
        <v>0</v>
      </c>
      <c r="D75">
        <f ca="1">IF('P. Laitiers'!D52="déjeuner",'P. Laitiers'!N52*'P. Laitiers'!C52,0)</f>
        <v>0</v>
      </c>
      <c r="E75">
        <f ca="1">IF('P. Laitiers'!F52="déjeuner",'P. Laitiers'!N52*'P. Laitiers'!E52,0)</f>
        <v>0</v>
      </c>
      <c r="F75">
        <f ca="1">IF('Mets c.'!D52="déjeuner",'Mets c.'!AC52,0)</f>
        <v>0</v>
      </c>
      <c r="G75">
        <f ca="1">IF('Mets c.'!F52="déjeuner",'Mets c.'!N52*'Mets c.'!E52,0)</f>
        <v>0</v>
      </c>
      <c r="H75" t="e">
        <f>IF(#REF!="déjeuner",#REF!*#REF!,0)</f>
        <v>#REF!</v>
      </c>
      <c r="I75" t="e">
        <f>IF(#REF!="déjeuner",#REF!*#REF!,0)</f>
        <v>#REF!</v>
      </c>
      <c r="J75" t="e">
        <f>IF(#REF!="déjeuner",#REF!*#REF!,0)</f>
        <v>#REF!</v>
      </c>
      <c r="K75" t="e">
        <f>IF(#REF!="déjeuner",#REF!*#REF!,0)</f>
        <v>#REF!</v>
      </c>
      <c r="L75">
        <f ca="1">IF('Lég-Fruits'!D52="déjeuner",'Lég-Fruits'!N52*'Lég-Fruits'!C52,0)</f>
        <v>0</v>
      </c>
      <c r="M75">
        <f ca="1">IF('Lég-Fruits'!F52="déjeuner",'Lég-Fruits'!N52*'Lég-Fruits'!E52,0)</f>
        <v>0</v>
      </c>
      <c r="N75" t="e">
        <f>IF(#REF!="déjeuner",#REF!*#REF!,0)</f>
        <v>#REF!</v>
      </c>
      <c r="O75" t="e">
        <f>IF(#REF!="déjeuner",#REF!*#REF!,0)</f>
        <v>#REF!</v>
      </c>
      <c r="P75" t="e">
        <f>IF(#REF!="déjeuner",#REF!*#REF!,0)</f>
        <v>#REF!</v>
      </c>
      <c r="Q75" t="e">
        <f>IF(#REF!="déjeuner",#REF!*#REF!,0)</f>
        <v>#REF!</v>
      </c>
      <c r="R75" t="e">
        <f>IF(#REF!="déjeuner",#REF!*#REF!,0)</f>
        <v>#REF!</v>
      </c>
      <c r="S75" t="e">
        <f>IF(#REF!="déjeuner",#REF!*#REF!,0)</f>
        <v>#REF!</v>
      </c>
      <c r="T75" t="e">
        <f>IF(#REF!="déjeuner",#REF!*#REF!,0)</f>
        <v>#REF!</v>
      </c>
      <c r="U75" t="e">
        <f>IF(#REF!="déjeuner",#REF!*#REF!,0)</f>
        <v>#REF!</v>
      </c>
      <c r="V75" t="e">
        <f>IF(#REF!="déjeuner",#REF!*#REF!,0)</f>
        <v>#REF!</v>
      </c>
      <c r="W75" t="e">
        <f>IF(#REF!="déjeuner",#REF!*#REF!,0)</f>
        <v>#REF!</v>
      </c>
    </row>
    <row r="76" spans="2:23">
      <c r="B76">
        <f ca="1">IF(Boissons!D53="déjeuner",(Boissons!N53*Boissons!C53),0)</f>
        <v>0</v>
      </c>
      <c r="C76">
        <f ca="1">IF(Boissons!F53="déjeuner",(Boissons!N53*Boissons!E53),0)</f>
        <v>0</v>
      </c>
      <c r="D76">
        <f ca="1">IF('P. Laitiers'!D53="déjeuner",'P. Laitiers'!N53*'P. Laitiers'!C53,0)</f>
        <v>0</v>
      </c>
      <c r="E76">
        <f ca="1">IF('P. Laitiers'!F53="déjeuner",'P. Laitiers'!N53*'P. Laitiers'!E53,0)</f>
        <v>0</v>
      </c>
      <c r="F76">
        <f ca="1">IF('Mets c.'!D53="déjeuner",'Mets c.'!AC53,0)</f>
        <v>0</v>
      </c>
      <c r="G76">
        <f ca="1">IF('Mets c.'!F53="déjeuner",'Mets c.'!N53*'Mets c.'!E53,0)</f>
        <v>0</v>
      </c>
      <c r="H76" t="e">
        <f>IF(#REF!="déjeuner",#REF!*#REF!,0)</f>
        <v>#REF!</v>
      </c>
      <c r="I76" t="e">
        <f>IF(#REF!="déjeuner",#REF!*#REF!,0)</f>
        <v>#REF!</v>
      </c>
      <c r="J76" t="e">
        <f>IF(#REF!="déjeuner",#REF!*#REF!,0)</f>
        <v>#REF!</v>
      </c>
      <c r="K76" t="e">
        <f>IF(#REF!="déjeuner",#REF!*#REF!,0)</f>
        <v>#REF!</v>
      </c>
      <c r="L76">
        <f ca="1">IF('Lég-Fruits'!D53="déjeuner",'Lég-Fruits'!N53*'Lég-Fruits'!C53,0)</f>
        <v>0</v>
      </c>
      <c r="M76">
        <f ca="1">IF('Lég-Fruits'!F53="déjeuner",'Lég-Fruits'!N53*'Lég-Fruits'!E53,0)</f>
        <v>0</v>
      </c>
      <c r="N76" t="e">
        <f>IF(#REF!="déjeuner",#REF!*#REF!,0)</f>
        <v>#REF!</v>
      </c>
      <c r="O76" t="e">
        <f>IF(#REF!="déjeuner",#REF!*#REF!,0)</f>
        <v>#REF!</v>
      </c>
      <c r="P76" t="e">
        <f>IF(#REF!="déjeuner",#REF!*#REF!,0)</f>
        <v>#REF!</v>
      </c>
      <c r="Q76" t="e">
        <f>IF(#REF!="déjeuner",#REF!*#REF!,0)</f>
        <v>#REF!</v>
      </c>
      <c r="R76" t="e">
        <f>IF(#REF!="déjeuner",#REF!*#REF!,0)</f>
        <v>#REF!</v>
      </c>
      <c r="S76" t="e">
        <f>IF(#REF!="déjeuner",#REF!*#REF!,0)</f>
        <v>#REF!</v>
      </c>
      <c r="T76" t="e">
        <f>IF(#REF!="déjeuner",#REF!*#REF!,0)</f>
        <v>#REF!</v>
      </c>
      <c r="U76" t="e">
        <f>IF(#REF!="déjeuner",#REF!*#REF!,0)</f>
        <v>#REF!</v>
      </c>
      <c r="V76" t="e">
        <f>IF(#REF!="déjeuner",#REF!*#REF!,0)</f>
        <v>#REF!</v>
      </c>
      <c r="W76" t="e">
        <f>IF(#REF!="déjeuner",#REF!*#REF!,0)</f>
        <v>#REF!</v>
      </c>
    </row>
    <row r="77" spans="2:23">
      <c r="B77">
        <f ca="1">IF(Boissons!D54="déjeuner",(Boissons!N54*Boissons!C54),0)</f>
        <v>0</v>
      </c>
      <c r="C77">
        <f ca="1">IF(Boissons!F54="déjeuner",(Boissons!N54*Boissons!E54),0)</f>
        <v>0</v>
      </c>
      <c r="D77">
        <f ca="1">IF('P. Laitiers'!D54="déjeuner",'P. Laitiers'!N54*'P. Laitiers'!C54,0)</f>
        <v>0</v>
      </c>
      <c r="E77">
        <f ca="1">IF('P. Laitiers'!F54="déjeuner",'P. Laitiers'!N54*'P. Laitiers'!E54,0)</f>
        <v>0</v>
      </c>
      <c r="F77">
        <f ca="1">IF('Mets c.'!D54="déjeuner",'Mets c.'!AC54,0)</f>
        <v>0</v>
      </c>
      <c r="G77">
        <f ca="1">IF('Mets c.'!F54="déjeuner",'Mets c.'!N54*'Mets c.'!E54,0)</f>
        <v>0</v>
      </c>
      <c r="H77" t="e">
        <f>IF(#REF!="déjeuner",#REF!*#REF!,0)</f>
        <v>#REF!</v>
      </c>
      <c r="I77" t="e">
        <f>IF(#REF!="déjeuner",#REF!*#REF!,0)</f>
        <v>#REF!</v>
      </c>
      <c r="J77" t="e">
        <f>IF(#REF!="déjeuner",#REF!*#REF!,0)</f>
        <v>#REF!</v>
      </c>
      <c r="K77" t="e">
        <f>IF(#REF!="déjeuner",#REF!*#REF!,0)</f>
        <v>#REF!</v>
      </c>
      <c r="L77">
        <f ca="1">IF('Lég-Fruits'!D54="déjeuner",'Lég-Fruits'!N54*'Lég-Fruits'!C54,0)</f>
        <v>0</v>
      </c>
      <c r="M77">
        <f ca="1">IF('Lég-Fruits'!F54="déjeuner",'Lég-Fruits'!N54*'Lég-Fruits'!E54,0)</f>
        <v>0</v>
      </c>
      <c r="N77" t="e">
        <f>IF(#REF!="déjeuner",#REF!*#REF!,0)</f>
        <v>#REF!</v>
      </c>
      <c r="O77" t="e">
        <f>IF(#REF!="déjeuner",#REF!*#REF!,0)</f>
        <v>#REF!</v>
      </c>
      <c r="P77" t="e">
        <f>IF(#REF!="déjeuner",#REF!*#REF!,0)</f>
        <v>#REF!</v>
      </c>
      <c r="Q77" t="e">
        <f>IF(#REF!="déjeuner",#REF!*#REF!,0)</f>
        <v>#REF!</v>
      </c>
      <c r="R77" t="e">
        <f>IF(#REF!="déjeuner",#REF!*#REF!,0)</f>
        <v>#REF!</v>
      </c>
      <c r="S77" t="e">
        <f>IF(#REF!="déjeuner",#REF!*#REF!,0)</f>
        <v>#REF!</v>
      </c>
      <c r="T77" t="e">
        <f>IF(#REF!="déjeuner",#REF!*#REF!,0)</f>
        <v>#REF!</v>
      </c>
      <c r="U77" t="e">
        <f>IF(#REF!="déjeuner",#REF!*#REF!,0)</f>
        <v>#REF!</v>
      </c>
      <c r="V77" t="e">
        <f>IF(#REF!="déjeuner",#REF!*#REF!,0)</f>
        <v>#REF!</v>
      </c>
      <c r="W77" t="e">
        <f>IF(#REF!="déjeuner",#REF!*#REF!,0)</f>
        <v>#REF!</v>
      </c>
    </row>
    <row r="78" spans="2:23">
      <c r="B78">
        <f ca="1">IF(Boissons!D55="déjeuner",(Boissons!N55*Boissons!C55),0)</f>
        <v>0</v>
      </c>
      <c r="C78">
        <f ca="1">IF(Boissons!F55="déjeuner",(Boissons!N55*Boissons!E55),0)</f>
        <v>0</v>
      </c>
      <c r="D78">
        <f ca="1">IF('P. Laitiers'!D55="déjeuner",'P. Laitiers'!N55*'P. Laitiers'!C55,0)</f>
        <v>0</v>
      </c>
      <c r="E78">
        <f ca="1">IF('P. Laitiers'!F55="déjeuner",'P. Laitiers'!N55*'P. Laitiers'!E55,0)</f>
        <v>0</v>
      </c>
      <c r="F78">
        <f ca="1">IF('Mets c.'!D55="déjeuner",'Mets c.'!AC55,0)</f>
        <v>0</v>
      </c>
      <c r="G78">
        <f ca="1">IF('Mets c.'!F55="déjeuner",'Mets c.'!N55*'Mets c.'!E55,0)</f>
        <v>0</v>
      </c>
      <c r="H78" t="e">
        <f>IF(#REF!="déjeuner",#REF!*#REF!,0)</f>
        <v>#REF!</v>
      </c>
      <c r="I78" t="e">
        <f>IF(#REF!="déjeuner",#REF!*#REF!,0)</f>
        <v>#REF!</v>
      </c>
      <c r="J78" t="e">
        <f>IF(#REF!="déjeuner",#REF!*#REF!,0)</f>
        <v>#REF!</v>
      </c>
      <c r="K78" t="e">
        <f>IF(#REF!="déjeuner",#REF!*#REF!,0)</f>
        <v>#REF!</v>
      </c>
      <c r="L78">
        <f ca="1">IF('Lég-Fruits'!D55="déjeuner",'Lég-Fruits'!N55*'Lég-Fruits'!C55,0)</f>
        <v>0</v>
      </c>
      <c r="M78">
        <f ca="1">IF('Lég-Fruits'!F55="déjeuner",'Lég-Fruits'!N55*'Lég-Fruits'!E55,0)</f>
        <v>0</v>
      </c>
      <c r="N78" t="e">
        <f>IF(#REF!="déjeuner",#REF!*#REF!,0)</f>
        <v>#REF!</v>
      </c>
      <c r="O78" t="e">
        <f>IF(#REF!="déjeuner",#REF!*#REF!,0)</f>
        <v>#REF!</v>
      </c>
      <c r="P78" t="e">
        <f>IF(#REF!="déjeuner",#REF!*#REF!,0)</f>
        <v>#REF!</v>
      </c>
      <c r="Q78" t="e">
        <f>IF(#REF!="déjeuner",#REF!*#REF!,0)</f>
        <v>#REF!</v>
      </c>
      <c r="R78" t="e">
        <f>IF(#REF!="déjeuner",#REF!*#REF!,0)</f>
        <v>#REF!</v>
      </c>
      <c r="S78" t="e">
        <f>IF(#REF!="déjeuner",#REF!*#REF!,0)</f>
        <v>#REF!</v>
      </c>
      <c r="T78" t="e">
        <f>IF(#REF!="déjeuner",#REF!*#REF!,0)</f>
        <v>#REF!</v>
      </c>
      <c r="U78" t="e">
        <f>IF(#REF!="déjeuner",#REF!*#REF!,0)</f>
        <v>#REF!</v>
      </c>
      <c r="V78" t="e">
        <f>IF(#REF!="déjeuner",#REF!*#REF!,0)</f>
        <v>#REF!</v>
      </c>
      <c r="W78" t="e">
        <f>IF(#REF!="déjeuner",#REF!*#REF!,0)</f>
        <v>#REF!</v>
      </c>
    </row>
    <row r="79" spans="2:23">
      <c r="B79">
        <f ca="1">IF(Boissons!D56="déjeuner",(Boissons!N56*Boissons!C56),0)</f>
        <v>0</v>
      </c>
      <c r="C79">
        <f ca="1">IF(Boissons!F56="déjeuner",(Boissons!N56*Boissons!E56),0)</f>
        <v>0</v>
      </c>
      <c r="D79">
        <f ca="1">IF('P. Laitiers'!D56="déjeuner",'P. Laitiers'!N56*'P. Laitiers'!C56,0)</f>
        <v>0</v>
      </c>
      <c r="E79">
        <f ca="1">IF('P. Laitiers'!F56="déjeuner",'P. Laitiers'!N56*'P. Laitiers'!E56,0)</f>
        <v>0</v>
      </c>
      <c r="F79">
        <f ca="1">IF('Mets c.'!D56="déjeuner",'Mets c.'!AC56,0)</f>
        <v>0</v>
      </c>
      <c r="G79">
        <f ca="1">IF('Mets c.'!F56="déjeuner",'Mets c.'!N56*'Mets c.'!E56,0)</f>
        <v>0</v>
      </c>
      <c r="H79" t="e">
        <f>IF(#REF!="déjeuner",#REF!*#REF!,0)</f>
        <v>#REF!</v>
      </c>
      <c r="I79" t="e">
        <f>IF(#REF!="déjeuner",#REF!*#REF!,0)</f>
        <v>#REF!</v>
      </c>
      <c r="J79" t="e">
        <f>IF(#REF!="déjeuner",#REF!*#REF!,0)</f>
        <v>#REF!</v>
      </c>
      <c r="K79" t="e">
        <f>IF(#REF!="déjeuner",#REF!*#REF!,0)</f>
        <v>#REF!</v>
      </c>
      <c r="L79">
        <f ca="1">IF('Lég-Fruits'!D56="déjeuner",'Lég-Fruits'!N56*'Lég-Fruits'!C56,0)</f>
        <v>0</v>
      </c>
      <c r="M79">
        <f ca="1">IF('Lég-Fruits'!F56="déjeuner",'Lég-Fruits'!N56*'Lég-Fruits'!E56,0)</f>
        <v>0</v>
      </c>
      <c r="N79" t="e">
        <f>IF(#REF!="déjeuner",#REF!*#REF!,0)</f>
        <v>#REF!</v>
      </c>
      <c r="O79" t="e">
        <f>IF(#REF!="déjeuner",#REF!*#REF!,0)</f>
        <v>#REF!</v>
      </c>
      <c r="P79" t="e">
        <f>IF(#REF!="déjeuner",#REF!*#REF!,0)</f>
        <v>#REF!</v>
      </c>
      <c r="Q79" t="e">
        <f>IF(#REF!="déjeuner",#REF!*#REF!,0)</f>
        <v>#REF!</v>
      </c>
      <c r="R79" t="e">
        <f>IF(#REF!="déjeuner",#REF!*#REF!,0)</f>
        <v>#REF!</v>
      </c>
      <c r="S79" t="e">
        <f>IF(#REF!="déjeuner",#REF!*#REF!,0)</f>
        <v>#REF!</v>
      </c>
      <c r="T79" t="e">
        <f>IF(#REF!="déjeuner",#REF!*#REF!,0)</f>
        <v>#REF!</v>
      </c>
      <c r="U79" t="e">
        <f>IF(#REF!="déjeuner",#REF!*#REF!,0)</f>
        <v>#REF!</v>
      </c>
      <c r="V79" t="e">
        <f>IF(#REF!="déjeuner",#REF!*#REF!,0)</f>
        <v>#REF!</v>
      </c>
      <c r="W79" t="e">
        <f>IF(#REF!="déjeuner",#REF!*#REF!,0)</f>
        <v>#REF!</v>
      </c>
    </row>
    <row r="80" spans="2:23">
      <c r="B80">
        <f ca="1">IF(Boissons!D57="déjeuner",(Boissons!N57*Boissons!C57),0)</f>
        <v>0</v>
      </c>
      <c r="C80">
        <f ca="1">IF(Boissons!F57="déjeuner",(Boissons!N57*Boissons!E57),0)</f>
        <v>0</v>
      </c>
      <c r="D80">
        <f ca="1">IF('P. Laitiers'!D57="déjeuner",'P. Laitiers'!N57*'P. Laitiers'!C57,0)</f>
        <v>0</v>
      </c>
      <c r="E80">
        <f ca="1">IF('P. Laitiers'!F57="déjeuner",'P. Laitiers'!N57*'P. Laitiers'!E57,0)</f>
        <v>0</v>
      </c>
      <c r="F80">
        <f ca="1">IF('Mets c.'!D57="déjeuner",'Mets c.'!AC57,0)</f>
        <v>0</v>
      </c>
      <c r="G80">
        <f ca="1">IF('Mets c.'!F57="déjeuner",'Mets c.'!N57*'Mets c.'!E57,0)</f>
        <v>0</v>
      </c>
      <c r="H80" t="e">
        <f>IF(#REF!="déjeuner",#REF!*#REF!,0)</f>
        <v>#REF!</v>
      </c>
      <c r="I80" t="e">
        <f>IF(#REF!="déjeuner",#REF!*#REF!,0)</f>
        <v>#REF!</v>
      </c>
      <c r="J80" t="e">
        <f>IF(#REF!="déjeuner",#REF!*#REF!,0)</f>
        <v>#REF!</v>
      </c>
      <c r="K80" t="e">
        <f>IF(#REF!="déjeuner",#REF!*#REF!,0)</f>
        <v>#REF!</v>
      </c>
      <c r="L80">
        <f ca="1">IF('Lég-Fruits'!D57="déjeuner",'Lég-Fruits'!N57*'Lég-Fruits'!C57,0)</f>
        <v>0</v>
      </c>
      <c r="M80">
        <f ca="1">IF('Lég-Fruits'!F57="déjeuner",'Lég-Fruits'!N57*'Lég-Fruits'!E57,0)</f>
        <v>0</v>
      </c>
      <c r="N80" t="e">
        <f>IF(#REF!="déjeuner",#REF!*#REF!,0)</f>
        <v>#REF!</v>
      </c>
      <c r="O80" t="e">
        <f>IF(#REF!="déjeuner",#REF!*#REF!,0)</f>
        <v>#REF!</v>
      </c>
      <c r="P80" t="e">
        <f>IF(#REF!="déjeuner",#REF!*#REF!,0)</f>
        <v>#REF!</v>
      </c>
      <c r="Q80" t="e">
        <f>IF(#REF!="déjeuner",#REF!*#REF!,0)</f>
        <v>#REF!</v>
      </c>
      <c r="R80" t="e">
        <f>IF(#REF!="déjeuner",#REF!*#REF!,0)</f>
        <v>#REF!</v>
      </c>
      <c r="S80" t="e">
        <f>IF(#REF!="déjeuner",#REF!*#REF!,0)</f>
        <v>#REF!</v>
      </c>
      <c r="T80" t="e">
        <f>IF(#REF!="déjeuner",#REF!*#REF!,0)</f>
        <v>#REF!</v>
      </c>
      <c r="U80" t="e">
        <f>IF(#REF!="déjeuner",#REF!*#REF!,0)</f>
        <v>#REF!</v>
      </c>
      <c r="V80" t="e">
        <f>IF(#REF!="déjeuner",#REF!*#REF!,0)</f>
        <v>#REF!</v>
      </c>
      <c r="W80" t="e">
        <f>IF(#REF!="déjeuner",#REF!*#REF!,0)</f>
        <v>#REF!</v>
      </c>
    </row>
    <row r="81" spans="2:23">
      <c r="B81">
        <f ca="1">IF(Boissons!D58="déjeuner",(Boissons!N58*Boissons!C58),0)</f>
        <v>0</v>
      </c>
      <c r="C81">
        <f ca="1">IF(Boissons!F58="déjeuner",(Boissons!N58*Boissons!E58),0)</f>
        <v>0</v>
      </c>
      <c r="D81">
        <f ca="1">IF('P. Laitiers'!D58="déjeuner",'P. Laitiers'!N58*'P. Laitiers'!C58,0)</f>
        <v>0</v>
      </c>
      <c r="E81">
        <f ca="1">IF('P. Laitiers'!F58="déjeuner",'P. Laitiers'!N58*'P. Laitiers'!E58,0)</f>
        <v>0</v>
      </c>
      <c r="F81">
        <f ca="1">IF('Mets c.'!D58="déjeuner",'Mets c.'!AC58,0)</f>
        <v>0</v>
      </c>
      <c r="G81">
        <f ca="1">IF('Mets c.'!F58="déjeuner",'Mets c.'!N58*'Mets c.'!E58,0)</f>
        <v>0</v>
      </c>
      <c r="H81" t="e">
        <f>IF(#REF!="déjeuner",#REF!*#REF!,0)</f>
        <v>#REF!</v>
      </c>
      <c r="I81" t="e">
        <f>IF(#REF!="déjeuner",#REF!*#REF!,0)</f>
        <v>#REF!</v>
      </c>
      <c r="J81" t="e">
        <f>IF(#REF!="déjeuner",#REF!*#REF!,0)</f>
        <v>#REF!</v>
      </c>
      <c r="K81" t="e">
        <f>IF(#REF!="déjeuner",#REF!*#REF!,0)</f>
        <v>#REF!</v>
      </c>
      <c r="L81">
        <f ca="1">IF('Lég-Fruits'!D58="déjeuner",'Lég-Fruits'!N58*'Lég-Fruits'!C58,0)</f>
        <v>0</v>
      </c>
      <c r="M81">
        <f ca="1">IF('Lég-Fruits'!F58="déjeuner",'Lég-Fruits'!N58*'Lég-Fruits'!E58,0)</f>
        <v>0</v>
      </c>
      <c r="N81" t="e">
        <f>IF(#REF!="déjeuner",#REF!*#REF!,0)</f>
        <v>#REF!</v>
      </c>
      <c r="O81" t="e">
        <f>IF(#REF!="déjeuner",#REF!*#REF!,0)</f>
        <v>#REF!</v>
      </c>
      <c r="P81" t="e">
        <f>IF(#REF!="déjeuner",#REF!*#REF!,0)</f>
        <v>#REF!</v>
      </c>
      <c r="Q81" t="e">
        <f>IF(#REF!="déjeuner",#REF!*#REF!,0)</f>
        <v>#REF!</v>
      </c>
      <c r="R81" t="e">
        <f>IF(#REF!="déjeuner",#REF!*#REF!,0)</f>
        <v>#REF!</v>
      </c>
      <c r="S81" t="e">
        <f>IF(#REF!="déjeuner",#REF!*#REF!,0)</f>
        <v>#REF!</v>
      </c>
      <c r="T81" t="e">
        <f>IF(#REF!="déjeuner",#REF!*#REF!,0)</f>
        <v>#REF!</v>
      </c>
      <c r="U81" t="e">
        <f>IF(#REF!="déjeuner",#REF!*#REF!,0)</f>
        <v>#REF!</v>
      </c>
      <c r="V81" t="e">
        <f>IF(#REF!="déjeuner",#REF!*#REF!,0)</f>
        <v>#REF!</v>
      </c>
      <c r="W81" t="e">
        <f>IF(#REF!="déjeuner",#REF!*#REF!,0)</f>
        <v>#REF!</v>
      </c>
    </row>
    <row r="82" spans="2:23">
      <c r="B82">
        <f ca="1">IF(Boissons!D59="déjeuner",(Boissons!N59*Boissons!C59),0)</f>
        <v>0</v>
      </c>
      <c r="C82">
        <f ca="1">IF(Boissons!F59="déjeuner",(Boissons!N59*Boissons!E59),0)</f>
        <v>0</v>
      </c>
      <c r="D82">
        <f ca="1">IF('P. Laitiers'!D59="déjeuner",'P. Laitiers'!N59*'P. Laitiers'!C59,0)</f>
        <v>0</v>
      </c>
      <c r="E82">
        <f ca="1">IF('P. Laitiers'!F59="déjeuner",'P. Laitiers'!N59*'P. Laitiers'!E59,0)</f>
        <v>0</v>
      </c>
      <c r="F82">
        <f ca="1">IF('Mets c.'!D59="déjeuner",'Mets c.'!AC59,0)</f>
        <v>0</v>
      </c>
      <c r="G82">
        <f ca="1">IF('Mets c.'!F59="déjeuner",'Mets c.'!N59*'Mets c.'!E59,0)</f>
        <v>0</v>
      </c>
      <c r="H82" t="e">
        <f>IF(#REF!="déjeuner",#REF!*#REF!,0)</f>
        <v>#REF!</v>
      </c>
      <c r="I82" t="e">
        <f>IF(#REF!="déjeuner",#REF!*#REF!,0)</f>
        <v>#REF!</v>
      </c>
      <c r="J82" t="e">
        <f>IF(#REF!="déjeuner",#REF!*#REF!,0)</f>
        <v>#REF!</v>
      </c>
      <c r="K82" t="e">
        <f>IF(#REF!="déjeuner",#REF!*#REF!,0)</f>
        <v>#REF!</v>
      </c>
      <c r="L82">
        <f ca="1">IF('Lég-Fruits'!D59="déjeuner",'Lég-Fruits'!N59*'Lég-Fruits'!C59,0)</f>
        <v>0</v>
      </c>
      <c r="M82">
        <f ca="1">IF('Lég-Fruits'!F59="déjeuner",'Lég-Fruits'!N59*'Lég-Fruits'!E59,0)</f>
        <v>0</v>
      </c>
      <c r="N82" t="e">
        <f>IF(#REF!="déjeuner",#REF!*#REF!,0)</f>
        <v>#REF!</v>
      </c>
      <c r="O82" t="e">
        <f>IF(#REF!="déjeuner",#REF!*#REF!,0)</f>
        <v>#REF!</v>
      </c>
      <c r="P82" t="e">
        <f>IF(#REF!="déjeuner",#REF!*#REF!,0)</f>
        <v>#REF!</v>
      </c>
      <c r="Q82" t="e">
        <f>IF(#REF!="déjeuner",#REF!*#REF!,0)</f>
        <v>#REF!</v>
      </c>
      <c r="R82" t="e">
        <f>IF(#REF!="déjeuner",#REF!*#REF!,0)</f>
        <v>#REF!</v>
      </c>
      <c r="S82" t="e">
        <f>IF(#REF!="déjeuner",#REF!*#REF!,0)</f>
        <v>#REF!</v>
      </c>
      <c r="T82" t="e">
        <f>IF(#REF!="déjeuner",#REF!*#REF!,0)</f>
        <v>#REF!</v>
      </c>
      <c r="U82" t="e">
        <f>IF(#REF!="déjeuner",#REF!*#REF!,0)</f>
        <v>#REF!</v>
      </c>
      <c r="V82" t="e">
        <f>IF(#REF!="déjeuner",#REF!*#REF!,0)</f>
        <v>#REF!</v>
      </c>
      <c r="W82" t="e">
        <f>IF(#REF!="déjeuner",#REF!*#REF!,0)</f>
        <v>#REF!</v>
      </c>
    </row>
    <row r="83" spans="2:23">
      <c r="B83">
        <f ca="1">IF(Boissons!D60="déjeuner",(Boissons!N60*Boissons!C60),0)</f>
        <v>0</v>
      </c>
      <c r="C83">
        <f ca="1">IF(Boissons!F60="déjeuner",(Boissons!N60*Boissons!E60),0)</f>
        <v>0</v>
      </c>
      <c r="D83">
        <f ca="1">IF('P. Laitiers'!D60="déjeuner",'P. Laitiers'!N60*'P. Laitiers'!C60,0)</f>
        <v>0</v>
      </c>
      <c r="E83">
        <f ca="1">IF('P. Laitiers'!F60="déjeuner",'P. Laitiers'!N60*'P. Laitiers'!E60,0)</f>
        <v>0</v>
      </c>
      <c r="F83">
        <f ca="1">IF('Mets c.'!D60="déjeuner",'Mets c.'!AC60,0)</f>
        <v>0</v>
      </c>
      <c r="G83">
        <f ca="1">IF('Mets c.'!F60="déjeuner",'Mets c.'!N60*'Mets c.'!E60,0)</f>
        <v>0</v>
      </c>
      <c r="H83" t="e">
        <f>IF(#REF!="déjeuner",#REF!*#REF!,0)</f>
        <v>#REF!</v>
      </c>
      <c r="I83" t="e">
        <f>IF(#REF!="déjeuner",#REF!*#REF!,0)</f>
        <v>#REF!</v>
      </c>
      <c r="J83" t="e">
        <f>IF(#REF!="déjeuner",#REF!*#REF!,0)</f>
        <v>#REF!</v>
      </c>
      <c r="K83" t="e">
        <f>IF(#REF!="déjeuner",#REF!*#REF!,0)</f>
        <v>#REF!</v>
      </c>
      <c r="L83">
        <f ca="1">IF('Lég-Fruits'!D60="déjeuner",'Lég-Fruits'!N60*'Lég-Fruits'!C60,0)</f>
        <v>0</v>
      </c>
      <c r="M83">
        <f ca="1">IF('Lég-Fruits'!F60="déjeuner",'Lég-Fruits'!N60*'Lég-Fruits'!E60,0)</f>
        <v>0</v>
      </c>
      <c r="N83" t="e">
        <f>IF(#REF!="déjeuner",#REF!*#REF!,0)</f>
        <v>#REF!</v>
      </c>
      <c r="O83" t="e">
        <f>IF(#REF!="déjeuner",#REF!*#REF!,0)</f>
        <v>#REF!</v>
      </c>
      <c r="P83" t="e">
        <f>IF(#REF!="déjeuner",#REF!*#REF!,0)</f>
        <v>#REF!</v>
      </c>
      <c r="Q83" t="e">
        <f>IF(#REF!="déjeuner",#REF!*#REF!,0)</f>
        <v>#REF!</v>
      </c>
      <c r="R83" t="e">
        <f>IF(#REF!="déjeuner",#REF!*#REF!,0)</f>
        <v>#REF!</v>
      </c>
      <c r="S83" t="e">
        <f>IF(#REF!="déjeuner",#REF!*#REF!,0)</f>
        <v>#REF!</v>
      </c>
      <c r="T83" t="e">
        <f>IF(#REF!="déjeuner",#REF!*#REF!,0)</f>
        <v>#REF!</v>
      </c>
      <c r="U83" t="e">
        <f>IF(#REF!="déjeuner",#REF!*#REF!,0)</f>
        <v>#REF!</v>
      </c>
      <c r="V83" t="e">
        <f>IF(#REF!="déjeuner",#REF!*#REF!,0)</f>
        <v>#REF!</v>
      </c>
      <c r="W83" t="e">
        <f>IF(#REF!="déjeuner",#REF!*#REF!,0)</f>
        <v>#REF!</v>
      </c>
    </row>
    <row r="84" spans="2:23">
      <c r="B84">
        <f ca="1">IF(Boissons!D61="déjeuner",(Boissons!N61*Boissons!C61),0)</f>
        <v>0</v>
      </c>
      <c r="C84">
        <f ca="1">IF(Boissons!F61="déjeuner",(Boissons!N61*Boissons!E61),0)</f>
        <v>0</v>
      </c>
      <c r="D84">
        <f ca="1">IF('P. Laitiers'!D61="déjeuner",'P. Laitiers'!N61*'P. Laitiers'!C61,0)</f>
        <v>0</v>
      </c>
      <c r="E84">
        <f ca="1">IF('P. Laitiers'!F61="déjeuner",'P. Laitiers'!N61*'P. Laitiers'!E61,0)</f>
        <v>0</v>
      </c>
      <c r="F84">
        <f ca="1">IF('Mets c.'!D61="déjeuner",'Mets c.'!AC61,0)</f>
        <v>0</v>
      </c>
      <c r="G84">
        <f ca="1">IF('Mets c.'!F61="déjeuner",'Mets c.'!N61*'Mets c.'!E61,0)</f>
        <v>0</v>
      </c>
      <c r="H84" t="e">
        <f>IF(#REF!="déjeuner",#REF!*#REF!,0)</f>
        <v>#REF!</v>
      </c>
      <c r="I84" t="e">
        <f>IF(#REF!="déjeuner",#REF!*#REF!,0)</f>
        <v>#REF!</v>
      </c>
      <c r="J84" t="e">
        <f>IF(#REF!="déjeuner",#REF!*#REF!,0)</f>
        <v>#REF!</v>
      </c>
      <c r="K84" t="e">
        <f>IF(#REF!="déjeuner",#REF!*#REF!,0)</f>
        <v>#REF!</v>
      </c>
      <c r="L84">
        <f ca="1">IF('Lég-Fruits'!D61="déjeuner",'Lég-Fruits'!N61*'Lég-Fruits'!C61,0)</f>
        <v>0</v>
      </c>
      <c r="M84">
        <f ca="1">IF('Lég-Fruits'!F61="déjeuner",'Lég-Fruits'!N61*'Lég-Fruits'!E61,0)</f>
        <v>0</v>
      </c>
      <c r="N84" t="e">
        <f>IF(#REF!="déjeuner",#REF!*#REF!,0)</f>
        <v>#REF!</v>
      </c>
      <c r="O84" t="e">
        <f>IF(#REF!="déjeuner",#REF!*#REF!,0)</f>
        <v>#REF!</v>
      </c>
      <c r="P84" t="e">
        <f>IF(#REF!="déjeuner",#REF!*#REF!,0)</f>
        <v>#REF!</v>
      </c>
      <c r="Q84" t="e">
        <f>IF(#REF!="déjeuner",#REF!*#REF!,0)</f>
        <v>#REF!</v>
      </c>
      <c r="R84" t="e">
        <f>IF(#REF!="déjeuner",#REF!*#REF!,0)</f>
        <v>#REF!</v>
      </c>
      <c r="S84" t="e">
        <f>IF(#REF!="déjeuner",#REF!*#REF!,0)</f>
        <v>#REF!</v>
      </c>
      <c r="T84" t="e">
        <f>IF(#REF!="déjeuner",#REF!*#REF!,0)</f>
        <v>#REF!</v>
      </c>
      <c r="U84" t="e">
        <f>IF(#REF!="déjeuner",#REF!*#REF!,0)</f>
        <v>#REF!</v>
      </c>
      <c r="V84" t="e">
        <f>IF(#REF!="déjeuner",#REF!*#REF!,0)</f>
        <v>#REF!</v>
      </c>
      <c r="W84" t="e">
        <f>IF(#REF!="déjeuner",#REF!*#REF!,0)</f>
        <v>#REF!</v>
      </c>
    </row>
    <row r="85" spans="2:23">
      <c r="B85">
        <f ca="1">IF(Boissons!D62="déjeuner",(Boissons!N62*Boissons!C62),0)</f>
        <v>0</v>
      </c>
      <c r="C85">
        <f ca="1">IF(Boissons!F62="déjeuner",(Boissons!N62*Boissons!E62),0)</f>
        <v>0</v>
      </c>
      <c r="D85">
        <f ca="1">IF('P. Laitiers'!D62="déjeuner",'P. Laitiers'!N62*'P. Laitiers'!C62,0)</f>
        <v>0</v>
      </c>
      <c r="E85">
        <f ca="1">IF('P. Laitiers'!F62="déjeuner",'P. Laitiers'!N62*'P. Laitiers'!E62,0)</f>
        <v>0</v>
      </c>
      <c r="F85">
        <f ca="1">IF('Mets c.'!D62="déjeuner",'Mets c.'!AC62,0)</f>
        <v>0</v>
      </c>
      <c r="G85">
        <f ca="1">IF('Mets c.'!F62="déjeuner",'Mets c.'!N62*'Mets c.'!E62,0)</f>
        <v>0</v>
      </c>
      <c r="H85" t="e">
        <f>IF(#REF!="déjeuner",#REF!*#REF!,0)</f>
        <v>#REF!</v>
      </c>
      <c r="I85" t="e">
        <f>IF(#REF!="déjeuner",#REF!*#REF!,0)</f>
        <v>#REF!</v>
      </c>
      <c r="J85" t="e">
        <f>IF(#REF!="déjeuner",#REF!*#REF!,0)</f>
        <v>#REF!</v>
      </c>
      <c r="K85" t="e">
        <f>IF(#REF!="déjeuner",#REF!*#REF!,0)</f>
        <v>#REF!</v>
      </c>
      <c r="L85">
        <f ca="1">IF('Lég-Fruits'!D62="déjeuner",'Lég-Fruits'!N62*'Lég-Fruits'!C62,0)</f>
        <v>0</v>
      </c>
      <c r="M85">
        <f ca="1">IF('Lég-Fruits'!F62="déjeuner",'Lég-Fruits'!N62*'Lég-Fruits'!E62,0)</f>
        <v>0</v>
      </c>
      <c r="N85" t="e">
        <f>IF(#REF!="déjeuner",#REF!*#REF!,0)</f>
        <v>#REF!</v>
      </c>
      <c r="O85" t="e">
        <f>IF(#REF!="déjeuner",#REF!*#REF!,0)</f>
        <v>#REF!</v>
      </c>
      <c r="P85" t="e">
        <f>IF(#REF!="déjeuner",#REF!*#REF!,0)</f>
        <v>#REF!</v>
      </c>
      <c r="Q85" t="e">
        <f>IF(#REF!="déjeuner",#REF!*#REF!,0)</f>
        <v>#REF!</v>
      </c>
      <c r="R85" t="e">
        <f>IF(#REF!="déjeuner",#REF!*#REF!,0)</f>
        <v>#REF!</v>
      </c>
      <c r="S85" t="e">
        <f>IF(#REF!="déjeuner",#REF!*#REF!,0)</f>
        <v>#REF!</v>
      </c>
      <c r="T85" t="e">
        <f>IF(#REF!="déjeuner",#REF!*#REF!,0)</f>
        <v>#REF!</v>
      </c>
      <c r="U85" t="e">
        <f>IF(#REF!="déjeuner",#REF!*#REF!,0)</f>
        <v>#REF!</v>
      </c>
      <c r="V85" t="e">
        <f>IF(#REF!="déjeuner",#REF!*#REF!,0)</f>
        <v>#REF!</v>
      </c>
      <c r="W85" t="e">
        <f>IF(#REF!="déjeuner",#REF!*#REF!,0)</f>
        <v>#REF!</v>
      </c>
    </row>
    <row r="86" spans="2:23">
      <c r="B86">
        <f ca="1">IF(Boissons!D63="déjeuner",(Boissons!N63*Boissons!C63),0)</f>
        <v>0</v>
      </c>
      <c r="C86">
        <f ca="1">IF(Boissons!F63="déjeuner",(Boissons!N63*Boissons!E63),0)</f>
        <v>0</v>
      </c>
      <c r="D86">
        <f ca="1">IF('P. Laitiers'!D63="déjeuner",'P. Laitiers'!N63*'P. Laitiers'!C63,0)</f>
        <v>0</v>
      </c>
      <c r="E86">
        <f ca="1">IF('P. Laitiers'!F63="déjeuner",'P. Laitiers'!N63*'P. Laitiers'!E63,0)</f>
        <v>0</v>
      </c>
      <c r="F86">
        <f ca="1">IF('Mets c.'!D63="déjeuner",'Mets c.'!AC63,0)</f>
        <v>0</v>
      </c>
      <c r="G86">
        <f ca="1">IF('Mets c.'!F63="déjeuner",'Mets c.'!N63*'Mets c.'!E63,0)</f>
        <v>0</v>
      </c>
      <c r="H86" t="e">
        <f>IF(#REF!="déjeuner",#REF!*#REF!,0)</f>
        <v>#REF!</v>
      </c>
      <c r="I86" t="e">
        <f>IF(#REF!="déjeuner",#REF!*#REF!,0)</f>
        <v>#REF!</v>
      </c>
      <c r="J86" t="e">
        <f>IF(#REF!="déjeuner",#REF!*#REF!,0)</f>
        <v>#REF!</v>
      </c>
      <c r="K86" t="e">
        <f>IF(#REF!="déjeuner",#REF!*#REF!,0)</f>
        <v>#REF!</v>
      </c>
      <c r="L86">
        <f ca="1">IF('Lég-Fruits'!D63="déjeuner",'Lég-Fruits'!N63*'Lég-Fruits'!C63,0)</f>
        <v>0</v>
      </c>
      <c r="M86">
        <f ca="1">IF('Lég-Fruits'!F63="déjeuner",'Lég-Fruits'!N63*'Lég-Fruits'!E63,0)</f>
        <v>0</v>
      </c>
      <c r="N86" t="e">
        <f>IF(#REF!="déjeuner",#REF!*#REF!,0)</f>
        <v>#REF!</v>
      </c>
      <c r="O86" t="e">
        <f>IF(#REF!="déjeuner",#REF!*#REF!,0)</f>
        <v>#REF!</v>
      </c>
      <c r="P86" t="e">
        <f>IF(#REF!="déjeuner",#REF!*#REF!,0)</f>
        <v>#REF!</v>
      </c>
      <c r="Q86" t="e">
        <f>IF(#REF!="déjeuner",#REF!*#REF!,0)</f>
        <v>#REF!</v>
      </c>
      <c r="R86" t="e">
        <f>IF(#REF!="déjeuner",#REF!*#REF!,0)</f>
        <v>#REF!</v>
      </c>
      <c r="S86" t="e">
        <f>IF(#REF!="déjeuner",#REF!*#REF!,0)</f>
        <v>#REF!</v>
      </c>
      <c r="T86" t="e">
        <f>IF(#REF!="déjeuner",#REF!*#REF!,0)</f>
        <v>#REF!</v>
      </c>
      <c r="U86" t="e">
        <f>IF(#REF!="déjeuner",#REF!*#REF!,0)</f>
        <v>#REF!</v>
      </c>
      <c r="V86" t="e">
        <f>IF(#REF!="déjeuner",#REF!*#REF!,0)</f>
        <v>#REF!</v>
      </c>
      <c r="W86" t="e">
        <f>IF(#REF!="déjeuner",#REF!*#REF!,0)</f>
        <v>#REF!</v>
      </c>
    </row>
    <row r="87" spans="2:23">
      <c r="B87">
        <f ca="1">IF(Boissons!D64="déjeuner",(Boissons!N64*Boissons!C64),0)</f>
        <v>0</v>
      </c>
      <c r="C87">
        <f ca="1">IF(Boissons!F64="déjeuner",(Boissons!N64*Boissons!E64),0)</f>
        <v>0</v>
      </c>
      <c r="D87">
        <f ca="1">IF('P. Laitiers'!D64="déjeuner",'P. Laitiers'!N64*'P. Laitiers'!C64,0)</f>
        <v>0</v>
      </c>
      <c r="E87">
        <f ca="1">IF('P. Laitiers'!F64="déjeuner",'P. Laitiers'!N64*'P. Laitiers'!E64,0)</f>
        <v>0</v>
      </c>
      <c r="F87">
        <f ca="1">IF('Mets c.'!D64="déjeuner",'Mets c.'!AC64,0)</f>
        <v>0</v>
      </c>
      <c r="G87">
        <f ca="1">IF('Mets c.'!F64="déjeuner",'Mets c.'!N64*'Mets c.'!E64,0)</f>
        <v>0</v>
      </c>
      <c r="H87" t="e">
        <f>IF(#REF!="déjeuner",#REF!*#REF!,0)</f>
        <v>#REF!</v>
      </c>
      <c r="I87" t="e">
        <f>IF(#REF!="déjeuner",#REF!*#REF!,0)</f>
        <v>#REF!</v>
      </c>
      <c r="J87" t="e">
        <f>IF(#REF!="déjeuner",#REF!*#REF!,0)</f>
        <v>#REF!</v>
      </c>
      <c r="K87" t="e">
        <f>IF(#REF!="déjeuner",#REF!*#REF!,0)</f>
        <v>#REF!</v>
      </c>
      <c r="L87">
        <f ca="1">IF('Lég-Fruits'!D64="déjeuner",'Lég-Fruits'!N64*'Lég-Fruits'!C64,0)</f>
        <v>0</v>
      </c>
      <c r="M87">
        <f ca="1">IF('Lég-Fruits'!F64="déjeuner",'Lég-Fruits'!N64*'Lég-Fruits'!E64,0)</f>
        <v>0</v>
      </c>
      <c r="N87" t="e">
        <f>IF(#REF!="déjeuner",#REF!*#REF!,0)</f>
        <v>#REF!</v>
      </c>
      <c r="O87" t="e">
        <f>IF(#REF!="déjeuner",#REF!*#REF!,0)</f>
        <v>#REF!</v>
      </c>
      <c r="P87" t="e">
        <f>IF(#REF!="déjeuner",#REF!*#REF!,0)</f>
        <v>#REF!</v>
      </c>
      <c r="Q87" t="e">
        <f>IF(#REF!="déjeuner",#REF!*#REF!,0)</f>
        <v>#REF!</v>
      </c>
      <c r="R87" t="e">
        <f>IF(#REF!="déjeuner",#REF!*#REF!,0)</f>
        <v>#REF!</v>
      </c>
      <c r="S87" t="e">
        <f>IF(#REF!="déjeuner",#REF!*#REF!,0)</f>
        <v>#REF!</v>
      </c>
      <c r="T87" t="e">
        <f>IF(#REF!="déjeuner",#REF!*#REF!,0)</f>
        <v>#REF!</v>
      </c>
      <c r="U87" t="e">
        <f>IF(#REF!="déjeuner",#REF!*#REF!,0)</f>
        <v>#REF!</v>
      </c>
      <c r="V87" t="e">
        <f>IF(#REF!="déjeuner",#REF!*#REF!,0)</f>
        <v>#REF!</v>
      </c>
      <c r="W87" t="e">
        <f>IF(#REF!="déjeuner",#REF!*#REF!,0)</f>
        <v>#REF!</v>
      </c>
    </row>
    <row r="88" spans="2:23">
      <c r="B88">
        <f ca="1">IF(Boissons!D65="déjeuner",(Boissons!N65*Boissons!C65),0)</f>
        <v>0</v>
      </c>
      <c r="C88">
        <f ca="1">IF(Boissons!F65="déjeuner",(Boissons!N65*Boissons!E65),0)</f>
        <v>0</v>
      </c>
      <c r="D88">
        <f ca="1">IF('P. Laitiers'!D65="déjeuner",'P. Laitiers'!N65*'P. Laitiers'!C65,0)</f>
        <v>0</v>
      </c>
      <c r="E88">
        <f ca="1">IF('P. Laitiers'!F65="déjeuner",'P. Laitiers'!N65*'P. Laitiers'!E65,0)</f>
        <v>0</v>
      </c>
      <c r="F88">
        <f ca="1">IF('Mets c.'!D65="déjeuner",'Mets c.'!AC65,0)</f>
        <v>0</v>
      </c>
      <c r="G88">
        <f ca="1">IF('Mets c.'!F65="déjeuner",'Mets c.'!N65*'Mets c.'!E65,0)</f>
        <v>0</v>
      </c>
      <c r="H88" t="e">
        <f>IF(#REF!="déjeuner",#REF!*#REF!,0)</f>
        <v>#REF!</v>
      </c>
      <c r="I88" t="e">
        <f>IF(#REF!="déjeuner",#REF!*#REF!,0)</f>
        <v>#REF!</v>
      </c>
      <c r="J88" t="e">
        <f>IF(#REF!="déjeuner",#REF!*#REF!,0)</f>
        <v>#REF!</v>
      </c>
      <c r="K88" t="e">
        <f>IF(#REF!="déjeuner",#REF!*#REF!,0)</f>
        <v>#REF!</v>
      </c>
      <c r="L88">
        <f ca="1">IF('Lég-Fruits'!D65="déjeuner",'Lég-Fruits'!N65*'Lég-Fruits'!C65,0)</f>
        <v>0</v>
      </c>
      <c r="M88">
        <f ca="1">IF('Lég-Fruits'!F65="déjeuner",'Lég-Fruits'!N65*'Lég-Fruits'!E65,0)</f>
        <v>0</v>
      </c>
      <c r="N88" t="e">
        <f>IF(#REF!="déjeuner",#REF!*#REF!,0)</f>
        <v>#REF!</v>
      </c>
      <c r="O88" t="e">
        <f>IF(#REF!="déjeuner",#REF!*#REF!,0)</f>
        <v>#REF!</v>
      </c>
      <c r="P88" t="e">
        <f>IF(#REF!="déjeuner",#REF!*#REF!,0)</f>
        <v>#REF!</v>
      </c>
      <c r="Q88" t="e">
        <f>IF(#REF!="déjeuner",#REF!*#REF!,0)</f>
        <v>#REF!</v>
      </c>
      <c r="R88" t="e">
        <f>IF(#REF!="déjeuner",#REF!*#REF!,0)</f>
        <v>#REF!</v>
      </c>
      <c r="S88" t="e">
        <f>IF(#REF!="déjeuner",#REF!*#REF!,0)</f>
        <v>#REF!</v>
      </c>
      <c r="T88" t="e">
        <f>IF(#REF!="déjeuner",#REF!*#REF!,0)</f>
        <v>#REF!</v>
      </c>
      <c r="U88" t="e">
        <f>IF(#REF!="déjeuner",#REF!*#REF!,0)</f>
        <v>#REF!</v>
      </c>
      <c r="V88" t="e">
        <f>IF(#REF!="déjeuner",#REF!*#REF!,0)</f>
        <v>#REF!</v>
      </c>
      <c r="W88" t="e">
        <f>IF(#REF!="déjeuner",#REF!*#REF!,0)</f>
        <v>#REF!</v>
      </c>
    </row>
    <row r="89" spans="2:23">
      <c r="B89">
        <f ca="1">IF(Boissons!D66="déjeuner",(Boissons!N66*Boissons!C66),0)</f>
        <v>0</v>
      </c>
      <c r="C89">
        <f ca="1">IF(Boissons!F66="déjeuner",(Boissons!N66*Boissons!E66),0)</f>
        <v>0</v>
      </c>
      <c r="D89">
        <f ca="1">IF('P. Laitiers'!D66="déjeuner",'P. Laitiers'!N66*'P. Laitiers'!C66,0)</f>
        <v>0</v>
      </c>
      <c r="E89">
        <f ca="1">IF('P. Laitiers'!F66="déjeuner",'P. Laitiers'!N66*'P. Laitiers'!E66,0)</f>
        <v>0</v>
      </c>
      <c r="F89">
        <f ca="1">IF('Mets c.'!D66="déjeuner",'Mets c.'!AC66,0)</f>
        <v>0</v>
      </c>
      <c r="G89">
        <f ca="1">IF('Mets c.'!F66="déjeuner",'Mets c.'!N66*'Mets c.'!E66,0)</f>
        <v>0</v>
      </c>
      <c r="H89" t="e">
        <f>IF(#REF!="déjeuner",#REF!*#REF!,0)</f>
        <v>#REF!</v>
      </c>
      <c r="I89" t="e">
        <f>IF(#REF!="déjeuner",#REF!*#REF!,0)</f>
        <v>#REF!</v>
      </c>
      <c r="J89" t="e">
        <f>IF(#REF!="déjeuner",#REF!*#REF!,0)</f>
        <v>#REF!</v>
      </c>
      <c r="K89" t="e">
        <f>IF(#REF!="déjeuner",#REF!*#REF!,0)</f>
        <v>#REF!</v>
      </c>
      <c r="L89">
        <f ca="1">IF('Lég-Fruits'!D66="déjeuner",'Lég-Fruits'!N66*'Lég-Fruits'!C66,0)</f>
        <v>0</v>
      </c>
      <c r="M89">
        <f ca="1">IF('Lég-Fruits'!F66="déjeuner",'Lég-Fruits'!N66*'Lég-Fruits'!E66,0)</f>
        <v>0</v>
      </c>
      <c r="N89" t="e">
        <f>IF(#REF!="déjeuner",#REF!*#REF!,0)</f>
        <v>#REF!</v>
      </c>
      <c r="O89" t="e">
        <f>IF(#REF!="déjeuner",#REF!*#REF!,0)</f>
        <v>#REF!</v>
      </c>
      <c r="P89" t="e">
        <f>IF(#REF!="déjeuner",#REF!*#REF!,0)</f>
        <v>#REF!</v>
      </c>
      <c r="Q89" t="e">
        <f>IF(#REF!="déjeuner",#REF!*#REF!,0)</f>
        <v>#REF!</v>
      </c>
      <c r="R89" t="e">
        <f>IF(#REF!="déjeuner",#REF!*#REF!,0)</f>
        <v>#REF!</v>
      </c>
      <c r="S89" t="e">
        <f>IF(#REF!="déjeuner",#REF!*#REF!,0)</f>
        <v>#REF!</v>
      </c>
      <c r="T89" t="e">
        <f>IF(#REF!="déjeuner",#REF!*#REF!,0)</f>
        <v>#REF!</v>
      </c>
      <c r="U89" t="e">
        <f>IF(#REF!="déjeuner",#REF!*#REF!,0)</f>
        <v>#REF!</v>
      </c>
      <c r="V89" t="e">
        <f>IF(#REF!="déjeuner",#REF!*#REF!,0)</f>
        <v>#REF!</v>
      </c>
      <c r="W89" t="e">
        <f>IF(#REF!="déjeuner",#REF!*#REF!,0)</f>
        <v>#REF!</v>
      </c>
    </row>
    <row r="90" spans="2:23">
      <c r="B90">
        <f ca="1">IF(Boissons!D67="déjeuner",(Boissons!N67*Boissons!C67),0)</f>
        <v>0</v>
      </c>
      <c r="C90">
        <f ca="1">IF(Boissons!F67="déjeuner",(Boissons!N67*Boissons!E67),0)</f>
        <v>0</v>
      </c>
      <c r="D90">
        <f ca="1">IF('P. Laitiers'!D67="déjeuner",'P. Laitiers'!N67*'P. Laitiers'!C67,0)</f>
        <v>0</v>
      </c>
      <c r="E90">
        <f ca="1">IF('P. Laitiers'!F67="déjeuner",'P. Laitiers'!N67*'P. Laitiers'!E67,0)</f>
        <v>0</v>
      </c>
      <c r="F90">
        <f ca="1">IF('Mets c.'!D67="déjeuner",'Mets c.'!AC67,0)</f>
        <v>0</v>
      </c>
      <c r="G90">
        <f ca="1">IF('Mets c.'!F67="déjeuner",'Mets c.'!N67*'Mets c.'!E67,0)</f>
        <v>0</v>
      </c>
      <c r="H90" t="e">
        <f>IF(#REF!="déjeuner",#REF!*#REF!,0)</f>
        <v>#REF!</v>
      </c>
      <c r="I90" t="e">
        <f>IF(#REF!="déjeuner",#REF!*#REF!,0)</f>
        <v>#REF!</v>
      </c>
      <c r="J90" t="e">
        <f>IF(#REF!="déjeuner",#REF!*#REF!,0)</f>
        <v>#REF!</v>
      </c>
      <c r="K90" t="e">
        <f>IF(#REF!="déjeuner",#REF!*#REF!,0)</f>
        <v>#REF!</v>
      </c>
      <c r="L90">
        <f ca="1">IF('Lég-Fruits'!D67="déjeuner",'Lég-Fruits'!N67*'Lég-Fruits'!C67,0)</f>
        <v>0</v>
      </c>
      <c r="M90">
        <f ca="1">IF('Lég-Fruits'!F67="déjeuner",'Lég-Fruits'!N67*'Lég-Fruits'!E67,0)</f>
        <v>0</v>
      </c>
      <c r="N90" t="e">
        <f>IF(#REF!="déjeuner",#REF!*#REF!,0)</f>
        <v>#REF!</v>
      </c>
      <c r="O90" t="e">
        <f>IF(#REF!="déjeuner",#REF!*#REF!,0)</f>
        <v>#REF!</v>
      </c>
      <c r="P90" t="e">
        <f>IF(#REF!="déjeuner",#REF!*#REF!,0)</f>
        <v>#REF!</v>
      </c>
      <c r="Q90" t="e">
        <f>IF(#REF!="déjeuner",#REF!*#REF!,0)</f>
        <v>#REF!</v>
      </c>
      <c r="R90" t="e">
        <f>IF(#REF!="déjeuner",#REF!*#REF!,0)</f>
        <v>#REF!</v>
      </c>
      <c r="S90" t="e">
        <f>IF(#REF!="déjeuner",#REF!*#REF!,0)</f>
        <v>#REF!</v>
      </c>
      <c r="T90" t="e">
        <f>IF(#REF!="déjeuner",#REF!*#REF!,0)</f>
        <v>#REF!</v>
      </c>
      <c r="U90" t="e">
        <f>IF(#REF!="déjeuner",#REF!*#REF!,0)</f>
        <v>#REF!</v>
      </c>
      <c r="V90" t="e">
        <f>IF(#REF!="déjeuner",#REF!*#REF!,0)</f>
        <v>#REF!</v>
      </c>
      <c r="W90" t="e">
        <f>IF(#REF!="déjeuner",#REF!*#REF!,0)</f>
        <v>#REF!</v>
      </c>
    </row>
    <row r="91" spans="2:23">
      <c r="B91">
        <f ca="1">IF(Boissons!D68="déjeuner",(Boissons!N68*Boissons!C68),0)</f>
        <v>0</v>
      </c>
      <c r="C91">
        <f ca="1">IF(Boissons!F68="déjeuner",(Boissons!N68*Boissons!E68),0)</f>
        <v>0</v>
      </c>
      <c r="D91">
        <f ca="1">IF('P. Laitiers'!D68="déjeuner",'P. Laitiers'!N68*'P. Laitiers'!C68,0)</f>
        <v>0</v>
      </c>
      <c r="E91">
        <f ca="1">IF('P. Laitiers'!F68="déjeuner",'P. Laitiers'!N68*'P. Laitiers'!E68,0)</f>
        <v>0</v>
      </c>
      <c r="F91">
        <f ca="1">IF('Mets c.'!D68="déjeuner",'Mets c.'!AC68,0)</f>
        <v>0</v>
      </c>
      <c r="G91">
        <f ca="1">IF('Mets c.'!F68="déjeuner",'Mets c.'!N68*'Mets c.'!E68,0)</f>
        <v>0</v>
      </c>
      <c r="H91" t="e">
        <f>IF(#REF!="déjeuner",#REF!*#REF!,0)</f>
        <v>#REF!</v>
      </c>
      <c r="I91" t="e">
        <f>IF(#REF!="déjeuner",#REF!*#REF!,0)</f>
        <v>#REF!</v>
      </c>
      <c r="J91" t="e">
        <f>IF(#REF!="déjeuner",#REF!*#REF!,0)</f>
        <v>#REF!</v>
      </c>
      <c r="K91" t="e">
        <f>IF(#REF!="déjeuner",#REF!*#REF!,0)</f>
        <v>#REF!</v>
      </c>
      <c r="L91">
        <f ca="1">IF('Lég-Fruits'!D68="déjeuner",'Lég-Fruits'!N68*'Lég-Fruits'!C68,0)</f>
        <v>0</v>
      </c>
      <c r="M91">
        <f ca="1">IF('Lég-Fruits'!F68="déjeuner",'Lég-Fruits'!N68*'Lég-Fruits'!E68,0)</f>
        <v>0</v>
      </c>
      <c r="N91" t="e">
        <f>IF(#REF!="déjeuner",#REF!*#REF!,0)</f>
        <v>#REF!</v>
      </c>
      <c r="O91" t="e">
        <f>IF(#REF!="déjeuner",#REF!*#REF!,0)</f>
        <v>#REF!</v>
      </c>
      <c r="P91" t="e">
        <f>IF(#REF!="déjeuner",#REF!*#REF!,0)</f>
        <v>#REF!</v>
      </c>
      <c r="Q91" t="e">
        <f>IF(#REF!="déjeuner",#REF!*#REF!,0)</f>
        <v>#REF!</v>
      </c>
      <c r="R91" t="e">
        <f>IF(#REF!="déjeuner",#REF!*#REF!,0)</f>
        <v>#REF!</v>
      </c>
      <c r="S91" t="e">
        <f>IF(#REF!="déjeuner",#REF!*#REF!,0)</f>
        <v>#REF!</v>
      </c>
      <c r="T91" t="e">
        <f>IF(#REF!="déjeuner",#REF!*#REF!,0)</f>
        <v>#REF!</v>
      </c>
      <c r="U91" t="e">
        <f>IF(#REF!="déjeuner",#REF!*#REF!,0)</f>
        <v>#REF!</v>
      </c>
      <c r="V91" t="e">
        <f>IF(#REF!="déjeuner",#REF!*#REF!,0)</f>
        <v>#REF!</v>
      </c>
      <c r="W91" t="e">
        <f>IF(#REF!="déjeuner",#REF!*#REF!,0)</f>
        <v>#REF!</v>
      </c>
    </row>
    <row r="92" spans="2:23">
      <c r="B92">
        <f ca="1">IF(Boissons!D69="déjeuner",(Boissons!N69*Boissons!C69),0)</f>
        <v>0</v>
      </c>
      <c r="C92">
        <f ca="1">IF(Boissons!F69="déjeuner",(Boissons!N69*Boissons!E69),0)</f>
        <v>0</v>
      </c>
      <c r="D92">
        <f ca="1">IF('P. Laitiers'!D69="déjeuner",'P. Laitiers'!N69*'P. Laitiers'!C69,0)</f>
        <v>0</v>
      </c>
      <c r="E92">
        <f ca="1">IF('P. Laitiers'!F69="déjeuner",'P. Laitiers'!N69*'P. Laitiers'!E69,0)</f>
        <v>0</v>
      </c>
      <c r="F92">
        <f ca="1">IF('Mets c.'!D69="déjeuner",'Mets c.'!AC69,0)</f>
        <v>0</v>
      </c>
      <c r="G92">
        <f ca="1">IF('Mets c.'!F69="déjeuner",'Mets c.'!N69*'Mets c.'!E69,0)</f>
        <v>0</v>
      </c>
      <c r="H92" t="e">
        <f>IF(#REF!="déjeuner",#REF!*#REF!,0)</f>
        <v>#REF!</v>
      </c>
      <c r="I92" t="e">
        <f>IF(#REF!="déjeuner",#REF!*#REF!,0)</f>
        <v>#REF!</v>
      </c>
      <c r="J92" t="e">
        <f>IF(#REF!="déjeuner",#REF!*#REF!,0)</f>
        <v>#REF!</v>
      </c>
      <c r="K92" t="e">
        <f>IF(#REF!="déjeuner",#REF!*#REF!,0)</f>
        <v>#REF!</v>
      </c>
      <c r="L92">
        <f ca="1">IF('Lég-Fruits'!D69="déjeuner",'Lég-Fruits'!N69*'Lég-Fruits'!C69,0)</f>
        <v>0</v>
      </c>
      <c r="M92">
        <f ca="1">IF('Lég-Fruits'!F69="déjeuner",'Lég-Fruits'!N69*'Lég-Fruits'!E69,0)</f>
        <v>0</v>
      </c>
      <c r="N92" t="e">
        <f>IF(#REF!="déjeuner",#REF!*#REF!,0)</f>
        <v>#REF!</v>
      </c>
      <c r="O92" t="e">
        <f>IF(#REF!="déjeuner",#REF!*#REF!,0)</f>
        <v>#REF!</v>
      </c>
      <c r="P92" t="e">
        <f>IF(#REF!="déjeuner",#REF!*#REF!,0)</f>
        <v>#REF!</v>
      </c>
      <c r="Q92" t="e">
        <f>IF(#REF!="déjeuner",#REF!*#REF!,0)</f>
        <v>#REF!</v>
      </c>
      <c r="R92" t="e">
        <f>IF(#REF!="déjeuner",#REF!*#REF!,0)</f>
        <v>#REF!</v>
      </c>
      <c r="S92" t="e">
        <f>IF(#REF!="déjeuner",#REF!*#REF!,0)</f>
        <v>#REF!</v>
      </c>
      <c r="T92" t="e">
        <f>IF(#REF!="déjeuner",#REF!*#REF!,0)</f>
        <v>#REF!</v>
      </c>
      <c r="U92" t="e">
        <f>IF(#REF!="déjeuner",#REF!*#REF!,0)</f>
        <v>#REF!</v>
      </c>
      <c r="V92" t="e">
        <f>IF(#REF!="déjeuner",#REF!*#REF!,0)</f>
        <v>#REF!</v>
      </c>
      <c r="W92" t="e">
        <f>IF(#REF!="déjeuner",#REF!*#REF!,0)</f>
        <v>#REF!</v>
      </c>
    </row>
    <row r="93" spans="2:23">
      <c r="B93">
        <f ca="1">IF(Boissons!D70="déjeuner",(Boissons!N70*Boissons!C70),0)</f>
        <v>0</v>
      </c>
      <c r="C93">
        <f ca="1">IF(Boissons!F70="déjeuner",(Boissons!N70*Boissons!E70),0)</f>
        <v>0</v>
      </c>
      <c r="D93">
        <f ca="1">IF('P. Laitiers'!D70="déjeuner",'P. Laitiers'!N70*'P. Laitiers'!C70,0)</f>
        <v>0</v>
      </c>
      <c r="E93">
        <f ca="1">IF('P. Laitiers'!F70="déjeuner",'P. Laitiers'!N70*'P. Laitiers'!E70,0)</f>
        <v>0</v>
      </c>
      <c r="F93">
        <f ca="1">IF('Mets c.'!D70="déjeuner",'Mets c.'!AC70,0)</f>
        <v>0</v>
      </c>
      <c r="G93">
        <f ca="1">IF('Mets c.'!F70="déjeuner",'Mets c.'!N70*'Mets c.'!E70,0)</f>
        <v>0</v>
      </c>
      <c r="H93" t="e">
        <f>IF(#REF!="déjeuner",#REF!*#REF!,0)</f>
        <v>#REF!</v>
      </c>
      <c r="I93" t="e">
        <f>IF(#REF!="déjeuner",#REF!*#REF!,0)</f>
        <v>#REF!</v>
      </c>
      <c r="J93" t="e">
        <f>IF(#REF!="déjeuner",#REF!*#REF!,0)</f>
        <v>#REF!</v>
      </c>
      <c r="K93" t="e">
        <f>IF(#REF!="déjeuner",#REF!*#REF!,0)</f>
        <v>#REF!</v>
      </c>
      <c r="L93">
        <f ca="1">IF('Lég-Fruits'!D70="déjeuner",'Lég-Fruits'!N70*'Lég-Fruits'!C70,0)</f>
        <v>0</v>
      </c>
      <c r="M93">
        <f ca="1">IF('Lég-Fruits'!F70="déjeuner",'Lég-Fruits'!N70*'Lég-Fruits'!E70,0)</f>
        <v>0</v>
      </c>
      <c r="N93" t="e">
        <f>IF(#REF!="déjeuner",#REF!*#REF!,0)</f>
        <v>#REF!</v>
      </c>
      <c r="O93" t="e">
        <f>IF(#REF!="déjeuner",#REF!*#REF!,0)</f>
        <v>#REF!</v>
      </c>
      <c r="P93" t="e">
        <f>IF(#REF!="déjeuner",#REF!*#REF!,0)</f>
        <v>#REF!</v>
      </c>
      <c r="Q93" t="e">
        <f>IF(#REF!="déjeuner",#REF!*#REF!,0)</f>
        <v>#REF!</v>
      </c>
      <c r="R93" t="e">
        <f>IF(#REF!="déjeuner",#REF!*#REF!,0)</f>
        <v>#REF!</v>
      </c>
      <c r="S93" t="e">
        <f>IF(#REF!="déjeuner",#REF!*#REF!,0)</f>
        <v>#REF!</v>
      </c>
      <c r="T93" t="e">
        <f>IF(#REF!="déjeuner",#REF!*#REF!,0)</f>
        <v>#REF!</v>
      </c>
      <c r="U93" t="e">
        <f>IF(#REF!="déjeuner",#REF!*#REF!,0)</f>
        <v>#REF!</v>
      </c>
      <c r="V93" t="e">
        <f>IF(#REF!="déjeuner",#REF!*#REF!,0)</f>
        <v>#REF!</v>
      </c>
      <c r="W93" t="e">
        <f>IF(#REF!="déjeuner",#REF!*#REF!,0)</f>
        <v>#REF!</v>
      </c>
    </row>
    <row r="94" spans="2:23">
      <c r="B94">
        <f ca="1">IF(Boissons!D71="déjeuner",(Boissons!N71*Boissons!C71),0)</f>
        <v>0</v>
      </c>
      <c r="C94">
        <f ca="1">IF(Boissons!F71="déjeuner",(Boissons!N71*Boissons!E71),0)</f>
        <v>0</v>
      </c>
      <c r="D94">
        <f ca="1">IF('P. Laitiers'!D71="déjeuner",'P. Laitiers'!N71*'P. Laitiers'!C71,0)</f>
        <v>0</v>
      </c>
      <c r="E94">
        <f ca="1">IF('P. Laitiers'!F71="déjeuner",'P. Laitiers'!N71*'P. Laitiers'!E71,0)</f>
        <v>0</v>
      </c>
      <c r="F94">
        <f ca="1">IF('Mets c.'!D71="déjeuner",'Mets c.'!AC71,0)</f>
        <v>0</v>
      </c>
      <c r="G94">
        <f ca="1">IF('Mets c.'!F71="déjeuner",'Mets c.'!N71*'Mets c.'!E71,0)</f>
        <v>0</v>
      </c>
      <c r="H94" t="e">
        <f>IF(#REF!="déjeuner",#REF!*#REF!,0)</f>
        <v>#REF!</v>
      </c>
      <c r="I94" t="e">
        <f>IF(#REF!="déjeuner",#REF!*#REF!,0)</f>
        <v>#REF!</v>
      </c>
      <c r="J94" t="e">
        <f>IF(#REF!="déjeuner",#REF!*#REF!,0)</f>
        <v>#REF!</v>
      </c>
      <c r="K94" t="e">
        <f>IF(#REF!="déjeuner",#REF!*#REF!,0)</f>
        <v>#REF!</v>
      </c>
      <c r="L94">
        <f ca="1">IF('Lég-Fruits'!D71="déjeuner",'Lég-Fruits'!N71*'Lég-Fruits'!C71,0)</f>
        <v>0</v>
      </c>
      <c r="M94">
        <f ca="1">IF('Lég-Fruits'!F71="déjeuner",'Lég-Fruits'!N71*'Lég-Fruits'!E71,0)</f>
        <v>0</v>
      </c>
      <c r="N94" t="e">
        <f>IF(#REF!="déjeuner",#REF!*#REF!,0)</f>
        <v>#REF!</v>
      </c>
      <c r="O94" t="e">
        <f>IF(#REF!="déjeuner",#REF!*#REF!,0)</f>
        <v>#REF!</v>
      </c>
      <c r="P94" t="e">
        <f>IF(#REF!="déjeuner",#REF!*#REF!,0)</f>
        <v>#REF!</v>
      </c>
      <c r="Q94" t="e">
        <f>IF(#REF!="déjeuner",#REF!*#REF!,0)</f>
        <v>#REF!</v>
      </c>
      <c r="R94" t="e">
        <f>IF(#REF!="déjeuner",#REF!*#REF!,0)</f>
        <v>#REF!</v>
      </c>
      <c r="S94" t="e">
        <f>IF(#REF!="déjeuner",#REF!*#REF!,0)</f>
        <v>#REF!</v>
      </c>
      <c r="T94" t="e">
        <f>IF(#REF!="déjeuner",#REF!*#REF!,0)</f>
        <v>#REF!</v>
      </c>
      <c r="U94" t="e">
        <f>IF(#REF!="déjeuner",#REF!*#REF!,0)</f>
        <v>#REF!</v>
      </c>
      <c r="V94" t="e">
        <f>IF(#REF!="déjeuner",#REF!*#REF!,0)</f>
        <v>#REF!</v>
      </c>
      <c r="W94" t="e">
        <f>IF(#REF!="déjeuner",#REF!*#REF!,0)</f>
        <v>#REF!</v>
      </c>
    </row>
    <row r="95" spans="2:23">
      <c r="B95">
        <f ca="1">IF(Boissons!D72="déjeuner",(Boissons!N72*Boissons!C72),0)</f>
        <v>0</v>
      </c>
      <c r="C95">
        <f ca="1">IF(Boissons!F72="déjeuner",(Boissons!N72*Boissons!E72),0)</f>
        <v>0</v>
      </c>
      <c r="D95">
        <f ca="1">IF('P. Laitiers'!D72="déjeuner",'P. Laitiers'!N72*'P. Laitiers'!C72,0)</f>
        <v>0</v>
      </c>
      <c r="E95">
        <f ca="1">IF('P. Laitiers'!F72="déjeuner",'P. Laitiers'!N72*'P. Laitiers'!E72,0)</f>
        <v>0</v>
      </c>
      <c r="F95">
        <f ca="1">IF('Mets c.'!D72="déjeuner",'Mets c.'!AC72,0)</f>
        <v>0</v>
      </c>
      <c r="G95">
        <f ca="1">IF('Mets c.'!F72="déjeuner",'Mets c.'!N72*'Mets c.'!E72,0)</f>
        <v>0</v>
      </c>
      <c r="H95" t="e">
        <f>IF(#REF!="déjeuner",#REF!*#REF!,0)</f>
        <v>#REF!</v>
      </c>
      <c r="I95" t="e">
        <f>IF(#REF!="déjeuner",#REF!*#REF!,0)</f>
        <v>#REF!</v>
      </c>
      <c r="J95" t="e">
        <f>IF(#REF!="déjeuner",#REF!*#REF!,0)</f>
        <v>#REF!</v>
      </c>
      <c r="K95" t="e">
        <f>IF(#REF!="déjeuner",#REF!*#REF!,0)</f>
        <v>#REF!</v>
      </c>
      <c r="L95">
        <f ca="1">IF('Lég-Fruits'!D72="déjeuner",'Lég-Fruits'!N72*'Lég-Fruits'!C72,0)</f>
        <v>0</v>
      </c>
      <c r="M95">
        <f ca="1">IF('Lég-Fruits'!F72="déjeuner",'Lég-Fruits'!N72*'Lég-Fruits'!E72,0)</f>
        <v>0</v>
      </c>
      <c r="N95" t="e">
        <f>IF(#REF!="déjeuner",#REF!*#REF!,0)</f>
        <v>#REF!</v>
      </c>
      <c r="O95" t="e">
        <f>IF(#REF!="déjeuner",#REF!*#REF!,0)</f>
        <v>#REF!</v>
      </c>
      <c r="P95" t="e">
        <f>IF(#REF!="déjeuner",#REF!*#REF!,0)</f>
        <v>#REF!</v>
      </c>
      <c r="Q95" t="e">
        <f>IF(#REF!="déjeuner",#REF!*#REF!,0)</f>
        <v>#REF!</v>
      </c>
      <c r="R95" t="e">
        <f>IF(#REF!="déjeuner",#REF!*#REF!,0)</f>
        <v>#REF!</v>
      </c>
      <c r="S95" t="e">
        <f>IF(#REF!="déjeuner",#REF!*#REF!,0)</f>
        <v>#REF!</v>
      </c>
      <c r="T95" t="e">
        <f>IF(#REF!="déjeuner",#REF!*#REF!,0)</f>
        <v>#REF!</v>
      </c>
      <c r="U95" t="e">
        <f>IF(#REF!="déjeuner",#REF!*#REF!,0)</f>
        <v>#REF!</v>
      </c>
      <c r="V95" t="e">
        <f>IF(#REF!="déjeuner",#REF!*#REF!,0)</f>
        <v>#REF!</v>
      </c>
      <c r="W95" t="e">
        <f>IF(#REF!="déjeuner",#REF!*#REF!,0)</f>
        <v>#REF!</v>
      </c>
    </row>
    <row r="96" spans="2:23">
      <c r="B96">
        <f ca="1">IF(Boissons!D73="déjeuner",(Boissons!N73*Boissons!C73),0)</f>
        <v>0</v>
      </c>
      <c r="C96">
        <f ca="1">IF(Boissons!F73="déjeuner",(Boissons!N73*Boissons!E73),0)</f>
        <v>0</v>
      </c>
      <c r="D96">
        <f ca="1">IF('P. Laitiers'!D73="déjeuner",'P. Laitiers'!N73*'P. Laitiers'!C73,0)</f>
        <v>0</v>
      </c>
      <c r="E96">
        <f ca="1">IF('P. Laitiers'!F73="déjeuner",'P. Laitiers'!N73*'P. Laitiers'!E73,0)</f>
        <v>0</v>
      </c>
      <c r="F96">
        <f ca="1">IF('Mets c.'!D73="déjeuner",'Mets c.'!AC73,0)</f>
        <v>0</v>
      </c>
      <c r="G96">
        <f ca="1">IF('Mets c.'!F73="déjeuner",'Mets c.'!N73*'Mets c.'!E73,0)</f>
        <v>0</v>
      </c>
      <c r="H96" t="e">
        <f>IF(#REF!="déjeuner",#REF!*#REF!,0)</f>
        <v>#REF!</v>
      </c>
      <c r="I96" t="e">
        <f>IF(#REF!="déjeuner",#REF!*#REF!,0)</f>
        <v>#REF!</v>
      </c>
      <c r="J96" t="e">
        <f>IF(#REF!="déjeuner",#REF!*#REF!,0)</f>
        <v>#REF!</v>
      </c>
      <c r="K96" t="e">
        <f>IF(#REF!="déjeuner",#REF!*#REF!,0)</f>
        <v>#REF!</v>
      </c>
      <c r="L96">
        <f ca="1">IF('Lég-Fruits'!D73="déjeuner",'Lég-Fruits'!N73*'Lég-Fruits'!C73,0)</f>
        <v>0</v>
      </c>
      <c r="M96">
        <f ca="1">IF('Lég-Fruits'!F73="déjeuner",'Lég-Fruits'!N73*'Lég-Fruits'!E73,0)</f>
        <v>0</v>
      </c>
      <c r="N96" t="e">
        <f>IF(#REF!="déjeuner",#REF!*#REF!,0)</f>
        <v>#REF!</v>
      </c>
      <c r="O96" t="e">
        <f>IF(#REF!="déjeuner",#REF!*#REF!,0)</f>
        <v>#REF!</v>
      </c>
      <c r="P96" t="e">
        <f>IF(#REF!="déjeuner",#REF!*#REF!,0)</f>
        <v>#REF!</v>
      </c>
      <c r="Q96" t="e">
        <f>IF(#REF!="déjeuner",#REF!*#REF!,0)</f>
        <v>#REF!</v>
      </c>
      <c r="R96" t="e">
        <f>IF(#REF!="déjeuner",#REF!*#REF!,0)</f>
        <v>#REF!</v>
      </c>
      <c r="S96" t="e">
        <f>IF(#REF!="déjeuner",#REF!*#REF!,0)</f>
        <v>#REF!</v>
      </c>
      <c r="T96" t="e">
        <f>IF(#REF!="déjeuner",#REF!*#REF!,0)</f>
        <v>#REF!</v>
      </c>
      <c r="U96" t="e">
        <f>IF(#REF!="déjeuner",#REF!*#REF!,0)</f>
        <v>#REF!</v>
      </c>
      <c r="V96" t="e">
        <f>IF(#REF!="déjeuner",#REF!*#REF!,0)</f>
        <v>#REF!</v>
      </c>
      <c r="W96" t="e">
        <f>IF(#REF!="déjeuner",#REF!*#REF!,0)</f>
        <v>#REF!</v>
      </c>
    </row>
    <row r="97" spans="2:23">
      <c r="B97">
        <f ca="1">IF(Boissons!D74="déjeuner",(Boissons!N74*Boissons!C74),0)</f>
        <v>0</v>
      </c>
      <c r="C97">
        <f ca="1">IF(Boissons!F74="déjeuner",(Boissons!N74*Boissons!E74),0)</f>
        <v>0</v>
      </c>
      <c r="D97">
        <f ca="1">IF('P. Laitiers'!D74="déjeuner",'P. Laitiers'!N74*'P. Laitiers'!C74,0)</f>
        <v>0</v>
      </c>
      <c r="E97">
        <f ca="1">IF('P. Laitiers'!F74="déjeuner",'P. Laitiers'!N74*'P. Laitiers'!E74,0)</f>
        <v>0</v>
      </c>
      <c r="F97">
        <f ca="1">IF('Mets c.'!D74="déjeuner",'Mets c.'!AC74,0)</f>
        <v>0</v>
      </c>
      <c r="G97">
        <f ca="1">IF('Mets c.'!F74="déjeuner",'Mets c.'!N74*'Mets c.'!E74,0)</f>
        <v>0</v>
      </c>
      <c r="H97" t="e">
        <f>IF(#REF!="déjeuner",#REF!*#REF!,0)</f>
        <v>#REF!</v>
      </c>
      <c r="I97" t="e">
        <f>IF(#REF!="déjeuner",#REF!*#REF!,0)</f>
        <v>#REF!</v>
      </c>
      <c r="J97" t="e">
        <f>IF(#REF!="déjeuner",#REF!*#REF!,0)</f>
        <v>#REF!</v>
      </c>
      <c r="K97" t="e">
        <f>IF(#REF!="déjeuner",#REF!*#REF!,0)</f>
        <v>#REF!</v>
      </c>
      <c r="L97">
        <f ca="1">IF('Lég-Fruits'!D74="déjeuner",'Lég-Fruits'!N74*'Lég-Fruits'!C74,0)</f>
        <v>0</v>
      </c>
      <c r="M97">
        <f ca="1">IF('Lég-Fruits'!F74="déjeuner",'Lég-Fruits'!N74*'Lég-Fruits'!E74,0)</f>
        <v>0</v>
      </c>
      <c r="N97" t="e">
        <f>IF(#REF!="déjeuner",#REF!*#REF!,0)</f>
        <v>#REF!</v>
      </c>
      <c r="O97" t="e">
        <f>IF(#REF!="déjeuner",#REF!*#REF!,0)</f>
        <v>#REF!</v>
      </c>
      <c r="P97" t="e">
        <f>IF(#REF!="déjeuner",#REF!*#REF!,0)</f>
        <v>#REF!</v>
      </c>
      <c r="Q97" t="e">
        <f>IF(#REF!="déjeuner",#REF!*#REF!,0)</f>
        <v>#REF!</v>
      </c>
      <c r="R97" t="e">
        <f>IF(#REF!="déjeuner",#REF!*#REF!,0)</f>
        <v>#REF!</v>
      </c>
      <c r="S97" t="e">
        <f>IF(#REF!="déjeuner",#REF!*#REF!,0)</f>
        <v>#REF!</v>
      </c>
      <c r="T97" t="e">
        <f>IF(#REF!="déjeuner",#REF!*#REF!,0)</f>
        <v>#REF!</v>
      </c>
      <c r="U97" t="e">
        <f>IF(#REF!="déjeuner",#REF!*#REF!,0)</f>
        <v>#REF!</v>
      </c>
      <c r="V97" t="e">
        <f>IF(#REF!="déjeuner",#REF!*#REF!,0)</f>
        <v>#REF!</v>
      </c>
      <c r="W97" t="e">
        <f>IF(#REF!="déjeuner",#REF!*#REF!,0)</f>
        <v>#REF!</v>
      </c>
    </row>
    <row r="98" spans="2:23">
      <c r="B98">
        <f ca="1">IF(Boissons!D75="déjeuner",(Boissons!N75*Boissons!C75),0)</f>
        <v>0</v>
      </c>
      <c r="C98">
        <f ca="1">IF(Boissons!F75="déjeuner",(Boissons!N75*Boissons!E75),0)</f>
        <v>0</v>
      </c>
      <c r="D98">
        <f ca="1">IF('P. Laitiers'!D75="déjeuner",'P. Laitiers'!N75*'P. Laitiers'!C75,0)</f>
        <v>0</v>
      </c>
      <c r="E98">
        <f ca="1">IF('P. Laitiers'!F75="déjeuner",'P. Laitiers'!N75*'P. Laitiers'!E75,0)</f>
        <v>0</v>
      </c>
      <c r="F98">
        <f ca="1">IF('Mets c.'!D75="déjeuner",'Mets c.'!AC75,0)</f>
        <v>0</v>
      </c>
      <c r="G98">
        <f ca="1">IF('Mets c.'!F75="déjeuner",'Mets c.'!N75*'Mets c.'!E75,0)</f>
        <v>0</v>
      </c>
      <c r="H98" t="e">
        <f>IF(#REF!="déjeuner",#REF!*#REF!,0)</f>
        <v>#REF!</v>
      </c>
      <c r="I98" t="e">
        <f>IF(#REF!="déjeuner",#REF!*#REF!,0)</f>
        <v>#REF!</v>
      </c>
      <c r="J98" t="e">
        <f>IF(#REF!="déjeuner",#REF!*#REF!,0)</f>
        <v>#REF!</v>
      </c>
      <c r="K98" t="e">
        <f>IF(#REF!="déjeuner",#REF!*#REF!,0)</f>
        <v>#REF!</v>
      </c>
      <c r="L98">
        <f ca="1">IF('Lég-Fruits'!D75="déjeuner",'Lég-Fruits'!N75*'Lég-Fruits'!C75,0)</f>
        <v>0</v>
      </c>
      <c r="M98">
        <f ca="1">IF('Lég-Fruits'!F75="déjeuner",'Lég-Fruits'!N75*'Lég-Fruits'!E75,0)</f>
        <v>0</v>
      </c>
      <c r="N98" t="e">
        <f>IF(#REF!="déjeuner",#REF!*#REF!,0)</f>
        <v>#REF!</v>
      </c>
      <c r="O98" t="e">
        <f>IF(#REF!="déjeuner",#REF!*#REF!,0)</f>
        <v>#REF!</v>
      </c>
      <c r="P98" t="e">
        <f>IF(#REF!="déjeuner",#REF!*#REF!,0)</f>
        <v>#REF!</v>
      </c>
      <c r="Q98" t="e">
        <f>IF(#REF!="déjeuner",#REF!*#REF!,0)</f>
        <v>#REF!</v>
      </c>
      <c r="R98" t="e">
        <f>IF(#REF!="déjeuner",#REF!*#REF!,0)</f>
        <v>#REF!</v>
      </c>
      <c r="S98" t="e">
        <f>IF(#REF!="déjeuner",#REF!*#REF!,0)</f>
        <v>#REF!</v>
      </c>
      <c r="T98" t="e">
        <f>IF(#REF!="déjeuner",#REF!*#REF!,0)</f>
        <v>#REF!</v>
      </c>
      <c r="U98" t="e">
        <f>IF(#REF!="déjeuner",#REF!*#REF!,0)</f>
        <v>#REF!</v>
      </c>
      <c r="V98" t="e">
        <f>IF(#REF!="déjeuner",#REF!*#REF!,0)</f>
        <v>#REF!</v>
      </c>
      <c r="W98" t="e">
        <f>IF(#REF!="déjeuner",#REF!*#REF!,0)</f>
        <v>#REF!</v>
      </c>
    </row>
    <row r="99" spans="2:23">
      <c r="B99">
        <f ca="1">IF(Boissons!D76="déjeuner",(Boissons!N76*Boissons!C76),0)</f>
        <v>0</v>
      </c>
      <c r="C99">
        <f ca="1">IF(Boissons!F76="déjeuner",(Boissons!N76*Boissons!E76),0)</f>
        <v>0</v>
      </c>
      <c r="D99">
        <f ca="1">IF('P. Laitiers'!D76="déjeuner",'P. Laitiers'!N76*'P. Laitiers'!C76,0)</f>
        <v>0</v>
      </c>
      <c r="E99">
        <f ca="1">IF('P. Laitiers'!F76="déjeuner",'P. Laitiers'!N76*'P. Laitiers'!E76,0)</f>
        <v>0</v>
      </c>
      <c r="F99">
        <f ca="1">IF('Mets c.'!D76="déjeuner",'Mets c.'!AC76,0)</f>
        <v>0</v>
      </c>
      <c r="G99">
        <f ca="1">IF('Mets c.'!F76="déjeuner",'Mets c.'!N76*'Mets c.'!E76,0)</f>
        <v>0</v>
      </c>
      <c r="H99" t="e">
        <f>IF(#REF!="déjeuner",#REF!*#REF!,0)</f>
        <v>#REF!</v>
      </c>
      <c r="I99" t="e">
        <f>IF(#REF!="déjeuner",#REF!*#REF!,0)</f>
        <v>#REF!</v>
      </c>
      <c r="J99" t="e">
        <f>IF(#REF!="déjeuner",#REF!*#REF!,0)</f>
        <v>#REF!</v>
      </c>
      <c r="K99" t="e">
        <f>IF(#REF!="déjeuner",#REF!*#REF!,0)</f>
        <v>#REF!</v>
      </c>
      <c r="L99">
        <f ca="1">IF('Lég-Fruits'!D76="déjeuner",'Lég-Fruits'!N76*'Lég-Fruits'!C76,0)</f>
        <v>0</v>
      </c>
      <c r="M99">
        <f ca="1">IF('Lég-Fruits'!F76="déjeuner",'Lég-Fruits'!N76*'Lég-Fruits'!E76,0)</f>
        <v>0</v>
      </c>
      <c r="N99" t="e">
        <f>IF(#REF!="déjeuner",#REF!*#REF!,0)</f>
        <v>#REF!</v>
      </c>
      <c r="O99" t="e">
        <f>IF(#REF!="déjeuner",#REF!*#REF!,0)</f>
        <v>#REF!</v>
      </c>
      <c r="P99" t="e">
        <f>IF(#REF!="déjeuner",#REF!*#REF!,0)</f>
        <v>#REF!</v>
      </c>
      <c r="Q99" t="e">
        <f>IF(#REF!="déjeuner",#REF!*#REF!,0)</f>
        <v>#REF!</v>
      </c>
      <c r="R99" t="e">
        <f>IF(#REF!="déjeuner",#REF!*#REF!,0)</f>
        <v>#REF!</v>
      </c>
      <c r="S99" t="e">
        <f>IF(#REF!="déjeuner",#REF!*#REF!,0)</f>
        <v>#REF!</v>
      </c>
      <c r="T99" t="e">
        <f>IF(#REF!="déjeuner",#REF!*#REF!,0)</f>
        <v>#REF!</v>
      </c>
      <c r="U99" t="e">
        <f>IF(#REF!="déjeuner",#REF!*#REF!,0)</f>
        <v>#REF!</v>
      </c>
      <c r="V99" t="e">
        <f>IF(#REF!="déjeuner",#REF!*#REF!,0)</f>
        <v>#REF!</v>
      </c>
      <c r="W99" t="e">
        <f>IF(#REF!="déjeuner",#REF!*#REF!,0)</f>
        <v>#REF!</v>
      </c>
    </row>
    <row r="100" spans="2:23">
      <c r="B100">
        <f ca="1">IF(Boissons!D77="déjeuner",(Boissons!N77*Boissons!C77),0)</f>
        <v>0</v>
      </c>
      <c r="C100">
        <f ca="1">IF(Boissons!F77="déjeuner",(Boissons!N77*Boissons!E77),0)</f>
        <v>0</v>
      </c>
      <c r="D100">
        <f ca="1">IF('P. Laitiers'!D77="déjeuner",'P. Laitiers'!N77*'P. Laitiers'!C77,0)</f>
        <v>0</v>
      </c>
      <c r="E100">
        <f ca="1">IF('P. Laitiers'!F77="déjeuner",'P. Laitiers'!N77*'P. Laitiers'!E77,0)</f>
        <v>0</v>
      </c>
      <c r="F100">
        <f ca="1">IF('Mets c.'!D77="déjeuner",'Mets c.'!AC77,0)</f>
        <v>0</v>
      </c>
      <c r="G100">
        <f ca="1">IF('Mets c.'!F77="déjeuner",'Mets c.'!N77*'Mets c.'!E77,0)</f>
        <v>0</v>
      </c>
      <c r="H100" t="e">
        <f>IF(#REF!="déjeuner",#REF!*#REF!,0)</f>
        <v>#REF!</v>
      </c>
      <c r="I100" t="e">
        <f>IF(#REF!="déjeuner",#REF!*#REF!,0)</f>
        <v>#REF!</v>
      </c>
      <c r="J100" t="e">
        <f>IF(#REF!="déjeuner",#REF!*#REF!,0)</f>
        <v>#REF!</v>
      </c>
      <c r="K100" t="e">
        <f>IF(#REF!="déjeuner",#REF!*#REF!,0)</f>
        <v>#REF!</v>
      </c>
      <c r="L100">
        <f ca="1">IF('Lég-Fruits'!D77="déjeuner",'Lég-Fruits'!N77*'Lég-Fruits'!C77,0)</f>
        <v>0</v>
      </c>
      <c r="M100">
        <f ca="1">IF('Lég-Fruits'!F77="déjeuner",'Lég-Fruits'!N77*'Lég-Fruits'!E77,0)</f>
        <v>0</v>
      </c>
      <c r="N100" t="e">
        <f>IF(#REF!="déjeuner",#REF!*#REF!,0)</f>
        <v>#REF!</v>
      </c>
      <c r="O100" t="e">
        <f>IF(#REF!="déjeuner",#REF!*#REF!,0)</f>
        <v>#REF!</v>
      </c>
      <c r="P100" t="e">
        <f>IF(#REF!="déjeuner",#REF!*#REF!,0)</f>
        <v>#REF!</v>
      </c>
      <c r="Q100" t="e">
        <f>IF(#REF!="déjeuner",#REF!*#REF!,0)</f>
        <v>#REF!</v>
      </c>
      <c r="R100" t="e">
        <f>IF(#REF!="déjeuner",#REF!*#REF!,0)</f>
        <v>#REF!</v>
      </c>
      <c r="S100" t="e">
        <f>IF(#REF!="déjeuner",#REF!*#REF!,0)</f>
        <v>#REF!</v>
      </c>
      <c r="T100" t="e">
        <f>IF(#REF!="déjeuner",#REF!*#REF!,0)</f>
        <v>#REF!</v>
      </c>
      <c r="U100" t="e">
        <f>IF(#REF!="déjeuner",#REF!*#REF!,0)</f>
        <v>#REF!</v>
      </c>
      <c r="V100" t="e">
        <f>IF(#REF!="déjeuner",#REF!*#REF!,0)</f>
        <v>#REF!</v>
      </c>
      <c r="W100" t="e">
        <f>IF(#REF!="déjeuner",#REF!*#REF!,0)</f>
        <v>#REF!</v>
      </c>
    </row>
    <row r="101" spans="2:23">
      <c r="B101">
        <f ca="1">IF(Boissons!D78="déjeuner",(Boissons!N78*Boissons!C78),0)</f>
        <v>0</v>
      </c>
      <c r="C101">
        <f ca="1">IF(Boissons!F78="déjeuner",(Boissons!N78*Boissons!E78),0)</f>
        <v>0</v>
      </c>
      <c r="D101">
        <f ca="1">IF('P. Laitiers'!D78="déjeuner",'P. Laitiers'!N78*'P. Laitiers'!C78,0)</f>
        <v>0</v>
      </c>
      <c r="E101">
        <f ca="1">IF('P. Laitiers'!F78="déjeuner",'P. Laitiers'!N78*'P. Laitiers'!E78,0)</f>
        <v>0</v>
      </c>
      <c r="F101">
        <f ca="1">IF('Mets c.'!D78="déjeuner",'Mets c.'!AC78,0)</f>
        <v>0</v>
      </c>
      <c r="G101">
        <f ca="1">IF('Mets c.'!F78="déjeuner",'Mets c.'!N78*'Mets c.'!E78,0)</f>
        <v>0</v>
      </c>
      <c r="H101" t="e">
        <f>IF(#REF!="déjeuner",#REF!*#REF!,0)</f>
        <v>#REF!</v>
      </c>
      <c r="I101" t="e">
        <f>IF(#REF!="déjeuner",#REF!*#REF!,0)</f>
        <v>#REF!</v>
      </c>
      <c r="J101" t="e">
        <f>IF(#REF!="déjeuner",#REF!*#REF!,0)</f>
        <v>#REF!</v>
      </c>
      <c r="K101" t="e">
        <f>IF(#REF!="déjeuner",#REF!*#REF!,0)</f>
        <v>#REF!</v>
      </c>
      <c r="L101">
        <f ca="1">IF('Lég-Fruits'!D78="déjeuner",'Lég-Fruits'!N78*'Lég-Fruits'!C78,0)</f>
        <v>0</v>
      </c>
      <c r="M101">
        <f ca="1">IF('Lég-Fruits'!F78="déjeuner",'Lég-Fruits'!N78*'Lég-Fruits'!E78,0)</f>
        <v>0</v>
      </c>
      <c r="N101" t="e">
        <f>IF(#REF!="déjeuner",#REF!*#REF!,0)</f>
        <v>#REF!</v>
      </c>
      <c r="O101" t="e">
        <f>IF(#REF!="déjeuner",#REF!*#REF!,0)</f>
        <v>#REF!</v>
      </c>
      <c r="P101" t="e">
        <f>IF(#REF!="déjeuner",#REF!*#REF!,0)</f>
        <v>#REF!</v>
      </c>
      <c r="Q101" t="e">
        <f>IF(#REF!="déjeuner",#REF!*#REF!,0)</f>
        <v>#REF!</v>
      </c>
      <c r="R101" t="e">
        <f>IF(#REF!="déjeuner",#REF!*#REF!,0)</f>
        <v>#REF!</v>
      </c>
      <c r="S101" t="e">
        <f>IF(#REF!="déjeuner",#REF!*#REF!,0)</f>
        <v>#REF!</v>
      </c>
      <c r="T101" t="e">
        <f>IF(#REF!="déjeuner",#REF!*#REF!,0)</f>
        <v>#REF!</v>
      </c>
      <c r="U101" t="e">
        <f>IF(#REF!="déjeuner",#REF!*#REF!,0)</f>
        <v>#REF!</v>
      </c>
      <c r="V101" t="e">
        <f>IF(#REF!="déjeuner",#REF!*#REF!,0)</f>
        <v>#REF!</v>
      </c>
      <c r="W101" t="e">
        <f>IF(#REF!="déjeuner",#REF!*#REF!,0)</f>
        <v>#REF!</v>
      </c>
    </row>
    <row r="102" spans="2:23">
      <c r="B102">
        <f ca="1">IF(Boissons!D79="déjeuner",(Boissons!N79*Boissons!C79),0)</f>
        <v>0</v>
      </c>
      <c r="C102">
        <f ca="1">IF(Boissons!F79="déjeuner",(Boissons!N79*Boissons!E79),0)</f>
        <v>0</v>
      </c>
      <c r="D102">
        <f ca="1">IF('P. Laitiers'!D79="déjeuner",'P. Laitiers'!N79*'P. Laitiers'!C79,0)</f>
        <v>0</v>
      </c>
      <c r="E102">
        <f ca="1">IF('P. Laitiers'!F79="déjeuner",'P. Laitiers'!N79*'P. Laitiers'!E79,0)</f>
        <v>0</v>
      </c>
      <c r="F102">
        <f ca="1">IF('Mets c.'!D79="déjeuner",'Mets c.'!AC79,0)</f>
        <v>0</v>
      </c>
      <c r="G102">
        <f ca="1">IF('Mets c.'!F79="déjeuner",'Mets c.'!N79*'Mets c.'!E79,0)</f>
        <v>0</v>
      </c>
      <c r="H102" t="e">
        <f>IF(#REF!="déjeuner",#REF!*#REF!,0)</f>
        <v>#REF!</v>
      </c>
      <c r="I102" t="e">
        <f>IF(#REF!="déjeuner",#REF!*#REF!,0)</f>
        <v>#REF!</v>
      </c>
      <c r="J102" t="e">
        <f>IF(#REF!="déjeuner",#REF!*#REF!,0)</f>
        <v>#REF!</v>
      </c>
      <c r="K102" t="e">
        <f>IF(#REF!="déjeuner",#REF!*#REF!,0)</f>
        <v>#REF!</v>
      </c>
      <c r="L102">
        <f ca="1">IF('Lég-Fruits'!D79="déjeuner",'Lég-Fruits'!N79*'Lég-Fruits'!C79,0)</f>
        <v>0</v>
      </c>
      <c r="M102">
        <f ca="1">IF('Lég-Fruits'!F79="déjeuner",'Lég-Fruits'!N79*'Lég-Fruits'!E79,0)</f>
        <v>0</v>
      </c>
      <c r="N102" t="e">
        <f>IF(#REF!="déjeuner",#REF!*#REF!,0)</f>
        <v>#REF!</v>
      </c>
      <c r="O102" t="e">
        <f>IF(#REF!="déjeuner",#REF!*#REF!,0)</f>
        <v>#REF!</v>
      </c>
      <c r="P102" t="e">
        <f>IF(#REF!="déjeuner",#REF!*#REF!,0)</f>
        <v>#REF!</v>
      </c>
      <c r="Q102" t="e">
        <f>IF(#REF!="déjeuner",#REF!*#REF!,0)</f>
        <v>#REF!</v>
      </c>
      <c r="R102" t="e">
        <f>IF(#REF!="déjeuner",#REF!*#REF!,0)</f>
        <v>#REF!</v>
      </c>
      <c r="S102" t="e">
        <f>IF(#REF!="déjeuner",#REF!*#REF!,0)</f>
        <v>#REF!</v>
      </c>
      <c r="T102" t="e">
        <f>IF(#REF!="déjeuner",#REF!*#REF!,0)</f>
        <v>#REF!</v>
      </c>
      <c r="U102" t="e">
        <f>IF(#REF!="déjeuner",#REF!*#REF!,0)</f>
        <v>#REF!</v>
      </c>
      <c r="V102" t="e">
        <f>IF(#REF!="déjeuner",#REF!*#REF!,0)</f>
        <v>#REF!</v>
      </c>
      <c r="W102" t="e">
        <f>IF(#REF!="déjeuner",#REF!*#REF!,0)</f>
        <v>#REF!</v>
      </c>
    </row>
    <row r="103" spans="2:23">
      <c r="B103">
        <f ca="1">IF(Boissons!D80="déjeuner",(Boissons!N80*Boissons!C80),0)</f>
        <v>0</v>
      </c>
      <c r="C103">
        <f ca="1">IF(Boissons!F80="déjeuner",(Boissons!N80*Boissons!E80),0)</f>
        <v>0</v>
      </c>
      <c r="D103">
        <f ca="1">IF('P. Laitiers'!D80="déjeuner",'P. Laitiers'!N80*'P. Laitiers'!C80,0)</f>
        <v>0</v>
      </c>
      <c r="E103">
        <f ca="1">IF('P. Laitiers'!F80="déjeuner",'P. Laitiers'!N80*'P. Laitiers'!E80,0)</f>
        <v>0</v>
      </c>
      <c r="F103">
        <f ca="1">IF('Mets c.'!D80="déjeuner",'Mets c.'!AC80,0)</f>
        <v>0</v>
      </c>
      <c r="G103">
        <f ca="1">IF('Mets c.'!F80="déjeuner",'Mets c.'!N80*'Mets c.'!E80,0)</f>
        <v>0</v>
      </c>
      <c r="H103" t="e">
        <f>IF(#REF!="déjeuner",#REF!*#REF!,0)</f>
        <v>#REF!</v>
      </c>
      <c r="I103" t="e">
        <f>IF(#REF!="déjeuner",#REF!*#REF!,0)</f>
        <v>#REF!</v>
      </c>
      <c r="J103" t="e">
        <f>IF(#REF!="déjeuner",#REF!*#REF!,0)</f>
        <v>#REF!</v>
      </c>
      <c r="K103" t="e">
        <f>IF(#REF!="déjeuner",#REF!*#REF!,0)</f>
        <v>#REF!</v>
      </c>
      <c r="L103">
        <f ca="1">IF('Lég-Fruits'!D80="déjeuner",'Lég-Fruits'!N80*'Lég-Fruits'!C80,0)</f>
        <v>0</v>
      </c>
      <c r="M103">
        <f ca="1">IF('Lég-Fruits'!F80="déjeuner",'Lég-Fruits'!N80*'Lég-Fruits'!E80,0)</f>
        <v>0</v>
      </c>
      <c r="N103" t="e">
        <f>IF(#REF!="déjeuner",#REF!*#REF!,0)</f>
        <v>#REF!</v>
      </c>
      <c r="O103" t="e">
        <f>IF(#REF!="déjeuner",#REF!*#REF!,0)</f>
        <v>#REF!</v>
      </c>
      <c r="P103" t="e">
        <f>IF(#REF!="déjeuner",#REF!*#REF!,0)</f>
        <v>#REF!</v>
      </c>
      <c r="Q103" t="e">
        <f>IF(#REF!="déjeuner",#REF!*#REF!,0)</f>
        <v>#REF!</v>
      </c>
      <c r="R103" t="e">
        <f>IF(#REF!="déjeuner",#REF!*#REF!,0)</f>
        <v>#REF!</v>
      </c>
      <c r="S103" t="e">
        <f>IF(#REF!="déjeuner",#REF!*#REF!,0)</f>
        <v>#REF!</v>
      </c>
      <c r="T103" t="e">
        <f>IF(#REF!="déjeuner",#REF!*#REF!,0)</f>
        <v>#REF!</v>
      </c>
      <c r="U103" t="e">
        <f>IF(#REF!="déjeuner",#REF!*#REF!,0)</f>
        <v>#REF!</v>
      </c>
      <c r="V103" t="e">
        <f>IF(#REF!="déjeuner",#REF!*#REF!,0)</f>
        <v>#REF!</v>
      </c>
      <c r="W103" t="e">
        <f>IF(#REF!="déjeuner",#REF!*#REF!,0)</f>
        <v>#REF!</v>
      </c>
    </row>
    <row r="104" spans="2:23">
      <c r="B104">
        <f ca="1">IF(Boissons!D81="déjeuner",(Boissons!N81*Boissons!C81),0)</f>
        <v>0</v>
      </c>
      <c r="C104">
        <f ca="1">IF(Boissons!F81="déjeuner",(Boissons!N81*Boissons!E81),0)</f>
        <v>0</v>
      </c>
      <c r="D104">
        <f ca="1">IF('P. Laitiers'!D81="déjeuner",'P. Laitiers'!N81*'P. Laitiers'!C81,0)</f>
        <v>0</v>
      </c>
      <c r="E104">
        <f ca="1">IF('P. Laitiers'!F81="déjeuner",'P. Laitiers'!N81*'P. Laitiers'!E81,0)</f>
        <v>0</v>
      </c>
      <c r="F104">
        <f ca="1">IF('Mets c.'!D81="déjeuner",'Mets c.'!AC81,0)</f>
        <v>0</v>
      </c>
      <c r="G104">
        <f ca="1">IF('Mets c.'!F81="déjeuner",'Mets c.'!N81*'Mets c.'!E81,0)</f>
        <v>0</v>
      </c>
      <c r="H104" t="e">
        <f>IF(#REF!="déjeuner",#REF!*#REF!,0)</f>
        <v>#REF!</v>
      </c>
      <c r="I104" t="e">
        <f>IF(#REF!="déjeuner",#REF!*#REF!,0)</f>
        <v>#REF!</v>
      </c>
      <c r="J104" t="e">
        <f>IF(#REF!="déjeuner",#REF!*#REF!,0)</f>
        <v>#REF!</v>
      </c>
      <c r="K104" t="e">
        <f>IF(#REF!="déjeuner",#REF!*#REF!,0)</f>
        <v>#REF!</v>
      </c>
      <c r="L104">
        <f ca="1">IF('Lég-Fruits'!D81="déjeuner",'Lég-Fruits'!N81*'Lég-Fruits'!C81,0)</f>
        <v>0</v>
      </c>
      <c r="M104">
        <f ca="1">IF('Lég-Fruits'!F81="déjeuner",'Lég-Fruits'!N81*'Lég-Fruits'!E81,0)</f>
        <v>0</v>
      </c>
      <c r="N104" t="e">
        <f>IF(#REF!="déjeuner",#REF!*#REF!,0)</f>
        <v>#REF!</v>
      </c>
      <c r="O104" t="e">
        <f>IF(#REF!="déjeuner",#REF!*#REF!,0)</f>
        <v>#REF!</v>
      </c>
      <c r="P104" t="e">
        <f>IF(#REF!="déjeuner",#REF!*#REF!,0)</f>
        <v>#REF!</v>
      </c>
      <c r="Q104" t="e">
        <f>IF(#REF!="déjeuner",#REF!*#REF!,0)</f>
        <v>#REF!</v>
      </c>
      <c r="R104" t="e">
        <f>IF(#REF!="déjeuner",#REF!*#REF!,0)</f>
        <v>#REF!</v>
      </c>
      <c r="S104" t="e">
        <f>IF(#REF!="déjeuner",#REF!*#REF!,0)</f>
        <v>#REF!</v>
      </c>
      <c r="T104" t="e">
        <f>IF(#REF!="déjeuner",#REF!*#REF!,0)</f>
        <v>#REF!</v>
      </c>
      <c r="U104" t="e">
        <f>IF(#REF!="déjeuner",#REF!*#REF!,0)</f>
        <v>#REF!</v>
      </c>
      <c r="V104" t="e">
        <f>IF(#REF!="déjeuner",#REF!*#REF!,0)</f>
        <v>#REF!</v>
      </c>
      <c r="W104" t="e">
        <f>IF(#REF!="déjeuner",#REF!*#REF!,0)</f>
        <v>#REF!</v>
      </c>
    </row>
    <row r="105" spans="2:23">
      <c r="B105">
        <f ca="1">IF(Boissons!D82="déjeuner",(Boissons!N82*Boissons!C82),0)</f>
        <v>0</v>
      </c>
      <c r="C105">
        <f ca="1">IF(Boissons!F82="déjeuner",(Boissons!N82*Boissons!E82),0)</f>
        <v>0</v>
      </c>
      <c r="D105">
        <f ca="1">IF('P. Laitiers'!D82="déjeuner",'P. Laitiers'!N82*'P. Laitiers'!C82,0)</f>
        <v>0</v>
      </c>
      <c r="E105">
        <f ca="1">IF('P. Laitiers'!F82="déjeuner",'P. Laitiers'!N82*'P. Laitiers'!E82,0)</f>
        <v>0</v>
      </c>
      <c r="F105">
        <f ca="1">IF('Mets c.'!D82="déjeuner",'Mets c.'!AC82,0)</f>
        <v>0</v>
      </c>
      <c r="G105">
        <f ca="1">IF('Mets c.'!F82="déjeuner",'Mets c.'!N82*'Mets c.'!E82,0)</f>
        <v>0</v>
      </c>
      <c r="H105" t="e">
        <f>IF(#REF!="déjeuner",#REF!*#REF!,0)</f>
        <v>#REF!</v>
      </c>
      <c r="I105" t="e">
        <f>IF(#REF!="déjeuner",#REF!*#REF!,0)</f>
        <v>#REF!</v>
      </c>
      <c r="J105" t="e">
        <f>IF(#REF!="déjeuner",#REF!*#REF!,0)</f>
        <v>#REF!</v>
      </c>
      <c r="K105" t="e">
        <f>IF(#REF!="déjeuner",#REF!*#REF!,0)</f>
        <v>#REF!</v>
      </c>
      <c r="L105">
        <f ca="1">IF('Lég-Fruits'!D82="déjeuner",'Lég-Fruits'!N82*'Lég-Fruits'!C82,0)</f>
        <v>0</v>
      </c>
      <c r="M105">
        <f ca="1">IF('Lég-Fruits'!F82="déjeuner",'Lég-Fruits'!N82*'Lég-Fruits'!E82,0)</f>
        <v>0</v>
      </c>
      <c r="N105" t="e">
        <f>IF(#REF!="déjeuner",#REF!*#REF!,0)</f>
        <v>#REF!</v>
      </c>
      <c r="O105" t="e">
        <f>IF(#REF!="déjeuner",#REF!*#REF!,0)</f>
        <v>#REF!</v>
      </c>
      <c r="P105" t="e">
        <f>IF(#REF!="déjeuner",#REF!*#REF!,0)</f>
        <v>#REF!</v>
      </c>
      <c r="Q105" t="e">
        <f>IF(#REF!="déjeuner",#REF!*#REF!,0)</f>
        <v>#REF!</v>
      </c>
      <c r="R105" t="e">
        <f>IF(#REF!="déjeuner",#REF!*#REF!,0)</f>
        <v>#REF!</v>
      </c>
      <c r="S105" t="e">
        <f>IF(#REF!="déjeuner",#REF!*#REF!,0)</f>
        <v>#REF!</v>
      </c>
      <c r="T105" t="e">
        <f>IF(#REF!="déjeuner",#REF!*#REF!,0)</f>
        <v>#REF!</v>
      </c>
      <c r="U105" t="e">
        <f>IF(#REF!="déjeuner",#REF!*#REF!,0)</f>
        <v>#REF!</v>
      </c>
      <c r="V105" t="e">
        <f>IF(#REF!="déjeuner",#REF!*#REF!,0)</f>
        <v>#REF!</v>
      </c>
      <c r="W105" t="e">
        <f>IF(#REF!="déjeuner",#REF!*#REF!,0)</f>
        <v>#REF!</v>
      </c>
    </row>
    <row r="106" spans="2:23">
      <c r="B106">
        <f ca="1">IF(Boissons!D83="déjeuner",(Boissons!N83*Boissons!C83),0)</f>
        <v>0</v>
      </c>
      <c r="C106">
        <f ca="1">IF(Boissons!F83="déjeuner",(Boissons!N83*Boissons!E83),0)</f>
        <v>0</v>
      </c>
      <c r="D106">
        <f ca="1">IF('P. Laitiers'!D83="déjeuner",'P. Laitiers'!N83*'P. Laitiers'!C83,0)</f>
        <v>0</v>
      </c>
      <c r="E106">
        <f ca="1">IF('P. Laitiers'!F83="déjeuner",'P. Laitiers'!N83*'P. Laitiers'!E83,0)</f>
        <v>0</v>
      </c>
      <c r="F106">
        <f ca="1">IF('Mets c.'!D83="déjeuner",'Mets c.'!AC83,0)</f>
        <v>0</v>
      </c>
      <c r="G106">
        <f ca="1">IF('Mets c.'!F83="déjeuner",'Mets c.'!N83*'Mets c.'!E83,0)</f>
        <v>0</v>
      </c>
      <c r="H106" t="e">
        <f>IF(#REF!="déjeuner",#REF!*#REF!,0)</f>
        <v>#REF!</v>
      </c>
      <c r="I106" t="e">
        <f>IF(#REF!="déjeuner",#REF!*#REF!,0)</f>
        <v>#REF!</v>
      </c>
      <c r="J106" t="e">
        <f>IF(#REF!="déjeuner",#REF!*#REF!,0)</f>
        <v>#REF!</v>
      </c>
      <c r="K106" t="e">
        <f>IF(#REF!="déjeuner",#REF!*#REF!,0)</f>
        <v>#REF!</v>
      </c>
      <c r="L106">
        <f ca="1">IF('Lég-Fruits'!D83="déjeuner",'Lég-Fruits'!N83*'Lég-Fruits'!C83,0)</f>
        <v>0</v>
      </c>
      <c r="M106">
        <f ca="1">IF('Lég-Fruits'!F83="déjeuner",'Lég-Fruits'!N83*'Lég-Fruits'!E83,0)</f>
        <v>0</v>
      </c>
      <c r="N106" t="e">
        <f>IF(#REF!="déjeuner",#REF!*#REF!,0)</f>
        <v>#REF!</v>
      </c>
      <c r="O106" t="e">
        <f>IF(#REF!="déjeuner",#REF!*#REF!,0)</f>
        <v>#REF!</v>
      </c>
      <c r="P106" t="e">
        <f>IF(#REF!="déjeuner",#REF!*#REF!,0)</f>
        <v>#REF!</v>
      </c>
      <c r="Q106" t="e">
        <f>IF(#REF!="déjeuner",#REF!*#REF!,0)</f>
        <v>#REF!</v>
      </c>
      <c r="R106" t="e">
        <f>IF(#REF!="déjeuner",#REF!*#REF!,0)</f>
        <v>#REF!</v>
      </c>
      <c r="S106" t="e">
        <f>IF(#REF!="déjeuner",#REF!*#REF!,0)</f>
        <v>#REF!</v>
      </c>
      <c r="T106" t="e">
        <f>IF(#REF!="déjeuner",#REF!*#REF!,0)</f>
        <v>#REF!</v>
      </c>
      <c r="U106" t="e">
        <f>IF(#REF!="déjeuner",#REF!*#REF!,0)</f>
        <v>#REF!</v>
      </c>
      <c r="V106" t="e">
        <f>IF(#REF!="déjeuner",#REF!*#REF!,0)</f>
        <v>#REF!</v>
      </c>
      <c r="W106" t="e">
        <f>IF(#REF!="déjeuner",#REF!*#REF!,0)</f>
        <v>#REF!</v>
      </c>
    </row>
    <row r="107" spans="2:23">
      <c r="B107">
        <f ca="1">IF(Boissons!D84="déjeuner",(Boissons!N84*Boissons!C84),0)</f>
        <v>0</v>
      </c>
      <c r="C107">
        <f ca="1">IF(Boissons!F84="déjeuner",(Boissons!N84*Boissons!E84),0)</f>
        <v>0</v>
      </c>
      <c r="D107">
        <f ca="1">IF('P. Laitiers'!D84="déjeuner",'P. Laitiers'!N84*'P. Laitiers'!C84,0)</f>
        <v>0</v>
      </c>
      <c r="E107">
        <f ca="1">IF('P. Laitiers'!F84="déjeuner",'P. Laitiers'!N84*'P. Laitiers'!E84,0)</f>
        <v>0</v>
      </c>
      <c r="F107">
        <f ca="1">IF('Mets c.'!D84="déjeuner",'Mets c.'!AC84,0)</f>
        <v>0</v>
      </c>
      <c r="G107">
        <f ca="1">IF('Mets c.'!F84="déjeuner",'Mets c.'!N84*'Mets c.'!E84,0)</f>
        <v>0</v>
      </c>
      <c r="H107" t="e">
        <f>IF(#REF!="déjeuner",#REF!*#REF!,0)</f>
        <v>#REF!</v>
      </c>
      <c r="I107" t="e">
        <f>IF(#REF!="déjeuner",#REF!*#REF!,0)</f>
        <v>#REF!</v>
      </c>
      <c r="J107" t="e">
        <f>IF(#REF!="déjeuner",#REF!*#REF!,0)</f>
        <v>#REF!</v>
      </c>
      <c r="K107" t="e">
        <f>IF(#REF!="déjeuner",#REF!*#REF!,0)</f>
        <v>#REF!</v>
      </c>
      <c r="L107">
        <f ca="1">IF('Lég-Fruits'!D84="déjeuner",'Lég-Fruits'!N84*'Lég-Fruits'!C84,0)</f>
        <v>0</v>
      </c>
      <c r="M107">
        <f ca="1">IF('Lég-Fruits'!F84="déjeuner",'Lég-Fruits'!N84*'Lég-Fruits'!E84,0)</f>
        <v>0</v>
      </c>
      <c r="N107" t="e">
        <f>IF(#REF!="déjeuner",#REF!*#REF!,0)</f>
        <v>#REF!</v>
      </c>
      <c r="O107" t="e">
        <f>IF(#REF!="déjeuner",#REF!*#REF!,0)</f>
        <v>#REF!</v>
      </c>
      <c r="P107" t="e">
        <f>IF(#REF!="déjeuner",#REF!*#REF!,0)</f>
        <v>#REF!</v>
      </c>
      <c r="Q107" t="e">
        <f>IF(#REF!="déjeuner",#REF!*#REF!,0)</f>
        <v>#REF!</v>
      </c>
      <c r="R107" t="e">
        <f>IF(#REF!="déjeuner",#REF!*#REF!,0)</f>
        <v>#REF!</v>
      </c>
      <c r="S107" t="e">
        <f>IF(#REF!="déjeuner",#REF!*#REF!,0)</f>
        <v>#REF!</v>
      </c>
      <c r="T107" t="e">
        <f>IF(#REF!="déjeuner",#REF!*#REF!,0)</f>
        <v>#REF!</v>
      </c>
      <c r="U107" t="e">
        <f>IF(#REF!="déjeuner",#REF!*#REF!,0)</f>
        <v>#REF!</v>
      </c>
      <c r="V107" t="e">
        <f>IF(#REF!="déjeuner",#REF!*#REF!,0)</f>
        <v>#REF!</v>
      </c>
      <c r="W107" t="e">
        <f>IF(#REF!="déjeuner",#REF!*#REF!,0)</f>
        <v>#REF!</v>
      </c>
    </row>
    <row r="108" spans="2:23">
      <c r="B108">
        <f ca="1">IF(Boissons!D85="déjeuner",(Boissons!N85*Boissons!C85),0)</f>
        <v>0</v>
      </c>
      <c r="C108">
        <f ca="1">IF(Boissons!F85="déjeuner",(Boissons!N85*Boissons!E85),0)</f>
        <v>0</v>
      </c>
      <c r="D108">
        <f ca="1">IF('P. Laitiers'!D85="déjeuner",'P. Laitiers'!N85*'P. Laitiers'!C85,0)</f>
        <v>0</v>
      </c>
      <c r="E108">
        <f ca="1">IF('P. Laitiers'!F85="déjeuner",'P. Laitiers'!N85*'P. Laitiers'!E85,0)</f>
        <v>0</v>
      </c>
      <c r="F108">
        <f ca="1">IF('Mets c.'!D85="déjeuner",'Mets c.'!AC85,0)</f>
        <v>0</v>
      </c>
      <c r="G108">
        <f ca="1">IF('Mets c.'!F85="déjeuner",'Mets c.'!N85*'Mets c.'!E85,0)</f>
        <v>0</v>
      </c>
      <c r="H108" t="e">
        <f>IF(#REF!="déjeuner",#REF!*#REF!,0)</f>
        <v>#REF!</v>
      </c>
      <c r="I108" t="e">
        <f>IF(#REF!="déjeuner",#REF!*#REF!,0)</f>
        <v>#REF!</v>
      </c>
      <c r="J108" t="e">
        <f>IF(#REF!="déjeuner",#REF!*#REF!,0)</f>
        <v>#REF!</v>
      </c>
      <c r="K108" t="e">
        <f>IF(#REF!="déjeuner",#REF!*#REF!,0)</f>
        <v>#REF!</v>
      </c>
      <c r="L108">
        <f ca="1">IF('Lég-Fruits'!D85="déjeuner",'Lég-Fruits'!N85*'Lég-Fruits'!C85,0)</f>
        <v>0</v>
      </c>
      <c r="M108">
        <f ca="1">IF('Lég-Fruits'!F85="déjeuner",'Lég-Fruits'!N85*'Lég-Fruits'!E85,0)</f>
        <v>0</v>
      </c>
      <c r="N108" t="e">
        <f>IF(#REF!="déjeuner",#REF!*#REF!,0)</f>
        <v>#REF!</v>
      </c>
      <c r="O108" t="e">
        <f>IF(#REF!="déjeuner",#REF!*#REF!,0)</f>
        <v>#REF!</v>
      </c>
      <c r="P108" t="e">
        <f>IF(#REF!="déjeuner",#REF!*#REF!,0)</f>
        <v>#REF!</v>
      </c>
      <c r="Q108" t="e">
        <f>IF(#REF!="déjeuner",#REF!*#REF!,0)</f>
        <v>#REF!</v>
      </c>
      <c r="R108" t="e">
        <f>IF(#REF!="déjeuner",#REF!*#REF!,0)</f>
        <v>#REF!</v>
      </c>
      <c r="S108" t="e">
        <f>IF(#REF!="déjeuner",#REF!*#REF!,0)</f>
        <v>#REF!</v>
      </c>
      <c r="T108" t="e">
        <f>IF(#REF!="déjeuner",#REF!*#REF!,0)</f>
        <v>#REF!</v>
      </c>
      <c r="U108" t="e">
        <f>IF(#REF!="déjeuner",#REF!*#REF!,0)</f>
        <v>#REF!</v>
      </c>
      <c r="V108" t="e">
        <f>IF(#REF!="déjeuner",#REF!*#REF!,0)</f>
        <v>#REF!</v>
      </c>
      <c r="W108" t="e">
        <f>IF(#REF!="déjeuner",#REF!*#REF!,0)</f>
        <v>#REF!</v>
      </c>
    </row>
    <row r="109" spans="2:23">
      <c r="B109">
        <f ca="1">IF(Boissons!D86="déjeuner",(Boissons!N86*Boissons!C86),0)</f>
        <v>0</v>
      </c>
      <c r="C109">
        <f ca="1">IF(Boissons!F86="déjeuner",(Boissons!N86*Boissons!E86),0)</f>
        <v>0</v>
      </c>
      <c r="D109">
        <f ca="1">IF('P. Laitiers'!D86="déjeuner",'P. Laitiers'!N86*'P. Laitiers'!C86,0)</f>
        <v>0</v>
      </c>
      <c r="E109">
        <f ca="1">IF('P. Laitiers'!F86="déjeuner",'P. Laitiers'!N86*'P. Laitiers'!E86,0)</f>
        <v>0</v>
      </c>
      <c r="F109">
        <f ca="1">IF('Mets c.'!D86="déjeuner",'Mets c.'!AC86,0)</f>
        <v>0</v>
      </c>
      <c r="G109">
        <f ca="1">IF('Mets c.'!F86="déjeuner",'Mets c.'!N86*'Mets c.'!E86,0)</f>
        <v>0</v>
      </c>
      <c r="H109" t="e">
        <f>IF(#REF!="déjeuner",#REF!*#REF!,0)</f>
        <v>#REF!</v>
      </c>
      <c r="I109" t="e">
        <f>IF(#REF!="déjeuner",#REF!*#REF!,0)</f>
        <v>#REF!</v>
      </c>
      <c r="J109" t="e">
        <f>IF(#REF!="déjeuner",#REF!*#REF!,0)</f>
        <v>#REF!</v>
      </c>
      <c r="K109" t="e">
        <f>IF(#REF!="déjeuner",#REF!*#REF!,0)</f>
        <v>#REF!</v>
      </c>
      <c r="L109">
        <f ca="1">IF('Lég-Fruits'!D86="déjeuner",'Lég-Fruits'!N86*'Lég-Fruits'!C86,0)</f>
        <v>0</v>
      </c>
      <c r="M109">
        <f ca="1">IF('Lég-Fruits'!F86="déjeuner",'Lég-Fruits'!N86*'Lég-Fruits'!E86,0)</f>
        <v>0</v>
      </c>
      <c r="N109" t="e">
        <f>IF(#REF!="déjeuner",#REF!*#REF!,0)</f>
        <v>#REF!</v>
      </c>
      <c r="O109" t="e">
        <f>IF(#REF!="déjeuner",#REF!*#REF!,0)</f>
        <v>#REF!</v>
      </c>
      <c r="P109" t="e">
        <f>IF(#REF!="déjeuner",#REF!*#REF!,0)</f>
        <v>#REF!</v>
      </c>
      <c r="Q109" t="e">
        <f>IF(#REF!="déjeuner",#REF!*#REF!,0)</f>
        <v>#REF!</v>
      </c>
      <c r="R109" t="e">
        <f>IF(#REF!="déjeuner",#REF!*#REF!,0)</f>
        <v>#REF!</v>
      </c>
      <c r="S109" t="e">
        <f>IF(#REF!="déjeuner",#REF!*#REF!,0)</f>
        <v>#REF!</v>
      </c>
      <c r="T109" t="e">
        <f>IF(#REF!="déjeuner",#REF!*#REF!,0)</f>
        <v>#REF!</v>
      </c>
      <c r="U109" t="e">
        <f>IF(#REF!="déjeuner",#REF!*#REF!,0)</f>
        <v>#REF!</v>
      </c>
      <c r="V109" t="e">
        <f>IF(#REF!="déjeuner",#REF!*#REF!,0)</f>
        <v>#REF!</v>
      </c>
      <c r="W109" t="e">
        <f>IF(#REF!="déjeuner",#REF!*#REF!,0)</f>
        <v>#REF!</v>
      </c>
    </row>
    <row r="110" spans="2:23">
      <c r="B110">
        <f ca="1">IF(Boissons!D87="déjeuner",(Boissons!N87*Boissons!C87),0)</f>
        <v>0</v>
      </c>
      <c r="C110">
        <f ca="1">IF(Boissons!F87="déjeuner",(Boissons!N87*Boissons!E87),0)</f>
        <v>0</v>
      </c>
      <c r="D110">
        <f ca="1">IF('P. Laitiers'!D87="déjeuner",'P. Laitiers'!N87*'P. Laitiers'!C87,0)</f>
        <v>0</v>
      </c>
      <c r="E110">
        <f ca="1">IF('P. Laitiers'!F87="déjeuner",'P. Laitiers'!N87*'P. Laitiers'!E87,0)</f>
        <v>0</v>
      </c>
      <c r="F110">
        <f ca="1">IF('Mets c.'!D87="déjeuner",'Mets c.'!AC87,0)</f>
        <v>0</v>
      </c>
      <c r="G110">
        <f ca="1">IF('Mets c.'!F87="déjeuner",'Mets c.'!N87*'Mets c.'!E87,0)</f>
        <v>0</v>
      </c>
      <c r="H110" t="e">
        <f>IF(#REF!="déjeuner",#REF!*#REF!,0)</f>
        <v>#REF!</v>
      </c>
      <c r="I110" t="e">
        <f>IF(#REF!="déjeuner",#REF!*#REF!,0)</f>
        <v>#REF!</v>
      </c>
      <c r="J110" t="e">
        <f>IF(#REF!="déjeuner",#REF!*#REF!,0)</f>
        <v>#REF!</v>
      </c>
      <c r="K110" t="e">
        <f>IF(#REF!="déjeuner",#REF!*#REF!,0)</f>
        <v>#REF!</v>
      </c>
      <c r="L110">
        <f ca="1">IF('Lég-Fruits'!D87="déjeuner",'Lég-Fruits'!N87*'Lég-Fruits'!C87,0)</f>
        <v>0</v>
      </c>
      <c r="M110">
        <f ca="1">IF('Lég-Fruits'!F87="déjeuner",'Lég-Fruits'!N87*'Lég-Fruits'!E87,0)</f>
        <v>0</v>
      </c>
      <c r="N110" t="e">
        <f>IF(#REF!="déjeuner",#REF!*#REF!,0)</f>
        <v>#REF!</v>
      </c>
      <c r="O110" t="e">
        <f>IF(#REF!="déjeuner",#REF!*#REF!,0)</f>
        <v>#REF!</v>
      </c>
      <c r="P110" t="e">
        <f>IF(#REF!="déjeuner",#REF!*#REF!,0)</f>
        <v>#REF!</v>
      </c>
      <c r="Q110" t="e">
        <f>IF(#REF!="déjeuner",#REF!*#REF!,0)</f>
        <v>#REF!</v>
      </c>
      <c r="R110" t="e">
        <f>IF(#REF!="déjeuner",#REF!*#REF!,0)</f>
        <v>#REF!</v>
      </c>
      <c r="S110" t="e">
        <f>IF(#REF!="déjeuner",#REF!*#REF!,0)</f>
        <v>#REF!</v>
      </c>
      <c r="T110" t="e">
        <f>IF(#REF!="déjeuner",#REF!*#REF!,0)</f>
        <v>#REF!</v>
      </c>
      <c r="U110" t="e">
        <f>IF(#REF!="déjeuner",#REF!*#REF!,0)</f>
        <v>#REF!</v>
      </c>
      <c r="V110" t="e">
        <f>IF(#REF!="déjeuner",#REF!*#REF!,0)</f>
        <v>#REF!</v>
      </c>
      <c r="W110" t="e">
        <f>IF(#REF!="déjeuner",#REF!*#REF!,0)</f>
        <v>#REF!</v>
      </c>
    </row>
    <row r="111" spans="2:23">
      <c r="B111">
        <f ca="1">IF(Boissons!D88="déjeuner",(Boissons!N88*Boissons!C88),0)</f>
        <v>0</v>
      </c>
      <c r="C111">
        <f ca="1">IF(Boissons!F88="déjeuner",(Boissons!N88*Boissons!E88),0)</f>
        <v>0</v>
      </c>
      <c r="D111">
        <f ca="1">IF('P. Laitiers'!D88="déjeuner",'P. Laitiers'!N88*'P. Laitiers'!C88,0)</f>
        <v>0</v>
      </c>
      <c r="E111">
        <f ca="1">IF('P. Laitiers'!F88="déjeuner",'P. Laitiers'!N88*'P. Laitiers'!E88,0)</f>
        <v>0</v>
      </c>
      <c r="F111">
        <f ca="1">IF('Mets c.'!D88="déjeuner",'Mets c.'!AC88,0)</f>
        <v>0</v>
      </c>
      <c r="G111">
        <f ca="1">IF('Mets c.'!F88="déjeuner",'Mets c.'!N88*'Mets c.'!E88,0)</f>
        <v>0</v>
      </c>
      <c r="H111" t="e">
        <f>IF(#REF!="déjeuner",#REF!*#REF!,0)</f>
        <v>#REF!</v>
      </c>
      <c r="I111" t="e">
        <f>IF(#REF!="déjeuner",#REF!*#REF!,0)</f>
        <v>#REF!</v>
      </c>
      <c r="J111" t="e">
        <f>IF(#REF!="déjeuner",#REF!*#REF!,0)</f>
        <v>#REF!</v>
      </c>
      <c r="K111" t="e">
        <f>IF(#REF!="déjeuner",#REF!*#REF!,0)</f>
        <v>#REF!</v>
      </c>
      <c r="L111">
        <f ca="1">IF('Lég-Fruits'!D88="déjeuner",'Lég-Fruits'!N88*'Lég-Fruits'!C88,0)</f>
        <v>0</v>
      </c>
      <c r="M111">
        <f ca="1">IF('Lég-Fruits'!F88="déjeuner",'Lég-Fruits'!N88*'Lég-Fruits'!E88,0)</f>
        <v>0</v>
      </c>
      <c r="N111" t="e">
        <f>IF(#REF!="déjeuner",#REF!*#REF!,0)</f>
        <v>#REF!</v>
      </c>
      <c r="O111" t="e">
        <f>IF(#REF!="déjeuner",#REF!*#REF!,0)</f>
        <v>#REF!</v>
      </c>
      <c r="P111" t="e">
        <f>IF(#REF!="déjeuner",#REF!*#REF!,0)</f>
        <v>#REF!</v>
      </c>
      <c r="Q111" t="e">
        <f>IF(#REF!="déjeuner",#REF!*#REF!,0)</f>
        <v>#REF!</v>
      </c>
      <c r="R111" t="e">
        <f>IF(#REF!="déjeuner",#REF!*#REF!,0)</f>
        <v>#REF!</v>
      </c>
      <c r="S111" t="e">
        <f>IF(#REF!="déjeuner",#REF!*#REF!,0)</f>
        <v>#REF!</v>
      </c>
      <c r="T111" t="e">
        <f>IF(#REF!="déjeuner",#REF!*#REF!,0)</f>
        <v>#REF!</v>
      </c>
      <c r="U111" t="e">
        <f>IF(#REF!="déjeuner",#REF!*#REF!,0)</f>
        <v>#REF!</v>
      </c>
      <c r="V111" t="e">
        <f>IF(#REF!="déjeuner",#REF!*#REF!,0)</f>
        <v>#REF!</v>
      </c>
      <c r="W111" t="e">
        <f>IF(#REF!="déjeuner",#REF!*#REF!,0)</f>
        <v>#REF!</v>
      </c>
    </row>
    <row r="112" spans="2:23">
      <c r="B112">
        <f ca="1">IF(Boissons!D89="déjeuner",(Boissons!N89*Boissons!C89),0)</f>
        <v>0</v>
      </c>
      <c r="C112">
        <f ca="1">IF(Boissons!F89="déjeuner",(Boissons!N89*Boissons!E89),0)</f>
        <v>0</v>
      </c>
      <c r="D112">
        <f ca="1">IF('P. Laitiers'!D89="déjeuner",'P. Laitiers'!N89*'P. Laitiers'!C89,0)</f>
        <v>0</v>
      </c>
      <c r="E112">
        <f ca="1">IF('P. Laitiers'!F89="déjeuner",'P. Laitiers'!N89*'P. Laitiers'!E89,0)</f>
        <v>0</v>
      </c>
      <c r="F112">
        <f ca="1">IF('Mets c.'!D89="déjeuner",'Mets c.'!AC89,0)</f>
        <v>0</v>
      </c>
      <c r="G112">
        <f ca="1">IF('Mets c.'!F89="déjeuner",'Mets c.'!N89*'Mets c.'!E89,0)</f>
        <v>0</v>
      </c>
      <c r="H112" t="e">
        <f>IF(#REF!="déjeuner",#REF!*#REF!,0)</f>
        <v>#REF!</v>
      </c>
      <c r="I112" t="e">
        <f>IF(#REF!="déjeuner",#REF!*#REF!,0)</f>
        <v>#REF!</v>
      </c>
      <c r="J112" t="e">
        <f>IF(#REF!="déjeuner",#REF!*#REF!,0)</f>
        <v>#REF!</v>
      </c>
      <c r="K112" t="e">
        <f>IF(#REF!="déjeuner",#REF!*#REF!,0)</f>
        <v>#REF!</v>
      </c>
      <c r="L112">
        <f ca="1">IF('Lég-Fruits'!D89="déjeuner",'Lég-Fruits'!N89*'Lég-Fruits'!C89,0)</f>
        <v>0</v>
      </c>
      <c r="M112">
        <f ca="1">IF('Lég-Fruits'!F89="déjeuner",'Lég-Fruits'!N89*'Lég-Fruits'!E89,0)</f>
        <v>0</v>
      </c>
      <c r="N112" t="e">
        <f>IF(#REF!="déjeuner",#REF!*#REF!,0)</f>
        <v>#REF!</v>
      </c>
      <c r="O112" t="e">
        <f>IF(#REF!="déjeuner",#REF!*#REF!,0)</f>
        <v>#REF!</v>
      </c>
      <c r="P112" t="e">
        <f>IF(#REF!="déjeuner",#REF!*#REF!,0)</f>
        <v>#REF!</v>
      </c>
      <c r="Q112" t="e">
        <f>IF(#REF!="déjeuner",#REF!*#REF!,0)</f>
        <v>#REF!</v>
      </c>
      <c r="R112" t="e">
        <f>IF(#REF!="déjeuner",#REF!*#REF!,0)</f>
        <v>#REF!</v>
      </c>
      <c r="S112" t="e">
        <f>IF(#REF!="déjeuner",#REF!*#REF!,0)</f>
        <v>#REF!</v>
      </c>
      <c r="T112" t="e">
        <f>IF(#REF!="déjeuner",#REF!*#REF!,0)</f>
        <v>#REF!</v>
      </c>
      <c r="U112" t="e">
        <f>IF(#REF!="déjeuner",#REF!*#REF!,0)</f>
        <v>#REF!</v>
      </c>
      <c r="V112" t="e">
        <f>IF(#REF!="déjeuner",#REF!*#REF!,0)</f>
        <v>#REF!</v>
      </c>
      <c r="W112" t="e">
        <f>IF(#REF!="déjeuner",#REF!*#REF!,0)</f>
        <v>#REF!</v>
      </c>
    </row>
    <row r="113" spans="1:23">
      <c r="B113">
        <f ca="1">IF(Boissons!D90="déjeuner",(Boissons!N90*Boissons!C90),0)</f>
        <v>0</v>
      </c>
      <c r="C113">
        <f ca="1">IF(Boissons!F90="déjeuner",(Boissons!N90*Boissons!E90),0)</f>
        <v>0</v>
      </c>
      <c r="D113">
        <f ca="1">IF('P. Laitiers'!D90="déjeuner",'P. Laitiers'!N90*'P. Laitiers'!C90,0)</f>
        <v>0</v>
      </c>
      <c r="E113">
        <f ca="1">IF('P. Laitiers'!F90="déjeuner",'P. Laitiers'!N90*'P. Laitiers'!E90,0)</f>
        <v>0</v>
      </c>
      <c r="F113">
        <f ca="1">IF('Mets c.'!D90="déjeuner",'Mets c.'!AC90,0)</f>
        <v>0</v>
      </c>
      <c r="G113">
        <f ca="1">IF('Mets c.'!F90="déjeuner",'Mets c.'!N90*'Mets c.'!E90,0)</f>
        <v>0</v>
      </c>
      <c r="H113" t="e">
        <f>IF(#REF!="déjeuner",#REF!*#REF!,0)</f>
        <v>#REF!</v>
      </c>
      <c r="I113" t="e">
        <f>IF(#REF!="déjeuner",#REF!*#REF!,0)</f>
        <v>#REF!</v>
      </c>
      <c r="J113" t="e">
        <f>IF(#REF!="déjeuner",#REF!*#REF!,0)</f>
        <v>#REF!</v>
      </c>
      <c r="K113" t="e">
        <f>IF(#REF!="déjeuner",#REF!*#REF!,0)</f>
        <v>#REF!</v>
      </c>
      <c r="L113">
        <f ca="1">IF('Lég-Fruits'!D90="déjeuner",'Lég-Fruits'!N90*'Lég-Fruits'!C90,0)</f>
        <v>0</v>
      </c>
      <c r="M113">
        <f ca="1">IF('Lég-Fruits'!F90="déjeuner",'Lég-Fruits'!N90*'Lég-Fruits'!E90,0)</f>
        <v>0</v>
      </c>
      <c r="N113" t="e">
        <f>IF(#REF!="déjeuner",#REF!*#REF!,0)</f>
        <v>#REF!</v>
      </c>
      <c r="O113" t="e">
        <f>IF(#REF!="déjeuner",#REF!*#REF!,0)</f>
        <v>#REF!</v>
      </c>
      <c r="P113" t="e">
        <f>IF(#REF!="déjeuner",#REF!*#REF!,0)</f>
        <v>#REF!</v>
      </c>
      <c r="Q113" t="e">
        <f>IF(#REF!="déjeuner",#REF!*#REF!,0)</f>
        <v>#REF!</v>
      </c>
      <c r="R113" t="e">
        <f>IF(#REF!="déjeuner",#REF!*#REF!,0)</f>
        <v>#REF!</v>
      </c>
      <c r="S113" t="e">
        <f>IF(#REF!="déjeuner",#REF!*#REF!,0)</f>
        <v>#REF!</v>
      </c>
      <c r="T113" t="e">
        <f>IF(#REF!="déjeuner",#REF!*#REF!,0)</f>
        <v>#REF!</v>
      </c>
      <c r="U113" t="e">
        <f>IF(#REF!="déjeuner",#REF!*#REF!,0)</f>
        <v>#REF!</v>
      </c>
      <c r="V113" t="e">
        <f>IF(#REF!="déjeuner",#REF!*#REF!,0)</f>
        <v>#REF!</v>
      </c>
      <c r="W113" t="e">
        <f>IF(#REF!="déjeuner",#REF!*#REF!,0)</f>
        <v>#REF!</v>
      </c>
    </row>
    <row r="114" spans="1:23">
      <c r="B114">
        <f ca="1">IF(Boissons!D91="déjeuner",(Boissons!N91*Boissons!C91),0)</f>
        <v>0</v>
      </c>
      <c r="C114">
        <f ca="1">IF(Boissons!F91="déjeuner",(Boissons!N91*Boissons!E91),0)</f>
        <v>0</v>
      </c>
      <c r="D114">
        <f ca="1">IF('P. Laitiers'!D91="déjeuner",'P. Laitiers'!N91*'P. Laitiers'!C91,0)</f>
        <v>0</v>
      </c>
      <c r="E114">
        <f ca="1">IF('P. Laitiers'!F91="déjeuner",'P. Laitiers'!N91*'P. Laitiers'!E91,0)</f>
        <v>0</v>
      </c>
      <c r="F114">
        <f ca="1">IF('Mets c.'!D91="déjeuner",'Mets c.'!AC91,0)</f>
        <v>0</v>
      </c>
      <c r="G114">
        <f ca="1">IF('Mets c.'!F91="déjeuner",'Mets c.'!N91*'Mets c.'!E91,0)</f>
        <v>0</v>
      </c>
      <c r="H114" t="e">
        <f>IF(#REF!="déjeuner",#REF!*#REF!,0)</f>
        <v>#REF!</v>
      </c>
      <c r="I114" t="e">
        <f>IF(#REF!="déjeuner",#REF!*#REF!,0)</f>
        <v>#REF!</v>
      </c>
      <c r="J114" t="e">
        <f>IF(#REF!="déjeuner",#REF!*#REF!,0)</f>
        <v>#REF!</v>
      </c>
      <c r="K114" t="e">
        <f>IF(#REF!="déjeuner",#REF!*#REF!,0)</f>
        <v>#REF!</v>
      </c>
      <c r="L114">
        <f ca="1">IF('Lég-Fruits'!D91="déjeuner",'Lég-Fruits'!N91*'Lég-Fruits'!C91,0)</f>
        <v>0</v>
      </c>
      <c r="M114">
        <f ca="1">IF('Lég-Fruits'!F91="déjeuner",'Lég-Fruits'!N91*'Lég-Fruits'!E91,0)</f>
        <v>0</v>
      </c>
      <c r="N114" t="e">
        <f>IF(#REF!="déjeuner",#REF!*#REF!,0)</f>
        <v>#REF!</v>
      </c>
      <c r="O114" t="e">
        <f>IF(#REF!="déjeuner",#REF!*#REF!,0)</f>
        <v>#REF!</v>
      </c>
      <c r="P114" t="e">
        <f>IF(#REF!="déjeuner",#REF!*#REF!,0)</f>
        <v>#REF!</v>
      </c>
      <c r="Q114" t="e">
        <f>IF(#REF!="déjeuner",#REF!*#REF!,0)</f>
        <v>#REF!</v>
      </c>
      <c r="R114" t="e">
        <f>IF(#REF!="déjeuner",#REF!*#REF!,0)</f>
        <v>#REF!</v>
      </c>
      <c r="S114" t="e">
        <f>IF(#REF!="déjeuner",#REF!*#REF!,0)</f>
        <v>#REF!</v>
      </c>
      <c r="T114" t="e">
        <f>IF(#REF!="déjeuner",#REF!*#REF!,0)</f>
        <v>#REF!</v>
      </c>
      <c r="U114" t="e">
        <f>IF(#REF!="déjeuner",#REF!*#REF!,0)</f>
        <v>#REF!</v>
      </c>
      <c r="V114" t="e">
        <f>IF(#REF!="déjeuner",#REF!*#REF!,0)</f>
        <v>#REF!</v>
      </c>
      <c r="W114" t="e">
        <f>IF(#REF!="déjeuner",#REF!*#REF!,0)</f>
        <v>#REF!</v>
      </c>
    </row>
    <row r="115" spans="1:23">
      <c r="B115">
        <f ca="1">IF(Boissons!D92="déjeuner",(Boissons!N92*Boissons!C92),0)</f>
        <v>0</v>
      </c>
      <c r="C115">
        <f ca="1">IF(Boissons!F92="déjeuner",(Boissons!N92*Boissons!E92),0)</f>
        <v>0</v>
      </c>
      <c r="D115">
        <f ca="1">IF('P. Laitiers'!D92="déjeuner",'P. Laitiers'!N92*'P. Laitiers'!C92,0)</f>
        <v>0</v>
      </c>
      <c r="E115">
        <f ca="1">IF('P. Laitiers'!F92="déjeuner",'P. Laitiers'!N92*'P. Laitiers'!E92,0)</f>
        <v>0</v>
      </c>
      <c r="F115">
        <f ca="1">IF('Mets c.'!D92="déjeuner",'Mets c.'!AC92,0)</f>
        <v>0</v>
      </c>
      <c r="G115">
        <f ca="1">IF('Mets c.'!F92="déjeuner",'Mets c.'!N92*'Mets c.'!E92,0)</f>
        <v>0</v>
      </c>
      <c r="H115" t="e">
        <f>IF(#REF!="déjeuner",#REF!*#REF!,0)</f>
        <v>#REF!</v>
      </c>
      <c r="I115" t="e">
        <f>IF(#REF!="déjeuner",#REF!*#REF!,0)</f>
        <v>#REF!</v>
      </c>
      <c r="J115" t="e">
        <f>IF(#REF!="déjeuner",#REF!*#REF!,0)</f>
        <v>#REF!</v>
      </c>
      <c r="K115" t="e">
        <f>IF(#REF!="déjeuner",#REF!*#REF!,0)</f>
        <v>#REF!</v>
      </c>
      <c r="L115">
        <f ca="1">IF('Lég-Fruits'!D92="déjeuner",'Lég-Fruits'!N92*'Lég-Fruits'!C92,0)</f>
        <v>0</v>
      </c>
      <c r="M115">
        <f ca="1">IF('Lég-Fruits'!F92="déjeuner",'Lég-Fruits'!N92*'Lég-Fruits'!E92,0)</f>
        <v>0</v>
      </c>
      <c r="N115" t="e">
        <f>IF(#REF!="déjeuner",#REF!*#REF!,0)</f>
        <v>#REF!</v>
      </c>
      <c r="O115" t="e">
        <f>IF(#REF!="déjeuner",#REF!*#REF!,0)</f>
        <v>#REF!</v>
      </c>
      <c r="P115" t="e">
        <f>IF(#REF!="déjeuner",#REF!*#REF!,0)</f>
        <v>#REF!</v>
      </c>
      <c r="Q115" t="e">
        <f>IF(#REF!="déjeuner",#REF!*#REF!,0)</f>
        <v>#REF!</v>
      </c>
      <c r="R115" t="e">
        <f>IF(#REF!="déjeuner",#REF!*#REF!,0)</f>
        <v>#REF!</v>
      </c>
      <c r="S115" t="e">
        <f>IF(#REF!="déjeuner",#REF!*#REF!,0)</f>
        <v>#REF!</v>
      </c>
      <c r="T115" t="e">
        <f>IF(#REF!="déjeuner",#REF!*#REF!,0)</f>
        <v>#REF!</v>
      </c>
      <c r="U115" t="e">
        <f>IF(#REF!="déjeuner",#REF!*#REF!,0)</f>
        <v>#REF!</v>
      </c>
      <c r="V115" t="e">
        <f>IF(#REF!="déjeuner",#REF!*#REF!,0)</f>
        <v>#REF!</v>
      </c>
      <c r="W115" t="e">
        <f>IF(#REF!="déjeuner",#REF!*#REF!,0)</f>
        <v>#REF!</v>
      </c>
    </row>
    <row r="116" spans="1:23">
      <c r="B116">
        <f ca="1">IF(Boissons!D93="déjeuner",(Boissons!N93*Boissons!C93),0)</f>
        <v>0</v>
      </c>
      <c r="C116">
        <f ca="1">IF(Boissons!F93="déjeuner",(Boissons!N93*Boissons!E93),0)</f>
        <v>0</v>
      </c>
      <c r="D116">
        <f ca="1">IF('P. Laitiers'!D93="déjeuner",'P. Laitiers'!N93*'P. Laitiers'!C93,0)</f>
        <v>0</v>
      </c>
      <c r="E116">
        <f ca="1">IF('P. Laitiers'!F93="déjeuner",'P. Laitiers'!N93*'P. Laitiers'!E93,0)</f>
        <v>0</v>
      </c>
      <c r="F116">
        <f ca="1">IF('Mets c.'!D93="déjeuner",'Mets c.'!AC93,0)</f>
        <v>0</v>
      </c>
      <c r="G116">
        <f ca="1">IF('Mets c.'!F93="déjeuner",'Mets c.'!N93*'Mets c.'!E93,0)</f>
        <v>0</v>
      </c>
      <c r="H116" t="e">
        <f>IF(#REF!="déjeuner",#REF!*#REF!,0)</f>
        <v>#REF!</v>
      </c>
      <c r="I116" t="e">
        <f>IF(#REF!="déjeuner",#REF!*#REF!,0)</f>
        <v>#REF!</v>
      </c>
      <c r="J116" t="e">
        <f>IF(#REF!="déjeuner",#REF!*#REF!,0)</f>
        <v>#REF!</v>
      </c>
      <c r="K116" t="e">
        <f>IF(#REF!="déjeuner",#REF!*#REF!,0)</f>
        <v>#REF!</v>
      </c>
      <c r="L116">
        <f ca="1">IF('Lég-Fruits'!D93="déjeuner",'Lég-Fruits'!N93*'Lég-Fruits'!C93,0)</f>
        <v>0</v>
      </c>
      <c r="M116">
        <f ca="1">IF('Lég-Fruits'!F93="déjeuner",'Lég-Fruits'!N93*'Lég-Fruits'!E93,0)</f>
        <v>0</v>
      </c>
      <c r="N116" t="e">
        <f>IF(#REF!="déjeuner",#REF!*#REF!,0)</f>
        <v>#REF!</v>
      </c>
      <c r="O116" t="e">
        <f>IF(#REF!="déjeuner",#REF!*#REF!,0)</f>
        <v>#REF!</v>
      </c>
      <c r="P116" t="e">
        <f>IF(#REF!="déjeuner",#REF!*#REF!,0)</f>
        <v>#REF!</v>
      </c>
      <c r="Q116" t="e">
        <f>IF(#REF!="déjeuner",#REF!*#REF!,0)</f>
        <v>#REF!</v>
      </c>
      <c r="R116" t="e">
        <f>IF(#REF!="déjeuner",#REF!*#REF!,0)</f>
        <v>#REF!</v>
      </c>
      <c r="S116" t="e">
        <f>IF(#REF!="déjeuner",#REF!*#REF!,0)</f>
        <v>#REF!</v>
      </c>
      <c r="T116" t="e">
        <f>IF(#REF!="déjeuner",#REF!*#REF!,0)</f>
        <v>#REF!</v>
      </c>
      <c r="U116" t="e">
        <f>IF(#REF!="déjeuner",#REF!*#REF!,0)</f>
        <v>#REF!</v>
      </c>
      <c r="V116" t="e">
        <f>IF(#REF!="déjeuner",#REF!*#REF!,0)</f>
        <v>#REF!</v>
      </c>
      <c r="W116" t="e">
        <f>IF(#REF!="déjeuner",#REF!*#REF!,0)</f>
        <v>#REF!</v>
      </c>
    </row>
    <row r="117" spans="1:23">
      <c r="A117" s="58" t="s">
        <v>371</v>
      </c>
      <c r="B117">
        <f t="shared" ref="B117:U117" si="0">SUM(B27:B116)</f>
        <v>0</v>
      </c>
      <c r="C117">
        <f t="shared" si="0"/>
        <v>0</v>
      </c>
      <c r="D117">
        <f t="shared" si="0"/>
        <v>0</v>
      </c>
      <c r="E117">
        <f t="shared" si="0"/>
        <v>0</v>
      </c>
      <c r="F117">
        <f t="shared" si="0"/>
        <v>0</v>
      </c>
      <c r="G117">
        <f t="shared" si="0"/>
        <v>0</v>
      </c>
      <c r="H117" t="e">
        <f t="shared" si="0"/>
        <v>#REF!</v>
      </c>
      <c r="I117" t="e">
        <f t="shared" si="0"/>
        <v>#REF!</v>
      </c>
      <c r="J117" t="e">
        <f t="shared" si="0"/>
        <v>#REF!</v>
      </c>
      <c r="K117" t="e">
        <f t="shared" si="0"/>
        <v>#REF!</v>
      </c>
      <c r="L117">
        <f t="shared" si="0"/>
        <v>0</v>
      </c>
      <c r="M117">
        <f t="shared" si="0"/>
        <v>0</v>
      </c>
      <c r="N117" t="e">
        <f t="shared" si="0"/>
        <v>#REF!</v>
      </c>
      <c r="O117" t="e">
        <f t="shared" si="0"/>
        <v>#REF!</v>
      </c>
      <c r="P117" t="e">
        <f t="shared" si="0"/>
        <v>#REF!</v>
      </c>
      <c r="Q117" t="e">
        <f t="shared" si="0"/>
        <v>#REF!</v>
      </c>
      <c r="R117" t="e">
        <f t="shared" si="0"/>
        <v>#REF!</v>
      </c>
      <c r="S117" t="e">
        <f t="shared" si="0"/>
        <v>#REF!</v>
      </c>
      <c r="T117" t="e">
        <f t="shared" si="0"/>
        <v>#REF!</v>
      </c>
      <c r="U117" t="e">
        <f t="shared" si="0"/>
        <v>#REF!</v>
      </c>
      <c r="V117" t="e">
        <f>IF(#REF!="déjeuner",#REF!*#REF!,0)</f>
        <v>#REF!</v>
      </c>
      <c r="W117" t="e">
        <f>IF(#REF!="déjeuner",#REF!*#REF!,0)</f>
        <v>#REF!</v>
      </c>
    </row>
    <row r="118" spans="1:23">
      <c r="V118" t="s">
        <v>372</v>
      </c>
      <c r="W118" t="e">
        <f>SUM(B117:W117)</f>
        <v>#REF!</v>
      </c>
    </row>
    <row r="119" spans="1:23">
      <c r="A119" s="58" t="s">
        <v>373</v>
      </c>
    </row>
    <row r="120" spans="1:23">
      <c r="B120" s="58" t="s">
        <v>0</v>
      </c>
      <c r="C120" s="58"/>
      <c r="D120" s="58" t="s">
        <v>196</v>
      </c>
      <c r="E120" s="58"/>
      <c r="F120" s="58" t="s">
        <v>367</v>
      </c>
      <c r="G120" s="58"/>
      <c r="H120" s="58" t="s">
        <v>73</v>
      </c>
      <c r="I120" s="58"/>
      <c r="J120" s="58" t="s">
        <v>368</v>
      </c>
      <c r="K120" s="58"/>
      <c r="L120" s="58" t="s">
        <v>369</v>
      </c>
      <c r="M120" s="58"/>
      <c r="N120" s="58" t="s">
        <v>370</v>
      </c>
      <c r="O120" s="58"/>
      <c r="P120" s="58" t="s">
        <v>202</v>
      </c>
      <c r="Q120" s="58"/>
      <c r="R120" s="58" t="s">
        <v>136</v>
      </c>
      <c r="S120" s="58"/>
      <c r="T120" s="58" t="s">
        <v>203</v>
      </c>
      <c r="U120" s="58"/>
      <c r="V120" s="58" t="s">
        <v>204</v>
      </c>
    </row>
    <row r="121" spans="1:23">
      <c r="B121">
        <f ca="1">IF(Boissons!D4="diner",(Boissons!N4*Boissons!C4),0)</f>
        <v>0</v>
      </c>
      <c r="C121">
        <f ca="1">IF(Boissons!F4="diner",(Boissons!N4*Boissons!E4),0)</f>
        <v>0</v>
      </c>
      <c r="D121">
        <f ca="1">IF('P. Laitiers'!D4="diner",'P. Laitiers'!N4*'P. Laitiers'!C4,0)</f>
        <v>0</v>
      </c>
      <c r="E121">
        <f ca="1">IF('P. Laitiers'!F4="diner",'P. Laitiers'!N4*'P. Laitiers'!E4,0)</f>
        <v>0</v>
      </c>
      <c r="F121">
        <f ca="1">IF('Mets c.'!D4="diner",'Mets c.'!N4*'Mets c.'!C4,0)</f>
        <v>0</v>
      </c>
      <c r="G121">
        <f ca="1">IF('Mets c.'!F4="diner",'Mets c.'!N4*'Mets c.'!E4,0)</f>
        <v>0</v>
      </c>
      <c r="H121" t="e">
        <f>IF(#REF!="diner",#REF!*#REF!,0)</f>
        <v>#REF!</v>
      </c>
      <c r="I121" t="e">
        <f>IF(#REF!="diner",#REF!*#REF!,0)</f>
        <v>#REF!</v>
      </c>
      <c r="J121" t="e">
        <f>IF(#REF!="diner",#REF!*#REF!,0)</f>
        <v>#REF!</v>
      </c>
      <c r="K121" t="e">
        <f>IF(#REF!="diner",#REF!*#REF!,0)</f>
        <v>#REF!</v>
      </c>
      <c r="L121">
        <f ca="1">IF('Lég-Fruits'!D4="diner",'Lég-Fruits'!N4*'Lég-Fruits'!C4,0)</f>
        <v>0</v>
      </c>
      <c r="M121">
        <f ca="1">IF('Lég-Fruits'!F4="diner",'Lég-Fruits'!N4*'Lég-Fruits'!E4,0)</f>
        <v>0</v>
      </c>
      <c r="N121" t="e">
        <f>IF(#REF!="diner",#REF!*#REF!,0)</f>
        <v>#REF!</v>
      </c>
      <c r="O121" t="e">
        <f>IF(#REF!="diner",#REF!*#REF!,0)</f>
        <v>#REF!</v>
      </c>
      <c r="P121" t="e">
        <f>IF(#REF!="diner",#REF!*#REF!,0)</f>
        <v>#REF!</v>
      </c>
      <c r="Q121" t="e">
        <f>IF(#REF!="diner",#REF!*#REF!,0)</f>
        <v>#REF!</v>
      </c>
      <c r="R121" t="e">
        <f>IF(#REF!="diner",#REF!*#REF!,0)</f>
        <v>#REF!</v>
      </c>
      <c r="S121" t="e">
        <f>IF(#REF!="diner",#REF!*#REF!,0)</f>
        <v>#REF!</v>
      </c>
      <c r="T121" t="e">
        <f>IF(#REF!="diner",#REF!*#REF!,0)</f>
        <v>#REF!</v>
      </c>
      <c r="U121" t="e">
        <f>IF(#REF!="diner",#REF!*#REF!,0)</f>
        <v>#REF!</v>
      </c>
      <c r="V121" t="e">
        <f>IF(#REF!="diner",#REF!*#REF!,0)</f>
        <v>#REF!</v>
      </c>
      <c r="W121" t="e">
        <f>IF(#REF!="diner",#REF!*#REF!,0)</f>
        <v>#REF!</v>
      </c>
    </row>
    <row r="122" spans="1:23">
      <c r="B122">
        <f ca="1">IF(Boissons!D5="diner",(Boissons!N5*Boissons!C5),0)</f>
        <v>0</v>
      </c>
      <c r="C122">
        <f ca="1">IF(Boissons!F5="diner",(Boissons!N5*Boissons!E5),0)</f>
        <v>0</v>
      </c>
      <c r="D122">
        <f ca="1">IF('P. Laitiers'!D5="diner",'P. Laitiers'!N5*'P. Laitiers'!C5,0)</f>
        <v>0</v>
      </c>
      <c r="E122">
        <f ca="1">IF('P. Laitiers'!F5="diner",'P. Laitiers'!N5*'P. Laitiers'!E5,0)</f>
        <v>0</v>
      </c>
      <c r="F122">
        <f ca="1">IF('Mets c.'!D5="diner",'Mets c.'!N5*'Mets c.'!C5,0)</f>
        <v>0</v>
      </c>
      <c r="G122">
        <f ca="1">IF('Mets c.'!F5="diner",'Mets c.'!N5*'Mets c.'!E5,0)</f>
        <v>0</v>
      </c>
      <c r="H122" t="e">
        <f>IF(#REF!="diner",#REF!*#REF!,0)</f>
        <v>#REF!</v>
      </c>
      <c r="I122" t="e">
        <f>IF(#REF!="diner",#REF!*#REF!,0)</f>
        <v>#REF!</v>
      </c>
      <c r="J122" t="e">
        <f>IF(#REF!="diner",#REF!*#REF!,0)</f>
        <v>#REF!</v>
      </c>
      <c r="K122" t="e">
        <f>IF(#REF!="diner",#REF!*#REF!,0)</f>
        <v>#REF!</v>
      </c>
      <c r="L122">
        <f ca="1">IF('Lég-Fruits'!D5="diner",'Lég-Fruits'!N5*'Lég-Fruits'!C5,0)</f>
        <v>0</v>
      </c>
      <c r="M122">
        <f ca="1">IF('Lég-Fruits'!F5="diner",'Lég-Fruits'!N5*'Lég-Fruits'!E5,0)</f>
        <v>0</v>
      </c>
      <c r="N122" t="e">
        <f>IF(#REF!="diner",#REF!*#REF!,0)</f>
        <v>#REF!</v>
      </c>
      <c r="O122" t="e">
        <f>IF(#REF!="diner",#REF!*#REF!,0)</f>
        <v>#REF!</v>
      </c>
      <c r="P122" t="e">
        <f>IF(#REF!="diner",#REF!*#REF!,0)</f>
        <v>#REF!</v>
      </c>
      <c r="Q122" t="e">
        <f>IF(#REF!="diner",#REF!*#REF!,0)</f>
        <v>#REF!</v>
      </c>
      <c r="R122" t="e">
        <f>IF(#REF!="diner",#REF!*#REF!,0)</f>
        <v>#REF!</v>
      </c>
      <c r="S122" t="e">
        <f>IF(#REF!="diner",#REF!*#REF!,0)</f>
        <v>#REF!</v>
      </c>
      <c r="T122" t="e">
        <f>IF(#REF!="diner",#REF!*#REF!,0)</f>
        <v>#REF!</v>
      </c>
      <c r="U122" t="e">
        <f>IF(#REF!="diner",#REF!*#REF!,0)</f>
        <v>#REF!</v>
      </c>
      <c r="V122" t="e">
        <f>IF(#REF!="diner",#REF!*#REF!,0)</f>
        <v>#REF!</v>
      </c>
      <c r="W122" t="e">
        <f>IF(#REF!="diner",#REF!*#REF!,0)</f>
        <v>#REF!</v>
      </c>
    </row>
    <row r="123" spans="1:23">
      <c r="B123">
        <f ca="1">IF(Boissons!D6="diner",(Boissons!N6*Boissons!C6),0)</f>
        <v>0</v>
      </c>
      <c r="C123">
        <f ca="1">IF(Boissons!F6="diner",(Boissons!N6*Boissons!E6),0)</f>
        <v>0</v>
      </c>
      <c r="D123">
        <f ca="1">IF('P. Laitiers'!D6="diner",'P. Laitiers'!N6*'P. Laitiers'!C6,0)</f>
        <v>0</v>
      </c>
      <c r="E123">
        <f ca="1">IF('P. Laitiers'!F6="diner",'P. Laitiers'!N6*'P. Laitiers'!E6,0)</f>
        <v>0</v>
      </c>
      <c r="F123">
        <f ca="1">IF('Mets c.'!D6="diner",'Mets c.'!N6*'Mets c.'!C6,0)</f>
        <v>0</v>
      </c>
      <c r="G123">
        <f ca="1">IF('Mets c.'!F6="diner",'Mets c.'!N6*'Mets c.'!E6,0)</f>
        <v>0</v>
      </c>
      <c r="H123" t="e">
        <f>IF(#REF!="diner",#REF!*#REF!,0)</f>
        <v>#REF!</v>
      </c>
      <c r="I123" t="e">
        <f>IF(#REF!="diner",#REF!*#REF!,0)</f>
        <v>#REF!</v>
      </c>
      <c r="J123" t="e">
        <f>IF(#REF!="diner",#REF!*#REF!,0)</f>
        <v>#REF!</v>
      </c>
      <c r="K123" t="e">
        <f>IF(#REF!="diner",#REF!*#REF!,0)</f>
        <v>#REF!</v>
      </c>
      <c r="L123">
        <f ca="1">IF('Lég-Fruits'!D6="diner",'Lég-Fruits'!N6*'Lég-Fruits'!C6,0)</f>
        <v>0</v>
      </c>
      <c r="M123">
        <f ca="1">IF('Lég-Fruits'!F6="diner",'Lég-Fruits'!N6*'Lég-Fruits'!E6,0)</f>
        <v>0</v>
      </c>
      <c r="N123" t="e">
        <f>IF(#REF!="diner",#REF!*#REF!,0)</f>
        <v>#REF!</v>
      </c>
      <c r="O123" t="e">
        <f>IF(#REF!="diner",#REF!*#REF!,0)</f>
        <v>#REF!</v>
      </c>
      <c r="P123" t="e">
        <f>IF(#REF!="diner",#REF!*#REF!,0)</f>
        <v>#REF!</v>
      </c>
      <c r="Q123" t="e">
        <f>IF(#REF!="diner",#REF!*#REF!,0)</f>
        <v>#REF!</v>
      </c>
      <c r="R123" t="e">
        <f>IF(#REF!="diner",#REF!*#REF!,0)</f>
        <v>#REF!</v>
      </c>
      <c r="S123" t="e">
        <f>IF(#REF!="diner",#REF!*#REF!,0)</f>
        <v>#REF!</v>
      </c>
      <c r="T123" t="e">
        <f>IF(#REF!="diner",#REF!*#REF!,0)</f>
        <v>#REF!</v>
      </c>
      <c r="U123" t="e">
        <f>IF(#REF!="diner",#REF!*#REF!,0)</f>
        <v>#REF!</v>
      </c>
      <c r="V123" t="e">
        <f>IF(#REF!="diner",#REF!*#REF!,0)</f>
        <v>#REF!</v>
      </c>
      <c r="W123" t="e">
        <f>IF(#REF!="diner",#REF!*#REF!,0)</f>
        <v>#REF!</v>
      </c>
    </row>
    <row r="124" spans="1:23">
      <c r="B124">
        <f ca="1">IF(Boissons!D7="diner",(Boissons!N7*Boissons!C7),0)</f>
        <v>0</v>
      </c>
      <c r="C124">
        <f ca="1">IF(Boissons!F7="diner",(Boissons!N7*Boissons!E7),0)</f>
        <v>0</v>
      </c>
      <c r="D124">
        <f ca="1">IF('P. Laitiers'!D7="diner",'P. Laitiers'!N7*'P. Laitiers'!C7,0)</f>
        <v>0</v>
      </c>
      <c r="E124">
        <f ca="1">IF('P. Laitiers'!F7="diner",'P. Laitiers'!N7*'P. Laitiers'!E7,0)</f>
        <v>0</v>
      </c>
      <c r="F124">
        <f ca="1">IF('Mets c.'!D7="diner",'Mets c.'!N7*'Mets c.'!C7,0)</f>
        <v>0</v>
      </c>
      <c r="G124">
        <f ca="1">IF('Mets c.'!F7="diner",'Mets c.'!N7*'Mets c.'!E7,0)</f>
        <v>0</v>
      </c>
      <c r="H124" t="e">
        <f>IF(#REF!="diner",#REF!*#REF!,0)</f>
        <v>#REF!</v>
      </c>
      <c r="I124" t="e">
        <f>IF(#REF!="diner",#REF!*#REF!,0)</f>
        <v>#REF!</v>
      </c>
      <c r="J124" t="e">
        <f>IF(#REF!="diner",#REF!*#REF!,0)</f>
        <v>#REF!</v>
      </c>
      <c r="K124" t="e">
        <f>IF(#REF!="diner",#REF!*#REF!,0)</f>
        <v>#REF!</v>
      </c>
      <c r="L124">
        <f ca="1">IF('Lég-Fruits'!D7="diner",'Lég-Fruits'!N7*'Lég-Fruits'!C7,0)</f>
        <v>0</v>
      </c>
      <c r="M124">
        <f ca="1">IF('Lég-Fruits'!F7="diner",'Lég-Fruits'!N7*'Lég-Fruits'!E7,0)</f>
        <v>0</v>
      </c>
      <c r="N124" t="e">
        <f>IF(#REF!="diner",#REF!*#REF!,0)</f>
        <v>#REF!</v>
      </c>
      <c r="O124" t="e">
        <f>IF(#REF!="diner",#REF!*#REF!,0)</f>
        <v>#REF!</v>
      </c>
      <c r="P124" t="e">
        <f>IF(#REF!="diner",#REF!*#REF!,0)</f>
        <v>#REF!</v>
      </c>
      <c r="Q124" t="e">
        <f>IF(#REF!="diner",#REF!*#REF!,0)</f>
        <v>#REF!</v>
      </c>
      <c r="R124" t="e">
        <f>IF(#REF!="diner",#REF!*#REF!,0)</f>
        <v>#REF!</v>
      </c>
      <c r="S124" t="e">
        <f>IF(#REF!="diner",#REF!*#REF!,0)</f>
        <v>#REF!</v>
      </c>
      <c r="T124" t="e">
        <f>IF(#REF!="diner",#REF!*#REF!,0)</f>
        <v>#REF!</v>
      </c>
      <c r="U124" t="e">
        <f>IF(#REF!="diner",#REF!*#REF!,0)</f>
        <v>#REF!</v>
      </c>
      <c r="V124" t="e">
        <f>IF(#REF!="diner",#REF!*#REF!,0)</f>
        <v>#REF!</v>
      </c>
      <c r="W124" t="e">
        <f>IF(#REF!="diner",#REF!*#REF!,0)</f>
        <v>#REF!</v>
      </c>
    </row>
    <row r="125" spans="1:23">
      <c r="B125">
        <f ca="1">IF(Boissons!D8="diner",(Boissons!N8*Boissons!C8),0)</f>
        <v>0</v>
      </c>
      <c r="C125">
        <f ca="1">IF(Boissons!F8="diner",(Boissons!N8*Boissons!E8),0)</f>
        <v>0</v>
      </c>
      <c r="D125">
        <f ca="1">IF('P. Laitiers'!D8="diner",'P. Laitiers'!N8*'P. Laitiers'!C8,0)</f>
        <v>0</v>
      </c>
      <c r="E125">
        <f ca="1">IF('P. Laitiers'!F8="diner",'P. Laitiers'!N8*'P. Laitiers'!E8,0)</f>
        <v>0</v>
      </c>
      <c r="F125">
        <f ca="1">IF('Mets c.'!D8="diner",'Mets c.'!N8*'Mets c.'!C8,0)</f>
        <v>0</v>
      </c>
      <c r="G125">
        <f ca="1">IF('Mets c.'!F8="diner",'Mets c.'!N8*'Mets c.'!E8,0)</f>
        <v>0</v>
      </c>
      <c r="H125" t="e">
        <f>IF(#REF!="diner",#REF!*#REF!,0)</f>
        <v>#REF!</v>
      </c>
      <c r="I125" t="e">
        <f>IF(#REF!="diner",#REF!*#REF!,0)</f>
        <v>#REF!</v>
      </c>
      <c r="J125" t="e">
        <f>IF(#REF!="diner",#REF!*#REF!,0)</f>
        <v>#REF!</v>
      </c>
      <c r="K125" t="e">
        <f>IF(#REF!="diner",#REF!*#REF!,0)</f>
        <v>#REF!</v>
      </c>
      <c r="L125">
        <f ca="1">IF('Lég-Fruits'!D8="diner",'Lég-Fruits'!N8*'Lég-Fruits'!C8,0)</f>
        <v>0</v>
      </c>
      <c r="M125">
        <f ca="1">IF('Lég-Fruits'!F8="diner",'Lég-Fruits'!N8*'Lég-Fruits'!E8,0)</f>
        <v>29</v>
      </c>
      <c r="N125" t="e">
        <f>IF(#REF!="diner",#REF!*#REF!,0)</f>
        <v>#REF!</v>
      </c>
      <c r="O125" t="e">
        <f>IF(#REF!="diner",#REF!*#REF!,0)</f>
        <v>#REF!</v>
      </c>
      <c r="P125" t="e">
        <f>IF(#REF!="diner",#REF!*#REF!,0)</f>
        <v>#REF!</v>
      </c>
      <c r="Q125" t="e">
        <f>IF(#REF!="diner",#REF!*#REF!,0)</f>
        <v>#REF!</v>
      </c>
      <c r="R125" t="e">
        <f>IF(#REF!="diner",#REF!*#REF!,0)</f>
        <v>#REF!</v>
      </c>
      <c r="S125" t="e">
        <f>IF(#REF!="diner",#REF!*#REF!,0)</f>
        <v>#REF!</v>
      </c>
      <c r="T125" t="e">
        <f>IF(#REF!="diner",#REF!*#REF!,0)</f>
        <v>#REF!</v>
      </c>
      <c r="U125" t="e">
        <f>IF(#REF!="diner",#REF!*#REF!,0)</f>
        <v>#REF!</v>
      </c>
      <c r="V125" t="e">
        <f>IF(#REF!="diner",#REF!*#REF!,0)</f>
        <v>#REF!</v>
      </c>
      <c r="W125" t="e">
        <f>IF(#REF!="diner",#REF!*#REF!,0)</f>
        <v>#REF!</v>
      </c>
    </row>
    <row r="126" spans="1:23">
      <c r="B126">
        <f ca="1">IF(Boissons!D9="diner",(Boissons!N9*Boissons!C9),0)</f>
        <v>0</v>
      </c>
      <c r="C126">
        <f ca="1">IF(Boissons!F9="diner",(Boissons!N9*Boissons!E9),0)</f>
        <v>0</v>
      </c>
      <c r="D126">
        <f ca="1">IF('P. Laitiers'!D9="diner",'P. Laitiers'!N9*'P. Laitiers'!C9,0)</f>
        <v>0</v>
      </c>
      <c r="E126">
        <f ca="1">IF('P. Laitiers'!F9="diner",'P. Laitiers'!N9*'P. Laitiers'!E9,0)</f>
        <v>0</v>
      </c>
      <c r="F126">
        <f ca="1">IF('Mets c.'!D9="diner",'Mets c.'!N9*'Mets c.'!C9,0)</f>
        <v>0</v>
      </c>
      <c r="G126">
        <f ca="1">IF('Mets c.'!F9="diner",'Mets c.'!N9*'Mets c.'!E9,0)</f>
        <v>0</v>
      </c>
      <c r="H126" t="e">
        <f>IF(#REF!="diner",#REF!*#REF!,0)</f>
        <v>#REF!</v>
      </c>
      <c r="I126" t="e">
        <f>IF(#REF!="diner",#REF!*#REF!,0)</f>
        <v>#REF!</v>
      </c>
      <c r="J126" t="e">
        <f>IF(#REF!="diner",#REF!*#REF!,0)</f>
        <v>#REF!</v>
      </c>
      <c r="K126" t="e">
        <f>IF(#REF!="diner",#REF!*#REF!,0)</f>
        <v>#REF!</v>
      </c>
      <c r="L126">
        <f ca="1">IF('Lég-Fruits'!D9="diner",'Lég-Fruits'!N9*'Lég-Fruits'!C9,0)</f>
        <v>0</v>
      </c>
      <c r="M126">
        <f ca="1">IF('Lég-Fruits'!F9="diner",'Lég-Fruits'!N9*'Lég-Fruits'!E9,0)</f>
        <v>0</v>
      </c>
      <c r="N126" t="e">
        <f>IF(#REF!="diner",#REF!*#REF!,0)</f>
        <v>#REF!</v>
      </c>
      <c r="O126" t="e">
        <f>IF(#REF!="diner",#REF!*#REF!,0)</f>
        <v>#REF!</v>
      </c>
      <c r="P126" t="e">
        <f>IF(#REF!="diner",#REF!*#REF!,0)</f>
        <v>#REF!</v>
      </c>
      <c r="Q126" t="e">
        <f>IF(#REF!="diner",#REF!*#REF!,0)</f>
        <v>#REF!</v>
      </c>
      <c r="R126" t="e">
        <f>IF(#REF!="diner",#REF!*#REF!,0)</f>
        <v>#REF!</v>
      </c>
      <c r="S126" t="e">
        <f>IF(#REF!="diner",#REF!*#REF!,0)</f>
        <v>#REF!</v>
      </c>
      <c r="T126" t="e">
        <f>IF(#REF!="diner",#REF!*#REF!,0)</f>
        <v>#REF!</v>
      </c>
      <c r="U126" t="e">
        <f>IF(#REF!="diner",#REF!*#REF!,0)</f>
        <v>#REF!</v>
      </c>
      <c r="V126" t="e">
        <f>IF(#REF!="diner",#REF!*#REF!,0)</f>
        <v>#REF!</v>
      </c>
      <c r="W126" t="e">
        <f>IF(#REF!="diner",#REF!*#REF!,0)</f>
        <v>#REF!</v>
      </c>
    </row>
    <row r="127" spans="1:23">
      <c r="B127">
        <f ca="1">IF(Boissons!D10="diner",(Boissons!N10*Boissons!C10),0)</f>
        <v>0</v>
      </c>
      <c r="C127">
        <f ca="1">IF(Boissons!F10="diner",(Boissons!N10*Boissons!E10),0)</f>
        <v>0</v>
      </c>
      <c r="D127">
        <f ca="1">IF('P. Laitiers'!D10="diner",'P. Laitiers'!N10*'P. Laitiers'!C10,0)</f>
        <v>0</v>
      </c>
      <c r="E127">
        <f ca="1">IF('P. Laitiers'!F10="diner",'P. Laitiers'!N10*'P. Laitiers'!E10,0)</f>
        <v>0</v>
      </c>
      <c r="F127">
        <f ca="1">IF('Mets c.'!D10="diner",'Mets c.'!N10*'Mets c.'!C10,0)</f>
        <v>0</v>
      </c>
      <c r="G127">
        <f ca="1">IF('Mets c.'!F10="diner",'Mets c.'!N10*'Mets c.'!E10,0)</f>
        <v>0</v>
      </c>
      <c r="H127" t="e">
        <f>IF(#REF!="diner",#REF!*#REF!,0)</f>
        <v>#REF!</v>
      </c>
      <c r="I127" t="e">
        <f>IF(#REF!="diner",#REF!*#REF!,0)</f>
        <v>#REF!</v>
      </c>
      <c r="J127" t="e">
        <f>IF(#REF!="diner",#REF!*#REF!,0)</f>
        <v>#REF!</v>
      </c>
      <c r="K127" t="e">
        <f>IF(#REF!="diner",#REF!*#REF!,0)</f>
        <v>#REF!</v>
      </c>
      <c r="L127">
        <f ca="1">IF('Lég-Fruits'!D10="diner",'Lég-Fruits'!N10*'Lég-Fruits'!C10,0)</f>
        <v>0</v>
      </c>
      <c r="M127">
        <f ca="1">IF('Lég-Fruits'!F10="diner",'Lég-Fruits'!N10*'Lég-Fruits'!E10,0)</f>
        <v>0</v>
      </c>
      <c r="N127" t="e">
        <f>IF(#REF!="diner",#REF!*#REF!,0)</f>
        <v>#REF!</v>
      </c>
      <c r="O127" t="e">
        <f>IF(#REF!="diner",#REF!*#REF!,0)</f>
        <v>#REF!</v>
      </c>
      <c r="P127" t="e">
        <f>IF(#REF!="diner",#REF!*#REF!,0)</f>
        <v>#REF!</v>
      </c>
      <c r="Q127" t="e">
        <f>IF(#REF!="diner",#REF!*#REF!,0)</f>
        <v>#REF!</v>
      </c>
      <c r="R127" t="e">
        <f>IF(#REF!="diner",#REF!*#REF!,0)</f>
        <v>#REF!</v>
      </c>
      <c r="S127" t="e">
        <f>IF(#REF!="diner",#REF!*#REF!,0)</f>
        <v>#REF!</v>
      </c>
      <c r="T127" t="e">
        <f>IF(#REF!="diner",#REF!*#REF!,0)</f>
        <v>#REF!</v>
      </c>
      <c r="U127" t="e">
        <f>IF(#REF!="diner",#REF!*#REF!,0)</f>
        <v>#REF!</v>
      </c>
      <c r="V127" t="e">
        <f>IF(#REF!="diner",#REF!*#REF!,0)</f>
        <v>#REF!</v>
      </c>
      <c r="W127" t="e">
        <f>IF(#REF!="diner",#REF!*#REF!,0)</f>
        <v>#REF!</v>
      </c>
    </row>
    <row r="128" spans="1:23">
      <c r="B128">
        <f ca="1">IF(Boissons!D11="diner",(Boissons!N11*Boissons!C11),0)</f>
        <v>0</v>
      </c>
      <c r="C128">
        <f ca="1">IF(Boissons!F11="diner",(Boissons!N11*Boissons!E11),0)</f>
        <v>0</v>
      </c>
      <c r="D128">
        <f ca="1">IF('P. Laitiers'!D11="diner",'P. Laitiers'!N11*'P. Laitiers'!C11,0)</f>
        <v>0</v>
      </c>
      <c r="E128">
        <f ca="1">IF('P. Laitiers'!F11="diner",'P. Laitiers'!N11*'P. Laitiers'!E11,0)</f>
        <v>0</v>
      </c>
      <c r="F128">
        <f ca="1">IF('Mets c.'!D11="diner",'Mets c.'!N11*'Mets c.'!C11,0)</f>
        <v>0</v>
      </c>
      <c r="G128">
        <f ca="1">IF('Mets c.'!F11="diner",'Mets c.'!N11*'Mets c.'!E11,0)</f>
        <v>0</v>
      </c>
      <c r="H128" t="e">
        <f>IF(#REF!="diner",#REF!*#REF!,0)</f>
        <v>#REF!</v>
      </c>
      <c r="I128" t="e">
        <f>IF(#REF!="diner",#REF!*#REF!,0)</f>
        <v>#REF!</v>
      </c>
      <c r="J128" t="e">
        <f>IF(#REF!="diner",#REF!*#REF!,0)</f>
        <v>#REF!</v>
      </c>
      <c r="K128" t="e">
        <f>IF(#REF!="diner",#REF!*#REF!,0)</f>
        <v>#REF!</v>
      </c>
      <c r="L128">
        <f ca="1">IF('Lég-Fruits'!D11="diner",'Lég-Fruits'!N11*'Lég-Fruits'!C11,0)</f>
        <v>0</v>
      </c>
      <c r="M128">
        <f ca="1">IF('Lég-Fruits'!F11="diner",'Lég-Fruits'!N11*'Lég-Fruits'!E11,0)</f>
        <v>0</v>
      </c>
      <c r="N128" t="e">
        <f>IF(#REF!="diner",#REF!*#REF!,0)</f>
        <v>#REF!</v>
      </c>
      <c r="O128" t="e">
        <f>IF(#REF!="diner",#REF!*#REF!,0)</f>
        <v>#REF!</v>
      </c>
      <c r="P128" t="e">
        <f>IF(#REF!="diner",#REF!*#REF!,0)</f>
        <v>#REF!</v>
      </c>
      <c r="Q128" t="e">
        <f>IF(#REF!="diner",#REF!*#REF!,0)</f>
        <v>#REF!</v>
      </c>
      <c r="R128" t="e">
        <f>IF(#REF!="diner",#REF!*#REF!,0)</f>
        <v>#REF!</v>
      </c>
      <c r="S128" t="e">
        <f>IF(#REF!="diner",#REF!*#REF!,0)</f>
        <v>#REF!</v>
      </c>
      <c r="T128" t="e">
        <f>IF(#REF!="diner",#REF!*#REF!,0)</f>
        <v>#REF!</v>
      </c>
      <c r="U128" t="e">
        <f>IF(#REF!="diner",#REF!*#REF!,0)</f>
        <v>#REF!</v>
      </c>
      <c r="V128" t="e">
        <f>IF(#REF!="diner",#REF!*#REF!,0)</f>
        <v>#REF!</v>
      </c>
      <c r="W128" t="e">
        <f>IF(#REF!="diner",#REF!*#REF!,0)</f>
        <v>#REF!</v>
      </c>
    </row>
    <row r="129" spans="2:23">
      <c r="B129">
        <f ca="1">IF(Boissons!D12="diner",(Boissons!N12*Boissons!C12),0)</f>
        <v>0</v>
      </c>
      <c r="C129">
        <f ca="1">IF(Boissons!F12="diner",(Boissons!N12*Boissons!E12),0)</f>
        <v>0</v>
      </c>
      <c r="D129">
        <f ca="1">IF('P. Laitiers'!D12="diner",'P. Laitiers'!N12*'P. Laitiers'!C12,0)</f>
        <v>0</v>
      </c>
      <c r="E129">
        <f ca="1">IF('P. Laitiers'!F12="diner",'P. Laitiers'!N12*'P. Laitiers'!E12,0)</f>
        <v>0</v>
      </c>
      <c r="F129">
        <f ca="1">IF('Mets c.'!D12="diner",'Mets c.'!N12*'Mets c.'!C12,0)</f>
        <v>0</v>
      </c>
      <c r="G129">
        <f ca="1">IF('Mets c.'!F12="diner",'Mets c.'!N12*'Mets c.'!E12,0)</f>
        <v>0</v>
      </c>
      <c r="H129" t="e">
        <f>IF(#REF!="diner",#REF!*#REF!,0)</f>
        <v>#REF!</v>
      </c>
      <c r="I129" t="e">
        <f>IF(#REF!="diner",#REF!*#REF!,0)</f>
        <v>#REF!</v>
      </c>
      <c r="J129" t="e">
        <f>IF(#REF!="diner",#REF!*#REF!,0)</f>
        <v>#REF!</v>
      </c>
      <c r="K129" t="e">
        <f>IF(#REF!="diner",#REF!*#REF!,0)</f>
        <v>#REF!</v>
      </c>
      <c r="L129">
        <f ca="1">IF('Lég-Fruits'!D12="diner",'Lég-Fruits'!N12*'Lég-Fruits'!C12,0)</f>
        <v>0</v>
      </c>
      <c r="M129">
        <f ca="1">IF('Lég-Fruits'!F12="diner",'Lég-Fruits'!N12*'Lég-Fruits'!E12,0)</f>
        <v>0</v>
      </c>
      <c r="N129" t="e">
        <f>IF(#REF!="diner",#REF!*#REF!,0)</f>
        <v>#REF!</v>
      </c>
      <c r="O129" t="e">
        <f>IF(#REF!="diner",#REF!*#REF!,0)</f>
        <v>#REF!</v>
      </c>
      <c r="P129" t="e">
        <f>IF(#REF!="diner",#REF!*#REF!,0)</f>
        <v>#REF!</v>
      </c>
      <c r="Q129" t="e">
        <f>IF(#REF!="diner",#REF!*#REF!,0)</f>
        <v>#REF!</v>
      </c>
      <c r="R129" t="e">
        <f>IF(#REF!="diner",#REF!*#REF!,0)</f>
        <v>#REF!</v>
      </c>
      <c r="S129" t="e">
        <f>IF(#REF!="diner",#REF!*#REF!,0)</f>
        <v>#REF!</v>
      </c>
      <c r="T129" t="e">
        <f>IF(#REF!="diner",#REF!*#REF!,0)</f>
        <v>#REF!</v>
      </c>
      <c r="U129" t="e">
        <f>IF(#REF!="diner",#REF!*#REF!,0)</f>
        <v>#REF!</v>
      </c>
      <c r="V129" t="e">
        <f>IF(#REF!="diner",#REF!*#REF!,0)</f>
        <v>#REF!</v>
      </c>
      <c r="W129" t="e">
        <f>IF(#REF!="diner",#REF!*#REF!,0)</f>
        <v>#REF!</v>
      </c>
    </row>
    <row r="130" spans="2:23">
      <c r="B130">
        <f ca="1">IF(Boissons!D13="diner",(Boissons!N13*Boissons!C13),0)</f>
        <v>0</v>
      </c>
      <c r="C130">
        <f ca="1">IF(Boissons!F13="diner",(Boissons!N13*Boissons!E13),0)</f>
        <v>0</v>
      </c>
      <c r="D130">
        <f ca="1">IF('P. Laitiers'!D13="diner",'P. Laitiers'!N13*'P. Laitiers'!C13,0)</f>
        <v>0</v>
      </c>
      <c r="E130">
        <f ca="1">IF('P. Laitiers'!F13="diner",'P. Laitiers'!N13*'P. Laitiers'!E13,0)</f>
        <v>0</v>
      </c>
      <c r="F130">
        <f ca="1">IF('Mets c.'!D13="diner",'Mets c.'!N13*'Mets c.'!C13,0)</f>
        <v>0</v>
      </c>
      <c r="G130">
        <f ca="1">IF('Mets c.'!F13="diner",'Mets c.'!N13*'Mets c.'!E13,0)</f>
        <v>0</v>
      </c>
      <c r="H130" t="e">
        <f>IF(#REF!="diner",#REF!*#REF!,0)</f>
        <v>#REF!</v>
      </c>
      <c r="I130" t="e">
        <f>IF(#REF!="diner",#REF!*#REF!,0)</f>
        <v>#REF!</v>
      </c>
      <c r="J130" t="e">
        <f>IF(#REF!="diner",#REF!*#REF!,0)</f>
        <v>#REF!</v>
      </c>
      <c r="K130" t="e">
        <f>IF(#REF!="diner",#REF!*#REF!,0)</f>
        <v>#REF!</v>
      </c>
      <c r="L130">
        <f ca="1">IF('Lég-Fruits'!D13="diner",'Lég-Fruits'!N13*'Lég-Fruits'!C13,0)</f>
        <v>0</v>
      </c>
      <c r="M130">
        <f ca="1">IF('Lég-Fruits'!F13="diner",'Lég-Fruits'!N13*'Lég-Fruits'!E13,0)</f>
        <v>0</v>
      </c>
      <c r="N130" t="e">
        <f>IF(#REF!="diner",#REF!*#REF!,0)</f>
        <v>#REF!</v>
      </c>
      <c r="O130" t="e">
        <f>IF(#REF!="diner",#REF!*#REF!,0)</f>
        <v>#REF!</v>
      </c>
      <c r="P130" t="e">
        <f>IF(#REF!="diner",#REF!*#REF!,0)</f>
        <v>#REF!</v>
      </c>
      <c r="Q130" t="e">
        <f>IF(#REF!="diner",#REF!*#REF!,0)</f>
        <v>#REF!</v>
      </c>
      <c r="R130" t="e">
        <f>IF(#REF!="diner",#REF!*#REF!,0)</f>
        <v>#REF!</v>
      </c>
      <c r="S130" t="e">
        <f>IF(#REF!="diner",#REF!*#REF!,0)</f>
        <v>#REF!</v>
      </c>
      <c r="T130" t="e">
        <f>IF(#REF!="diner",#REF!*#REF!,0)</f>
        <v>#REF!</v>
      </c>
      <c r="U130" t="e">
        <f>IF(#REF!="diner",#REF!*#REF!,0)</f>
        <v>#REF!</v>
      </c>
      <c r="V130" t="e">
        <f>IF(#REF!="diner",#REF!*#REF!,0)</f>
        <v>#REF!</v>
      </c>
      <c r="W130" t="e">
        <f>IF(#REF!="diner",#REF!*#REF!,0)</f>
        <v>#REF!</v>
      </c>
    </row>
    <row r="131" spans="2:23">
      <c r="B131">
        <f ca="1">IF(Boissons!D14="diner",(Boissons!N14*Boissons!C14),0)</f>
        <v>0</v>
      </c>
      <c r="C131">
        <f ca="1">IF(Boissons!F14="diner",(Boissons!N14*Boissons!E14),0)</f>
        <v>0</v>
      </c>
      <c r="D131">
        <f ca="1">IF('P. Laitiers'!D14="diner",'P. Laitiers'!N14*'P. Laitiers'!C14,0)</f>
        <v>0</v>
      </c>
      <c r="E131">
        <f ca="1">IF('P. Laitiers'!F14="diner",'P. Laitiers'!N14*'P. Laitiers'!E14,0)</f>
        <v>0</v>
      </c>
      <c r="F131">
        <f ca="1">IF('Mets c.'!D14="diner",'Mets c.'!N14*'Mets c.'!C14,0)</f>
        <v>937.5</v>
      </c>
      <c r="G131">
        <f ca="1">IF('Mets c.'!F14="diner",'Mets c.'!N14*'Mets c.'!E14,0)</f>
        <v>0</v>
      </c>
      <c r="H131" t="e">
        <f>IF(#REF!="diner",#REF!*#REF!,0)</f>
        <v>#REF!</v>
      </c>
      <c r="I131" t="e">
        <f>IF(#REF!="diner",#REF!*#REF!,0)</f>
        <v>#REF!</v>
      </c>
      <c r="J131" t="e">
        <f>IF(#REF!="diner",#REF!*#REF!,0)</f>
        <v>#REF!</v>
      </c>
      <c r="K131" t="e">
        <f>IF(#REF!="diner",#REF!*#REF!,0)</f>
        <v>#REF!</v>
      </c>
      <c r="L131">
        <f ca="1">IF('Lég-Fruits'!D14="diner",'Lég-Fruits'!N14*'Lég-Fruits'!C14,0)</f>
        <v>0</v>
      </c>
      <c r="M131">
        <f ca="1">IF('Lég-Fruits'!F14="diner",'Lég-Fruits'!N14*'Lég-Fruits'!E14,0)</f>
        <v>0</v>
      </c>
      <c r="N131" t="e">
        <f>IF(#REF!="diner",#REF!*#REF!,0)</f>
        <v>#REF!</v>
      </c>
      <c r="O131" t="e">
        <f>IF(#REF!="diner",#REF!*#REF!,0)</f>
        <v>#REF!</v>
      </c>
      <c r="P131" t="e">
        <f>IF(#REF!="diner",#REF!*#REF!,0)</f>
        <v>#REF!</v>
      </c>
      <c r="Q131" t="e">
        <f>IF(#REF!="diner",#REF!*#REF!,0)</f>
        <v>#REF!</v>
      </c>
      <c r="R131" t="e">
        <f>IF(#REF!="diner",#REF!*#REF!,0)</f>
        <v>#REF!</v>
      </c>
      <c r="S131" t="e">
        <f>IF(#REF!="diner",#REF!*#REF!,0)</f>
        <v>#REF!</v>
      </c>
      <c r="T131" t="e">
        <f>IF(#REF!="diner",#REF!*#REF!,0)</f>
        <v>#REF!</v>
      </c>
      <c r="U131" t="e">
        <f>IF(#REF!="diner",#REF!*#REF!,0)</f>
        <v>#REF!</v>
      </c>
      <c r="V131" t="e">
        <f>IF(#REF!="diner",#REF!*#REF!,0)</f>
        <v>#REF!</v>
      </c>
      <c r="W131" t="e">
        <f>IF(#REF!="diner",#REF!*#REF!,0)</f>
        <v>#REF!</v>
      </c>
    </row>
    <row r="132" spans="2:23">
      <c r="B132">
        <f ca="1">IF(Boissons!D15="diner",(Boissons!N15*Boissons!C15),0)</f>
        <v>0</v>
      </c>
      <c r="C132">
        <f ca="1">IF(Boissons!F15="diner",(Boissons!N15*Boissons!E15),0)</f>
        <v>0</v>
      </c>
      <c r="D132">
        <f ca="1">IF('P. Laitiers'!D15="diner",'P. Laitiers'!N15*'P. Laitiers'!C15,0)</f>
        <v>0</v>
      </c>
      <c r="E132">
        <f ca="1">IF('P. Laitiers'!F15="diner",'P. Laitiers'!N15*'P. Laitiers'!E15,0)</f>
        <v>0</v>
      </c>
      <c r="F132">
        <f ca="1">IF('Mets c.'!D15="diner",'Mets c.'!N15*'Mets c.'!C15,0)</f>
        <v>0</v>
      </c>
      <c r="G132">
        <f ca="1">IF('Mets c.'!F15="diner",'Mets c.'!N15*'Mets c.'!E15,0)</f>
        <v>0</v>
      </c>
      <c r="H132" t="e">
        <f>IF(#REF!="diner",#REF!*#REF!,0)</f>
        <v>#REF!</v>
      </c>
      <c r="I132" t="e">
        <f>IF(#REF!="diner",#REF!*#REF!,0)</f>
        <v>#REF!</v>
      </c>
      <c r="J132" t="e">
        <f>IF(#REF!="diner",#REF!*#REF!,0)</f>
        <v>#REF!</v>
      </c>
      <c r="K132" t="e">
        <f>IF(#REF!="diner",#REF!*#REF!,0)</f>
        <v>#REF!</v>
      </c>
      <c r="L132">
        <f ca="1">IF('Lég-Fruits'!D15="diner",'Lég-Fruits'!N15*'Lég-Fruits'!C15,0)</f>
        <v>0</v>
      </c>
      <c r="M132">
        <f ca="1">IF('Lég-Fruits'!F15="diner",'Lég-Fruits'!N15*'Lég-Fruits'!E15,0)</f>
        <v>0</v>
      </c>
      <c r="N132" t="e">
        <f>IF(#REF!="diner",#REF!*#REF!,0)</f>
        <v>#REF!</v>
      </c>
      <c r="O132" t="e">
        <f>IF(#REF!="diner",#REF!*#REF!,0)</f>
        <v>#REF!</v>
      </c>
      <c r="P132" t="e">
        <f>IF(#REF!="diner",#REF!*#REF!,0)</f>
        <v>#REF!</v>
      </c>
      <c r="Q132" t="e">
        <f>IF(#REF!="diner",#REF!*#REF!,0)</f>
        <v>#REF!</v>
      </c>
      <c r="R132" t="e">
        <f>IF(#REF!="diner",#REF!*#REF!,0)</f>
        <v>#REF!</v>
      </c>
      <c r="S132" t="e">
        <f>IF(#REF!="diner",#REF!*#REF!,0)</f>
        <v>#REF!</v>
      </c>
      <c r="T132" t="e">
        <f>IF(#REF!="diner",#REF!*#REF!,0)</f>
        <v>#REF!</v>
      </c>
      <c r="U132" t="e">
        <f>IF(#REF!="diner",#REF!*#REF!,0)</f>
        <v>#REF!</v>
      </c>
      <c r="V132" t="e">
        <f>IF(#REF!="diner",#REF!*#REF!,0)</f>
        <v>#REF!</v>
      </c>
      <c r="W132" t="e">
        <f>IF(#REF!="diner",#REF!*#REF!,0)</f>
        <v>#REF!</v>
      </c>
    </row>
    <row r="133" spans="2:23">
      <c r="B133">
        <f ca="1">IF(Boissons!D16="diner",(Boissons!N16*Boissons!C16),0)</f>
        <v>0</v>
      </c>
      <c r="C133">
        <f ca="1">IF(Boissons!F16="diner",(Boissons!N16*Boissons!E16),0)</f>
        <v>0</v>
      </c>
      <c r="D133">
        <f ca="1">IF('P. Laitiers'!D16="diner",'P. Laitiers'!N16*'P. Laitiers'!C16,0)</f>
        <v>0</v>
      </c>
      <c r="E133">
        <f ca="1">IF('P. Laitiers'!F16="diner",'P. Laitiers'!N16*'P. Laitiers'!E16,0)</f>
        <v>0</v>
      </c>
      <c r="F133">
        <f ca="1">IF('Mets c.'!D16="diner",'Mets c.'!N16*'Mets c.'!C16,0)</f>
        <v>0</v>
      </c>
      <c r="G133">
        <f ca="1">IF('Mets c.'!F16="diner",'Mets c.'!N16*'Mets c.'!E16,0)</f>
        <v>0</v>
      </c>
      <c r="H133" t="e">
        <f>IF(#REF!="diner",#REF!*#REF!,0)</f>
        <v>#REF!</v>
      </c>
      <c r="I133" t="e">
        <f>IF(#REF!="diner",#REF!*#REF!,0)</f>
        <v>#REF!</v>
      </c>
      <c r="J133" t="e">
        <f>IF(#REF!="diner",#REF!*#REF!,0)</f>
        <v>#REF!</v>
      </c>
      <c r="K133" t="e">
        <f>IF(#REF!="diner",#REF!*#REF!,0)</f>
        <v>#REF!</v>
      </c>
      <c r="L133">
        <f ca="1">IF('Lég-Fruits'!D16="diner",'Lég-Fruits'!N16*'Lég-Fruits'!C16,0)</f>
        <v>0</v>
      </c>
      <c r="M133">
        <f ca="1">IF('Lég-Fruits'!F16="diner",'Lég-Fruits'!N16*'Lég-Fruits'!E16,0)</f>
        <v>0</v>
      </c>
      <c r="N133" t="e">
        <f>IF(#REF!="diner",#REF!*#REF!,0)</f>
        <v>#REF!</v>
      </c>
      <c r="O133" t="e">
        <f>IF(#REF!="diner",#REF!*#REF!,0)</f>
        <v>#REF!</v>
      </c>
      <c r="P133" t="e">
        <f>IF(#REF!="diner",#REF!*#REF!,0)</f>
        <v>#REF!</v>
      </c>
      <c r="Q133" t="e">
        <f>IF(#REF!="diner",#REF!*#REF!,0)</f>
        <v>#REF!</v>
      </c>
      <c r="R133" t="e">
        <f>IF(#REF!="diner",#REF!*#REF!,0)</f>
        <v>#REF!</v>
      </c>
      <c r="S133" t="e">
        <f>IF(#REF!="diner",#REF!*#REF!,0)</f>
        <v>#REF!</v>
      </c>
      <c r="T133" t="e">
        <f>IF(#REF!="diner",#REF!*#REF!,0)</f>
        <v>#REF!</v>
      </c>
      <c r="U133" t="e">
        <f>IF(#REF!="diner",#REF!*#REF!,0)</f>
        <v>#REF!</v>
      </c>
      <c r="V133" t="e">
        <f>IF(#REF!="diner",#REF!*#REF!,0)</f>
        <v>#REF!</v>
      </c>
      <c r="W133" t="e">
        <f>IF(#REF!="diner",#REF!*#REF!,0)</f>
        <v>#REF!</v>
      </c>
    </row>
    <row r="134" spans="2:23">
      <c r="B134">
        <f ca="1">IF(Boissons!D17="diner",(Boissons!N17*Boissons!C17),0)</f>
        <v>0</v>
      </c>
      <c r="C134">
        <f ca="1">IF(Boissons!F17="diner",(Boissons!N17*Boissons!E17),0)</f>
        <v>0</v>
      </c>
      <c r="D134">
        <f ca="1">IF('P. Laitiers'!D17="diner",'P. Laitiers'!N17*'P. Laitiers'!C17,0)</f>
        <v>0</v>
      </c>
      <c r="E134">
        <f ca="1">IF('P. Laitiers'!F17="diner",'P. Laitiers'!N17*'P. Laitiers'!E17,0)</f>
        <v>0</v>
      </c>
      <c r="F134">
        <f ca="1">IF('Mets c.'!D17="diner",'Mets c.'!N17*'Mets c.'!C17,0)</f>
        <v>0</v>
      </c>
      <c r="G134">
        <f ca="1">IF('Mets c.'!F17="diner",'Mets c.'!N17*'Mets c.'!E17,0)</f>
        <v>0</v>
      </c>
      <c r="H134" t="e">
        <f>IF(#REF!="diner",#REF!*#REF!,0)</f>
        <v>#REF!</v>
      </c>
      <c r="I134" t="e">
        <f>IF(#REF!="diner",#REF!*#REF!,0)</f>
        <v>#REF!</v>
      </c>
      <c r="J134" t="e">
        <f>IF(#REF!="diner",#REF!*#REF!,0)</f>
        <v>#REF!</v>
      </c>
      <c r="K134" t="e">
        <f>IF(#REF!="diner",#REF!*#REF!,0)</f>
        <v>#REF!</v>
      </c>
      <c r="L134">
        <f ca="1">IF('Lég-Fruits'!D17="diner",'Lég-Fruits'!N17*'Lég-Fruits'!C17,0)</f>
        <v>0</v>
      </c>
      <c r="M134">
        <f ca="1">IF('Lég-Fruits'!F17="diner",'Lég-Fruits'!N17*'Lég-Fruits'!E17,0)</f>
        <v>0</v>
      </c>
      <c r="N134" t="e">
        <f>IF(#REF!="diner",#REF!*#REF!,0)</f>
        <v>#REF!</v>
      </c>
      <c r="O134" t="e">
        <f>IF(#REF!="diner",#REF!*#REF!,0)</f>
        <v>#REF!</v>
      </c>
      <c r="P134" t="e">
        <f>IF(#REF!="diner",#REF!*#REF!,0)</f>
        <v>#REF!</v>
      </c>
      <c r="Q134" t="e">
        <f>IF(#REF!="diner",#REF!*#REF!,0)</f>
        <v>#REF!</v>
      </c>
      <c r="R134" t="e">
        <f>IF(#REF!="diner",#REF!*#REF!,0)</f>
        <v>#REF!</v>
      </c>
      <c r="S134" t="e">
        <f>IF(#REF!="diner",#REF!*#REF!,0)</f>
        <v>#REF!</v>
      </c>
      <c r="T134" t="e">
        <f>IF(#REF!="diner",#REF!*#REF!,0)</f>
        <v>#REF!</v>
      </c>
      <c r="U134" t="e">
        <f>IF(#REF!="diner",#REF!*#REF!,0)</f>
        <v>#REF!</v>
      </c>
      <c r="V134" t="e">
        <f>IF(#REF!="diner",#REF!*#REF!,0)</f>
        <v>#REF!</v>
      </c>
      <c r="W134" t="e">
        <f>IF(#REF!="diner",#REF!*#REF!,0)</f>
        <v>#REF!</v>
      </c>
    </row>
    <row r="135" spans="2:23">
      <c r="B135">
        <f ca="1">IF(Boissons!D18="diner",(Boissons!N18*Boissons!C18),0)</f>
        <v>0</v>
      </c>
      <c r="C135">
        <f ca="1">IF(Boissons!F18="diner",(Boissons!N18*Boissons!E18),0)</f>
        <v>0</v>
      </c>
      <c r="D135">
        <f ca="1">IF('P. Laitiers'!D18="diner",'P. Laitiers'!N18*'P. Laitiers'!C18,0)</f>
        <v>0</v>
      </c>
      <c r="E135">
        <f ca="1">IF('P. Laitiers'!F18="diner",'P. Laitiers'!N18*'P. Laitiers'!E18,0)</f>
        <v>0</v>
      </c>
      <c r="F135">
        <f ca="1">IF('Mets c.'!D18="diner",'Mets c.'!N18*'Mets c.'!C18,0)</f>
        <v>0</v>
      </c>
      <c r="G135">
        <f ca="1">IF('Mets c.'!F18="diner",'Mets c.'!N18*'Mets c.'!E18,0)</f>
        <v>0</v>
      </c>
      <c r="H135" t="e">
        <f>IF(#REF!="diner",#REF!*#REF!,0)</f>
        <v>#REF!</v>
      </c>
      <c r="I135" t="e">
        <f>IF(#REF!="diner",#REF!*#REF!,0)</f>
        <v>#REF!</v>
      </c>
      <c r="J135" t="e">
        <f>IF(#REF!="diner",#REF!*#REF!,0)</f>
        <v>#REF!</v>
      </c>
      <c r="K135" t="e">
        <f>IF(#REF!="diner",#REF!*#REF!,0)</f>
        <v>#REF!</v>
      </c>
      <c r="L135">
        <f ca="1">IF('Lég-Fruits'!D18="diner",'Lég-Fruits'!N18*'Lég-Fruits'!C18,0)</f>
        <v>0</v>
      </c>
      <c r="M135">
        <f ca="1">IF('Lég-Fruits'!F18="diner",'Lég-Fruits'!N18*'Lég-Fruits'!E18,0)</f>
        <v>0</v>
      </c>
      <c r="N135" t="e">
        <f>IF(#REF!="diner",#REF!*#REF!,0)</f>
        <v>#REF!</v>
      </c>
      <c r="O135" t="e">
        <f>IF(#REF!="diner",#REF!*#REF!,0)</f>
        <v>#REF!</v>
      </c>
      <c r="P135" t="e">
        <f>IF(#REF!="diner",#REF!*#REF!,0)</f>
        <v>#REF!</v>
      </c>
      <c r="Q135" t="e">
        <f>IF(#REF!="diner",#REF!*#REF!,0)</f>
        <v>#REF!</v>
      </c>
      <c r="R135" t="e">
        <f>IF(#REF!="diner",#REF!*#REF!,0)</f>
        <v>#REF!</v>
      </c>
      <c r="S135" t="e">
        <f>IF(#REF!="diner",#REF!*#REF!,0)</f>
        <v>#REF!</v>
      </c>
      <c r="T135" t="e">
        <f>IF(#REF!="diner",#REF!*#REF!,0)</f>
        <v>#REF!</v>
      </c>
      <c r="U135" t="e">
        <f>IF(#REF!="diner",#REF!*#REF!,0)</f>
        <v>#REF!</v>
      </c>
      <c r="V135" t="e">
        <f>IF(#REF!="diner",#REF!*#REF!,0)</f>
        <v>#REF!</v>
      </c>
      <c r="W135" t="e">
        <f>IF(#REF!="diner",#REF!*#REF!,0)</f>
        <v>#REF!</v>
      </c>
    </row>
    <row r="136" spans="2:23">
      <c r="B136">
        <f ca="1">IF(Boissons!D19="diner",(Boissons!N19*Boissons!C19),0)</f>
        <v>0</v>
      </c>
      <c r="C136">
        <f ca="1">IF(Boissons!F19="diner",(Boissons!N19*Boissons!E19),0)</f>
        <v>0</v>
      </c>
      <c r="D136">
        <f ca="1">IF('P. Laitiers'!D19="diner",'P. Laitiers'!N19*'P. Laitiers'!C19,0)</f>
        <v>0</v>
      </c>
      <c r="E136">
        <f ca="1">IF('P. Laitiers'!F19="diner",'P. Laitiers'!N19*'P. Laitiers'!E19,0)</f>
        <v>0</v>
      </c>
      <c r="F136">
        <f ca="1">IF('Mets c.'!D19="diner",'Mets c.'!N19*'Mets c.'!C19,0)</f>
        <v>0</v>
      </c>
      <c r="G136">
        <f ca="1">IF('Mets c.'!F19="diner",'Mets c.'!N19*'Mets c.'!E19,0)</f>
        <v>0</v>
      </c>
      <c r="H136" t="e">
        <f>IF(#REF!="diner",#REF!*#REF!,0)</f>
        <v>#REF!</v>
      </c>
      <c r="I136" t="e">
        <f>IF(#REF!="diner",#REF!*#REF!,0)</f>
        <v>#REF!</v>
      </c>
      <c r="J136" t="e">
        <f>IF(#REF!="diner",#REF!*#REF!,0)</f>
        <v>#REF!</v>
      </c>
      <c r="K136" t="e">
        <f>IF(#REF!="diner",#REF!*#REF!,0)</f>
        <v>#REF!</v>
      </c>
      <c r="L136">
        <f ca="1">IF('Lég-Fruits'!D19="diner",'Lég-Fruits'!N19*'Lég-Fruits'!C19,0)</f>
        <v>0</v>
      </c>
      <c r="M136">
        <f ca="1">IF('Lég-Fruits'!F19="diner",'Lég-Fruits'!N19*'Lég-Fruits'!E19,0)</f>
        <v>0</v>
      </c>
      <c r="N136" t="e">
        <f>IF(#REF!="diner",#REF!*#REF!,0)</f>
        <v>#REF!</v>
      </c>
      <c r="O136" t="e">
        <f>IF(#REF!="diner",#REF!*#REF!,0)</f>
        <v>#REF!</v>
      </c>
      <c r="P136" t="e">
        <f>IF(#REF!="diner",#REF!*#REF!,0)</f>
        <v>#REF!</v>
      </c>
      <c r="Q136" t="e">
        <f>IF(#REF!="diner",#REF!*#REF!,0)</f>
        <v>#REF!</v>
      </c>
      <c r="R136" t="e">
        <f>IF(#REF!="diner",#REF!*#REF!,0)</f>
        <v>#REF!</v>
      </c>
      <c r="S136" t="e">
        <f>IF(#REF!="diner",#REF!*#REF!,0)</f>
        <v>#REF!</v>
      </c>
      <c r="T136" t="e">
        <f>IF(#REF!="diner",#REF!*#REF!,0)</f>
        <v>#REF!</v>
      </c>
      <c r="U136" t="e">
        <f>IF(#REF!="diner",#REF!*#REF!,0)</f>
        <v>#REF!</v>
      </c>
      <c r="V136" t="e">
        <f>IF(#REF!="diner",#REF!*#REF!,0)</f>
        <v>#REF!</v>
      </c>
      <c r="W136" t="e">
        <f>IF(#REF!="diner",#REF!*#REF!,0)</f>
        <v>#REF!</v>
      </c>
    </row>
    <row r="137" spans="2:23">
      <c r="B137">
        <f ca="1">IF(Boissons!D20="diner",(Boissons!N20*Boissons!C20),0)</f>
        <v>0</v>
      </c>
      <c r="C137">
        <f ca="1">IF(Boissons!F20="diner",(Boissons!N20*Boissons!E20),0)</f>
        <v>0</v>
      </c>
      <c r="D137">
        <f ca="1">IF('P. Laitiers'!D20="diner",'P. Laitiers'!N20*'P. Laitiers'!C20,0)</f>
        <v>0</v>
      </c>
      <c r="E137">
        <f ca="1">IF('P. Laitiers'!F20="diner",'P. Laitiers'!N20*'P. Laitiers'!E20,0)</f>
        <v>0</v>
      </c>
      <c r="F137">
        <f ca="1">IF('Mets c.'!D20="diner",'Mets c.'!N20*'Mets c.'!C20,0)</f>
        <v>0</v>
      </c>
      <c r="G137">
        <f ca="1">IF('Mets c.'!F20="diner",'Mets c.'!N20*'Mets c.'!E20,0)</f>
        <v>0</v>
      </c>
      <c r="H137" t="e">
        <f>IF(#REF!="diner",#REF!*#REF!,0)</f>
        <v>#REF!</v>
      </c>
      <c r="I137" t="e">
        <f>IF(#REF!="diner",#REF!*#REF!,0)</f>
        <v>#REF!</v>
      </c>
      <c r="J137" t="e">
        <f>IF(#REF!="diner",#REF!*#REF!,0)</f>
        <v>#REF!</v>
      </c>
      <c r="K137" t="e">
        <f>IF(#REF!="diner",#REF!*#REF!,0)</f>
        <v>#REF!</v>
      </c>
      <c r="L137">
        <f ca="1">IF('Lég-Fruits'!D20="diner",'Lég-Fruits'!N20*'Lég-Fruits'!C20,0)</f>
        <v>0</v>
      </c>
      <c r="M137">
        <f ca="1">IF('Lég-Fruits'!F20="diner",'Lég-Fruits'!N20*'Lég-Fruits'!E20,0)</f>
        <v>0</v>
      </c>
      <c r="N137" t="e">
        <f>IF(#REF!="diner",#REF!*#REF!,0)</f>
        <v>#REF!</v>
      </c>
      <c r="O137" t="e">
        <f>IF(#REF!="diner",#REF!*#REF!,0)</f>
        <v>#REF!</v>
      </c>
      <c r="P137" t="e">
        <f>IF(#REF!="diner",#REF!*#REF!,0)</f>
        <v>#REF!</v>
      </c>
      <c r="Q137" t="e">
        <f>IF(#REF!="diner",#REF!*#REF!,0)</f>
        <v>#REF!</v>
      </c>
      <c r="R137" t="e">
        <f>IF(#REF!="diner",#REF!*#REF!,0)</f>
        <v>#REF!</v>
      </c>
      <c r="S137" t="e">
        <f>IF(#REF!="diner",#REF!*#REF!,0)</f>
        <v>#REF!</v>
      </c>
      <c r="T137" t="e">
        <f>IF(#REF!="diner",#REF!*#REF!,0)</f>
        <v>#REF!</v>
      </c>
      <c r="U137" t="e">
        <f>IF(#REF!="diner",#REF!*#REF!,0)</f>
        <v>#REF!</v>
      </c>
      <c r="V137" t="e">
        <f>IF(#REF!="diner",#REF!*#REF!,0)</f>
        <v>#REF!</v>
      </c>
      <c r="W137" t="e">
        <f>IF(#REF!="diner",#REF!*#REF!,0)</f>
        <v>#REF!</v>
      </c>
    </row>
    <row r="138" spans="2:23">
      <c r="B138">
        <f ca="1">IF(Boissons!D21="diner",(Boissons!N21*Boissons!C21),0)</f>
        <v>0</v>
      </c>
      <c r="C138">
        <f ca="1">IF(Boissons!F21="diner",(Boissons!N21*Boissons!E21),0)</f>
        <v>0</v>
      </c>
      <c r="D138">
        <f ca="1">IF('P. Laitiers'!D21="diner",'P. Laitiers'!N21*'P. Laitiers'!C21,0)</f>
        <v>0</v>
      </c>
      <c r="E138">
        <f ca="1">IF('P. Laitiers'!F21="diner",'P. Laitiers'!N21*'P. Laitiers'!E21,0)</f>
        <v>0</v>
      </c>
      <c r="F138">
        <f ca="1">IF('Mets c.'!D21="diner",'Mets c.'!N21*'Mets c.'!C21,0)</f>
        <v>0</v>
      </c>
      <c r="G138">
        <f ca="1">IF('Mets c.'!F21="diner",'Mets c.'!N21*'Mets c.'!E21,0)</f>
        <v>0</v>
      </c>
      <c r="H138" t="e">
        <f>IF(#REF!="diner",#REF!*#REF!,0)</f>
        <v>#REF!</v>
      </c>
      <c r="I138" t="e">
        <f>IF(#REF!="diner",#REF!*#REF!,0)</f>
        <v>#REF!</v>
      </c>
      <c r="J138" t="e">
        <f>IF(#REF!="diner",#REF!*#REF!,0)</f>
        <v>#REF!</v>
      </c>
      <c r="K138" t="e">
        <f>IF(#REF!="diner",#REF!*#REF!,0)</f>
        <v>#REF!</v>
      </c>
      <c r="L138">
        <f ca="1">IF('Lég-Fruits'!D21="diner",'Lég-Fruits'!N21*'Lég-Fruits'!C21,0)</f>
        <v>0</v>
      </c>
      <c r="M138">
        <f ca="1">IF('Lég-Fruits'!F21="diner",'Lég-Fruits'!N21*'Lég-Fruits'!E21,0)</f>
        <v>0</v>
      </c>
      <c r="N138" t="e">
        <f>IF(#REF!="diner",#REF!*#REF!,0)</f>
        <v>#REF!</v>
      </c>
      <c r="O138" t="e">
        <f>IF(#REF!="diner",#REF!*#REF!,0)</f>
        <v>#REF!</v>
      </c>
      <c r="P138" t="e">
        <f>IF(#REF!="diner",#REF!*#REF!,0)</f>
        <v>#REF!</v>
      </c>
      <c r="Q138" t="e">
        <f>IF(#REF!="diner",#REF!*#REF!,0)</f>
        <v>#REF!</v>
      </c>
      <c r="R138" t="e">
        <f>IF(#REF!="diner",#REF!*#REF!,0)</f>
        <v>#REF!</v>
      </c>
      <c r="S138" t="e">
        <f>IF(#REF!="diner",#REF!*#REF!,0)</f>
        <v>#REF!</v>
      </c>
      <c r="T138" t="e">
        <f>IF(#REF!="diner",#REF!*#REF!,0)</f>
        <v>#REF!</v>
      </c>
      <c r="U138" t="e">
        <f>IF(#REF!="diner",#REF!*#REF!,0)</f>
        <v>#REF!</v>
      </c>
      <c r="V138" t="e">
        <f>IF(#REF!="diner",#REF!*#REF!,0)</f>
        <v>#REF!</v>
      </c>
      <c r="W138" t="e">
        <f>IF(#REF!="diner",#REF!*#REF!,0)</f>
        <v>#REF!</v>
      </c>
    </row>
    <row r="139" spans="2:23">
      <c r="B139">
        <f ca="1">IF(Boissons!D22="diner",(Boissons!N22*Boissons!C22),0)</f>
        <v>0</v>
      </c>
      <c r="C139">
        <f ca="1">IF(Boissons!F22="diner",(Boissons!N22*Boissons!E22),0)</f>
        <v>0</v>
      </c>
      <c r="D139">
        <f ca="1">IF('P. Laitiers'!D22="diner",'P. Laitiers'!N22*'P. Laitiers'!C22,0)</f>
        <v>0</v>
      </c>
      <c r="E139">
        <f ca="1">IF('P. Laitiers'!F22="diner",'P. Laitiers'!N22*'P. Laitiers'!E22,0)</f>
        <v>0</v>
      </c>
      <c r="F139">
        <f ca="1">IF('Mets c.'!D22="diner",'Mets c.'!N22*'Mets c.'!C22,0)</f>
        <v>0</v>
      </c>
      <c r="G139">
        <f ca="1">IF('Mets c.'!F22="diner",'Mets c.'!N22*'Mets c.'!E22,0)</f>
        <v>0</v>
      </c>
      <c r="H139" t="e">
        <f>IF(#REF!="diner",#REF!*#REF!,0)</f>
        <v>#REF!</v>
      </c>
      <c r="I139" t="e">
        <f>IF(#REF!="diner",#REF!*#REF!,0)</f>
        <v>#REF!</v>
      </c>
      <c r="J139" t="e">
        <f>IF(#REF!="diner",#REF!*#REF!,0)</f>
        <v>#REF!</v>
      </c>
      <c r="K139" t="e">
        <f>IF(#REF!="diner",#REF!*#REF!,0)</f>
        <v>#REF!</v>
      </c>
      <c r="L139">
        <f ca="1">IF('Lég-Fruits'!D22="diner",'Lég-Fruits'!N22*'Lég-Fruits'!C22,0)</f>
        <v>0</v>
      </c>
      <c r="M139">
        <f ca="1">IF('Lég-Fruits'!F22="diner",'Lég-Fruits'!N22*'Lég-Fruits'!E22,0)</f>
        <v>0</v>
      </c>
      <c r="N139" t="e">
        <f>IF(#REF!="diner",#REF!*#REF!,0)</f>
        <v>#REF!</v>
      </c>
      <c r="O139" t="e">
        <f>IF(#REF!="diner",#REF!*#REF!,0)</f>
        <v>#REF!</v>
      </c>
      <c r="P139" t="e">
        <f>IF(#REF!="diner",#REF!*#REF!,0)</f>
        <v>#REF!</v>
      </c>
      <c r="Q139" t="e">
        <f>IF(#REF!="diner",#REF!*#REF!,0)</f>
        <v>#REF!</v>
      </c>
      <c r="R139" t="e">
        <f>IF(#REF!="diner",#REF!*#REF!,0)</f>
        <v>#REF!</v>
      </c>
      <c r="S139" t="e">
        <f>IF(#REF!="diner",#REF!*#REF!,0)</f>
        <v>#REF!</v>
      </c>
      <c r="T139" t="e">
        <f>IF(#REF!="diner",#REF!*#REF!,0)</f>
        <v>#REF!</v>
      </c>
      <c r="U139" t="e">
        <f>IF(#REF!="diner",#REF!*#REF!,0)</f>
        <v>#REF!</v>
      </c>
      <c r="V139" t="e">
        <f>IF(#REF!="diner",#REF!*#REF!,0)</f>
        <v>#REF!</v>
      </c>
      <c r="W139" t="e">
        <f>IF(#REF!="diner",#REF!*#REF!,0)</f>
        <v>#REF!</v>
      </c>
    </row>
    <row r="140" spans="2:23">
      <c r="B140">
        <f ca="1">IF(Boissons!D23="diner",(Boissons!N23*Boissons!C23),0)</f>
        <v>0</v>
      </c>
      <c r="C140">
        <f ca="1">IF(Boissons!F23="diner",(Boissons!N23*Boissons!E23),0)</f>
        <v>0</v>
      </c>
      <c r="D140">
        <f ca="1">IF('P. Laitiers'!D23="diner",'P. Laitiers'!N23*'P. Laitiers'!C23,0)</f>
        <v>0</v>
      </c>
      <c r="E140">
        <f ca="1">IF('P. Laitiers'!F23="diner",'P. Laitiers'!N23*'P. Laitiers'!E23,0)</f>
        <v>0</v>
      </c>
      <c r="F140">
        <f ca="1">IF('Mets c.'!D23="diner",'Mets c.'!N23*'Mets c.'!C23,0)</f>
        <v>0</v>
      </c>
      <c r="G140">
        <f ca="1">IF('Mets c.'!F23="diner",'Mets c.'!N23*'Mets c.'!E23,0)</f>
        <v>0</v>
      </c>
      <c r="H140" t="e">
        <f>IF(#REF!="diner",#REF!*#REF!,0)</f>
        <v>#REF!</v>
      </c>
      <c r="I140" t="e">
        <f>IF(#REF!="diner",#REF!*#REF!,0)</f>
        <v>#REF!</v>
      </c>
      <c r="J140" t="e">
        <f>IF(#REF!="diner",#REF!*#REF!,0)</f>
        <v>#REF!</v>
      </c>
      <c r="K140" t="e">
        <f>IF(#REF!="diner",#REF!*#REF!,0)</f>
        <v>#REF!</v>
      </c>
      <c r="L140">
        <f ca="1">IF('Lég-Fruits'!D23="diner",'Lég-Fruits'!N23*'Lég-Fruits'!C23,0)</f>
        <v>0</v>
      </c>
      <c r="M140">
        <f ca="1">IF('Lég-Fruits'!F23="diner",'Lég-Fruits'!N23*'Lég-Fruits'!E23,0)</f>
        <v>0</v>
      </c>
      <c r="N140" t="e">
        <f>IF(#REF!="diner",#REF!*#REF!,0)</f>
        <v>#REF!</v>
      </c>
      <c r="O140" t="e">
        <f>IF(#REF!="diner",#REF!*#REF!,0)</f>
        <v>#REF!</v>
      </c>
      <c r="P140" t="e">
        <f>IF(#REF!="diner",#REF!*#REF!,0)</f>
        <v>#REF!</v>
      </c>
      <c r="Q140" t="e">
        <f>IF(#REF!="diner",#REF!*#REF!,0)</f>
        <v>#REF!</v>
      </c>
      <c r="R140" t="e">
        <f>IF(#REF!="diner",#REF!*#REF!,0)</f>
        <v>#REF!</v>
      </c>
      <c r="S140" t="e">
        <f>IF(#REF!="diner",#REF!*#REF!,0)</f>
        <v>#REF!</v>
      </c>
      <c r="T140" t="e">
        <f>IF(#REF!="diner",#REF!*#REF!,0)</f>
        <v>#REF!</v>
      </c>
      <c r="U140" t="e">
        <f>IF(#REF!="diner",#REF!*#REF!,0)</f>
        <v>#REF!</v>
      </c>
      <c r="V140" t="e">
        <f>IF(#REF!="diner",#REF!*#REF!,0)</f>
        <v>#REF!</v>
      </c>
      <c r="W140" t="e">
        <f>IF(#REF!="diner",#REF!*#REF!,0)</f>
        <v>#REF!</v>
      </c>
    </row>
    <row r="141" spans="2:23">
      <c r="B141">
        <f ca="1">IF(Boissons!D24="diner",(Boissons!N24*Boissons!C24),0)</f>
        <v>0</v>
      </c>
      <c r="C141">
        <f ca="1">IF(Boissons!F24="diner",(Boissons!N24*Boissons!E24),0)</f>
        <v>0</v>
      </c>
      <c r="D141">
        <f ca="1">IF('P. Laitiers'!D24="diner",'P. Laitiers'!N24*'P. Laitiers'!C24,0)</f>
        <v>0</v>
      </c>
      <c r="E141">
        <f ca="1">IF('P. Laitiers'!F24="diner",'P. Laitiers'!N24*'P. Laitiers'!E24,0)</f>
        <v>0</v>
      </c>
      <c r="F141">
        <f ca="1">IF('Mets c.'!D24="diner",'Mets c.'!N24*'Mets c.'!C24,0)</f>
        <v>0</v>
      </c>
      <c r="G141">
        <f ca="1">IF('Mets c.'!F24="diner",'Mets c.'!N24*'Mets c.'!E24,0)</f>
        <v>0</v>
      </c>
      <c r="H141" t="e">
        <f>IF(#REF!="diner",#REF!*#REF!,0)</f>
        <v>#REF!</v>
      </c>
      <c r="I141" t="e">
        <f>IF(#REF!="diner",#REF!*#REF!,0)</f>
        <v>#REF!</v>
      </c>
      <c r="J141" t="e">
        <f>IF(#REF!="diner",#REF!*#REF!,0)</f>
        <v>#REF!</v>
      </c>
      <c r="K141" t="e">
        <f>IF(#REF!="diner",#REF!*#REF!,0)</f>
        <v>#REF!</v>
      </c>
      <c r="L141">
        <f ca="1">IF('Lég-Fruits'!D24="diner",'Lég-Fruits'!N24*'Lég-Fruits'!C24,0)</f>
        <v>0</v>
      </c>
      <c r="M141">
        <f ca="1">IF('Lég-Fruits'!F24="diner",'Lég-Fruits'!N24*'Lég-Fruits'!E24,0)</f>
        <v>0</v>
      </c>
      <c r="N141" t="e">
        <f>IF(#REF!="diner",#REF!*#REF!,0)</f>
        <v>#REF!</v>
      </c>
      <c r="O141" t="e">
        <f>IF(#REF!="diner",#REF!*#REF!,0)</f>
        <v>#REF!</v>
      </c>
      <c r="P141" t="e">
        <f>IF(#REF!="diner",#REF!*#REF!,0)</f>
        <v>#REF!</v>
      </c>
      <c r="Q141" t="e">
        <f>IF(#REF!="diner",#REF!*#REF!,0)</f>
        <v>#REF!</v>
      </c>
      <c r="R141" t="e">
        <f>IF(#REF!="diner",#REF!*#REF!,0)</f>
        <v>#REF!</v>
      </c>
      <c r="S141" t="e">
        <f>IF(#REF!="diner",#REF!*#REF!,0)</f>
        <v>#REF!</v>
      </c>
      <c r="T141" t="e">
        <f>IF(#REF!="diner",#REF!*#REF!,0)</f>
        <v>#REF!</v>
      </c>
      <c r="U141" t="e">
        <f>IF(#REF!="diner",#REF!*#REF!,0)</f>
        <v>#REF!</v>
      </c>
      <c r="V141" t="e">
        <f>IF(#REF!="diner",#REF!*#REF!,0)</f>
        <v>#REF!</v>
      </c>
      <c r="W141" t="e">
        <f>IF(#REF!="diner",#REF!*#REF!,0)</f>
        <v>#REF!</v>
      </c>
    </row>
    <row r="142" spans="2:23">
      <c r="B142">
        <f ca="1">IF(Boissons!D25="diner",(Boissons!N25*Boissons!C25),0)</f>
        <v>0</v>
      </c>
      <c r="C142">
        <f ca="1">IF(Boissons!F25="diner",(Boissons!N25*Boissons!E25),0)</f>
        <v>0</v>
      </c>
      <c r="D142">
        <f ca="1">IF('P. Laitiers'!D25="diner",'P. Laitiers'!N25*'P. Laitiers'!C25,0)</f>
        <v>0</v>
      </c>
      <c r="E142">
        <f ca="1">IF('P. Laitiers'!F25="diner",'P. Laitiers'!N25*'P. Laitiers'!E25,0)</f>
        <v>0</v>
      </c>
      <c r="F142">
        <f ca="1">IF('Mets c.'!D25="diner",'Mets c.'!N25*'Mets c.'!C25,0)</f>
        <v>0</v>
      </c>
      <c r="G142">
        <f ca="1">IF('Mets c.'!F25="diner",'Mets c.'!N25*'Mets c.'!E25,0)</f>
        <v>0</v>
      </c>
      <c r="H142" t="e">
        <f>IF(#REF!="diner",#REF!*#REF!,0)</f>
        <v>#REF!</v>
      </c>
      <c r="I142" t="e">
        <f>IF(#REF!="diner",#REF!*#REF!,0)</f>
        <v>#REF!</v>
      </c>
      <c r="J142" t="e">
        <f>IF(#REF!="diner",#REF!*#REF!,0)</f>
        <v>#REF!</v>
      </c>
      <c r="K142" t="e">
        <f>IF(#REF!="diner",#REF!*#REF!,0)</f>
        <v>#REF!</v>
      </c>
      <c r="L142">
        <f ca="1">IF('Lég-Fruits'!D25="diner",'Lég-Fruits'!N25*'Lég-Fruits'!C25,0)</f>
        <v>0</v>
      </c>
      <c r="M142">
        <f ca="1">IF('Lég-Fruits'!F25="diner",'Lég-Fruits'!N25*'Lég-Fruits'!E25,0)</f>
        <v>0</v>
      </c>
      <c r="N142" t="e">
        <f>IF(#REF!="diner",#REF!*#REF!,0)</f>
        <v>#REF!</v>
      </c>
      <c r="O142" t="e">
        <f>IF(#REF!="diner",#REF!*#REF!,0)</f>
        <v>#REF!</v>
      </c>
      <c r="P142" t="e">
        <f>IF(#REF!="diner",#REF!*#REF!,0)</f>
        <v>#REF!</v>
      </c>
      <c r="Q142" t="e">
        <f>IF(#REF!="diner",#REF!*#REF!,0)</f>
        <v>#REF!</v>
      </c>
      <c r="R142" t="e">
        <f>IF(#REF!="diner",#REF!*#REF!,0)</f>
        <v>#REF!</v>
      </c>
      <c r="S142" t="e">
        <f>IF(#REF!="diner",#REF!*#REF!,0)</f>
        <v>#REF!</v>
      </c>
      <c r="T142" t="e">
        <f>IF(#REF!="diner",#REF!*#REF!,0)</f>
        <v>#REF!</v>
      </c>
      <c r="U142" t="e">
        <f>IF(#REF!="diner",#REF!*#REF!,0)</f>
        <v>#REF!</v>
      </c>
      <c r="V142" t="e">
        <f>IF(#REF!="diner",#REF!*#REF!,0)</f>
        <v>#REF!</v>
      </c>
      <c r="W142" t="e">
        <f>IF(#REF!="diner",#REF!*#REF!,0)</f>
        <v>#REF!</v>
      </c>
    </row>
    <row r="143" spans="2:23">
      <c r="B143">
        <f ca="1">IF(Boissons!D26="diner",(Boissons!N26*Boissons!C26),0)</f>
        <v>0</v>
      </c>
      <c r="C143">
        <f ca="1">IF(Boissons!F26="diner",(Boissons!N26*Boissons!E26),0)</f>
        <v>0</v>
      </c>
      <c r="D143">
        <f ca="1">IF('P. Laitiers'!D26="diner",'P. Laitiers'!N26*'P. Laitiers'!C26,0)</f>
        <v>0</v>
      </c>
      <c r="E143">
        <f ca="1">IF('P. Laitiers'!F26="diner",'P. Laitiers'!N26*'P. Laitiers'!E26,0)</f>
        <v>0</v>
      </c>
      <c r="F143">
        <f ca="1">IF('Mets c.'!D26="diner",'Mets c.'!N26*'Mets c.'!C26,0)</f>
        <v>0</v>
      </c>
      <c r="G143">
        <f ca="1">IF('Mets c.'!F26="diner",'Mets c.'!N26*'Mets c.'!E26,0)</f>
        <v>0</v>
      </c>
      <c r="H143" t="e">
        <f>IF(#REF!="diner",#REF!*#REF!,0)</f>
        <v>#REF!</v>
      </c>
      <c r="I143" t="e">
        <f>IF(#REF!="diner",#REF!*#REF!,0)</f>
        <v>#REF!</v>
      </c>
      <c r="J143" t="e">
        <f>IF(#REF!="diner",#REF!*#REF!,0)</f>
        <v>#REF!</v>
      </c>
      <c r="K143" t="e">
        <f>IF(#REF!="diner",#REF!*#REF!,0)</f>
        <v>#REF!</v>
      </c>
      <c r="L143">
        <f ca="1">IF('Lég-Fruits'!D26="diner",'Lég-Fruits'!N26*'Lég-Fruits'!C26,0)</f>
        <v>0</v>
      </c>
      <c r="M143">
        <f ca="1">IF('Lég-Fruits'!F26="diner",'Lég-Fruits'!N26*'Lég-Fruits'!E26,0)</f>
        <v>0</v>
      </c>
      <c r="N143" t="e">
        <f>IF(#REF!="diner",#REF!*#REF!,0)</f>
        <v>#REF!</v>
      </c>
      <c r="O143" t="e">
        <f>IF(#REF!="diner",#REF!*#REF!,0)</f>
        <v>#REF!</v>
      </c>
      <c r="P143" t="e">
        <f>IF(#REF!="diner",#REF!*#REF!,0)</f>
        <v>#REF!</v>
      </c>
      <c r="Q143" t="e">
        <f>IF(#REF!="diner",#REF!*#REF!,0)</f>
        <v>#REF!</v>
      </c>
      <c r="R143" t="e">
        <f>IF(#REF!="diner",#REF!*#REF!,0)</f>
        <v>#REF!</v>
      </c>
      <c r="S143" t="e">
        <f>IF(#REF!="diner",#REF!*#REF!,0)</f>
        <v>#REF!</v>
      </c>
      <c r="T143" t="e">
        <f>IF(#REF!="diner",#REF!*#REF!,0)</f>
        <v>#REF!</v>
      </c>
      <c r="U143" t="e">
        <f>IF(#REF!="diner",#REF!*#REF!,0)</f>
        <v>#REF!</v>
      </c>
      <c r="V143" t="e">
        <f>IF(#REF!="diner",#REF!*#REF!,0)</f>
        <v>#REF!</v>
      </c>
      <c r="W143" t="e">
        <f>IF(#REF!="diner",#REF!*#REF!,0)</f>
        <v>#REF!</v>
      </c>
    </row>
    <row r="144" spans="2:23">
      <c r="B144">
        <f ca="1">IF(Boissons!D27="diner",(Boissons!N27*Boissons!C27),0)</f>
        <v>0</v>
      </c>
      <c r="C144">
        <f ca="1">IF(Boissons!F27="diner",(Boissons!N27*Boissons!E27),0)</f>
        <v>0</v>
      </c>
      <c r="D144">
        <f ca="1">IF('P. Laitiers'!D27="diner",'P. Laitiers'!N27*'P. Laitiers'!C27,0)</f>
        <v>0</v>
      </c>
      <c r="E144">
        <f ca="1">IF('P. Laitiers'!F27="diner",'P. Laitiers'!N27*'P. Laitiers'!E27,0)</f>
        <v>0</v>
      </c>
      <c r="F144">
        <f ca="1">IF('Mets c.'!D27="diner",'Mets c.'!N27*'Mets c.'!C27,0)</f>
        <v>0</v>
      </c>
      <c r="G144">
        <f ca="1">IF('Mets c.'!F27="diner",'Mets c.'!N27*'Mets c.'!E27,0)</f>
        <v>0</v>
      </c>
      <c r="H144" t="e">
        <f>IF(#REF!="diner",#REF!*#REF!,0)</f>
        <v>#REF!</v>
      </c>
      <c r="I144" t="e">
        <f>IF(#REF!="diner",#REF!*#REF!,0)</f>
        <v>#REF!</v>
      </c>
      <c r="J144" t="e">
        <f>IF(#REF!="diner",#REF!*#REF!,0)</f>
        <v>#REF!</v>
      </c>
      <c r="K144" t="e">
        <f>IF(#REF!="diner",#REF!*#REF!,0)</f>
        <v>#REF!</v>
      </c>
      <c r="L144">
        <f ca="1">IF('Lég-Fruits'!D27="diner",'Lég-Fruits'!N27*'Lég-Fruits'!C27,0)</f>
        <v>0</v>
      </c>
      <c r="M144">
        <f ca="1">IF('Lég-Fruits'!F27="diner",'Lég-Fruits'!N27*'Lég-Fruits'!E27,0)</f>
        <v>0</v>
      </c>
      <c r="N144" t="e">
        <f>IF(#REF!="diner",#REF!*#REF!,0)</f>
        <v>#REF!</v>
      </c>
      <c r="O144" t="e">
        <f>IF(#REF!="diner",#REF!*#REF!,0)</f>
        <v>#REF!</v>
      </c>
      <c r="P144" t="e">
        <f>IF(#REF!="diner",#REF!*#REF!,0)</f>
        <v>#REF!</v>
      </c>
      <c r="Q144" t="e">
        <f>IF(#REF!="diner",#REF!*#REF!,0)</f>
        <v>#REF!</v>
      </c>
      <c r="R144" t="e">
        <f>IF(#REF!="diner",#REF!*#REF!,0)</f>
        <v>#REF!</v>
      </c>
      <c r="S144" t="e">
        <f>IF(#REF!="diner",#REF!*#REF!,0)</f>
        <v>#REF!</v>
      </c>
      <c r="T144" t="e">
        <f>IF(#REF!="diner",#REF!*#REF!,0)</f>
        <v>#REF!</v>
      </c>
      <c r="U144" t="e">
        <f>IF(#REF!="diner",#REF!*#REF!,0)</f>
        <v>#REF!</v>
      </c>
      <c r="V144" t="e">
        <f>IF(#REF!="diner",#REF!*#REF!,0)</f>
        <v>#REF!</v>
      </c>
      <c r="W144" t="e">
        <f>IF(#REF!="diner",#REF!*#REF!,0)</f>
        <v>#REF!</v>
      </c>
    </row>
    <row r="145" spans="2:23">
      <c r="B145">
        <f ca="1">IF(Boissons!D28="diner",(Boissons!N28*Boissons!C28),0)</f>
        <v>0</v>
      </c>
      <c r="C145">
        <f ca="1">IF(Boissons!F28="diner",(Boissons!N28*Boissons!E28),0)</f>
        <v>0</v>
      </c>
      <c r="D145">
        <f ca="1">IF('P. Laitiers'!D28="diner",'P. Laitiers'!N28*'P. Laitiers'!C28,0)</f>
        <v>0</v>
      </c>
      <c r="E145">
        <f ca="1">IF('P. Laitiers'!F28="diner",'P. Laitiers'!N28*'P. Laitiers'!E28,0)</f>
        <v>0</v>
      </c>
      <c r="F145">
        <f ca="1">IF('Mets c.'!D28="diner",'Mets c.'!N28*'Mets c.'!C28,0)</f>
        <v>0</v>
      </c>
      <c r="G145">
        <f ca="1">IF('Mets c.'!F28="diner",'Mets c.'!N28*'Mets c.'!E28,0)</f>
        <v>0</v>
      </c>
      <c r="H145" t="e">
        <f>IF(#REF!="diner",#REF!*#REF!,0)</f>
        <v>#REF!</v>
      </c>
      <c r="I145" t="e">
        <f>IF(#REF!="diner",#REF!*#REF!,0)</f>
        <v>#REF!</v>
      </c>
      <c r="J145" t="e">
        <f>IF(#REF!="diner",#REF!*#REF!,0)</f>
        <v>#REF!</v>
      </c>
      <c r="K145" t="e">
        <f>IF(#REF!="diner",#REF!*#REF!,0)</f>
        <v>#REF!</v>
      </c>
      <c r="L145">
        <f ca="1">IF('Lég-Fruits'!D28="diner",'Lég-Fruits'!N28*'Lég-Fruits'!C28,0)</f>
        <v>0</v>
      </c>
      <c r="M145">
        <f ca="1">IF('Lég-Fruits'!F28="diner",'Lég-Fruits'!N28*'Lég-Fruits'!E28,0)</f>
        <v>0</v>
      </c>
      <c r="N145" t="e">
        <f>IF(#REF!="diner",#REF!*#REF!,0)</f>
        <v>#REF!</v>
      </c>
      <c r="O145" t="e">
        <f>IF(#REF!="diner",#REF!*#REF!,0)</f>
        <v>#REF!</v>
      </c>
      <c r="P145" t="e">
        <f>IF(#REF!="diner",#REF!*#REF!,0)</f>
        <v>#REF!</v>
      </c>
      <c r="Q145" t="e">
        <f>IF(#REF!="diner",#REF!*#REF!,0)</f>
        <v>#REF!</v>
      </c>
      <c r="R145" t="e">
        <f>IF(#REF!="diner",#REF!*#REF!,0)</f>
        <v>#REF!</v>
      </c>
      <c r="S145" t="e">
        <f>IF(#REF!="diner",#REF!*#REF!,0)</f>
        <v>#REF!</v>
      </c>
      <c r="T145" t="e">
        <f>IF(#REF!="diner",#REF!*#REF!,0)</f>
        <v>#REF!</v>
      </c>
      <c r="U145" t="e">
        <f>IF(#REF!="diner",#REF!*#REF!,0)</f>
        <v>#REF!</v>
      </c>
      <c r="V145" t="e">
        <f>IF(#REF!="diner",#REF!*#REF!,0)</f>
        <v>#REF!</v>
      </c>
      <c r="W145" t="e">
        <f>IF(#REF!="diner",#REF!*#REF!,0)</f>
        <v>#REF!</v>
      </c>
    </row>
    <row r="146" spans="2:23">
      <c r="B146">
        <f ca="1">IF(Boissons!D29="diner",(Boissons!N29*Boissons!C29),0)</f>
        <v>0</v>
      </c>
      <c r="C146">
        <f ca="1">IF(Boissons!F29="diner",(Boissons!N29*Boissons!E29),0)</f>
        <v>0</v>
      </c>
      <c r="D146">
        <f ca="1">IF('P. Laitiers'!D29="diner",'P. Laitiers'!N29*'P. Laitiers'!C29,0)</f>
        <v>0</v>
      </c>
      <c r="E146">
        <f ca="1">IF('P. Laitiers'!F29="diner",'P. Laitiers'!N29*'P. Laitiers'!E29,0)</f>
        <v>0</v>
      </c>
      <c r="F146">
        <f ca="1">IF('Mets c.'!D29="diner",'Mets c.'!N29*'Mets c.'!C29,0)</f>
        <v>0</v>
      </c>
      <c r="G146">
        <f ca="1">IF('Mets c.'!F29="diner",'Mets c.'!N29*'Mets c.'!E29,0)</f>
        <v>0</v>
      </c>
      <c r="H146" t="e">
        <f>IF(#REF!="diner",#REF!*#REF!,0)</f>
        <v>#REF!</v>
      </c>
      <c r="I146" t="e">
        <f>IF(#REF!="diner",#REF!*#REF!,0)</f>
        <v>#REF!</v>
      </c>
      <c r="J146" t="e">
        <f>IF(#REF!="diner",#REF!*#REF!,0)</f>
        <v>#REF!</v>
      </c>
      <c r="K146" t="e">
        <f>IF(#REF!="diner",#REF!*#REF!,0)</f>
        <v>#REF!</v>
      </c>
      <c r="L146">
        <f ca="1">IF('Lég-Fruits'!D29="diner",'Lég-Fruits'!N29*'Lég-Fruits'!C29,0)</f>
        <v>0</v>
      </c>
      <c r="M146">
        <f ca="1">IF('Lég-Fruits'!F29="diner",'Lég-Fruits'!N29*'Lég-Fruits'!E29,0)</f>
        <v>0</v>
      </c>
      <c r="N146" t="e">
        <f>IF(#REF!="diner",#REF!*#REF!,0)</f>
        <v>#REF!</v>
      </c>
      <c r="O146" t="e">
        <f>IF(#REF!="diner",#REF!*#REF!,0)</f>
        <v>#REF!</v>
      </c>
      <c r="P146" t="e">
        <f>IF(#REF!="diner",#REF!*#REF!,0)</f>
        <v>#REF!</v>
      </c>
      <c r="Q146" t="e">
        <f>IF(#REF!="diner",#REF!*#REF!,0)</f>
        <v>#REF!</v>
      </c>
      <c r="R146" t="e">
        <f>IF(#REF!="diner",#REF!*#REF!,0)</f>
        <v>#REF!</v>
      </c>
      <c r="S146" t="e">
        <f>IF(#REF!="diner",#REF!*#REF!,0)</f>
        <v>#REF!</v>
      </c>
      <c r="T146" t="e">
        <f>IF(#REF!="diner",#REF!*#REF!,0)</f>
        <v>#REF!</v>
      </c>
      <c r="U146" t="e">
        <f>IF(#REF!="diner",#REF!*#REF!,0)</f>
        <v>#REF!</v>
      </c>
      <c r="V146" t="e">
        <f>IF(#REF!="diner",#REF!*#REF!,0)</f>
        <v>#REF!</v>
      </c>
      <c r="W146" t="e">
        <f>IF(#REF!="diner",#REF!*#REF!,0)</f>
        <v>#REF!</v>
      </c>
    </row>
    <row r="147" spans="2:23">
      <c r="B147">
        <f ca="1">IF(Boissons!D30="diner",(Boissons!N30*Boissons!C30),0)</f>
        <v>0</v>
      </c>
      <c r="C147">
        <f ca="1">IF(Boissons!F30="diner",(Boissons!N30*Boissons!E30),0)</f>
        <v>0</v>
      </c>
      <c r="D147">
        <f ca="1">IF('P. Laitiers'!D30="diner",'P. Laitiers'!N30*'P. Laitiers'!C30,0)</f>
        <v>0</v>
      </c>
      <c r="E147">
        <f ca="1">IF('P. Laitiers'!F30="diner",'P. Laitiers'!N30*'P. Laitiers'!E30,0)</f>
        <v>0</v>
      </c>
      <c r="F147">
        <f ca="1">IF('Mets c.'!D30="diner",'Mets c.'!N30*'Mets c.'!C30,0)</f>
        <v>0</v>
      </c>
      <c r="G147">
        <f ca="1">IF('Mets c.'!F30="diner",'Mets c.'!N30*'Mets c.'!E30,0)</f>
        <v>0</v>
      </c>
      <c r="H147" t="e">
        <f>IF(#REF!="diner",#REF!*#REF!,0)</f>
        <v>#REF!</v>
      </c>
      <c r="I147" t="e">
        <f>IF(#REF!="diner",#REF!*#REF!,0)</f>
        <v>#REF!</v>
      </c>
      <c r="J147" t="e">
        <f>IF(#REF!="diner",#REF!*#REF!,0)</f>
        <v>#REF!</v>
      </c>
      <c r="K147" t="e">
        <f>IF(#REF!="diner",#REF!*#REF!,0)</f>
        <v>#REF!</v>
      </c>
      <c r="L147">
        <f ca="1">IF('Lég-Fruits'!D30="diner",'Lég-Fruits'!N30*'Lég-Fruits'!C30,0)</f>
        <v>0</v>
      </c>
      <c r="M147">
        <f ca="1">IF('Lég-Fruits'!F30="diner",'Lég-Fruits'!N30*'Lég-Fruits'!E30,0)</f>
        <v>0</v>
      </c>
      <c r="N147" t="e">
        <f>IF(#REF!="diner",#REF!*#REF!,0)</f>
        <v>#REF!</v>
      </c>
      <c r="O147" t="e">
        <f>IF(#REF!="diner",#REF!*#REF!,0)</f>
        <v>#REF!</v>
      </c>
      <c r="P147" t="e">
        <f>IF(#REF!="diner",#REF!*#REF!,0)</f>
        <v>#REF!</v>
      </c>
      <c r="Q147" t="e">
        <f>IF(#REF!="diner",#REF!*#REF!,0)</f>
        <v>#REF!</v>
      </c>
      <c r="R147" t="e">
        <f>IF(#REF!="diner",#REF!*#REF!,0)</f>
        <v>#REF!</v>
      </c>
      <c r="S147" t="e">
        <f>IF(#REF!="diner",#REF!*#REF!,0)</f>
        <v>#REF!</v>
      </c>
      <c r="T147" t="e">
        <f>IF(#REF!="diner",#REF!*#REF!,0)</f>
        <v>#REF!</v>
      </c>
      <c r="U147" t="e">
        <f>IF(#REF!="diner",#REF!*#REF!,0)</f>
        <v>#REF!</v>
      </c>
      <c r="V147" t="e">
        <f>IF(#REF!="diner",#REF!*#REF!,0)</f>
        <v>#REF!</v>
      </c>
      <c r="W147" t="e">
        <f>IF(#REF!="diner",#REF!*#REF!,0)</f>
        <v>#REF!</v>
      </c>
    </row>
    <row r="148" spans="2:23">
      <c r="B148">
        <f ca="1">IF(Boissons!D31="diner",(Boissons!N31*Boissons!C31),0)</f>
        <v>0</v>
      </c>
      <c r="C148">
        <f ca="1">IF(Boissons!F31="diner",(Boissons!N31*Boissons!E31),0)</f>
        <v>0</v>
      </c>
      <c r="D148">
        <f ca="1">IF('P. Laitiers'!D31="diner",'P. Laitiers'!N31*'P. Laitiers'!C31,0)</f>
        <v>0</v>
      </c>
      <c r="E148">
        <f ca="1">IF('P. Laitiers'!F31="diner",'P. Laitiers'!N31*'P. Laitiers'!E31,0)</f>
        <v>0</v>
      </c>
      <c r="F148">
        <f ca="1">IF('Mets c.'!D31="diner",'Mets c.'!N31*'Mets c.'!C31,0)</f>
        <v>0</v>
      </c>
      <c r="G148">
        <f ca="1">IF('Mets c.'!F31="diner",'Mets c.'!N31*'Mets c.'!E31,0)</f>
        <v>0</v>
      </c>
      <c r="H148" t="e">
        <f>IF(#REF!="diner",#REF!*#REF!,0)</f>
        <v>#REF!</v>
      </c>
      <c r="I148" t="e">
        <f>IF(#REF!="diner",#REF!*#REF!,0)</f>
        <v>#REF!</v>
      </c>
      <c r="J148" t="e">
        <f>IF(#REF!="diner",#REF!*#REF!,0)</f>
        <v>#REF!</v>
      </c>
      <c r="K148" t="e">
        <f>IF(#REF!="diner",#REF!*#REF!,0)</f>
        <v>#REF!</v>
      </c>
      <c r="L148">
        <f ca="1">IF('Lég-Fruits'!D31="diner",'Lég-Fruits'!N31*'Lég-Fruits'!C31,0)</f>
        <v>0</v>
      </c>
      <c r="M148">
        <f ca="1">IF('Lég-Fruits'!F31="diner",'Lég-Fruits'!N31*'Lég-Fruits'!E31,0)</f>
        <v>0</v>
      </c>
      <c r="N148" t="e">
        <f>IF(#REF!="diner",#REF!*#REF!,0)</f>
        <v>#REF!</v>
      </c>
      <c r="O148" t="e">
        <f>IF(#REF!="diner",#REF!*#REF!,0)</f>
        <v>#REF!</v>
      </c>
      <c r="P148" t="e">
        <f>IF(#REF!="diner",#REF!*#REF!,0)</f>
        <v>#REF!</v>
      </c>
      <c r="Q148" t="e">
        <f>IF(#REF!="diner",#REF!*#REF!,0)</f>
        <v>#REF!</v>
      </c>
      <c r="R148" t="e">
        <f>IF(#REF!="diner",#REF!*#REF!,0)</f>
        <v>#REF!</v>
      </c>
      <c r="S148" t="e">
        <f>IF(#REF!="diner",#REF!*#REF!,0)</f>
        <v>#REF!</v>
      </c>
      <c r="T148" t="e">
        <f>IF(#REF!="diner",#REF!*#REF!,0)</f>
        <v>#REF!</v>
      </c>
      <c r="U148" t="e">
        <f>IF(#REF!="diner",#REF!*#REF!,0)</f>
        <v>#REF!</v>
      </c>
      <c r="V148" t="e">
        <f>IF(#REF!="diner",#REF!*#REF!,0)</f>
        <v>#REF!</v>
      </c>
      <c r="W148" t="e">
        <f>IF(#REF!="diner",#REF!*#REF!,0)</f>
        <v>#REF!</v>
      </c>
    </row>
    <row r="149" spans="2:23">
      <c r="B149">
        <f ca="1">IF(Boissons!D32="diner",(Boissons!N32*Boissons!C32),0)</f>
        <v>0</v>
      </c>
      <c r="C149">
        <f ca="1">IF(Boissons!F32="diner",(Boissons!N32*Boissons!E32),0)</f>
        <v>0</v>
      </c>
      <c r="D149">
        <f ca="1">IF('P. Laitiers'!D32="diner",'P. Laitiers'!N32*'P. Laitiers'!C32,0)</f>
        <v>0</v>
      </c>
      <c r="E149">
        <f ca="1">IF('P. Laitiers'!F32="diner",'P. Laitiers'!N32*'P. Laitiers'!E32,0)</f>
        <v>0</v>
      </c>
      <c r="F149">
        <f ca="1">IF('Mets c.'!D32="diner",'Mets c.'!N32*'Mets c.'!C32,0)</f>
        <v>0</v>
      </c>
      <c r="G149">
        <f ca="1">IF('Mets c.'!F32="diner",'Mets c.'!N32*'Mets c.'!E32,0)</f>
        <v>0</v>
      </c>
      <c r="H149" t="e">
        <f>IF(#REF!="diner",#REF!*#REF!,0)</f>
        <v>#REF!</v>
      </c>
      <c r="I149" t="e">
        <f>IF(#REF!="diner",#REF!*#REF!,0)</f>
        <v>#REF!</v>
      </c>
      <c r="J149" t="e">
        <f>IF(#REF!="diner",#REF!*#REF!,0)</f>
        <v>#REF!</v>
      </c>
      <c r="K149" t="e">
        <f>IF(#REF!="diner",#REF!*#REF!,0)</f>
        <v>#REF!</v>
      </c>
      <c r="L149">
        <f ca="1">IF('Lég-Fruits'!D32="diner",'Lég-Fruits'!N32*'Lég-Fruits'!C32,0)</f>
        <v>0</v>
      </c>
      <c r="M149">
        <f ca="1">IF('Lég-Fruits'!F32="diner",'Lég-Fruits'!N32*'Lég-Fruits'!E32,0)</f>
        <v>0</v>
      </c>
      <c r="N149" t="e">
        <f>IF(#REF!="diner",#REF!*#REF!,0)</f>
        <v>#REF!</v>
      </c>
      <c r="O149" t="e">
        <f>IF(#REF!="diner",#REF!*#REF!,0)</f>
        <v>#REF!</v>
      </c>
      <c r="P149" t="e">
        <f>IF(#REF!="diner",#REF!*#REF!,0)</f>
        <v>#REF!</v>
      </c>
      <c r="Q149" t="e">
        <f>IF(#REF!="diner",#REF!*#REF!,0)</f>
        <v>#REF!</v>
      </c>
      <c r="R149" t="e">
        <f>IF(#REF!="diner",#REF!*#REF!,0)</f>
        <v>#REF!</v>
      </c>
      <c r="S149" t="e">
        <f>IF(#REF!="diner",#REF!*#REF!,0)</f>
        <v>#REF!</v>
      </c>
      <c r="T149" t="e">
        <f>IF(#REF!="diner",#REF!*#REF!,0)</f>
        <v>#REF!</v>
      </c>
      <c r="U149" t="e">
        <f>IF(#REF!="diner",#REF!*#REF!,0)</f>
        <v>#REF!</v>
      </c>
      <c r="V149" t="e">
        <f>IF(#REF!="diner",#REF!*#REF!,0)</f>
        <v>#REF!</v>
      </c>
      <c r="W149" t="e">
        <f>IF(#REF!="diner",#REF!*#REF!,0)</f>
        <v>#REF!</v>
      </c>
    </row>
    <row r="150" spans="2:23">
      <c r="B150">
        <f ca="1">IF(Boissons!D33="diner",(Boissons!N33*Boissons!C33),0)</f>
        <v>0</v>
      </c>
      <c r="C150">
        <f ca="1">IF(Boissons!F33="diner",(Boissons!N33*Boissons!E33),0)</f>
        <v>0</v>
      </c>
      <c r="D150">
        <f ca="1">IF('P. Laitiers'!D33="diner",'P. Laitiers'!N33*'P. Laitiers'!C33,0)</f>
        <v>0</v>
      </c>
      <c r="E150">
        <f ca="1">IF('P. Laitiers'!F33="diner",'P. Laitiers'!N33*'P. Laitiers'!E33,0)</f>
        <v>0</v>
      </c>
      <c r="F150">
        <f ca="1">IF('Mets c.'!D33="diner",'Mets c.'!N33*'Mets c.'!C33,0)</f>
        <v>0</v>
      </c>
      <c r="G150">
        <f ca="1">IF('Mets c.'!F33="diner",'Mets c.'!N33*'Mets c.'!E33,0)</f>
        <v>0</v>
      </c>
      <c r="H150" t="e">
        <f>IF(#REF!="diner",#REF!*#REF!,0)</f>
        <v>#REF!</v>
      </c>
      <c r="I150" t="e">
        <f>IF(#REF!="diner",#REF!*#REF!,0)</f>
        <v>#REF!</v>
      </c>
      <c r="J150" t="e">
        <f>IF(#REF!="diner",#REF!*#REF!,0)</f>
        <v>#REF!</v>
      </c>
      <c r="K150" t="e">
        <f>IF(#REF!="diner",#REF!*#REF!,0)</f>
        <v>#REF!</v>
      </c>
      <c r="L150">
        <f ca="1">IF('Lég-Fruits'!D33="diner",'Lég-Fruits'!N33*'Lég-Fruits'!C33,0)</f>
        <v>0</v>
      </c>
      <c r="M150">
        <f ca="1">IF('Lég-Fruits'!F33="diner",'Lég-Fruits'!N33*'Lég-Fruits'!E33,0)</f>
        <v>0</v>
      </c>
      <c r="N150" t="e">
        <f>IF(#REF!="diner",#REF!*#REF!,0)</f>
        <v>#REF!</v>
      </c>
      <c r="O150" t="e">
        <f>IF(#REF!="diner",#REF!*#REF!,0)</f>
        <v>#REF!</v>
      </c>
      <c r="P150" t="e">
        <f>IF(#REF!="diner",#REF!*#REF!,0)</f>
        <v>#REF!</v>
      </c>
      <c r="Q150" t="e">
        <f>IF(#REF!="diner",#REF!*#REF!,0)</f>
        <v>#REF!</v>
      </c>
      <c r="R150" t="e">
        <f>IF(#REF!="diner",#REF!*#REF!,0)</f>
        <v>#REF!</v>
      </c>
      <c r="S150" t="e">
        <f>IF(#REF!="diner",#REF!*#REF!,0)</f>
        <v>#REF!</v>
      </c>
      <c r="T150" t="e">
        <f>IF(#REF!="diner",#REF!*#REF!,0)</f>
        <v>#REF!</v>
      </c>
      <c r="U150" t="e">
        <f>IF(#REF!="diner",#REF!*#REF!,0)</f>
        <v>#REF!</v>
      </c>
      <c r="V150" t="e">
        <f>IF(#REF!="diner",#REF!*#REF!,0)</f>
        <v>#REF!</v>
      </c>
      <c r="W150" t="e">
        <f>IF(#REF!="diner",#REF!*#REF!,0)</f>
        <v>#REF!</v>
      </c>
    </row>
    <row r="151" spans="2:23">
      <c r="B151">
        <f ca="1">IF(Boissons!D34="diner",(Boissons!N34*Boissons!C34),0)</f>
        <v>0</v>
      </c>
      <c r="C151">
        <f ca="1">IF(Boissons!F34="diner",(Boissons!N34*Boissons!E34),0)</f>
        <v>0</v>
      </c>
      <c r="D151">
        <f ca="1">IF('P. Laitiers'!D34="diner",'P. Laitiers'!N34*'P. Laitiers'!C34,0)</f>
        <v>0</v>
      </c>
      <c r="E151">
        <f ca="1">IF('P. Laitiers'!F34="diner",'P. Laitiers'!N34*'P. Laitiers'!E34,0)</f>
        <v>0</v>
      </c>
      <c r="F151">
        <f ca="1">IF('Mets c.'!D34="diner",'Mets c.'!N34*'Mets c.'!C34,0)</f>
        <v>0</v>
      </c>
      <c r="G151">
        <f ca="1">IF('Mets c.'!F34="diner",'Mets c.'!N34*'Mets c.'!E34,0)</f>
        <v>0</v>
      </c>
      <c r="H151" t="e">
        <f>IF(#REF!="diner",#REF!*#REF!,0)</f>
        <v>#REF!</v>
      </c>
      <c r="I151" t="e">
        <f>IF(#REF!="diner",#REF!*#REF!,0)</f>
        <v>#REF!</v>
      </c>
      <c r="J151" t="e">
        <f>IF(#REF!="diner",#REF!*#REF!,0)</f>
        <v>#REF!</v>
      </c>
      <c r="K151" t="e">
        <f>IF(#REF!="diner",#REF!*#REF!,0)</f>
        <v>#REF!</v>
      </c>
      <c r="L151">
        <f ca="1">IF('Lég-Fruits'!D34="diner",'Lég-Fruits'!N34*'Lég-Fruits'!C34,0)</f>
        <v>0</v>
      </c>
      <c r="M151">
        <f ca="1">IF('Lég-Fruits'!F34="diner",'Lég-Fruits'!N34*'Lég-Fruits'!E34,0)</f>
        <v>0</v>
      </c>
      <c r="N151" t="e">
        <f>IF(#REF!="diner",#REF!*#REF!,0)</f>
        <v>#REF!</v>
      </c>
      <c r="O151" t="e">
        <f>IF(#REF!="diner",#REF!*#REF!,0)</f>
        <v>#REF!</v>
      </c>
      <c r="P151" t="e">
        <f>IF(#REF!="diner",#REF!*#REF!,0)</f>
        <v>#REF!</v>
      </c>
      <c r="Q151" t="e">
        <f>IF(#REF!="diner",#REF!*#REF!,0)</f>
        <v>#REF!</v>
      </c>
      <c r="R151" t="e">
        <f>IF(#REF!="diner",#REF!*#REF!,0)</f>
        <v>#REF!</v>
      </c>
      <c r="S151" t="e">
        <f>IF(#REF!="diner",#REF!*#REF!,0)</f>
        <v>#REF!</v>
      </c>
      <c r="T151" t="e">
        <f>IF(#REF!="diner",#REF!*#REF!,0)</f>
        <v>#REF!</v>
      </c>
      <c r="U151" t="e">
        <f>IF(#REF!="diner",#REF!*#REF!,0)</f>
        <v>#REF!</v>
      </c>
      <c r="V151" t="e">
        <f>IF(#REF!="diner",#REF!*#REF!,0)</f>
        <v>#REF!</v>
      </c>
      <c r="W151" t="e">
        <f>IF(#REF!="diner",#REF!*#REF!,0)</f>
        <v>#REF!</v>
      </c>
    </row>
    <row r="152" spans="2:23">
      <c r="B152">
        <f ca="1">IF(Boissons!D35="diner",(Boissons!N35*Boissons!C35),0)</f>
        <v>0</v>
      </c>
      <c r="C152">
        <f ca="1">IF(Boissons!F35="diner",(Boissons!N35*Boissons!E35),0)</f>
        <v>0</v>
      </c>
      <c r="D152">
        <f ca="1">IF('P. Laitiers'!D35="diner",'P. Laitiers'!N35*'P. Laitiers'!C35,0)</f>
        <v>0</v>
      </c>
      <c r="E152">
        <f ca="1">IF('P. Laitiers'!F35="diner",'P. Laitiers'!N35*'P. Laitiers'!E35,0)</f>
        <v>0</v>
      </c>
      <c r="F152">
        <f ca="1">IF('Mets c.'!D35="diner",'Mets c.'!N35*'Mets c.'!C35,0)</f>
        <v>0</v>
      </c>
      <c r="G152">
        <f ca="1">IF('Mets c.'!F35="diner",'Mets c.'!N35*'Mets c.'!E35,0)</f>
        <v>0</v>
      </c>
      <c r="H152" t="e">
        <f>IF(#REF!="diner",#REF!*#REF!,0)</f>
        <v>#REF!</v>
      </c>
      <c r="I152" t="e">
        <f>IF(#REF!="diner",#REF!*#REF!,0)</f>
        <v>#REF!</v>
      </c>
      <c r="J152" t="e">
        <f>IF(#REF!="diner",#REF!*#REF!,0)</f>
        <v>#REF!</v>
      </c>
      <c r="K152" t="e">
        <f>IF(#REF!="diner",#REF!*#REF!,0)</f>
        <v>#REF!</v>
      </c>
      <c r="L152">
        <f ca="1">IF('Lég-Fruits'!D35="diner",'Lég-Fruits'!N35*'Lég-Fruits'!C35,0)</f>
        <v>0</v>
      </c>
      <c r="M152">
        <f ca="1">IF('Lég-Fruits'!F35="diner",'Lég-Fruits'!N35*'Lég-Fruits'!E35,0)</f>
        <v>0</v>
      </c>
      <c r="N152" t="e">
        <f>IF(#REF!="diner",#REF!*#REF!,0)</f>
        <v>#REF!</v>
      </c>
      <c r="O152" t="e">
        <f>IF(#REF!="diner",#REF!*#REF!,0)</f>
        <v>#REF!</v>
      </c>
      <c r="P152" t="e">
        <f>IF(#REF!="diner",#REF!*#REF!,0)</f>
        <v>#REF!</v>
      </c>
      <c r="Q152" t="e">
        <f>IF(#REF!="diner",#REF!*#REF!,0)</f>
        <v>#REF!</v>
      </c>
      <c r="R152" t="e">
        <f>IF(#REF!="diner",#REF!*#REF!,0)</f>
        <v>#REF!</v>
      </c>
      <c r="S152" t="e">
        <f>IF(#REF!="diner",#REF!*#REF!,0)</f>
        <v>#REF!</v>
      </c>
      <c r="T152" t="e">
        <f>IF(#REF!="diner",#REF!*#REF!,0)</f>
        <v>#REF!</v>
      </c>
      <c r="U152" t="e">
        <f>IF(#REF!="diner",#REF!*#REF!,0)</f>
        <v>#REF!</v>
      </c>
      <c r="V152" t="e">
        <f>IF(#REF!="diner",#REF!*#REF!,0)</f>
        <v>#REF!</v>
      </c>
      <c r="W152" t="e">
        <f>IF(#REF!="diner",#REF!*#REF!,0)</f>
        <v>#REF!</v>
      </c>
    </row>
    <row r="153" spans="2:23">
      <c r="B153">
        <f ca="1">IF(Boissons!D36="diner",(Boissons!N36*Boissons!C36),0)</f>
        <v>0</v>
      </c>
      <c r="C153">
        <f ca="1">IF(Boissons!F36="diner",(Boissons!N36*Boissons!E36),0)</f>
        <v>0</v>
      </c>
      <c r="D153">
        <f ca="1">IF('P. Laitiers'!D36="diner",'P. Laitiers'!N36*'P. Laitiers'!C36,0)</f>
        <v>0</v>
      </c>
      <c r="E153">
        <f ca="1">IF('P. Laitiers'!F36="diner",'P. Laitiers'!N36*'P. Laitiers'!E36,0)</f>
        <v>0</v>
      </c>
      <c r="F153">
        <f ca="1">IF('Mets c.'!D36="diner",'Mets c.'!N36*'Mets c.'!C36,0)</f>
        <v>0</v>
      </c>
      <c r="G153">
        <f ca="1">IF('Mets c.'!F36="diner",'Mets c.'!N36*'Mets c.'!E36,0)</f>
        <v>0</v>
      </c>
      <c r="H153" t="e">
        <f>IF(#REF!="diner",#REF!*#REF!,0)</f>
        <v>#REF!</v>
      </c>
      <c r="I153" t="e">
        <f>IF(#REF!="diner",#REF!*#REF!,0)</f>
        <v>#REF!</v>
      </c>
      <c r="J153" t="e">
        <f>IF(#REF!="diner",#REF!*#REF!,0)</f>
        <v>#REF!</v>
      </c>
      <c r="K153" t="e">
        <f>IF(#REF!="diner",#REF!*#REF!,0)</f>
        <v>#REF!</v>
      </c>
      <c r="L153">
        <f ca="1">IF('Lég-Fruits'!D36="diner",'Lég-Fruits'!N36*'Lég-Fruits'!C36,0)</f>
        <v>0</v>
      </c>
      <c r="M153">
        <f ca="1">IF('Lég-Fruits'!F36="diner",'Lég-Fruits'!N36*'Lég-Fruits'!E36,0)</f>
        <v>0</v>
      </c>
      <c r="N153" t="e">
        <f>IF(#REF!="diner",#REF!*#REF!,0)</f>
        <v>#REF!</v>
      </c>
      <c r="O153" t="e">
        <f>IF(#REF!="diner",#REF!*#REF!,0)</f>
        <v>#REF!</v>
      </c>
      <c r="P153" t="e">
        <f>IF(#REF!="diner",#REF!*#REF!,0)</f>
        <v>#REF!</v>
      </c>
      <c r="Q153" t="e">
        <f>IF(#REF!="diner",#REF!*#REF!,0)</f>
        <v>#REF!</v>
      </c>
      <c r="R153" t="e">
        <f>IF(#REF!="diner",#REF!*#REF!,0)</f>
        <v>#REF!</v>
      </c>
      <c r="S153" t="e">
        <f>IF(#REF!="diner",#REF!*#REF!,0)</f>
        <v>#REF!</v>
      </c>
      <c r="T153" t="e">
        <f>IF(#REF!="diner",#REF!*#REF!,0)</f>
        <v>#REF!</v>
      </c>
      <c r="U153" t="e">
        <f>IF(#REF!="diner",#REF!*#REF!,0)</f>
        <v>#REF!</v>
      </c>
      <c r="V153" t="e">
        <f>IF(#REF!="diner",#REF!*#REF!,0)</f>
        <v>#REF!</v>
      </c>
      <c r="W153" t="e">
        <f>IF(#REF!="diner",#REF!*#REF!,0)</f>
        <v>#REF!</v>
      </c>
    </row>
    <row r="154" spans="2:23">
      <c r="B154">
        <f ca="1">IF(Boissons!D37="diner",(Boissons!N37*Boissons!C37),0)</f>
        <v>0</v>
      </c>
      <c r="C154">
        <f ca="1">IF(Boissons!F37="diner",(Boissons!N37*Boissons!E37),0)</f>
        <v>0</v>
      </c>
      <c r="D154">
        <f ca="1">IF('P. Laitiers'!D37="diner",'P. Laitiers'!N37*'P. Laitiers'!C37,0)</f>
        <v>0</v>
      </c>
      <c r="E154">
        <f ca="1">IF('P. Laitiers'!F37="diner",'P. Laitiers'!N37*'P. Laitiers'!E37,0)</f>
        <v>0</v>
      </c>
      <c r="F154">
        <f ca="1">IF('Mets c.'!D37="diner",'Mets c.'!N37*'Mets c.'!C37,0)</f>
        <v>0</v>
      </c>
      <c r="G154">
        <f ca="1">IF('Mets c.'!F37="diner",'Mets c.'!N37*'Mets c.'!E37,0)</f>
        <v>0</v>
      </c>
      <c r="H154" t="e">
        <f>IF(#REF!="diner",#REF!*#REF!,0)</f>
        <v>#REF!</v>
      </c>
      <c r="I154" t="e">
        <f>IF(#REF!="diner",#REF!*#REF!,0)</f>
        <v>#REF!</v>
      </c>
      <c r="J154" t="e">
        <f>IF(#REF!="diner",#REF!*#REF!,0)</f>
        <v>#REF!</v>
      </c>
      <c r="K154" t="e">
        <f>IF(#REF!="diner",#REF!*#REF!,0)</f>
        <v>#REF!</v>
      </c>
      <c r="L154">
        <f ca="1">IF('Lég-Fruits'!D37="diner",'Lég-Fruits'!N37*'Lég-Fruits'!C37,0)</f>
        <v>0</v>
      </c>
      <c r="M154">
        <f ca="1">IF('Lég-Fruits'!F37="diner",'Lég-Fruits'!N37*'Lég-Fruits'!E37,0)</f>
        <v>0</v>
      </c>
      <c r="N154" t="e">
        <f>IF(#REF!="diner",#REF!*#REF!,0)</f>
        <v>#REF!</v>
      </c>
      <c r="O154" t="e">
        <f>IF(#REF!="diner",#REF!*#REF!,0)</f>
        <v>#REF!</v>
      </c>
      <c r="P154" t="e">
        <f>IF(#REF!="diner",#REF!*#REF!,0)</f>
        <v>#REF!</v>
      </c>
      <c r="Q154" t="e">
        <f>IF(#REF!="diner",#REF!*#REF!,0)</f>
        <v>#REF!</v>
      </c>
      <c r="R154" t="e">
        <f>IF(#REF!="diner",#REF!*#REF!,0)</f>
        <v>#REF!</v>
      </c>
      <c r="S154" t="e">
        <f>IF(#REF!="diner",#REF!*#REF!,0)</f>
        <v>#REF!</v>
      </c>
      <c r="T154" t="e">
        <f>IF(#REF!="diner",#REF!*#REF!,0)</f>
        <v>#REF!</v>
      </c>
      <c r="U154" t="e">
        <f>IF(#REF!="diner",#REF!*#REF!,0)</f>
        <v>#REF!</v>
      </c>
      <c r="V154" t="e">
        <f>IF(#REF!="diner",#REF!*#REF!,0)</f>
        <v>#REF!</v>
      </c>
      <c r="W154" t="e">
        <f>IF(#REF!="diner",#REF!*#REF!,0)</f>
        <v>#REF!</v>
      </c>
    </row>
    <row r="155" spans="2:23">
      <c r="B155">
        <f ca="1">IF(Boissons!D38="diner",(Boissons!N38*Boissons!C38),0)</f>
        <v>0</v>
      </c>
      <c r="C155">
        <f ca="1">IF(Boissons!F38="diner",(Boissons!N38*Boissons!E38),0)</f>
        <v>0</v>
      </c>
      <c r="D155">
        <f ca="1">IF('P. Laitiers'!D38="diner",'P. Laitiers'!N38*'P. Laitiers'!C38,0)</f>
        <v>0</v>
      </c>
      <c r="E155">
        <f ca="1">IF('P. Laitiers'!F38="diner",'P. Laitiers'!N38*'P. Laitiers'!E38,0)</f>
        <v>0</v>
      </c>
      <c r="F155">
        <f ca="1">IF('Mets c.'!D38="diner",'Mets c.'!N38*'Mets c.'!C38,0)</f>
        <v>0</v>
      </c>
      <c r="G155">
        <f ca="1">IF('Mets c.'!F38="diner",'Mets c.'!N38*'Mets c.'!E38,0)</f>
        <v>0</v>
      </c>
      <c r="H155" t="e">
        <f>IF(#REF!="diner",#REF!*#REF!,0)</f>
        <v>#REF!</v>
      </c>
      <c r="I155" t="e">
        <f>IF(#REF!="diner",#REF!*#REF!,0)</f>
        <v>#REF!</v>
      </c>
      <c r="J155" t="e">
        <f>IF(#REF!="diner",#REF!*#REF!,0)</f>
        <v>#REF!</v>
      </c>
      <c r="K155" t="e">
        <f>IF(#REF!="diner",#REF!*#REF!,0)</f>
        <v>#REF!</v>
      </c>
      <c r="L155">
        <f ca="1">IF('Lég-Fruits'!D38="diner",'Lég-Fruits'!N38*'Lég-Fruits'!C38,0)</f>
        <v>0</v>
      </c>
      <c r="M155">
        <f ca="1">IF('Lég-Fruits'!F38="diner",'Lég-Fruits'!N38*'Lég-Fruits'!E38,0)</f>
        <v>0</v>
      </c>
      <c r="N155" t="e">
        <f>IF(#REF!="diner",#REF!*#REF!,0)</f>
        <v>#REF!</v>
      </c>
      <c r="O155" t="e">
        <f>IF(#REF!="diner",#REF!*#REF!,0)</f>
        <v>#REF!</v>
      </c>
      <c r="P155" t="e">
        <f>IF(#REF!="diner",#REF!*#REF!,0)</f>
        <v>#REF!</v>
      </c>
      <c r="Q155" t="e">
        <f>IF(#REF!="diner",#REF!*#REF!,0)</f>
        <v>#REF!</v>
      </c>
      <c r="R155" t="e">
        <f>IF(#REF!="diner",#REF!*#REF!,0)</f>
        <v>#REF!</v>
      </c>
      <c r="S155" t="e">
        <f>IF(#REF!="diner",#REF!*#REF!,0)</f>
        <v>#REF!</v>
      </c>
      <c r="T155" t="e">
        <f>IF(#REF!="diner",#REF!*#REF!,0)</f>
        <v>#REF!</v>
      </c>
      <c r="U155" t="e">
        <f>IF(#REF!="diner",#REF!*#REF!,0)</f>
        <v>#REF!</v>
      </c>
      <c r="V155" t="e">
        <f>IF(#REF!="diner",#REF!*#REF!,0)</f>
        <v>#REF!</v>
      </c>
      <c r="W155" t="e">
        <f>IF(#REF!="diner",#REF!*#REF!,0)</f>
        <v>#REF!</v>
      </c>
    </row>
    <row r="156" spans="2:23">
      <c r="B156">
        <f ca="1">IF(Boissons!D39="diner",(Boissons!N39*Boissons!C39),0)</f>
        <v>0</v>
      </c>
      <c r="C156">
        <f ca="1">IF(Boissons!F39="diner",(Boissons!N39*Boissons!E39),0)</f>
        <v>0</v>
      </c>
      <c r="D156">
        <f ca="1">IF('P. Laitiers'!D39="diner",'P. Laitiers'!N39*'P. Laitiers'!C39,0)</f>
        <v>0</v>
      </c>
      <c r="E156">
        <f ca="1">IF('P. Laitiers'!F39="diner",'P. Laitiers'!N39*'P. Laitiers'!E39,0)</f>
        <v>0</v>
      </c>
      <c r="F156">
        <f ca="1">IF('Mets c.'!D39="diner",'Mets c.'!N39*'Mets c.'!C39,0)</f>
        <v>0</v>
      </c>
      <c r="G156">
        <f ca="1">IF('Mets c.'!F39="diner",'Mets c.'!N39*'Mets c.'!E39,0)</f>
        <v>0</v>
      </c>
      <c r="H156" t="e">
        <f>IF(#REF!="diner",#REF!*#REF!,0)</f>
        <v>#REF!</v>
      </c>
      <c r="I156" t="e">
        <f>IF(#REF!="diner",#REF!*#REF!,0)</f>
        <v>#REF!</v>
      </c>
      <c r="J156" t="e">
        <f>IF(#REF!="diner",#REF!*#REF!,0)</f>
        <v>#REF!</v>
      </c>
      <c r="K156" t="e">
        <f>IF(#REF!="diner",#REF!*#REF!,0)</f>
        <v>#REF!</v>
      </c>
      <c r="L156">
        <f ca="1">IF('Lég-Fruits'!D39="diner",'Lég-Fruits'!N39*'Lég-Fruits'!C39,0)</f>
        <v>0</v>
      </c>
      <c r="M156">
        <f ca="1">IF('Lég-Fruits'!F39="diner",'Lég-Fruits'!N39*'Lég-Fruits'!E39,0)</f>
        <v>0</v>
      </c>
      <c r="N156" t="e">
        <f>IF(#REF!="diner",#REF!*#REF!,0)</f>
        <v>#REF!</v>
      </c>
      <c r="O156" t="e">
        <f>IF(#REF!="diner",#REF!*#REF!,0)</f>
        <v>#REF!</v>
      </c>
      <c r="P156" t="e">
        <f>IF(#REF!="diner",#REF!*#REF!,0)</f>
        <v>#REF!</v>
      </c>
      <c r="Q156" t="e">
        <f>IF(#REF!="diner",#REF!*#REF!,0)</f>
        <v>#REF!</v>
      </c>
      <c r="R156" t="e">
        <f>IF(#REF!="diner",#REF!*#REF!,0)</f>
        <v>#REF!</v>
      </c>
      <c r="S156" t="e">
        <f>IF(#REF!="diner",#REF!*#REF!,0)</f>
        <v>#REF!</v>
      </c>
      <c r="T156" t="e">
        <f>IF(#REF!="diner",#REF!*#REF!,0)</f>
        <v>#REF!</v>
      </c>
      <c r="U156" t="e">
        <f>IF(#REF!="diner",#REF!*#REF!,0)</f>
        <v>#REF!</v>
      </c>
      <c r="V156" t="e">
        <f>IF(#REF!="diner",#REF!*#REF!,0)</f>
        <v>#REF!</v>
      </c>
      <c r="W156" t="e">
        <f>IF(#REF!="diner",#REF!*#REF!,0)</f>
        <v>#REF!</v>
      </c>
    </row>
    <row r="157" spans="2:23">
      <c r="B157">
        <f ca="1">IF(Boissons!D40="diner",(Boissons!N40*Boissons!C40),0)</f>
        <v>0</v>
      </c>
      <c r="C157">
        <f ca="1">IF(Boissons!F40="diner",(Boissons!N40*Boissons!E40),0)</f>
        <v>0</v>
      </c>
      <c r="D157">
        <f ca="1">IF('P. Laitiers'!D40="diner",'P. Laitiers'!N40*'P. Laitiers'!C40,0)</f>
        <v>0</v>
      </c>
      <c r="E157">
        <f ca="1">IF('P. Laitiers'!F40="diner",'P. Laitiers'!N40*'P. Laitiers'!E40,0)</f>
        <v>0</v>
      </c>
      <c r="F157">
        <f ca="1">IF('Mets c.'!D40="diner",'Mets c.'!N40*'Mets c.'!C40,0)</f>
        <v>0</v>
      </c>
      <c r="G157">
        <f ca="1">IF('Mets c.'!F40="diner",'Mets c.'!N40*'Mets c.'!E40,0)</f>
        <v>0</v>
      </c>
      <c r="H157" t="e">
        <f>IF(#REF!="diner",#REF!*#REF!,0)</f>
        <v>#REF!</v>
      </c>
      <c r="I157" t="e">
        <f>IF(#REF!="diner",#REF!*#REF!,0)</f>
        <v>#REF!</v>
      </c>
      <c r="J157" t="e">
        <f>IF(#REF!="diner",#REF!*#REF!,0)</f>
        <v>#REF!</v>
      </c>
      <c r="K157" t="e">
        <f>IF(#REF!="diner",#REF!*#REF!,0)</f>
        <v>#REF!</v>
      </c>
      <c r="L157">
        <f ca="1">IF('Lég-Fruits'!D40="diner",'Lég-Fruits'!N40*'Lég-Fruits'!C40,0)</f>
        <v>0</v>
      </c>
      <c r="M157">
        <f ca="1">IF('Lég-Fruits'!F40="diner",'Lég-Fruits'!N40*'Lég-Fruits'!E40,0)</f>
        <v>0</v>
      </c>
      <c r="N157" t="e">
        <f>IF(#REF!="diner",#REF!*#REF!,0)</f>
        <v>#REF!</v>
      </c>
      <c r="O157" t="e">
        <f>IF(#REF!="diner",#REF!*#REF!,0)</f>
        <v>#REF!</v>
      </c>
      <c r="P157" t="e">
        <f>IF(#REF!="diner",#REF!*#REF!,0)</f>
        <v>#REF!</v>
      </c>
      <c r="Q157" t="e">
        <f>IF(#REF!="diner",#REF!*#REF!,0)</f>
        <v>#REF!</v>
      </c>
      <c r="R157" t="e">
        <f>IF(#REF!="diner",#REF!*#REF!,0)</f>
        <v>#REF!</v>
      </c>
      <c r="S157" t="e">
        <f>IF(#REF!="diner",#REF!*#REF!,0)</f>
        <v>#REF!</v>
      </c>
      <c r="T157" t="e">
        <f>IF(#REF!="diner",#REF!*#REF!,0)</f>
        <v>#REF!</v>
      </c>
      <c r="U157" t="e">
        <f>IF(#REF!="diner",#REF!*#REF!,0)</f>
        <v>#REF!</v>
      </c>
      <c r="V157" t="e">
        <f>IF(#REF!="diner",#REF!*#REF!,0)</f>
        <v>#REF!</v>
      </c>
      <c r="W157" t="e">
        <f>IF(#REF!="diner",#REF!*#REF!,0)</f>
        <v>#REF!</v>
      </c>
    </row>
    <row r="158" spans="2:23">
      <c r="B158">
        <f ca="1">IF(Boissons!D41="diner",(Boissons!N41*Boissons!C41),0)</f>
        <v>0</v>
      </c>
      <c r="C158">
        <f ca="1">IF(Boissons!F41="diner",(Boissons!N41*Boissons!E41),0)</f>
        <v>0</v>
      </c>
      <c r="D158">
        <f ca="1">IF('P. Laitiers'!D41="diner",'P. Laitiers'!N41*'P. Laitiers'!C41,0)</f>
        <v>0</v>
      </c>
      <c r="E158">
        <f ca="1">IF('P. Laitiers'!F41="diner",'P. Laitiers'!N41*'P. Laitiers'!E41,0)</f>
        <v>0</v>
      </c>
      <c r="F158">
        <f ca="1">IF('Mets c.'!D41="diner",'Mets c.'!N41*'Mets c.'!C41,0)</f>
        <v>0</v>
      </c>
      <c r="G158">
        <f ca="1">IF('Mets c.'!F41="diner",'Mets c.'!N41*'Mets c.'!E41,0)</f>
        <v>0</v>
      </c>
      <c r="H158" t="e">
        <f>IF(#REF!="diner",#REF!*#REF!,0)</f>
        <v>#REF!</v>
      </c>
      <c r="I158" t="e">
        <f>IF(#REF!="diner",#REF!*#REF!,0)</f>
        <v>#REF!</v>
      </c>
      <c r="J158" t="e">
        <f>IF(#REF!="diner",#REF!*#REF!,0)</f>
        <v>#REF!</v>
      </c>
      <c r="K158" t="e">
        <f>IF(#REF!="diner",#REF!*#REF!,0)</f>
        <v>#REF!</v>
      </c>
      <c r="L158">
        <f ca="1">IF('Lég-Fruits'!D41="diner",'Lég-Fruits'!N41*'Lég-Fruits'!C41,0)</f>
        <v>0</v>
      </c>
      <c r="M158">
        <f ca="1">IF('Lég-Fruits'!F41="diner",'Lég-Fruits'!N41*'Lég-Fruits'!E41,0)</f>
        <v>0</v>
      </c>
      <c r="N158" t="e">
        <f>IF(#REF!="diner",#REF!*#REF!,0)</f>
        <v>#REF!</v>
      </c>
      <c r="O158" t="e">
        <f>IF(#REF!="diner",#REF!*#REF!,0)</f>
        <v>#REF!</v>
      </c>
      <c r="P158" t="e">
        <f>IF(#REF!="diner",#REF!*#REF!,0)</f>
        <v>#REF!</v>
      </c>
      <c r="Q158" t="e">
        <f>IF(#REF!="diner",#REF!*#REF!,0)</f>
        <v>#REF!</v>
      </c>
      <c r="R158" t="e">
        <f>IF(#REF!="diner",#REF!*#REF!,0)</f>
        <v>#REF!</v>
      </c>
      <c r="S158" t="e">
        <f>IF(#REF!="diner",#REF!*#REF!,0)</f>
        <v>#REF!</v>
      </c>
      <c r="T158" t="e">
        <f>IF(#REF!="diner",#REF!*#REF!,0)</f>
        <v>#REF!</v>
      </c>
      <c r="U158" t="e">
        <f>IF(#REF!="diner",#REF!*#REF!,0)</f>
        <v>#REF!</v>
      </c>
      <c r="V158" t="e">
        <f>IF(#REF!="diner",#REF!*#REF!,0)</f>
        <v>#REF!</v>
      </c>
      <c r="W158" t="e">
        <f>IF(#REF!="diner",#REF!*#REF!,0)</f>
        <v>#REF!</v>
      </c>
    </row>
    <row r="159" spans="2:23">
      <c r="B159">
        <f ca="1">IF(Boissons!D42="diner",(Boissons!N42*Boissons!C42),0)</f>
        <v>0</v>
      </c>
      <c r="C159">
        <f ca="1">IF(Boissons!F42="diner",(Boissons!N42*Boissons!E42),0)</f>
        <v>0</v>
      </c>
      <c r="D159">
        <f ca="1">IF('P. Laitiers'!D42="diner",'P. Laitiers'!N42*'P. Laitiers'!C42,0)</f>
        <v>0</v>
      </c>
      <c r="E159">
        <f ca="1">IF('P. Laitiers'!F42="diner",'P. Laitiers'!N42*'P. Laitiers'!E42,0)</f>
        <v>0</v>
      </c>
      <c r="F159">
        <f ca="1">IF('Mets c.'!D42="diner",'Mets c.'!N42*'Mets c.'!C42,0)</f>
        <v>0</v>
      </c>
      <c r="G159">
        <f ca="1">IF('Mets c.'!F42="diner",'Mets c.'!N42*'Mets c.'!E42,0)</f>
        <v>0</v>
      </c>
      <c r="H159" t="e">
        <f>IF(#REF!="diner",#REF!*#REF!,0)</f>
        <v>#REF!</v>
      </c>
      <c r="I159" t="e">
        <f>IF(#REF!="diner",#REF!*#REF!,0)</f>
        <v>#REF!</v>
      </c>
      <c r="J159" t="e">
        <f>IF(#REF!="diner",#REF!*#REF!,0)</f>
        <v>#REF!</v>
      </c>
      <c r="K159" t="e">
        <f>IF(#REF!="diner",#REF!*#REF!,0)</f>
        <v>#REF!</v>
      </c>
      <c r="L159">
        <f ca="1">IF('Lég-Fruits'!D42="diner",'Lég-Fruits'!N42*'Lég-Fruits'!C42,0)</f>
        <v>0</v>
      </c>
      <c r="M159">
        <f ca="1">IF('Lég-Fruits'!F42="diner",'Lég-Fruits'!N42*'Lég-Fruits'!E42,0)</f>
        <v>0</v>
      </c>
      <c r="N159" t="e">
        <f>IF(#REF!="diner",#REF!*#REF!,0)</f>
        <v>#REF!</v>
      </c>
      <c r="O159" t="e">
        <f>IF(#REF!="diner",#REF!*#REF!,0)</f>
        <v>#REF!</v>
      </c>
      <c r="P159" t="e">
        <f>IF(#REF!="diner",#REF!*#REF!,0)</f>
        <v>#REF!</v>
      </c>
      <c r="Q159" t="e">
        <f>IF(#REF!="diner",#REF!*#REF!,0)</f>
        <v>#REF!</v>
      </c>
      <c r="R159" t="e">
        <f>IF(#REF!="diner",#REF!*#REF!,0)</f>
        <v>#REF!</v>
      </c>
      <c r="S159" t="e">
        <f>IF(#REF!="diner",#REF!*#REF!,0)</f>
        <v>#REF!</v>
      </c>
      <c r="T159" t="e">
        <f>IF(#REF!="diner",#REF!*#REF!,0)</f>
        <v>#REF!</v>
      </c>
      <c r="U159" t="e">
        <f>IF(#REF!="diner",#REF!*#REF!,0)</f>
        <v>#REF!</v>
      </c>
      <c r="V159" t="e">
        <f>IF(#REF!="diner",#REF!*#REF!,0)</f>
        <v>#REF!</v>
      </c>
      <c r="W159" t="e">
        <f>IF(#REF!="diner",#REF!*#REF!,0)</f>
        <v>#REF!</v>
      </c>
    </row>
    <row r="160" spans="2:23">
      <c r="B160">
        <f ca="1">IF(Boissons!D43="diner",(Boissons!N43*Boissons!C43),0)</f>
        <v>0</v>
      </c>
      <c r="C160">
        <f ca="1">IF(Boissons!F43="diner",(Boissons!N43*Boissons!E43),0)</f>
        <v>0</v>
      </c>
      <c r="D160">
        <f ca="1">IF('P. Laitiers'!D43="diner",'P. Laitiers'!N43*'P. Laitiers'!C43,0)</f>
        <v>0</v>
      </c>
      <c r="E160">
        <f ca="1">IF('P. Laitiers'!F43="diner",'P. Laitiers'!N43*'P. Laitiers'!E43,0)</f>
        <v>0</v>
      </c>
      <c r="F160">
        <f ca="1">IF('Mets c.'!D43="diner",'Mets c.'!N43*'Mets c.'!C43,0)</f>
        <v>0</v>
      </c>
      <c r="G160">
        <f ca="1">IF('Mets c.'!F43="diner",'Mets c.'!N43*'Mets c.'!E43,0)</f>
        <v>0</v>
      </c>
      <c r="H160" t="e">
        <f>IF(#REF!="diner",#REF!*#REF!,0)</f>
        <v>#REF!</v>
      </c>
      <c r="I160" t="e">
        <f>IF(#REF!="diner",#REF!*#REF!,0)</f>
        <v>#REF!</v>
      </c>
      <c r="J160" t="e">
        <f>IF(#REF!="diner",#REF!*#REF!,0)</f>
        <v>#REF!</v>
      </c>
      <c r="K160" t="e">
        <f>IF(#REF!="diner",#REF!*#REF!,0)</f>
        <v>#REF!</v>
      </c>
      <c r="L160">
        <f ca="1">IF('Lég-Fruits'!D43="diner",'Lég-Fruits'!N43*'Lég-Fruits'!C43,0)</f>
        <v>0</v>
      </c>
      <c r="M160">
        <f ca="1">IF('Lég-Fruits'!F43="diner",'Lég-Fruits'!N43*'Lég-Fruits'!E43,0)</f>
        <v>0</v>
      </c>
      <c r="N160" t="e">
        <f>IF(#REF!="diner",#REF!*#REF!,0)</f>
        <v>#REF!</v>
      </c>
      <c r="O160" t="e">
        <f>IF(#REF!="diner",#REF!*#REF!,0)</f>
        <v>#REF!</v>
      </c>
      <c r="P160" t="e">
        <f>IF(#REF!="diner",#REF!*#REF!,0)</f>
        <v>#REF!</v>
      </c>
      <c r="Q160" t="e">
        <f>IF(#REF!="diner",#REF!*#REF!,0)</f>
        <v>#REF!</v>
      </c>
      <c r="R160" t="e">
        <f>IF(#REF!="diner",#REF!*#REF!,0)</f>
        <v>#REF!</v>
      </c>
      <c r="S160" t="e">
        <f>IF(#REF!="diner",#REF!*#REF!,0)</f>
        <v>#REF!</v>
      </c>
      <c r="T160" t="e">
        <f>IF(#REF!="diner",#REF!*#REF!,0)</f>
        <v>#REF!</v>
      </c>
      <c r="U160" t="e">
        <f>IF(#REF!="diner",#REF!*#REF!,0)</f>
        <v>#REF!</v>
      </c>
      <c r="V160" t="e">
        <f>IF(#REF!="diner",#REF!*#REF!,0)</f>
        <v>#REF!</v>
      </c>
      <c r="W160" t="e">
        <f>IF(#REF!="diner",#REF!*#REF!,0)</f>
        <v>#REF!</v>
      </c>
    </row>
    <row r="161" spans="2:23">
      <c r="B161">
        <f ca="1">IF(Boissons!D44="diner",(Boissons!N44*Boissons!C44),0)</f>
        <v>0</v>
      </c>
      <c r="C161">
        <f ca="1">IF(Boissons!F44="diner",(Boissons!N44*Boissons!E44),0)</f>
        <v>0</v>
      </c>
      <c r="D161">
        <f ca="1">IF('P. Laitiers'!D44="diner",'P. Laitiers'!N44*'P. Laitiers'!C44,0)</f>
        <v>0</v>
      </c>
      <c r="E161">
        <f ca="1">IF('P. Laitiers'!F44="diner",'P. Laitiers'!N44*'P. Laitiers'!E44,0)</f>
        <v>0</v>
      </c>
      <c r="F161">
        <f ca="1">IF('Mets c.'!D44="diner",'Mets c.'!N44*'Mets c.'!C44,0)</f>
        <v>0</v>
      </c>
      <c r="G161">
        <f ca="1">IF('Mets c.'!F44="diner",'Mets c.'!N44*'Mets c.'!E44,0)</f>
        <v>0</v>
      </c>
      <c r="H161" t="e">
        <f>IF(#REF!="diner",#REF!*#REF!,0)</f>
        <v>#REF!</v>
      </c>
      <c r="I161" t="e">
        <f>IF(#REF!="diner",#REF!*#REF!,0)</f>
        <v>#REF!</v>
      </c>
      <c r="J161" t="e">
        <f>IF(#REF!="diner",#REF!*#REF!,0)</f>
        <v>#REF!</v>
      </c>
      <c r="K161" t="e">
        <f>IF(#REF!="diner",#REF!*#REF!,0)</f>
        <v>#REF!</v>
      </c>
      <c r="L161">
        <f ca="1">IF('Lég-Fruits'!D44="diner",'Lég-Fruits'!N44*'Lég-Fruits'!C44,0)</f>
        <v>0</v>
      </c>
      <c r="M161">
        <f ca="1">IF('Lég-Fruits'!F44="diner",'Lég-Fruits'!N44*'Lég-Fruits'!E44,0)</f>
        <v>0</v>
      </c>
      <c r="N161" t="e">
        <f>IF(#REF!="diner",#REF!*#REF!,0)</f>
        <v>#REF!</v>
      </c>
      <c r="O161" t="e">
        <f>IF(#REF!="diner",#REF!*#REF!,0)</f>
        <v>#REF!</v>
      </c>
      <c r="P161" t="e">
        <f>IF(#REF!="diner",#REF!*#REF!,0)</f>
        <v>#REF!</v>
      </c>
      <c r="Q161" t="e">
        <f>IF(#REF!="diner",#REF!*#REF!,0)</f>
        <v>#REF!</v>
      </c>
      <c r="R161" t="e">
        <f>IF(#REF!="diner",#REF!*#REF!,0)</f>
        <v>#REF!</v>
      </c>
      <c r="S161" t="e">
        <f>IF(#REF!="diner",#REF!*#REF!,0)</f>
        <v>#REF!</v>
      </c>
      <c r="T161" t="e">
        <f>IF(#REF!="diner",#REF!*#REF!,0)</f>
        <v>#REF!</v>
      </c>
      <c r="U161" t="e">
        <f>IF(#REF!="diner",#REF!*#REF!,0)</f>
        <v>#REF!</v>
      </c>
      <c r="V161" t="e">
        <f>IF(#REF!="diner",#REF!*#REF!,0)</f>
        <v>#REF!</v>
      </c>
      <c r="W161" t="e">
        <f>IF(#REF!="diner",#REF!*#REF!,0)</f>
        <v>#REF!</v>
      </c>
    </row>
    <row r="162" spans="2:23">
      <c r="B162">
        <f ca="1">IF(Boissons!D45="diner",(Boissons!N45*Boissons!C45),0)</f>
        <v>0</v>
      </c>
      <c r="C162">
        <f ca="1">IF(Boissons!F45="diner",(Boissons!N45*Boissons!E45),0)</f>
        <v>0</v>
      </c>
      <c r="D162">
        <f ca="1">IF('P. Laitiers'!D45="diner",'P. Laitiers'!N45*'P. Laitiers'!C45,0)</f>
        <v>0</v>
      </c>
      <c r="E162">
        <f ca="1">IF('P. Laitiers'!F45="diner",'P. Laitiers'!N45*'P. Laitiers'!E45,0)</f>
        <v>0</v>
      </c>
      <c r="F162">
        <f ca="1">IF('Mets c.'!D45="diner",'Mets c.'!N45*'Mets c.'!C45,0)</f>
        <v>0</v>
      </c>
      <c r="G162">
        <f ca="1">IF('Mets c.'!F45="diner",'Mets c.'!N45*'Mets c.'!E45,0)</f>
        <v>0</v>
      </c>
      <c r="H162" t="e">
        <f>IF(#REF!="diner",#REF!*#REF!,0)</f>
        <v>#REF!</v>
      </c>
      <c r="I162" t="e">
        <f>IF(#REF!="diner",#REF!*#REF!,0)</f>
        <v>#REF!</v>
      </c>
      <c r="J162" t="e">
        <f>IF(#REF!="diner",#REF!*#REF!,0)</f>
        <v>#REF!</v>
      </c>
      <c r="K162" t="e">
        <f>IF(#REF!="diner",#REF!*#REF!,0)</f>
        <v>#REF!</v>
      </c>
      <c r="L162">
        <f ca="1">IF('Lég-Fruits'!D45="diner",'Lég-Fruits'!N45*'Lég-Fruits'!C45,0)</f>
        <v>0</v>
      </c>
      <c r="M162">
        <f ca="1">IF('Lég-Fruits'!F45="diner",'Lég-Fruits'!N45*'Lég-Fruits'!E45,0)</f>
        <v>0</v>
      </c>
      <c r="N162" t="e">
        <f>IF(#REF!="diner",#REF!*#REF!,0)</f>
        <v>#REF!</v>
      </c>
      <c r="O162" t="e">
        <f>IF(#REF!="diner",#REF!*#REF!,0)</f>
        <v>#REF!</v>
      </c>
      <c r="P162" t="e">
        <f>IF(#REF!="diner",#REF!*#REF!,0)</f>
        <v>#REF!</v>
      </c>
      <c r="Q162" t="e">
        <f>IF(#REF!="diner",#REF!*#REF!,0)</f>
        <v>#REF!</v>
      </c>
      <c r="R162" t="e">
        <f>IF(#REF!="diner",#REF!*#REF!,0)</f>
        <v>#REF!</v>
      </c>
      <c r="S162" t="e">
        <f>IF(#REF!="diner",#REF!*#REF!,0)</f>
        <v>#REF!</v>
      </c>
      <c r="T162" t="e">
        <f>IF(#REF!="diner",#REF!*#REF!,0)</f>
        <v>#REF!</v>
      </c>
      <c r="U162" t="e">
        <f>IF(#REF!="diner",#REF!*#REF!,0)</f>
        <v>#REF!</v>
      </c>
      <c r="V162" t="e">
        <f>IF(#REF!="diner",#REF!*#REF!,0)</f>
        <v>#REF!</v>
      </c>
      <c r="W162" t="e">
        <f>IF(#REF!="diner",#REF!*#REF!,0)</f>
        <v>#REF!</v>
      </c>
    </row>
    <row r="163" spans="2:23">
      <c r="B163">
        <f ca="1">IF(Boissons!D46="diner",(Boissons!N46*Boissons!C46),0)</f>
        <v>0</v>
      </c>
      <c r="C163">
        <f ca="1">IF(Boissons!F46="diner",(Boissons!N46*Boissons!E46),0)</f>
        <v>0</v>
      </c>
      <c r="D163">
        <f ca="1">IF('P. Laitiers'!D46="diner",'P. Laitiers'!N46*'P. Laitiers'!C46,0)</f>
        <v>0</v>
      </c>
      <c r="E163">
        <f ca="1">IF('P. Laitiers'!F46="diner",'P. Laitiers'!N46*'P. Laitiers'!E46,0)</f>
        <v>0</v>
      </c>
      <c r="F163">
        <f ca="1">IF('Mets c.'!D46="diner",'Mets c.'!N46*'Mets c.'!C46,0)</f>
        <v>0</v>
      </c>
      <c r="G163">
        <f ca="1">IF('Mets c.'!F46="diner",'Mets c.'!N46*'Mets c.'!E46,0)</f>
        <v>0</v>
      </c>
      <c r="H163" t="e">
        <f>IF(#REF!="diner",#REF!*#REF!,0)</f>
        <v>#REF!</v>
      </c>
      <c r="I163" t="e">
        <f>IF(#REF!="diner",#REF!*#REF!,0)</f>
        <v>#REF!</v>
      </c>
      <c r="J163" t="e">
        <f>IF(#REF!="diner",#REF!*#REF!,0)</f>
        <v>#REF!</v>
      </c>
      <c r="K163" t="e">
        <f>IF(#REF!="diner",#REF!*#REF!,0)</f>
        <v>#REF!</v>
      </c>
      <c r="L163">
        <f ca="1">IF('Lég-Fruits'!D46="diner",'Lég-Fruits'!N46*'Lég-Fruits'!C46,0)</f>
        <v>0</v>
      </c>
      <c r="M163">
        <f ca="1">IF('Lég-Fruits'!F46="diner",'Lég-Fruits'!N46*'Lég-Fruits'!E46,0)</f>
        <v>0</v>
      </c>
      <c r="N163" t="e">
        <f>IF(#REF!="diner",#REF!*#REF!,0)</f>
        <v>#REF!</v>
      </c>
      <c r="O163" t="e">
        <f>IF(#REF!="diner",#REF!*#REF!,0)</f>
        <v>#REF!</v>
      </c>
      <c r="P163" t="e">
        <f>IF(#REF!="diner",#REF!*#REF!,0)</f>
        <v>#REF!</v>
      </c>
      <c r="Q163" t="e">
        <f>IF(#REF!="diner",#REF!*#REF!,0)</f>
        <v>#REF!</v>
      </c>
      <c r="R163" t="e">
        <f>IF(#REF!="diner",#REF!*#REF!,0)</f>
        <v>#REF!</v>
      </c>
      <c r="S163" t="e">
        <f>IF(#REF!="diner",#REF!*#REF!,0)</f>
        <v>#REF!</v>
      </c>
      <c r="T163" t="e">
        <f>IF(#REF!="diner",#REF!*#REF!,0)</f>
        <v>#REF!</v>
      </c>
      <c r="U163" t="e">
        <f>IF(#REF!="diner",#REF!*#REF!,0)</f>
        <v>#REF!</v>
      </c>
      <c r="V163" t="e">
        <f>IF(#REF!="diner",#REF!*#REF!,0)</f>
        <v>#REF!</v>
      </c>
      <c r="W163" t="e">
        <f>IF(#REF!="diner",#REF!*#REF!,0)</f>
        <v>#REF!</v>
      </c>
    </row>
    <row r="164" spans="2:23">
      <c r="B164">
        <f ca="1">IF(Boissons!D47="diner",(Boissons!N47*Boissons!C47),0)</f>
        <v>0</v>
      </c>
      <c r="C164">
        <f ca="1">IF(Boissons!F47="diner",(Boissons!N47*Boissons!E47),0)</f>
        <v>0</v>
      </c>
      <c r="D164">
        <f ca="1">IF('P. Laitiers'!D47="diner",'P. Laitiers'!N47*'P. Laitiers'!C47,0)</f>
        <v>0</v>
      </c>
      <c r="E164">
        <f ca="1">IF('P. Laitiers'!F47="diner",'P. Laitiers'!N47*'P. Laitiers'!E47,0)</f>
        <v>0</v>
      </c>
      <c r="F164">
        <f ca="1">IF('Mets c.'!D47="diner",'Mets c.'!N47*'Mets c.'!C47,0)</f>
        <v>0</v>
      </c>
      <c r="G164">
        <f ca="1">IF('Mets c.'!F47="diner",'Mets c.'!N47*'Mets c.'!E47,0)</f>
        <v>0</v>
      </c>
      <c r="H164" t="e">
        <f>IF(#REF!="diner",#REF!*#REF!,0)</f>
        <v>#REF!</v>
      </c>
      <c r="I164" t="e">
        <f>IF(#REF!="diner",#REF!*#REF!,0)</f>
        <v>#REF!</v>
      </c>
      <c r="J164" t="e">
        <f>IF(#REF!="diner",#REF!*#REF!,0)</f>
        <v>#REF!</v>
      </c>
      <c r="K164" t="e">
        <f>IF(#REF!="diner",#REF!*#REF!,0)</f>
        <v>#REF!</v>
      </c>
      <c r="L164">
        <f ca="1">IF('Lég-Fruits'!D47="diner",'Lég-Fruits'!N47*'Lég-Fruits'!C47,0)</f>
        <v>0</v>
      </c>
      <c r="M164">
        <f ca="1">IF('Lég-Fruits'!F47="diner",'Lég-Fruits'!N47*'Lég-Fruits'!E47,0)</f>
        <v>0</v>
      </c>
      <c r="N164" t="e">
        <f>IF(#REF!="diner",#REF!*#REF!,0)</f>
        <v>#REF!</v>
      </c>
      <c r="O164" t="e">
        <f>IF(#REF!="diner",#REF!*#REF!,0)</f>
        <v>#REF!</v>
      </c>
      <c r="P164" t="e">
        <f>IF(#REF!="diner",#REF!*#REF!,0)</f>
        <v>#REF!</v>
      </c>
      <c r="Q164" t="e">
        <f>IF(#REF!="diner",#REF!*#REF!,0)</f>
        <v>#REF!</v>
      </c>
      <c r="R164" t="e">
        <f>IF(#REF!="diner",#REF!*#REF!,0)</f>
        <v>#REF!</v>
      </c>
      <c r="S164" t="e">
        <f>IF(#REF!="diner",#REF!*#REF!,0)</f>
        <v>#REF!</v>
      </c>
      <c r="T164" t="e">
        <f>IF(#REF!="diner",#REF!*#REF!,0)</f>
        <v>#REF!</v>
      </c>
      <c r="U164" t="e">
        <f>IF(#REF!="diner",#REF!*#REF!,0)</f>
        <v>#REF!</v>
      </c>
      <c r="V164" t="e">
        <f>IF(#REF!="diner",#REF!*#REF!,0)</f>
        <v>#REF!</v>
      </c>
      <c r="W164" t="e">
        <f>IF(#REF!="diner",#REF!*#REF!,0)</f>
        <v>#REF!</v>
      </c>
    </row>
    <row r="165" spans="2:23">
      <c r="B165">
        <f ca="1">IF(Boissons!D48="diner",(Boissons!N48*Boissons!C48),0)</f>
        <v>0</v>
      </c>
      <c r="C165">
        <f ca="1">IF(Boissons!F48="diner",(Boissons!N48*Boissons!E48),0)</f>
        <v>0</v>
      </c>
      <c r="D165">
        <f ca="1">IF('P. Laitiers'!D48="diner",'P. Laitiers'!N48*'P. Laitiers'!C48,0)</f>
        <v>0</v>
      </c>
      <c r="E165">
        <f ca="1">IF('P. Laitiers'!F48="diner",'P. Laitiers'!N48*'P. Laitiers'!E48,0)</f>
        <v>0</v>
      </c>
      <c r="F165">
        <f ca="1">IF('Mets c.'!D48="diner",'Mets c.'!N48*'Mets c.'!C48,0)</f>
        <v>0</v>
      </c>
      <c r="G165">
        <f ca="1">IF('Mets c.'!F48="diner",'Mets c.'!N48*'Mets c.'!E48,0)</f>
        <v>0</v>
      </c>
      <c r="H165" t="e">
        <f>IF(#REF!="diner",#REF!*#REF!,0)</f>
        <v>#REF!</v>
      </c>
      <c r="I165" t="e">
        <f>IF(#REF!="diner",#REF!*#REF!,0)</f>
        <v>#REF!</v>
      </c>
      <c r="J165" t="e">
        <f>IF(#REF!="diner",#REF!*#REF!,0)</f>
        <v>#REF!</v>
      </c>
      <c r="K165" t="e">
        <f>IF(#REF!="diner",#REF!*#REF!,0)</f>
        <v>#REF!</v>
      </c>
      <c r="L165">
        <f ca="1">IF('Lég-Fruits'!D48="diner",'Lég-Fruits'!N48*'Lég-Fruits'!C48,0)</f>
        <v>0</v>
      </c>
      <c r="M165">
        <f ca="1">IF('Lég-Fruits'!F48="diner",'Lég-Fruits'!N48*'Lég-Fruits'!E48,0)</f>
        <v>0</v>
      </c>
      <c r="N165" t="e">
        <f>IF(#REF!="diner",#REF!*#REF!,0)</f>
        <v>#REF!</v>
      </c>
      <c r="O165" t="e">
        <f>IF(#REF!="diner",#REF!*#REF!,0)</f>
        <v>#REF!</v>
      </c>
      <c r="P165" t="e">
        <f>IF(#REF!="diner",#REF!*#REF!,0)</f>
        <v>#REF!</v>
      </c>
      <c r="Q165" t="e">
        <f>IF(#REF!="diner",#REF!*#REF!,0)</f>
        <v>#REF!</v>
      </c>
      <c r="R165" t="e">
        <f>IF(#REF!="diner",#REF!*#REF!,0)</f>
        <v>#REF!</v>
      </c>
      <c r="S165" t="e">
        <f>IF(#REF!="diner",#REF!*#REF!,0)</f>
        <v>#REF!</v>
      </c>
      <c r="T165" t="e">
        <f>IF(#REF!="diner",#REF!*#REF!,0)</f>
        <v>#REF!</v>
      </c>
      <c r="U165" t="e">
        <f>IF(#REF!="diner",#REF!*#REF!,0)</f>
        <v>#REF!</v>
      </c>
      <c r="V165" t="e">
        <f>IF(#REF!="diner",#REF!*#REF!,0)</f>
        <v>#REF!</v>
      </c>
      <c r="W165" t="e">
        <f>IF(#REF!="diner",#REF!*#REF!,0)</f>
        <v>#REF!</v>
      </c>
    </row>
    <row r="166" spans="2:23">
      <c r="B166">
        <f ca="1">IF(Boissons!D49="diner",(Boissons!N49*Boissons!C49),0)</f>
        <v>0</v>
      </c>
      <c r="C166">
        <f ca="1">IF(Boissons!F49="diner",(Boissons!N49*Boissons!E49),0)</f>
        <v>0</v>
      </c>
      <c r="D166">
        <f ca="1">IF('P. Laitiers'!D49="diner",'P. Laitiers'!N49*'P. Laitiers'!C49,0)</f>
        <v>0</v>
      </c>
      <c r="E166">
        <f ca="1">IF('P. Laitiers'!F49="diner",'P. Laitiers'!N49*'P. Laitiers'!E49,0)</f>
        <v>0</v>
      </c>
      <c r="F166">
        <f ca="1">IF('Mets c.'!D49="diner",'Mets c.'!N49*'Mets c.'!C49,0)</f>
        <v>0</v>
      </c>
      <c r="G166">
        <f ca="1">IF('Mets c.'!F49="diner",'Mets c.'!N49*'Mets c.'!E49,0)</f>
        <v>0</v>
      </c>
      <c r="H166" t="e">
        <f>IF(#REF!="diner",#REF!*#REF!,0)</f>
        <v>#REF!</v>
      </c>
      <c r="I166" t="e">
        <f>IF(#REF!="diner",#REF!*#REF!,0)</f>
        <v>#REF!</v>
      </c>
      <c r="J166" t="e">
        <f>IF(#REF!="diner",#REF!*#REF!,0)</f>
        <v>#REF!</v>
      </c>
      <c r="K166" t="e">
        <f>IF(#REF!="diner",#REF!*#REF!,0)</f>
        <v>#REF!</v>
      </c>
      <c r="L166">
        <f ca="1">IF('Lég-Fruits'!D49="diner",'Lég-Fruits'!N49*'Lég-Fruits'!C49,0)</f>
        <v>0</v>
      </c>
      <c r="M166">
        <f ca="1">IF('Lég-Fruits'!F49="diner",'Lég-Fruits'!N49*'Lég-Fruits'!E49,0)</f>
        <v>0</v>
      </c>
      <c r="N166" t="e">
        <f>IF(#REF!="diner",#REF!*#REF!,0)</f>
        <v>#REF!</v>
      </c>
      <c r="O166" t="e">
        <f>IF(#REF!="diner",#REF!*#REF!,0)</f>
        <v>#REF!</v>
      </c>
      <c r="P166" t="e">
        <f>IF(#REF!="diner",#REF!*#REF!,0)</f>
        <v>#REF!</v>
      </c>
      <c r="Q166" t="e">
        <f>IF(#REF!="diner",#REF!*#REF!,0)</f>
        <v>#REF!</v>
      </c>
      <c r="R166" t="e">
        <f>IF(#REF!="diner",#REF!*#REF!,0)</f>
        <v>#REF!</v>
      </c>
      <c r="S166" t="e">
        <f>IF(#REF!="diner",#REF!*#REF!,0)</f>
        <v>#REF!</v>
      </c>
      <c r="T166" t="e">
        <f>IF(#REF!="diner",#REF!*#REF!,0)</f>
        <v>#REF!</v>
      </c>
      <c r="U166" t="e">
        <f>IF(#REF!="diner",#REF!*#REF!,0)</f>
        <v>#REF!</v>
      </c>
      <c r="V166" t="e">
        <f>IF(#REF!="diner",#REF!*#REF!,0)</f>
        <v>#REF!</v>
      </c>
      <c r="W166" t="e">
        <f>IF(#REF!="diner",#REF!*#REF!,0)</f>
        <v>#REF!</v>
      </c>
    </row>
    <row r="167" spans="2:23">
      <c r="B167">
        <f ca="1">IF(Boissons!D50="diner",(Boissons!N50*Boissons!C50),0)</f>
        <v>0</v>
      </c>
      <c r="C167">
        <f ca="1">IF(Boissons!F50="diner",(Boissons!N50*Boissons!E50),0)</f>
        <v>0</v>
      </c>
      <c r="D167">
        <f ca="1">IF('P. Laitiers'!D50="diner",'P. Laitiers'!N50*'P. Laitiers'!C50,0)</f>
        <v>0</v>
      </c>
      <c r="E167">
        <f ca="1">IF('P. Laitiers'!F50="diner",'P. Laitiers'!N50*'P. Laitiers'!E50,0)</f>
        <v>0</v>
      </c>
      <c r="F167">
        <f ca="1">IF('Mets c.'!D50="diner",'Mets c.'!N50*'Mets c.'!C50,0)</f>
        <v>0</v>
      </c>
      <c r="G167">
        <f ca="1">IF('Mets c.'!F50="diner",'Mets c.'!N50*'Mets c.'!E50,0)</f>
        <v>0</v>
      </c>
      <c r="H167" t="e">
        <f>IF(#REF!="diner",#REF!*#REF!,0)</f>
        <v>#REF!</v>
      </c>
      <c r="I167" t="e">
        <f>IF(#REF!="diner",#REF!*#REF!,0)</f>
        <v>#REF!</v>
      </c>
      <c r="J167" t="e">
        <f>IF(#REF!="diner",#REF!*#REF!,0)</f>
        <v>#REF!</v>
      </c>
      <c r="K167" t="e">
        <f>IF(#REF!="diner",#REF!*#REF!,0)</f>
        <v>#REF!</v>
      </c>
      <c r="L167">
        <f ca="1">IF('Lég-Fruits'!D50="diner",'Lég-Fruits'!N50*'Lég-Fruits'!C50,0)</f>
        <v>0</v>
      </c>
      <c r="M167">
        <f ca="1">IF('Lég-Fruits'!F50="diner",'Lég-Fruits'!N50*'Lég-Fruits'!E50,0)</f>
        <v>0</v>
      </c>
      <c r="N167" t="e">
        <f>IF(#REF!="diner",#REF!*#REF!,0)</f>
        <v>#REF!</v>
      </c>
      <c r="O167" t="e">
        <f>IF(#REF!="diner",#REF!*#REF!,0)</f>
        <v>#REF!</v>
      </c>
      <c r="P167" t="e">
        <f>IF(#REF!="diner",#REF!*#REF!,0)</f>
        <v>#REF!</v>
      </c>
      <c r="Q167" t="e">
        <f>IF(#REF!="diner",#REF!*#REF!,0)</f>
        <v>#REF!</v>
      </c>
      <c r="R167" t="e">
        <f>IF(#REF!="diner",#REF!*#REF!,0)</f>
        <v>#REF!</v>
      </c>
      <c r="S167" t="e">
        <f>IF(#REF!="diner",#REF!*#REF!,0)</f>
        <v>#REF!</v>
      </c>
      <c r="T167" t="e">
        <f>IF(#REF!="diner",#REF!*#REF!,0)</f>
        <v>#REF!</v>
      </c>
      <c r="U167" t="e">
        <f>IF(#REF!="diner",#REF!*#REF!,0)</f>
        <v>#REF!</v>
      </c>
      <c r="V167" t="e">
        <f>IF(#REF!="diner",#REF!*#REF!,0)</f>
        <v>#REF!</v>
      </c>
      <c r="W167" t="e">
        <f>IF(#REF!="diner",#REF!*#REF!,0)</f>
        <v>#REF!</v>
      </c>
    </row>
    <row r="168" spans="2:23">
      <c r="B168">
        <f ca="1">IF(Boissons!D51="diner",(Boissons!N51*Boissons!C51),0)</f>
        <v>0</v>
      </c>
      <c r="C168">
        <f ca="1">IF(Boissons!F51="diner",(Boissons!N51*Boissons!E51),0)</f>
        <v>0</v>
      </c>
      <c r="D168">
        <f ca="1">IF('P. Laitiers'!D51="diner",'P. Laitiers'!N51*'P. Laitiers'!C51,0)</f>
        <v>0</v>
      </c>
      <c r="E168">
        <f ca="1">IF('P. Laitiers'!F51="diner",'P. Laitiers'!N51*'P. Laitiers'!E51,0)</f>
        <v>0</v>
      </c>
      <c r="F168">
        <f ca="1">IF('Mets c.'!D51="diner",'Mets c.'!N51*'Mets c.'!C51,0)</f>
        <v>0</v>
      </c>
      <c r="G168">
        <f ca="1">IF('Mets c.'!F51="diner",'Mets c.'!N51*'Mets c.'!E51,0)</f>
        <v>0</v>
      </c>
      <c r="H168" t="e">
        <f>IF(#REF!="diner",#REF!*#REF!,0)</f>
        <v>#REF!</v>
      </c>
      <c r="I168" t="e">
        <f>IF(#REF!="diner",#REF!*#REF!,0)</f>
        <v>#REF!</v>
      </c>
      <c r="J168" t="e">
        <f>IF(#REF!="diner",#REF!*#REF!,0)</f>
        <v>#REF!</v>
      </c>
      <c r="K168" t="e">
        <f>IF(#REF!="diner",#REF!*#REF!,0)</f>
        <v>#REF!</v>
      </c>
      <c r="L168">
        <f ca="1">IF('Lég-Fruits'!D51="diner",'Lég-Fruits'!N51*'Lég-Fruits'!C51,0)</f>
        <v>0</v>
      </c>
      <c r="M168">
        <f ca="1">IF('Lég-Fruits'!F51="diner",'Lég-Fruits'!N51*'Lég-Fruits'!E51,0)</f>
        <v>0</v>
      </c>
      <c r="N168" t="e">
        <f>IF(#REF!="diner",#REF!*#REF!,0)</f>
        <v>#REF!</v>
      </c>
      <c r="O168" t="e">
        <f>IF(#REF!="diner",#REF!*#REF!,0)</f>
        <v>#REF!</v>
      </c>
      <c r="P168" t="e">
        <f>IF(#REF!="diner",#REF!*#REF!,0)</f>
        <v>#REF!</v>
      </c>
      <c r="Q168" t="e">
        <f>IF(#REF!="diner",#REF!*#REF!,0)</f>
        <v>#REF!</v>
      </c>
      <c r="R168" t="e">
        <f>IF(#REF!="diner",#REF!*#REF!,0)</f>
        <v>#REF!</v>
      </c>
      <c r="S168" t="e">
        <f>IF(#REF!="diner",#REF!*#REF!,0)</f>
        <v>#REF!</v>
      </c>
      <c r="T168" t="e">
        <f>IF(#REF!="diner",#REF!*#REF!,0)</f>
        <v>#REF!</v>
      </c>
      <c r="U168" t="e">
        <f>IF(#REF!="diner",#REF!*#REF!,0)</f>
        <v>#REF!</v>
      </c>
      <c r="V168" t="e">
        <f>IF(#REF!="diner",#REF!*#REF!,0)</f>
        <v>#REF!</v>
      </c>
      <c r="W168" t="e">
        <f>IF(#REF!="diner",#REF!*#REF!,0)</f>
        <v>#REF!</v>
      </c>
    </row>
    <row r="169" spans="2:23">
      <c r="B169">
        <f ca="1">IF(Boissons!D52="diner",(Boissons!N52*Boissons!C52),0)</f>
        <v>0</v>
      </c>
      <c r="C169">
        <f ca="1">IF(Boissons!F52="diner",(Boissons!N52*Boissons!E52),0)</f>
        <v>0</v>
      </c>
      <c r="D169">
        <f ca="1">IF('P. Laitiers'!D52="diner",'P. Laitiers'!N52*'P. Laitiers'!C52,0)</f>
        <v>0</v>
      </c>
      <c r="E169">
        <f ca="1">IF('P. Laitiers'!F52="diner",'P. Laitiers'!N52*'P. Laitiers'!E52,0)</f>
        <v>0</v>
      </c>
      <c r="F169">
        <f ca="1">IF('Mets c.'!D52="diner",'Mets c.'!N52*'Mets c.'!C52,0)</f>
        <v>0</v>
      </c>
      <c r="G169">
        <f ca="1">IF('Mets c.'!F52="diner",'Mets c.'!N52*'Mets c.'!E52,0)</f>
        <v>0</v>
      </c>
      <c r="H169" t="e">
        <f>IF(#REF!="diner",#REF!*#REF!,0)</f>
        <v>#REF!</v>
      </c>
      <c r="I169" t="e">
        <f>IF(#REF!="diner",#REF!*#REF!,0)</f>
        <v>#REF!</v>
      </c>
      <c r="J169" t="e">
        <f>IF(#REF!="diner",#REF!*#REF!,0)</f>
        <v>#REF!</v>
      </c>
      <c r="K169" t="e">
        <f>IF(#REF!="diner",#REF!*#REF!,0)</f>
        <v>#REF!</v>
      </c>
      <c r="L169">
        <f ca="1">IF('Lég-Fruits'!D52="diner",'Lég-Fruits'!N52*'Lég-Fruits'!C52,0)</f>
        <v>0</v>
      </c>
      <c r="M169">
        <f ca="1">IF('Lég-Fruits'!F52="diner",'Lég-Fruits'!N52*'Lég-Fruits'!E52,0)</f>
        <v>0</v>
      </c>
      <c r="N169" t="e">
        <f>IF(#REF!="diner",#REF!*#REF!,0)</f>
        <v>#REF!</v>
      </c>
      <c r="O169" t="e">
        <f>IF(#REF!="diner",#REF!*#REF!,0)</f>
        <v>#REF!</v>
      </c>
      <c r="P169" t="e">
        <f>IF(#REF!="diner",#REF!*#REF!,0)</f>
        <v>#REF!</v>
      </c>
      <c r="Q169" t="e">
        <f>IF(#REF!="diner",#REF!*#REF!,0)</f>
        <v>#REF!</v>
      </c>
      <c r="R169" t="e">
        <f>IF(#REF!="diner",#REF!*#REF!,0)</f>
        <v>#REF!</v>
      </c>
      <c r="S169" t="e">
        <f>IF(#REF!="diner",#REF!*#REF!,0)</f>
        <v>#REF!</v>
      </c>
      <c r="T169" t="e">
        <f>IF(#REF!="diner",#REF!*#REF!,0)</f>
        <v>#REF!</v>
      </c>
      <c r="U169" t="e">
        <f>IF(#REF!="diner",#REF!*#REF!,0)</f>
        <v>#REF!</v>
      </c>
      <c r="V169" t="e">
        <f>IF(#REF!="diner",#REF!*#REF!,0)</f>
        <v>#REF!</v>
      </c>
      <c r="W169" t="e">
        <f>IF(#REF!="diner",#REF!*#REF!,0)</f>
        <v>#REF!</v>
      </c>
    </row>
    <row r="170" spans="2:23">
      <c r="B170">
        <f ca="1">IF(Boissons!D53="diner",(Boissons!N53*Boissons!C53),0)</f>
        <v>0</v>
      </c>
      <c r="C170">
        <f ca="1">IF(Boissons!F53="diner",(Boissons!N53*Boissons!E53),0)</f>
        <v>0</v>
      </c>
      <c r="D170">
        <f ca="1">IF('P. Laitiers'!D53="diner",'P. Laitiers'!N53*'P. Laitiers'!C53,0)</f>
        <v>0</v>
      </c>
      <c r="E170">
        <f ca="1">IF('P. Laitiers'!F53="diner",'P. Laitiers'!N53*'P. Laitiers'!E53,0)</f>
        <v>0</v>
      </c>
      <c r="F170">
        <f ca="1">IF('Mets c.'!D53="diner",'Mets c.'!N53*'Mets c.'!C53,0)</f>
        <v>0</v>
      </c>
      <c r="G170">
        <f ca="1">IF('Mets c.'!F53="diner",'Mets c.'!N53*'Mets c.'!E53,0)</f>
        <v>0</v>
      </c>
      <c r="H170" t="e">
        <f>IF(#REF!="diner",#REF!*#REF!,0)</f>
        <v>#REF!</v>
      </c>
      <c r="I170" t="e">
        <f>IF(#REF!="diner",#REF!*#REF!,0)</f>
        <v>#REF!</v>
      </c>
      <c r="J170" t="e">
        <f>IF(#REF!="diner",#REF!*#REF!,0)</f>
        <v>#REF!</v>
      </c>
      <c r="K170" t="e">
        <f>IF(#REF!="diner",#REF!*#REF!,0)</f>
        <v>#REF!</v>
      </c>
      <c r="L170">
        <f ca="1">IF('Lég-Fruits'!D53="diner",'Lég-Fruits'!N53*'Lég-Fruits'!C53,0)</f>
        <v>0</v>
      </c>
      <c r="M170">
        <f ca="1">IF('Lég-Fruits'!F53="diner",'Lég-Fruits'!N53*'Lég-Fruits'!E53,0)</f>
        <v>0</v>
      </c>
      <c r="N170" t="e">
        <f>IF(#REF!="diner",#REF!*#REF!,0)</f>
        <v>#REF!</v>
      </c>
      <c r="O170" t="e">
        <f>IF(#REF!="diner",#REF!*#REF!,0)</f>
        <v>#REF!</v>
      </c>
      <c r="P170" t="e">
        <f>IF(#REF!="diner",#REF!*#REF!,0)</f>
        <v>#REF!</v>
      </c>
      <c r="Q170" t="e">
        <f>IF(#REF!="diner",#REF!*#REF!,0)</f>
        <v>#REF!</v>
      </c>
      <c r="R170" t="e">
        <f>IF(#REF!="diner",#REF!*#REF!,0)</f>
        <v>#REF!</v>
      </c>
      <c r="S170" t="e">
        <f>IF(#REF!="diner",#REF!*#REF!,0)</f>
        <v>#REF!</v>
      </c>
      <c r="T170" t="e">
        <f>IF(#REF!="diner",#REF!*#REF!,0)</f>
        <v>#REF!</v>
      </c>
      <c r="U170" t="e">
        <f>IF(#REF!="diner",#REF!*#REF!,0)</f>
        <v>#REF!</v>
      </c>
      <c r="V170" t="e">
        <f>IF(#REF!="diner",#REF!*#REF!,0)</f>
        <v>#REF!</v>
      </c>
      <c r="W170" t="e">
        <f>IF(#REF!="diner",#REF!*#REF!,0)</f>
        <v>#REF!</v>
      </c>
    </row>
    <row r="171" spans="2:23">
      <c r="B171">
        <f ca="1">IF(Boissons!D54="diner",(Boissons!N54*Boissons!C54),0)</f>
        <v>0</v>
      </c>
      <c r="C171">
        <f ca="1">IF(Boissons!F54="diner",(Boissons!N54*Boissons!E54),0)</f>
        <v>0</v>
      </c>
      <c r="D171">
        <f ca="1">IF('P. Laitiers'!D54="diner",'P. Laitiers'!N54*'P. Laitiers'!C54,0)</f>
        <v>0</v>
      </c>
      <c r="E171">
        <f ca="1">IF('P. Laitiers'!F54="diner",'P. Laitiers'!N54*'P. Laitiers'!E54,0)</f>
        <v>0</v>
      </c>
      <c r="F171">
        <f ca="1">IF('Mets c.'!D54="diner",'Mets c.'!N54*'Mets c.'!C54,0)</f>
        <v>0</v>
      </c>
      <c r="G171">
        <f ca="1">IF('Mets c.'!F54="diner",'Mets c.'!N54*'Mets c.'!E54,0)</f>
        <v>0</v>
      </c>
      <c r="H171" t="e">
        <f>IF(#REF!="diner",#REF!*#REF!,0)</f>
        <v>#REF!</v>
      </c>
      <c r="I171" t="e">
        <f>IF(#REF!="diner",#REF!*#REF!,0)</f>
        <v>#REF!</v>
      </c>
      <c r="J171" t="e">
        <f>IF(#REF!="diner",#REF!*#REF!,0)</f>
        <v>#REF!</v>
      </c>
      <c r="K171" t="e">
        <f>IF(#REF!="diner",#REF!*#REF!,0)</f>
        <v>#REF!</v>
      </c>
      <c r="L171">
        <f ca="1">IF('Lég-Fruits'!D54="diner",'Lég-Fruits'!N54*'Lég-Fruits'!C54,0)</f>
        <v>0</v>
      </c>
      <c r="M171">
        <f ca="1">IF('Lég-Fruits'!F54="diner",'Lég-Fruits'!N54*'Lég-Fruits'!E54,0)</f>
        <v>0</v>
      </c>
      <c r="N171" t="e">
        <f>IF(#REF!="diner",#REF!*#REF!,0)</f>
        <v>#REF!</v>
      </c>
      <c r="O171" t="e">
        <f>IF(#REF!="diner",#REF!*#REF!,0)</f>
        <v>#REF!</v>
      </c>
      <c r="P171" t="e">
        <f>IF(#REF!="diner",#REF!*#REF!,0)</f>
        <v>#REF!</v>
      </c>
      <c r="Q171" t="e">
        <f>IF(#REF!="diner",#REF!*#REF!,0)</f>
        <v>#REF!</v>
      </c>
      <c r="R171" t="e">
        <f>IF(#REF!="diner",#REF!*#REF!,0)</f>
        <v>#REF!</v>
      </c>
      <c r="S171" t="e">
        <f>IF(#REF!="diner",#REF!*#REF!,0)</f>
        <v>#REF!</v>
      </c>
      <c r="T171" t="e">
        <f>IF(#REF!="diner",#REF!*#REF!,0)</f>
        <v>#REF!</v>
      </c>
      <c r="U171" t="e">
        <f>IF(#REF!="diner",#REF!*#REF!,0)</f>
        <v>#REF!</v>
      </c>
      <c r="V171" t="e">
        <f>IF(#REF!="diner",#REF!*#REF!,0)</f>
        <v>#REF!</v>
      </c>
      <c r="W171" t="e">
        <f>IF(#REF!="diner",#REF!*#REF!,0)</f>
        <v>#REF!</v>
      </c>
    </row>
    <row r="172" spans="2:23">
      <c r="B172">
        <f ca="1">IF(Boissons!D55="diner",(Boissons!N55*Boissons!C55),0)</f>
        <v>0</v>
      </c>
      <c r="C172">
        <f ca="1">IF(Boissons!F55="diner",(Boissons!N55*Boissons!E55),0)</f>
        <v>0</v>
      </c>
      <c r="D172">
        <f ca="1">IF('P. Laitiers'!D55="diner",'P. Laitiers'!N55*'P. Laitiers'!C55,0)</f>
        <v>0</v>
      </c>
      <c r="E172">
        <f ca="1">IF('P. Laitiers'!F55="diner",'P. Laitiers'!N55*'P. Laitiers'!E55,0)</f>
        <v>0</v>
      </c>
      <c r="F172">
        <f ca="1">IF('Mets c.'!D55="diner",'Mets c.'!N55*'Mets c.'!C55,0)</f>
        <v>0</v>
      </c>
      <c r="G172">
        <f ca="1">IF('Mets c.'!F55="diner",'Mets c.'!N55*'Mets c.'!E55,0)</f>
        <v>0</v>
      </c>
      <c r="H172" t="e">
        <f>IF(#REF!="diner",#REF!*#REF!,0)</f>
        <v>#REF!</v>
      </c>
      <c r="I172" t="e">
        <f>IF(#REF!="diner",#REF!*#REF!,0)</f>
        <v>#REF!</v>
      </c>
      <c r="J172" t="e">
        <f>IF(#REF!="diner",#REF!*#REF!,0)</f>
        <v>#REF!</v>
      </c>
      <c r="K172" t="e">
        <f>IF(#REF!="diner",#REF!*#REF!,0)</f>
        <v>#REF!</v>
      </c>
      <c r="L172">
        <f ca="1">IF('Lég-Fruits'!D55="diner",'Lég-Fruits'!N55*'Lég-Fruits'!C55,0)</f>
        <v>0</v>
      </c>
      <c r="M172">
        <f ca="1">IF('Lég-Fruits'!F55="diner",'Lég-Fruits'!N55*'Lég-Fruits'!E55,0)</f>
        <v>0</v>
      </c>
      <c r="N172" t="e">
        <f>IF(#REF!="diner",#REF!*#REF!,0)</f>
        <v>#REF!</v>
      </c>
      <c r="O172" t="e">
        <f>IF(#REF!="diner",#REF!*#REF!,0)</f>
        <v>#REF!</v>
      </c>
      <c r="P172" t="e">
        <f>IF(#REF!="diner",#REF!*#REF!,0)</f>
        <v>#REF!</v>
      </c>
      <c r="Q172" t="e">
        <f>IF(#REF!="diner",#REF!*#REF!,0)</f>
        <v>#REF!</v>
      </c>
      <c r="R172" t="e">
        <f>IF(#REF!="diner",#REF!*#REF!,0)</f>
        <v>#REF!</v>
      </c>
      <c r="S172" t="e">
        <f>IF(#REF!="diner",#REF!*#REF!,0)</f>
        <v>#REF!</v>
      </c>
      <c r="T172" t="e">
        <f>IF(#REF!="diner",#REF!*#REF!,0)</f>
        <v>#REF!</v>
      </c>
      <c r="U172" t="e">
        <f>IF(#REF!="diner",#REF!*#REF!,0)</f>
        <v>#REF!</v>
      </c>
      <c r="V172" t="e">
        <f>IF(#REF!="diner",#REF!*#REF!,0)</f>
        <v>#REF!</v>
      </c>
      <c r="W172" t="e">
        <f>IF(#REF!="diner",#REF!*#REF!,0)</f>
        <v>#REF!</v>
      </c>
    </row>
    <row r="173" spans="2:23">
      <c r="B173">
        <f ca="1">IF(Boissons!D56="diner",(Boissons!N56*Boissons!C56),0)</f>
        <v>0</v>
      </c>
      <c r="C173">
        <f ca="1">IF(Boissons!F56="diner",(Boissons!N56*Boissons!E56),0)</f>
        <v>0</v>
      </c>
      <c r="D173">
        <f ca="1">IF('P. Laitiers'!D56="diner",'P. Laitiers'!N56*'P. Laitiers'!C56,0)</f>
        <v>0</v>
      </c>
      <c r="E173">
        <f ca="1">IF('P. Laitiers'!F56="diner",'P. Laitiers'!N56*'P. Laitiers'!E56,0)</f>
        <v>0</v>
      </c>
      <c r="F173">
        <f ca="1">IF('Mets c.'!D56="diner",'Mets c.'!N56*'Mets c.'!C56,0)</f>
        <v>0</v>
      </c>
      <c r="G173">
        <f ca="1">IF('Mets c.'!F56="diner",'Mets c.'!N56*'Mets c.'!E56,0)</f>
        <v>0</v>
      </c>
      <c r="H173" t="e">
        <f>IF(#REF!="diner",#REF!*#REF!,0)</f>
        <v>#REF!</v>
      </c>
      <c r="I173" t="e">
        <f>IF(#REF!="diner",#REF!*#REF!,0)</f>
        <v>#REF!</v>
      </c>
      <c r="J173" t="e">
        <f>IF(#REF!="diner",#REF!*#REF!,0)</f>
        <v>#REF!</v>
      </c>
      <c r="K173" t="e">
        <f>IF(#REF!="diner",#REF!*#REF!,0)</f>
        <v>#REF!</v>
      </c>
      <c r="L173">
        <f ca="1">IF('Lég-Fruits'!D56="diner",'Lég-Fruits'!N56*'Lég-Fruits'!C56,0)</f>
        <v>0</v>
      </c>
      <c r="M173">
        <f ca="1">IF('Lég-Fruits'!F56="diner",'Lég-Fruits'!N56*'Lég-Fruits'!E56,0)</f>
        <v>0</v>
      </c>
      <c r="N173" t="e">
        <f>IF(#REF!="diner",#REF!*#REF!,0)</f>
        <v>#REF!</v>
      </c>
      <c r="O173" t="e">
        <f>IF(#REF!="diner",#REF!*#REF!,0)</f>
        <v>#REF!</v>
      </c>
      <c r="P173" t="e">
        <f>IF(#REF!="diner",#REF!*#REF!,0)</f>
        <v>#REF!</v>
      </c>
      <c r="Q173" t="e">
        <f>IF(#REF!="diner",#REF!*#REF!,0)</f>
        <v>#REF!</v>
      </c>
      <c r="R173" t="e">
        <f>IF(#REF!="diner",#REF!*#REF!,0)</f>
        <v>#REF!</v>
      </c>
      <c r="S173" t="e">
        <f>IF(#REF!="diner",#REF!*#REF!,0)</f>
        <v>#REF!</v>
      </c>
      <c r="T173" t="e">
        <f>IF(#REF!="diner",#REF!*#REF!,0)</f>
        <v>#REF!</v>
      </c>
      <c r="U173" t="e">
        <f>IF(#REF!="diner",#REF!*#REF!,0)</f>
        <v>#REF!</v>
      </c>
      <c r="V173" t="e">
        <f>IF(#REF!="diner",#REF!*#REF!,0)</f>
        <v>#REF!</v>
      </c>
      <c r="W173" t="e">
        <f>IF(#REF!="diner",#REF!*#REF!,0)</f>
        <v>#REF!</v>
      </c>
    </row>
    <row r="174" spans="2:23">
      <c r="B174">
        <f ca="1">IF(Boissons!D57="diner",(Boissons!N57*Boissons!C57),0)</f>
        <v>0</v>
      </c>
      <c r="C174">
        <f ca="1">IF(Boissons!F57="diner",(Boissons!N57*Boissons!E57),0)</f>
        <v>0</v>
      </c>
      <c r="D174">
        <f ca="1">IF('P. Laitiers'!D57="diner",'P. Laitiers'!N57*'P. Laitiers'!C57,0)</f>
        <v>0</v>
      </c>
      <c r="E174">
        <f ca="1">IF('P. Laitiers'!F57="diner",'P. Laitiers'!N57*'P. Laitiers'!E57,0)</f>
        <v>0</v>
      </c>
      <c r="F174">
        <f ca="1">IF('Mets c.'!D57="diner",'Mets c.'!N57*'Mets c.'!C57,0)</f>
        <v>0</v>
      </c>
      <c r="G174">
        <f ca="1">IF('Mets c.'!F57="diner",'Mets c.'!N57*'Mets c.'!E57,0)</f>
        <v>0</v>
      </c>
      <c r="H174" t="e">
        <f>IF(#REF!="diner",#REF!*#REF!,0)</f>
        <v>#REF!</v>
      </c>
      <c r="I174" t="e">
        <f>IF(#REF!="diner",#REF!*#REF!,0)</f>
        <v>#REF!</v>
      </c>
      <c r="J174" t="e">
        <f>IF(#REF!="diner",#REF!*#REF!,0)</f>
        <v>#REF!</v>
      </c>
      <c r="K174" t="e">
        <f>IF(#REF!="diner",#REF!*#REF!,0)</f>
        <v>#REF!</v>
      </c>
      <c r="L174">
        <f ca="1">IF('Lég-Fruits'!D57="diner",'Lég-Fruits'!N57*'Lég-Fruits'!C57,0)</f>
        <v>0</v>
      </c>
      <c r="M174">
        <f ca="1">IF('Lég-Fruits'!F57="diner",'Lég-Fruits'!N57*'Lég-Fruits'!E57,0)</f>
        <v>0</v>
      </c>
      <c r="N174" t="e">
        <f>IF(#REF!="diner",#REF!*#REF!,0)</f>
        <v>#REF!</v>
      </c>
      <c r="O174" t="e">
        <f>IF(#REF!="diner",#REF!*#REF!,0)</f>
        <v>#REF!</v>
      </c>
      <c r="P174" t="e">
        <f>IF(#REF!="diner",#REF!*#REF!,0)</f>
        <v>#REF!</v>
      </c>
      <c r="Q174" t="e">
        <f>IF(#REF!="diner",#REF!*#REF!,0)</f>
        <v>#REF!</v>
      </c>
      <c r="R174" t="e">
        <f>IF(#REF!="diner",#REF!*#REF!,0)</f>
        <v>#REF!</v>
      </c>
      <c r="S174" t="e">
        <f>IF(#REF!="diner",#REF!*#REF!,0)</f>
        <v>#REF!</v>
      </c>
      <c r="T174" t="e">
        <f>IF(#REF!="diner",#REF!*#REF!,0)</f>
        <v>#REF!</v>
      </c>
      <c r="U174" t="e">
        <f>IF(#REF!="diner",#REF!*#REF!,0)</f>
        <v>#REF!</v>
      </c>
      <c r="V174" t="e">
        <f>IF(#REF!="diner",#REF!*#REF!,0)</f>
        <v>#REF!</v>
      </c>
      <c r="W174" t="e">
        <f>IF(#REF!="diner",#REF!*#REF!,0)</f>
        <v>#REF!</v>
      </c>
    </row>
    <row r="175" spans="2:23">
      <c r="B175">
        <f ca="1">IF(Boissons!D58="diner",(Boissons!N58*Boissons!C58),0)</f>
        <v>0</v>
      </c>
      <c r="C175">
        <f ca="1">IF(Boissons!F58="diner",(Boissons!N58*Boissons!E58),0)</f>
        <v>0</v>
      </c>
      <c r="D175">
        <f ca="1">IF('P. Laitiers'!D58="diner",'P. Laitiers'!N58*'P. Laitiers'!C58,0)</f>
        <v>0</v>
      </c>
      <c r="E175">
        <f ca="1">IF('P. Laitiers'!F58="diner",'P. Laitiers'!N58*'P. Laitiers'!E58,0)</f>
        <v>0</v>
      </c>
      <c r="F175">
        <f ca="1">IF('Mets c.'!D58="diner",'Mets c.'!N58*'Mets c.'!C58,0)</f>
        <v>0</v>
      </c>
      <c r="G175">
        <f ca="1">IF('Mets c.'!F58="diner",'Mets c.'!N58*'Mets c.'!E58,0)</f>
        <v>0</v>
      </c>
      <c r="H175" t="e">
        <f>IF(#REF!="diner",#REF!*#REF!,0)</f>
        <v>#REF!</v>
      </c>
      <c r="I175" t="e">
        <f>IF(#REF!="diner",#REF!*#REF!,0)</f>
        <v>#REF!</v>
      </c>
      <c r="J175" t="e">
        <f>IF(#REF!="diner",#REF!*#REF!,0)</f>
        <v>#REF!</v>
      </c>
      <c r="K175" t="e">
        <f>IF(#REF!="diner",#REF!*#REF!,0)</f>
        <v>#REF!</v>
      </c>
      <c r="L175">
        <f ca="1">IF('Lég-Fruits'!D58="diner",'Lég-Fruits'!N58*'Lég-Fruits'!C58,0)</f>
        <v>0</v>
      </c>
      <c r="M175">
        <f ca="1">IF('Lég-Fruits'!F58="diner",'Lég-Fruits'!N58*'Lég-Fruits'!E58,0)</f>
        <v>0</v>
      </c>
      <c r="N175" t="e">
        <f>IF(#REF!="diner",#REF!*#REF!,0)</f>
        <v>#REF!</v>
      </c>
      <c r="O175" t="e">
        <f>IF(#REF!="diner",#REF!*#REF!,0)</f>
        <v>#REF!</v>
      </c>
      <c r="P175" t="e">
        <f>IF(#REF!="diner",#REF!*#REF!,0)</f>
        <v>#REF!</v>
      </c>
      <c r="Q175" t="e">
        <f>IF(#REF!="diner",#REF!*#REF!,0)</f>
        <v>#REF!</v>
      </c>
      <c r="R175" t="e">
        <f>IF(#REF!="diner",#REF!*#REF!,0)</f>
        <v>#REF!</v>
      </c>
      <c r="S175" t="e">
        <f>IF(#REF!="diner",#REF!*#REF!,0)</f>
        <v>#REF!</v>
      </c>
      <c r="T175" t="e">
        <f>IF(#REF!="diner",#REF!*#REF!,0)</f>
        <v>#REF!</v>
      </c>
      <c r="U175" t="e">
        <f>IF(#REF!="diner",#REF!*#REF!,0)</f>
        <v>#REF!</v>
      </c>
      <c r="V175" t="e">
        <f>IF(#REF!="diner",#REF!*#REF!,0)</f>
        <v>#REF!</v>
      </c>
      <c r="W175" t="e">
        <f>IF(#REF!="diner",#REF!*#REF!,0)</f>
        <v>#REF!</v>
      </c>
    </row>
    <row r="176" spans="2:23">
      <c r="B176">
        <f ca="1">IF(Boissons!D59="diner",(Boissons!N59*Boissons!C59),0)</f>
        <v>0</v>
      </c>
      <c r="C176">
        <f ca="1">IF(Boissons!F59="diner",(Boissons!N59*Boissons!E59),0)</f>
        <v>0</v>
      </c>
      <c r="D176">
        <f ca="1">IF('P. Laitiers'!D59="diner",'P. Laitiers'!N59*'P. Laitiers'!C59,0)</f>
        <v>0</v>
      </c>
      <c r="E176">
        <f ca="1">IF('P. Laitiers'!F59="diner",'P. Laitiers'!N59*'P. Laitiers'!E59,0)</f>
        <v>0</v>
      </c>
      <c r="F176">
        <f ca="1">IF('Mets c.'!D59="diner",'Mets c.'!N59*'Mets c.'!C59,0)</f>
        <v>0</v>
      </c>
      <c r="G176">
        <f ca="1">IF('Mets c.'!F59="diner",'Mets c.'!N59*'Mets c.'!E59,0)</f>
        <v>0</v>
      </c>
      <c r="H176" t="e">
        <f>IF(#REF!="diner",#REF!*#REF!,0)</f>
        <v>#REF!</v>
      </c>
      <c r="I176" t="e">
        <f>IF(#REF!="diner",#REF!*#REF!,0)</f>
        <v>#REF!</v>
      </c>
      <c r="J176" t="e">
        <f>IF(#REF!="diner",#REF!*#REF!,0)</f>
        <v>#REF!</v>
      </c>
      <c r="K176" t="e">
        <f>IF(#REF!="diner",#REF!*#REF!,0)</f>
        <v>#REF!</v>
      </c>
      <c r="L176">
        <f ca="1">IF('Lég-Fruits'!D59="diner",'Lég-Fruits'!N59*'Lég-Fruits'!C59,0)</f>
        <v>0</v>
      </c>
      <c r="M176">
        <f ca="1">IF('Lég-Fruits'!F59="diner",'Lég-Fruits'!N59*'Lég-Fruits'!E59,0)</f>
        <v>0</v>
      </c>
      <c r="N176" t="e">
        <f>IF(#REF!="diner",#REF!*#REF!,0)</f>
        <v>#REF!</v>
      </c>
      <c r="O176" t="e">
        <f>IF(#REF!="diner",#REF!*#REF!,0)</f>
        <v>#REF!</v>
      </c>
      <c r="P176" t="e">
        <f>IF(#REF!="diner",#REF!*#REF!,0)</f>
        <v>#REF!</v>
      </c>
      <c r="Q176" t="e">
        <f>IF(#REF!="diner",#REF!*#REF!,0)</f>
        <v>#REF!</v>
      </c>
      <c r="R176" t="e">
        <f>IF(#REF!="diner",#REF!*#REF!,0)</f>
        <v>#REF!</v>
      </c>
      <c r="S176" t="e">
        <f>IF(#REF!="diner",#REF!*#REF!,0)</f>
        <v>#REF!</v>
      </c>
      <c r="T176" t="e">
        <f>IF(#REF!="diner",#REF!*#REF!,0)</f>
        <v>#REF!</v>
      </c>
      <c r="U176" t="e">
        <f>IF(#REF!="diner",#REF!*#REF!,0)</f>
        <v>#REF!</v>
      </c>
      <c r="V176" t="e">
        <f>IF(#REF!="diner",#REF!*#REF!,0)</f>
        <v>#REF!</v>
      </c>
      <c r="W176" t="e">
        <f>IF(#REF!="diner",#REF!*#REF!,0)</f>
        <v>#REF!</v>
      </c>
    </row>
    <row r="177" spans="2:23">
      <c r="B177">
        <f ca="1">IF(Boissons!D60="diner",(Boissons!N60*Boissons!C60),0)</f>
        <v>0</v>
      </c>
      <c r="C177">
        <f ca="1">IF(Boissons!F60="diner",(Boissons!N60*Boissons!E60),0)</f>
        <v>0</v>
      </c>
      <c r="D177">
        <f ca="1">IF('P. Laitiers'!D60="diner",'P. Laitiers'!N60*'P. Laitiers'!C60,0)</f>
        <v>0</v>
      </c>
      <c r="E177">
        <f ca="1">IF('P. Laitiers'!F60="diner",'P. Laitiers'!N60*'P. Laitiers'!E60,0)</f>
        <v>0</v>
      </c>
      <c r="F177">
        <f ca="1">IF('Mets c.'!D60="diner",'Mets c.'!N60*'Mets c.'!C60,0)</f>
        <v>0</v>
      </c>
      <c r="G177">
        <f ca="1">IF('Mets c.'!F60="diner",'Mets c.'!N60*'Mets c.'!E60,0)</f>
        <v>0</v>
      </c>
      <c r="H177" t="e">
        <f>IF(#REF!="diner",#REF!*#REF!,0)</f>
        <v>#REF!</v>
      </c>
      <c r="I177" t="e">
        <f>IF(#REF!="diner",#REF!*#REF!,0)</f>
        <v>#REF!</v>
      </c>
      <c r="J177" t="e">
        <f>IF(#REF!="diner",#REF!*#REF!,0)</f>
        <v>#REF!</v>
      </c>
      <c r="K177" t="e">
        <f>IF(#REF!="diner",#REF!*#REF!,0)</f>
        <v>#REF!</v>
      </c>
      <c r="L177">
        <f ca="1">IF('Lég-Fruits'!D60="diner",'Lég-Fruits'!N60*'Lég-Fruits'!C60,0)</f>
        <v>0</v>
      </c>
      <c r="M177">
        <f ca="1">IF('Lég-Fruits'!F60="diner",'Lég-Fruits'!N60*'Lég-Fruits'!E60,0)</f>
        <v>0</v>
      </c>
      <c r="N177" t="e">
        <f>IF(#REF!="diner",#REF!*#REF!,0)</f>
        <v>#REF!</v>
      </c>
      <c r="O177" t="e">
        <f>IF(#REF!="diner",#REF!*#REF!,0)</f>
        <v>#REF!</v>
      </c>
      <c r="P177" t="e">
        <f>IF(#REF!="diner",#REF!*#REF!,0)</f>
        <v>#REF!</v>
      </c>
      <c r="Q177" t="e">
        <f>IF(#REF!="diner",#REF!*#REF!,0)</f>
        <v>#REF!</v>
      </c>
      <c r="R177" t="e">
        <f>IF(#REF!="diner",#REF!*#REF!,0)</f>
        <v>#REF!</v>
      </c>
      <c r="S177" t="e">
        <f>IF(#REF!="diner",#REF!*#REF!,0)</f>
        <v>#REF!</v>
      </c>
      <c r="T177" t="e">
        <f>IF(#REF!="diner",#REF!*#REF!,0)</f>
        <v>#REF!</v>
      </c>
      <c r="U177" t="e">
        <f>IF(#REF!="diner",#REF!*#REF!,0)</f>
        <v>#REF!</v>
      </c>
      <c r="V177" t="e">
        <f>IF(#REF!="diner",#REF!*#REF!,0)</f>
        <v>#REF!</v>
      </c>
      <c r="W177" t="e">
        <f>IF(#REF!="diner",#REF!*#REF!,0)</f>
        <v>#REF!</v>
      </c>
    </row>
    <row r="178" spans="2:23">
      <c r="B178">
        <f ca="1">IF(Boissons!D61="diner",(Boissons!N61*Boissons!C61),0)</f>
        <v>0</v>
      </c>
      <c r="C178">
        <f ca="1">IF(Boissons!F61="diner",(Boissons!N61*Boissons!E61),0)</f>
        <v>0</v>
      </c>
      <c r="D178">
        <f ca="1">IF('P. Laitiers'!D61="diner",'P. Laitiers'!N61*'P. Laitiers'!C61,0)</f>
        <v>0</v>
      </c>
      <c r="E178">
        <f ca="1">IF('P. Laitiers'!F61="diner",'P. Laitiers'!N61*'P. Laitiers'!E61,0)</f>
        <v>0</v>
      </c>
      <c r="F178">
        <f ca="1">IF('Mets c.'!D61="diner",'Mets c.'!N61*'Mets c.'!C61,0)</f>
        <v>0</v>
      </c>
      <c r="G178">
        <f ca="1">IF('Mets c.'!F61="diner",'Mets c.'!N61*'Mets c.'!E61,0)</f>
        <v>0</v>
      </c>
      <c r="H178" t="e">
        <f>IF(#REF!="diner",#REF!*#REF!,0)</f>
        <v>#REF!</v>
      </c>
      <c r="I178" t="e">
        <f>IF(#REF!="diner",#REF!*#REF!,0)</f>
        <v>#REF!</v>
      </c>
      <c r="J178" t="e">
        <f>IF(#REF!="diner",#REF!*#REF!,0)</f>
        <v>#REF!</v>
      </c>
      <c r="K178" t="e">
        <f>IF(#REF!="diner",#REF!*#REF!,0)</f>
        <v>#REF!</v>
      </c>
      <c r="L178">
        <f ca="1">IF('Lég-Fruits'!D61="diner",'Lég-Fruits'!N61*'Lég-Fruits'!C61,0)</f>
        <v>0</v>
      </c>
      <c r="M178">
        <f ca="1">IF('Lég-Fruits'!F61="diner",'Lég-Fruits'!N61*'Lég-Fruits'!E61,0)</f>
        <v>0</v>
      </c>
      <c r="N178" t="e">
        <f>IF(#REF!="diner",#REF!*#REF!,0)</f>
        <v>#REF!</v>
      </c>
      <c r="O178" t="e">
        <f>IF(#REF!="diner",#REF!*#REF!,0)</f>
        <v>#REF!</v>
      </c>
      <c r="P178" t="e">
        <f>IF(#REF!="diner",#REF!*#REF!,0)</f>
        <v>#REF!</v>
      </c>
      <c r="Q178" t="e">
        <f>IF(#REF!="diner",#REF!*#REF!,0)</f>
        <v>#REF!</v>
      </c>
      <c r="R178" t="e">
        <f>IF(#REF!="diner",#REF!*#REF!,0)</f>
        <v>#REF!</v>
      </c>
      <c r="S178" t="e">
        <f>IF(#REF!="diner",#REF!*#REF!,0)</f>
        <v>#REF!</v>
      </c>
      <c r="T178" t="e">
        <f>IF(#REF!="diner",#REF!*#REF!,0)</f>
        <v>#REF!</v>
      </c>
      <c r="U178" t="e">
        <f>IF(#REF!="diner",#REF!*#REF!,0)</f>
        <v>#REF!</v>
      </c>
      <c r="V178" t="e">
        <f>IF(#REF!="diner",#REF!*#REF!,0)</f>
        <v>#REF!</v>
      </c>
      <c r="W178" t="e">
        <f>IF(#REF!="diner",#REF!*#REF!,0)</f>
        <v>#REF!</v>
      </c>
    </row>
    <row r="179" spans="2:23">
      <c r="B179">
        <f ca="1">IF(Boissons!D62="diner",(Boissons!N62*Boissons!C62),0)</f>
        <v>0</v>
      </c>
      <c r="C179">
        <f ca="1">IF(Boissons!F62="diner",(Boissons!N62*Boissons!E62),0)</f>
        <v>0</v>
      </c>
      <c r="D179">
        <f ca="1">IF('P. Laitiers'!D62="diner",'P. Laitiers'!N62*'P. Laitiers'!C62,0)</f>
        <v>0</v>
      </c>
      <c r="E179">
        <f ca="1">IF('P. Laitiers'!F62="diner",'P. Laitiers'!N62*'P. Laitiers'!E62,0)</f>
        <v>0</v>
      </c>
      <c r="F179">
        <f ca="1">IF('Mets c.'!D62="diner",'Mets c.'!N62*'Mets c.'!C62,0)</f>
        <v>0</v>
      </c>
      <c r="G179">
        <f ca="1">IF('Mets c.'!F62="diner",'Mets c.'!N62*'Mets c.'!E62,0)</f>
        <v>0</v>
      </c>
      <c r="H179" t="e">
        <f>IF(#REF!="diner",#REF!*#REF!,0)</f>
        <v>#REF!</v>
      </c>
      <c r="I179" t="e">
        <f>IF(#REF!="diner",#REF!*#REF!,0)</f>
        <v>#REF!</v>
      </c>
      <c r="J179" t="e">
        <f>IF(#REF!="diner",#REF!*#REF!,0)</f>
        <v>#REF!</v>
      </c>
      <c r="K179" t="e">
        <f>IF(#REF!="diner",#REF!*#REF!,0)</f>
        <v>#REF!</v>
      </c>
      <c r="L179">
        <f ca="1">IF('Lég-Fruits'!D62="diner",'Lég-Fruits'!N62*'Lég-Fruits'!C62,0)</f>
        <v>0</v>
      </c>
      <c r="M179">
        <f ca="1">IF('Lég-Fruits'!F62="diner",'Lég-Fruits'!N62*'Lég-Fruits'!E62,0)</f>
        <v>0</v>
      </c>
      <c r="N179" t="e">
        <f>IF(#REF!="diner",#REF!*#REF!,0)</f>
        <v>#REF!</v>
      </c>
      <c r="O179" t="e">
        <f>IF(#REF!="diner",#REF!*#REF!,0)</f>
        <v>#REF!</v>
      </c>
      <c r="P179" t="e">
        <f>IF(#REF!="diner",#REF!*#REF!,0)</f>
        <v>#REF!</v>
      </c>
      <c r="Q179" t="e">
        <f>IF(#REF!="diner",#REF!*#REF!,0)</f>
        <v>#REF!</v>
      </c>
      <c r="R179" t="e">
        <f>IF(#REF!="diner",#REF!*#REF!,0)</f>
        <v>#REF!</v>
      </c>
      <c r="S179" t="e">
        <f>IF(#REF!="diner",#REF!*#REF!,0)</f>
        <v>#REF!</v>
      </c>
      <c r="T179" t="e">
        <f>IF(#REF!="diner",#REF!*#REF!,0)</f>
        <v>#REF!</v>
      </c>
      <c r="U179" t="e">
        <f>IF(#REF!="diner",#REF!*#REF!,0)</f>
        <v>#REF!</v>
      </c>
      <c r="V179" t="e">
        <f>IF(#REF!="diner",#REF!*#REF!,0)</f>
        <v>#REF!</v>
      </c>
      <c r="W179" t="e">
        <f>IF(#REF!="diner",#REF!*#REF!,0)</f>
        <v>#REF!</v>
      </c>
    </row>
    <row r="180" spans="2:23">
      <c r="B180">
        <f ca="1">IF(Boissons!D63="diner",(Boissons!N63*Boissons!C63),0)</f>
        <v>0</v>
      </c>
      <c r="C180">
        <f ca="1">IF(Boissons!F63="diner",(Boissons!N63*Boissons!E63),0)</f>
        <v>0</v>
      </c>
      <c r="D180">
        <f ca="1">IF('P. Laitiers'!D63="diner",'P. Laitiers'!N63*'P. Laitiers'!C63,0)</f>
        <v>0</v>
      </c>
      <c r="E180">
        <f ca="1">IF('P. Laitiers'!F63="diner",'P. Laitiers'!N63*'P. Laitiers'!E63,0)</f>
        <v>0</v>
      </c>
      <c r="F180">
        <f ca="1">IF('Mets c.'!D63="diner",'Mets c.'!N63*'Mets c.'!C63,0)</f>
        <v>0</v>
      </c>
      <c r="G180">
        <f ca="1">IF('Mets c.'!F63="diner",'Mets c.'!N63*'Mets c.'!E63,0)</f>
        <v>0</v>
      </c>
      <c r="H180" t="e">
        <f>IF(#REF!="diner",#REF!*#REF!,0)</f>
        <v>#REF!</v>
      </c>
      <c r="I180" t="e">
        <f>IF(#REF!="diner",#REF!*#REF!,0)</f>
        <v>#REF!</v>
      </c>
      <c r="J180" t="e">
        <f>IF(#REF!="diner",#REF!*#REF!,0)</f>
        <v>#REF!</v>
      </c>
      <c r="K180" t="e">
        <f>IF(#REF!="diner",#REF!*#REF!,0)</f>
        <v>#REF!</v>
      </c>
      <c r="L180">
        <f ca="1">IF('Lég-Fruits'!D63="diner",'Lég-Fruits'!N63*'Lég-Fruits'!C63,0)</f>
        <v>0</v>
      </c>
      <c r="M180">
        <f ca="1">IF('Lég-Fruits'!F63="diner",'Lég-Fruits'!N63*'Lég-Fruits'!E63,0)</f>
        <v>0</v>
      </c>
      <c r="N180" t="e">
        <f>IF(#REF!="diner",#REF!*#REF!,0)</f>
        <v>#REF!</v>
      </c>
      <c r="O180" t="e">
        <f>IF(#REF!="diner",#REF!*#REF!,0)</f>
        <v>#REF!</v>
      </c>
      <c r="P180" t="e">
        <f>IF(#REF!="diner",#REF!*#REF!,0)</f>
        <v>#REF!</v>
      </c>
      <c r="Q180" t="e">
        <f>IF(#REF!="diner",#REF!*#REF!,0)</f>
        <v>#REF!</v>
      </c>
      <c r="R180" t="e">
        <f>IF(#REF!="diner",#REF!*#REF!,0)</f>
        <v>#REF!</v>
      </c>
      <c r="S180" t="e">
        <f>IF(#REF!="diner",#REF!*#REF!,0)</f>
        <v>#REF!</v>
      </c>
      <c r="T180" t="e">
        <f>IF(#REF!="diner",#REF!*#REF!,0)</f>
        <v>#REF!</v>
      </c>
      <c r="U180" t="e">
        <f>IF(#REF!="diner",#REF!*#REF!,0)</f>
        <v>#REF!</v>
      </c>
      <c r="V180" t="e">
        <f>IF(#REF!="diner",#REF!*#REF!,0)</f>
        <v>#REF!</v>
      </c>
      <c r="W180" t="e">
        <f>IF(#REF!="diner",#REF!*#REF!,0)</f>
        <v>#REF!</v>
      </c>
    </row>
    <row r="181" spans="2:23">
      <c r="B181">
        <f ca="1">IF(Boissons!D64="diner",(Boissons!N64*Boissons!C64),0)</f>
        <v>0</v>
      </c>
      <c r="C181">
        <f ca="1">IF(Boissons!F64="diner",(Boissons!N64*Boissons!E64),0)</f>
        <v>0</v>
      </c>
      <c r="D181">
        <f ca="1">IF('P. Laitiers'!D64="diner",'P. Laitiers'!N64*'P. Laitiers'!C64,0)</f>
        <v>0</v>
      </c>
      <c r="E181">
        <f ca="1">IF('P. Laitiers'!F64="diner",'P. Laitiers'!N64*'P. Laitiers'!E64,0)</f>
        <v>0</v>
      </c>
      <c r="F181">
        <f ca="1">IF('Mets c.'!D64="diner",'Mets c.'!N64*'Mets c.'!C64,0)</f>
        <v>0</v>
      </c>
      <c r="G181">
        <f ca="1">IF('Mets c.'!F64="diner",'Mets c.'!N64*'Mets c.'!E64,0)</f>
        <v>0</v>
      </c>
      <c r="H181" t="e">
        <f>IF(#REF!="diner",#REF!*#REF!,0)</f>
        <v>#REF!</v>
      </c>
      <c r="I181" t="e">
        <f>IF(#REF!="diner",#REF!*#REF!,0)</f>
        <v>#REF!</v>
      </c>
      <c r="J181" t="e">
        <f>IF(#REF!="diner",#REF!*#REF!,0)</f>
        <v>#REF!</v>
      </c>
      <c r="K181" t="e">
        <f>IF(#REF!="diner",#REF!*#REF!,0)</f>
        <v>#REF!</v>
      </c>
      <c r="L181">
        <f ca="1">IF('Lég-Fruits'!D64="diner",'Lég-Fruits'!N64*'Lég-Fruits'!C64,0)</f>
        <v>0</v>
      </c>
      <c r="M181">
        <f ca="1">IF('Lég-Fruits'!F64="diner",'Lég-Fruits'!N64*'Lég-Fruits'!E64,0)</f>
        <v>0</v>
      </c>
      <c r="N181" t="e">
        <f>IF(#REF!="diner",#REF!*#REF!,0)</f>
        <v>#REF!</v>
      </c>
      <c r="O181" t="e">
        <f>IF(#REF!="diner",#REF!*#REF!,0)</f>
        <v>#REF!</v>
      </c>
      <c r="P181" t="e">
        <f>IF(#REF!="diner",#REF!*#REF!,0)</f>
        <v>#REF!</v>
      </c>
      <c r="Q181" t="e">
        <f>IF(#REF!="diner",#REF!*#REF!,0)</f>
        <v>#REF!</v>
      </c>
      <c r="R181" t="e">
        <f>IF(#REF!="diner",#REF!*#REF!,0)</f>
        <v>#REF!</v>
      </c>
      <c r="S181" t="e">
        <f>IF(#REF!="diner",#REF!*#REF!,0)</f>
        <v>#REF!</v>
      </c>
      <c r="T181" t="e">
        <f>IF(#REF!="diner",#REF!*#REF!,0)</f>
        <v>#REF!</v>
      </c>
      <c r="U181" t="e">
        <f>IF(#REF!="diner",#REF!*#REF!,0)</f>
        <v>#REF!</v>
      </c>
      <c r="V181" t="e">
        <f>IF(#REF!="diner",#REF!*#REF!,0)</f>
        <v>#REF!</v>
      </c>
      <c r="W181" t="e">
        <f>IF(#REF!="diner",#REF!*#REF!,0)</f>
        <v>#REF!</v>
      </c>
    </row>
    <row r="182" spans="2:23">
      <c r="B182">
        <f ca="1">IF(Boissons!D65="diner",(Boissons!N65*Boissons!C65),0)</f>
        <v>0</v>
      </c>
      <c r="C182">
        <f ca="1">IF(Boissons!F65="diner",(Boissons!N65*Boissons!E65),0)</f>
        <v>0</v>
      </c>
      <c r="D182">
        <f ca="1">IF('P. Laitiers'!D65="diner",'P. Laitiers'!N65*'P. Laitiers'!C65,0)</f>
        <v>0</v>
      </c>
      <c r="E182">
        <f ca="1">IF('P. Laitiers'!F65="diner",'P. Laitiers'!N65*'P. Laitiers'!E65,0)</f>
        <v>0</v>
      </c>
      <c r="F182">
        <f ca="1">IF('Mets c.'!D65="diner",'Mets c.'!N65*'Mets c.'!C65,0)</f>
        <v>0</v>
      </c>
      <c r="G182">
        <f ca="1">IF('Mets c.'!F65="diner",'Mets c.'!N65*'Mets c.'!E65,0)</f>
        <v>0</v>
      </c>
      <c r="H182" t="e">
        <f>IF(#REF!="diner",#REF!*#REF!,0)</f>
        <v>#REF!</v>
      </c>
      <c r="I182" t="e">
        <f>IF(#REF!="diner",#REF!*#REF!,0)</f>
        <v>#REF!</v>
      </c>
      <c r="J182" t="e">
        <f>IF(#REF!="diner",#REF!*#REF!,0)</f>
        <v>#REF!</v>
      </c>
      <c r="K182" t="e">
        <f>IF(#REF!="diner",#REF!*#REF!,0)</f>
        <v>#REF!</v>
      </c>
      <c r="L182">
        <f ca="1">IF('Lég-Fruits'!D65="diner",'Lég-Fruits'!N65*'Lég-Fruits'!C65,0)</f>
        <v>0</v>
      </c>
      <c r="M182">
        <f ca="1">IF('Lég-Fruits'!F65="diner",'Lég-Fruits'!N65*'Lég-Fruits'!E65,0)</f>
        <v>0</v>
      </c>
      <c r="N182" t="e">
        <f>IF(#REF!="diner",#REF!*#REF!,0)</f>
        <v>#REF!</v>
      </c>
      <c r="O182" t="e">
        <f>IF(#REF!="diner",#REF!*#REF!,0)</f>
        <v>#REF!</v>
      </c>
      <c r="P182" t="e">
        <f>IF(#REF!="diner",#REF!*#REF!,0)</f>
        <v>#REF!</v>
      </c>
      <c r="Q182" t="e">
        <f>IF(#REF!="diner",#REF!*#REF!,0)</f>
        <v>#REF!</v>
      </c>
      <c r="R182" t="e">
        <f>IF(#REF!="diner",#REF!*#REF!,0)</f>
        <v>#REF!</v>
      </c>
      <c r="S182" t="e">
        <f>IF(#REF!="diner",#REF!*#REF!,0)</f>
        <v>#REF!</v>
      </c>
      <c r="T182" t="e">
        <f>IF(#REF!="diner",#REF!*#REF!,0)</f>
        <v>#REF!</v>
      </c>
      <c r="U182" t="e">
        <f>IF(#REF!="diner",#REF!*#REF!,0)</f>
        <v>#REF!</v>
      </c>
      <c r="V182" t="e">
        <f>IF(#REF!="diner",#REF!*#REF!,0)</f>
        <v>#REF!</v>
      </c>
      <c r="W182" t="e">
        <f>IF(#REF!="diner",#REF!*#REF!,0)</f>
        <v>#REF!</v>
      </c>
    </row>
    <row r="183" spans="2:23">
      <c r="B183">
        <f ca="1">IF(Boissons!D66="diner",(Boissons!N66*Boissons!C66),0)</f>
        <v>0</v>
      </c>
      <c r="C183">
        <f ca="1">IF(Boissons!F66="diner",(Boissons!N66*Boissons!E66),0)</f>
        <v>0</v>
      </c>
      <c r="D183">
        <f ca="1">IF('P. Laitiers'!D66="diner",'P. Laitiers'!N66*'P. Laitiers'!C66,0)</f>
        <v>0</v>
      </c>
      <c r="E183">
        <f ca="1">IF('P. Laitiers'!F66="diner",'P. Laitiers'!N66*'P. Laitiers'!E66,0)</f>
        <v>0</v>
      </c>
      <c r="F183">
        <f ca="1">IF('Mets c.'!D66="diner",'Mets c.'!N66*'Mets c.'!C66,0)</f>
        <v>0</v>
      </c>
      <c r="G183">
        <f ca="1">IF('Mets c.'!F66="diner",'Mets c.'!N66*'Mets c.'!E66,0)</f>
        <v>0</v>
      </c>
      <c r="H183" t="e">
        <f>IF(#REF!="diner",#REF!*#REF!,0)</f>
        <v>#REF!</v>
      </c>
      <c r="I183" t="e">
        <f>IF(#REF!="diner",#REF!*#REF!,0)</f>
        <v>#REF!</v>
      </c>
      <c r="J183" t="e">
        <f>IF(#REF!="diner",#REF!*#REF!,0)</f>
        <v>#REF!</v>
      </c>
      <c r="K183" t="e">
        <f>IF(#REF!="diner",#REF!*#REF!,0)</f>
        <v>#REF!</v>
      </c>
      <c r="L183">
        <f ca="1">IF('Lég-Fruits'!D66="diner",'Lég-Fruits'!N66*'Lég-Fruits'!C66,0)</f>
        <v>0</v>
      </c>
      <c r="M183">
        <f ca="1">IF('Lég-Fruits'!F66="diner",'Lég-Fruits'!N66*'Lég-Fruits'!E66,0)</f>
        <v>0</v>
      </c>
      <c r="N183" t="e">
        <f>IF(#REF!="diner",#REF!*#REF!,0)</f>
        <v>#REF!</v>
      </c>
      <c r="O183" t="e">
        <f>IF(#REF!="diner",#REF!*#REF!,0)</f>
        <v>#REF!</v>
      </c>
      <c r="P183" t="e">
        <f>IF(#REF!="diner",#REF!*#REF!,0)</f>
        <v>#REF!</v>
      </c>
      <c r="Q183" t="e">
        <f>IF(#REF!="diner",#REF!*#REF!,0)</f>
        <v>#REF!</v>
      </c>
      <c r="R183" t="e">
        <f>IF(#REF!="diner",#REF!*#REF!,0)</f>
        <v>#REF!</v>
      </c>
      <c r="S183" t="e">
        <f>IF(#REF!="diner",#REF!*#REF!,0)</f>
        <v>#REF!</v>
      </c>
      <c r="T183" t="e">
        <f>IF(#REF!="diner",#REF!*#REF!,0)</f>
        <v>#REF!</v>
      </c>
      <c r="U183" t="e">
        <f>IF(#REF!="diner",#REF!*#REF!,0)</f>
        <v>#REF!</v>
      </c>
      <c r="V183" t="e">
        <f>IF(#REF!="diner",#REF!*#REF!,0)</f>
        <v>#REF!</v>
      </c>
      <c r="W183" t="e">
        <f>IF(#REF!="diner",#REF!*#REF!,0)</f>
        <v>#REF!</v>
      </c>
    </row>
    <row r="184" spans="2:23">
      <c r="B184">
        <f ca="1">IF(Boissons!D67="diner",(Boissons!N67*Boissons!C67),0)</f>
        <v>0</v>
      </c>
      <c r="C184">
        <f ca="1">IF(Boissons!F67="diner",(Boissons!N67*Boissons!E67),0)</f>
        <v>0</v>
      </c>
      <c r="D184">
        <f ca="1">IF('P. Laitiers'!D67="diner",'P. Laitiers'!N67*'P. Laitiers'!C67,0)</f>
        <v>0</v>
      </c>
      <c r="E184">
        <f ca="1">IF('P. Laitiers'!F67="diner",'P. Laitiers'!N67*'P. Laitiers'!E67,0)</f>
        <v>0</v>
      </c>
      <c r="F184">
        <f ca="1">IF('Mets c.'!D67="diner",'Mets c.'!N67*'Mets c.'!C67,0)</f>
        <v>0</v>
      </c>
      <c r="G184">
        <f ca="1">IF('Mets c.'!F67="diner",'Mets c.'!N67*'Mets c.'!E67,0)</f>
        <v>0</v>
      </c>
      <c r="H184" t="e">
        <f>IF(#REF!="diner",#REF!*#REF!,0)</f>
        <v>#REF!</v>
      </c>
      <c r="I184" t="e">
        <f>IF(#REF!="diner",#REF!*#REF!,0)</f>
        <v>#REF!</v>
      </c>
      <c r="J184" t="e">
        <f>IF(#REF!="diner",#REF!*#REF!,0)</f>
        <v>#REF!</v>
      </c>
      <c r="K184" t="e">
        <f>IF(#REF!="diner",#REF!*#REF!,0)</f>
        <v>#REF!</v>
      </c>
      <c r="L184">
        <f ca="1">IF('Lég-Fruits'!D67="diner",'Lég-Fruits'!N67*'Lég-Fruits'!C67,0)</f>
        <v>0</v>
      </c>
      <c r="M184">
        <f ca="1">IF('Lég-Fruits'!F67="diner",'Lég-Fruits'!N67*'Lég-Fruits'!E67,0)</f>
        <v>0</v>
      </c>
      <c r="N184" t="e">
        <f>IF(#REF!="diner",#REF!*#REF!,0)</f>
        <v>#REF!</v>
      </c>
      <c r="O184" t="e">
        <f>IF(#REF!="diner",#REF!*#REF!,0)</f>
        <v>#REF!</v>
      </c>
      <c r="P184" t="e">
        <f>IF(#REF!="diner",#REF!*#REF!,0)</f>
        <v>#REF!</v>
      </c>
      <c r="Q184" t="e">
        <f>IF(#REF!="diner",#REF!*#REF!,0)</f>
        <v>#REF!</v>
      </c>
      <c r="R184" t="e">
        <f>IF(#REF!="diner",#REF!*#REF!,0)</f>
        <v>#REF!</v>
      </c>
      <c r="S184" t="e">
        <f>IF(#REF!="diner",#REF!*#REF!,0)</f>
        <v>#REF!</v>
      </c>
      <c r="T184" t="e">
        <f>IF(#REF!="diner",#REF!*#REF!,0)</f>
        <v>#REF!</v>
      </c>
      <c r="U184" t="e">
        <f>IF(#REF!="diner",#REF!*#REF!,0)</f>
        <v>#REF!</v>
      </c>
      <c r="V184" t="e">
        <f>IF(#REF!="diner",#REF!*#REF!,0)</f>
        <v>#REF!</v>
      </c>
      <c r="W184" t="e">
        <f>IF(#REF!="diner",#REF!*#REF!,0)</f>
        <v>#REF!</v>
      </c>
    </row>
    <row r="185" spans="2:23">
      <c r="B185">
        <f ca="1">IF(Boissons!D68="diner",(Boissons!N68*Boissons!C68),0)</f>
        <v>0</v>
      </c>
      <c r="C185">
        <f ca="1">IF(Boissons!F68="diner",(Boissons!N68*Boissons!E68),0)</f>
        <v>0</v>
      </c>
      <c r="D185">
        <f ca="1">IF('P. Laitiers'!D68="diner",'P. Laitiers'!N68*'P. Laitiers'!C68,0)</f>
        <v>0</v>
      </c>
      <c r="E185">
        <f ca="1">IF('P. Laitiers'!F68="diner",'P. Laitiers'!N68*'P. Laitiers'!E68,0)</f>
        <v>0</v>
      </c>
      <c r="F185">
        <f ca="1">IF('Mets c.'!D68="diner",'Mets c.'!N68*'Mets c.'!C68,0)</f>
        <v>0</v>
      </c>
      <c r="G185">
        <f ca="1">IF('Mets c.'!F68="diner",'Mets c.'!N68*'Mets c.'!E68,0)</f>
        <v>0</v>
      </c>
      <c r="H185" t="e">
        <f>IF(#REF!="diner",#REF!*#REF!,0)</f>
        <v>#REF!</v>
      </c>
      <c r="I185" t="e">
        <f>IF(#REF!="diner",#REF!*#REF!,0)</f>
        <v>#REF!</v>
      </c>
      <c r="J185" t="e">
        <f>IF(#REF!="diner",#REF!*#REF!,0)</f>
        <v>#REF!</v>
      </c>
      <c r="K185" t="e">
        <f>IF(#REF!="diner",#REF!*#REF!,0)</f>
        <v>#REF!</v>
      </c>
      <c r="L185">
        <f ca="1">IF('Lég-Fruits'!D68="diner",'Lég-Fruits'!N68*'Lég-Fruits'!C68,0)</f>
        <v>0</v>
      </c>
      <c r="M185">
        <f ca="1">IF('Lég-Fruits'!F68="diner",'Lég-Fruits'!N68*'Lég-Fruits'!E68,0)</f>
        <v>0</v>
      </c>
      <c r="N185" t="e">
        <f>IF(#REF!="diner",#REF!*#REF!,0)</f>
        <v>#REF!</v>
      </c>
      <c r="O185" t="e">
        <f>IF(#REF!="diner",#REF!*#REF!,0)</f>
        <v>#REF!</v>
      </c>
      <c r="P185" t="e">
        <f>IF(#REF!="diner",#REF!*#REF!,0)</f>
        <v>#REF!</v>
      </c>
      <c r="Q185" t="e">
        <f>IF(#REF!="diner",#REF!*#REF!,0)</f>
        <v>#REF!</v>
      </c>
      <c r="R185" t="e">
        <f>IF(#REF!="diner",#REF!*#REF!,0)</f>
        <v>#REF!</v>
      </c>
      <c r="S185" t="e">
        <f>IF(#REF!="diner",#REF!*#REF!,0)</f>
        <v>#REF!</v>
      </c>
      <c r="T185" t="e">
        <f>IF(#REF!="diner",#REF!*#REF!,0)</f>
        <v>#REF!</v>
      </c>
      <c r="U185" t="e">
        <f>IF(#REF!="diner",#REF!*#REF!,0)</f>
        <v>#REF!</v>
      </c>
      <c r="V185" t="e">
        <f>IF(#REF!="diner",#REF!*#REF!,0)</f>
        <v>#REF!</v>
      </c>
      <c r="W185" t="e">
        <f>IF(#REF!="diner",#REF!*#REF!,0)</f>
        <v>#REF!</v>
      </c>
    </row>
    <row r="186" spans="2:23">
      <c r="B186">
        <f ca="1">IF(Boissons!D69="diner",(Boissons!N69*Boissons!C69),0)</f>
        <v>0</v>
      </c>
      <c r="C186">
        <f ca="1">IF(Boissons!F69="diner",(Boissons!N69*Boissons!E69),0)</f>
        <v>0</v>
      </c>
      <c r="D186">
        <f ca="1">IF('P. Laitiers'!D69="diner",'P. Laitiers'!N69*'P. Laitiers'!C69,0)</f>
        <v>0</v>
      </c>
      <c r="E186">
        <f ca="1">IF('P. Laitiers'!F69="diner",'P. Laitiers'!N69*'P. Laitiers'!E69,0)</f>
        <v>0</v>
      </c>
      <c r="F186">
        <f ca="1">IF('Mets c.'!D69="diner",'Mets c.'!N69*'Mets c.'!C69,0)</f>
        <v>0</v>
      </c>
      <c r="G186">
        <f ca="1">IF('Mets c.'!F69="diner",'Mets c.'!N69*'Mets c.'!E69,0)</f>
        <v>0</v>
      </c>
      <c r="H186" t="e">
        <f>IF(#REF!="diner",#REF!*#REF!,0)</f>
        <v>#REF!</v>
      </c>
      <c r="I186" t="e">
        <f>IF(#REF!="diner",#REF!*#REF!,0)</f>
        <v>#REF!</v>
      </c>
      <c r="J186" t="e">
        <f>IF(#REF!="diner",#REF!*#REF!,0)</f>
        <v>#REF!</v>
      </c>
      <c r="K186" t="e">
        <f>IF(#REF!="diner",#REF!*#REF!,0)</f>
        <v>#REF!</v>
      </c>
      <c r="L186">
        <f ca="1">IF('Lég-Fruits'!D69="diner",'Lég-Fruits'!N69*'Lég-Fruits'!C69,0)</f>
        <v>0</v>
      </c>
      <c r="M186">
        <f ca="1">IF('Lég-Fruits'!F69="diner",'Lég-Fruits'!N69*'Lég-Fruits'!E69,0)</f>
        <v>0</v>
      </c>
      <c r="N186" t="e">
        <f>IF(#REF!="diner",#REF!*#REF!,0)</f>
        <v>#REF!</v>
      </c>
      <c r="O186" t="e">
        <f>IF(#REF!="diner",#REF!*#REF!,0)</f>
        <v>#REF!</v>
      </c>
      <c r="P186" t="e">
        <f>IF(#REF!="diner",#REF!*#REF!,0)</f>
        <v>#REF!</v>
      </c>
      <c r="Q186" t="e">
        <f>IF(#REF!="diner",#REF!*#REF!,0)</f>
        <v>#REF!</v>
      </c>
      <c r="R186" t="e">
        <f>IF(#REF!="diner",#REF!*#REF!,0)</f>
        <v>#REF!</v>
      </c>
      <c r="S186" t="e">
        <f>IF(#REF!="diner",#REF!*#REF!,0)</f>
        <v>#REF!</v>
      </c>
      <c r="T186" t="e">
        <f>IF(#REF!="diner",#REF!*#REF!,0)</f>
        <v>#REF!</v>
      </c>
      <c r="U186" t="e">
        <f>IF(#REF!="diner",#REF!*#REF!,0)</f>
        <v>#REF!</v>
      </c>
      <c r="V186" t="e">
        <f>IF(#REF!="diner",#REF!*#REF!,0)</f>
        <v>#REF!</v>
      </c>
      <c r="W186" t="e">
        <f>IF(#REF!="diner",#REF!*#REF!,0)</f>
        <v>#REF!</v>
      </c>
    </row>
    <row r="187" spans="2:23">
      <c r="B187">
        <f ca="1">IF(Boissons!D70="diner",(Boissons!N70*Boissons!C70),0)</f>
        <v>0</v>
      </c>
      <c r="C187">
        <f ca="1">IF(Boissons!F70="diner",(Boissons!N70*Boissons!E70),0)</f>
        <v>0</v>
      </c>
      <c r="D187">
        <f ca="1">IF('P. Laitiers'!D70="diner",'P. Laitiers'!N70*'P. Laitiers'!C70,0)</f>
        <v>0</v>
      </c>
      <c r="E187">
        <f ca="1">IF('P. Laitiers'!F70="diner",'P. Laitiers'!N70*'P. Laitiers'!E70,0)</f>
        <v>0</v>
      </c>
      <c r="F187">
        <f ca="1">IF('Mets c.'!D70="diner",'Mets c.'!N70*'Mets c.'!C70,0)</f>
        <v>0</v>
      </c>
      <c r="G187">
        <f ca="1">IF('Mets c.'!F70="diner",'Mets c.'!N70*'Mets c.'!E70,0)</f>
        <v>0</v>
      </c>
      <c r="H187" t="e">
        <f>IF(#REF!="diner",#REF!*#REF!,0)</f>
        <v>#REF!</v>
      </c>
      <c r="I187" t="e">
        <f>IF(#REF!="diner",#REF!*#REF!,0)</f>
        <v>#REF!</v>
      </c>
      <c r="J187" t="e">
        <f>IF(#REF!="diner",#REF!*#REF!,0)</f>
        <v>#REF!</v>
      </c>
      <c r="K187" t="e">
        <f>IF(#REF!="diner",#REF!*#REF!,0)</f>
        <v>#REF!</v>
      </c>
      <c r="L187">
        <f ca="1">IF('Lég-Fruits'!D70="diner",'Lég-Fruits'!N70*'Lég-Fruits'!C70,0)</f>
        <v>0</v>
      </c>
      <c r="M187">
        <f ca="1">IF('Lég-Fruits'!F70="diner",'Lég-Fruits'!N70*'Lég-Fruits'!E70,0)</f>
        <v>0</v>
      </c>
      <c r="N187" t="e">
        <f>IF(#REF!="diner",#REF!*#REF!,0)</f>
        <v>#REF!</v>
      </c>
      <c r="O187" t="e">
        <f>IF(#REF!="diner",#REF!*#REF!,0)</f>
        <v>#REF!</v>
      </c>
      <c r="P187" t="e">
        <f>IF(#REF!="diner",#REF!*#REF!,0)</f>
        <v>#REF!</v>
      </c>
      <c r="Q187" t="e">
        <f>IF(#REF!="diner",#REF!*#REF!,0)</f>
        <v>#REF!</v>
      </c>
      <c r="R187" t="e">
        <f>IF(#REF!="diner",#REF!*#REF!,0)</f>
        <v>#REF!</v>
      </c>
      <c r="S187" t="e">
        <f>IF(#REF!="diner",#REF!*#REF!,0)</f>
        <v>#REF!</v>
      </c>
      <c r="T187" t="e">
        <f>IF(#REF!="diner",#REF!*#REF!,0)</f>
        <v>#REF!</v>
      </c>
      <c r="U187" t="e">
        <f>IF(#REF!="diner",#REF!*#REF!,0)</f>
        <v>#REF!</v>
      </c>
      <c r="V187" t="e">
        <f>IF(#REF!="diner",#REF!*#REF!,0)</f>
        <v>#REF!</v>
      </c>
      <c r="W187" t="e">
        <f>IF(#REF!="diner",#REF!*#REF!,0)</f>
        <v>#REF!</v>
      </c>
    </row>
    <row r="188" spans="2:23">
      <c r="B188">
        <f ca="1">IF(Boissons!D71="diner",(Boissons!N71*Boissons!C71),0)</f>
        <v>0</v>
      </c>
      <c r="C188">
        <f ca="1">IF(Boissons!F71="diner",(Boissons!N71*Boissons!E71),0)</f>
        <v>0</v>
      </c>
      <c r="D188">
        <f ca="1">IF('P. Laitiers'!D71="diner",'P. Laitiers'!N71*'P. Laitiers'!C71,0)</f>
        <v>0</v>
      </c>
      <c r="E188">
        <f ca="1">IF('P. Laitiers'!F71="diner",'P. Laitiers'!N71*'P. Laitiers'!E71,0)</f>
        <v>0</v>
      </c>
      <c r="F188">
        <f ca="1">IF('Mets c.'!D71="diner",'Mets c.'!N71*'Mets c.'!C71,0)</f>
        <v>0</v>
      </c>
      <c r="G188">
        <f ca="1">IF('Mets c.'!F71="diner",'Mets c.'!N71*'Mets c.'!E71,0)</f>
        <v>0</v>
      </c>
      <c r="H188" t="e">
        <f>IF(#REF!="diner",#REF!*#REF!,0)</f>
        <v>#REF!</v>
      </c>
      <c r="I188" t="e">
        <f>IF(#REF!="diner",#REF!*#REF!,0)</f>
        <v>#REF!</v>
      </c>
      <c r="J188" t="e">
        <f>IF(#REF!="diner",#REF!*#REF!,0)</f>
        <v>#REF!</v>
      </c>
      <c r="K188" t="e">
        <f>IF(#REF!="diner",#REF!*#REF!,0)</f>
        <v>#REF!</v>
      </c>
      <c r="L188">
        <f ca="1">IF('Lég-Fruits'!D71="diner",'Lég-Fruits'!N71*'Lég-Fruits'!C71,0)</f>
        <v>0</v>
      </c>
      <c r="M188">
        <f ca="1">IF('Lég-Fruits'!F71="diner",'Lég-Fruits'!N71*'Lég-Fruits'!E71,0)</f>
        <v>0</v>
      </c>
      <c r="N188" t="e">
        <f>IF(#REF!="diner",#REF!*#REF!,0)</f>
        <v>#REF!</v>
      </c>
      <c r="O188" t="e">
        <f>IF(#REF!="diner",#REF!*#REF!,0)</f>
        <v>#REF!</v>
      </c>
      <c r="P188" t="e">
        <f>IF(#REF!="diner",#REF!*#REF!,0)</f>
        <v>#REF!</v>
      </c>
      <c r="Q188" t="e">
        <f>IF(#REF!="diner",#REF!*#REF!,0)</f>
        <v>#REF!</v>
      </c>
      <c r="R188" t="e">
        <f>IF(#REF!="diner",#REF!*#REF!,0)</f>
        <v>#REF!</v>
      </c>
      <c r="S188" t="e">
        <f>IF(#REF!="diner",#REF!*#REF!,0)</f>
        <v>#REF!</v>
      </c>
      <c r="T188" t="e">
        <f>IF(#REF!="diner",#REF!*#REF!,0)</f>
        <v>#REF!</v>
      </c>
      <c r="U188" t="e">
        <f>IF(#REF!="diner",#REF!*#REF!,0)</f>
        <v>#REF!</v>
      </c>
      <c r="V188" t="e">
        <f>IF(#REF!="diner",#REF!*#REF!,0)</f>
        <v>#REF!</v>
      </c>
      <c r="W188" t="e">
        <f>IF(#REF!="diner",#REF!*#REF!,0)</f>
        <v>#REF!</v>
      </c>
    </row>
    <row r="189" spans="2:23">
      <c r="B189">
        <f ca="1">IF(Boissons!D72="diner",(Boissons!N72*Boissons!C72),0)</f>
        <v>0</v>
      </c>
      <c r="C189">
        <f ca="1">IF(Boissons!F72="diner",(Boissons!N72*Boissons!E72),0)</f>
        <v>0</v>
      </c>
      <c r="D189">
        <f ca="1">IF('P. Laitiers'!D72="diner",'P. Laitiers'!N72*'P. Laitiers'!C72,0)</f>
        <v>0</v>
      </c>
      <c r="E189">
        <f ca="1">IF('P. Laitiers'!F72="diner",'P. Laitiers'!N72*'P. Laitiers'!E72,0)</f>
        <v>0</v>
      </c>
      <c r="F189">
        <f ca="1">IF('Mets c.'!D72="diner",'Mets c.'!N72*'Mets c.'!C72,0)</f>
        <v>0</v>
      </c>
      <c r="G189">
        <f ca="1">IF('Mets c.'!F72="diner",'Mets c.'!N72*'Mets c.'!E72,0)</f>
        <v>0</v>
      </c>
      <c r="H189" t="e">
        <f>IF(#REF!="diner",#REF!*#REF!,0)</f>
        <v>#REF!</v>
      </c>
      <c r="I189" t="e">
        <f>IF(#REF!="diner",#REF!*#REF!,0)</f>
        <v>#REF!</v>
      </c>
      <c r="J189" t="e">
        <f>IF(#REF!="diner",#REF!*#REF!,0)</f>
        <v>#REF!</v>
      </c>
      <c r="K189" t="e">
        <f>IF(#REF!="diner",#REF!*#REF!,0)</f>
        <v>#REF!</v>
      </c>
      <c r="L189">
        <f ca="1">IF('Lég-Fruits'!D72="diner",'Lég-Fruits'!N72*'Lég-Fruits'!C72,0)</f>
        <v>0</v>
      </c>
      <c r="M189">
        <f ca="1">IF('Lég-Fruits'!F72="diner",'Lég-Fruits'!N72*'Lég-Fruits'!E72,0)</f>
        <v>0</v>
      </c>
      <c r="N189" t="e">
        <f>IF(#REF!="diner",#REF!*#REF!,0)</f>
        <v>#REF!</v>
      </c>
      <c r="O189" t="e">
        <f>IF(#REF!="diner",#REF!*#REF!,0)</f>
        <v>#REF!</v>
      </c>
      <c r="P189" t="e">
        <f>IF(#REF!="diner",#REF!*#REF!,0)</f>
        <v>#REF!</v>
      </c>
      <c r="Q189" t="e">
        <f>IF(#REF!="diner",#REF!*#REF!,0)</f>
        <v>#REF!</v>
      </c>
      <c r="R189" t="e">
        <f>IF(#REF!="diner",#REF!*#REF!,0)</f>
        <v>#REF!</v>
      </c>
      <c r="S189" t="e">
        <f>IF(#REF!="diner",#REF!*#REF!,0)</f>
        <v>#REF!</v>
      </c>
      <c r="T189" t="e">
        <f>IF(#REF!="diner",#REF!*#REF!,0)</f>
        <v>#REF!</v>
      </c>
      <c r="U189" t="e">
        <f>IF(#REF!="diner",#REF!*#REF!,0)</f>
        <v>#REF!</v>
      </c>
      <c r="V189" t="e">
        <f>IF(#REF!="diner",#REF!*#REF!,0)</f>
        <v>#REF!</v>
      </c>
      <c r="W189" t="e">
        <f>IF(#REF!="diner",#REF!*#REF!,0)</f>
        <v>#REF!</v>
      </c>
    </row>
    <row r="190" spans="2:23">
      <c r="B190">
        <f ca="1">IF(Boissons!D73="diner",(Boissons!N73*Boissons!C73),0)</f>
        <v>0</v>
      </c>
      <c r="C190">
        <f ca="1">IF(Boissons!F73="diner",(Boissons!N73*Boissons!E73),0)</f>
        <v>0</v>
      </c>
      <c r="D190">
        <f ca="1">IF('P. Laitiers'!D73="diner",'P. Laitiers'!N73*'P. Laitiers'!C73,0)</f>
        <v>0</v>
      </c>
      <c r="E190">
        <f ca="1">IF('P. Laitiers'!F73="diner",'P. Laitiers'!N73*'P. Laitiers'!E73,0)</f>
        <v>0</v>
      </c>
      <c r="F190">
        <f ca="1">IF('Mets c.'!D73="diner",'Mets c.'!N73*'Mets c.'!C73,0)</f>
        <v>0</v>
      </c>
      <c r="G190">
        <f ca="1">IF('Mets c.'!F73="diner",'Mets c.'!N73*'Mets c.'!E73,0)</f>
        <v>0</v>
      </c>
      <c r="H190" t="e">
        <f>IF(#REF!="diner",#REF!*#REF!,0)</f>
        <v>#REF!</v>
      </c>
      <c r="I190" t="e">
        <f>IF(#REF!="diner",#REF!*#REF!,0)</f>
        <v>#REF!</v>
      </c>
      <c r="J190" t="e">
        <f>IF(#REF!="diner",#REF!*#REF!,0)</f>
        <v>#REF!</v>
      </c>
      <c r="K190" t="e">
        <f>IF(#REF!="diner",#REF!*#REF!,0)</f>
        <v>#REF!</v>
      </c>
      <c r="L190">
        <f ca="1">IF('Lég-Fruits'!D73="diner",'Lég-Fruits'!N73*'Lég-Fruits'!C73,0)</f>
        <v>0</v>
      </c>
      <c r="M190">
        <f ca="1">IF('Lég-Fruits'!F73="diner",'Lég-Fruits'!N73*'Lég-Fruits'!E73,0)</f>
        <v>0</v>
      </c>
      <c r="N190" t="e">
        <f>IF(#REF!="diner",#REF!*#REF!,0)</f>
        <v>#REF!</v>
      </c>
      <c r="O190" t="e">
        <f>IF(#REF!="diner",#REF!*#REF!,0)</f>
        <v>#REF!</v>
      </c>
      <c r="P190" t="e">
        <f>IF(#REF!="diner",#REF!*#REF!,0)</f>
        <v>#REF!</v>
      </c>
      <c r="Q190" t="e">
        <f>IF(#REF!="diner",#REF!*#REF!,0)</f>
        <v>#REF!</v>
      </c>
      <c r="R190" t="e">
        <f>IF(#REF!="diner",#REF!*#REF!,0)</f>
        <v>#REF!</v>
      </c>
      <c r="S190" t="e">
        <f>IF(#REF!="diner",#REF!*#REF!,0)</f>
        <v>#REF!</v>
      </c>
      <c r="T190" t="e">
        <f>IF(#REF!="diner",#REF!*#REF!,0)</f>
        <v>#REF!</v>
      </c>
      <c r="U190" t="e">
        <f>IF(#REF!="diner",#REF!*#REF!,0)</f>
        <v>#REF!</v>
      </c>
      <c r="V190" t="e">
        <f>IF(#REF!="diner",#REF!*#REF!,0)</f>
        <v>#REF!</v>
      </c>
      <c r="W190" t="e">
        <f>IF(#REF!="diner",#REF!*#REF!,0)</f>
        <v>#REF!</v>
      </c>
    </row>
    <row r="191" spans="2:23">
      <c r="B191">
        <f ca="1">IF(Boissons!D74="diner",(Boissons!N74*Boissons!C74),0)</f>
        <v>0</v>
      </c>
      <c r="C191">
        <f ca="1">IF(Boissons!F74="diner",(Boissons!N74*Boissons!E74),0)</f>
        <v>0</v>
      </c>
      <c r="D191">
        <f ca="1">IF('P. Laitiers'!D74="diner",'P. Laitiers'!N74*'P. Laitiers'!C74,0)</f>
        <v>0</v>
      </c>
      <c r="E191">
        <f ca="1">IF('P. Laitiers'!F74="diner",'P. Laitiers'!N74*'P. Laitiers'!E74,0)</f>
        <v>0</v>
      </c>
      <c r="F191">
        <f ca="1">IF('Mets c.'!D74="diner",'Mets c.'!N74*'Mets c.'!C74,0)</f>
        <v>0</v>
      </c>
      <c r="G191">
        <f ca="1">IF('Mets c.'!F74="diner",'Mets c.'!N74*'Mets c.'!E74,0)</f>
        <v>0</v>
      </c>
      <c r="H191" t="e">
        <f>IF(#REF!="diner",#REF!*#REF!,0)</f>
        <v>#REF!</v>
      </c>
      <c r="I191" t="e">
        <f>IF(#REF!="diner",#REF!*#REF!,0)</f>
        <v>#REF!</v>
      </c>
      <c r="J191" t="e">
        <f>IF(#REF!="diner",#REF!*#REF!,0)</f>
        <v>#REF!</v>
      </c>
      <c r="K191" t="e">
        <f>IF(#REF!="diner",#REF!*#REF!,0)</f>
        <v>#REF!</v>
      </c>
      <c r="L191">
        <f ca="1">IF('Lég-Fruits'!D74="diner",'Lég-Fruits'!N74*'Lég-Fruits'!C74,0)</f>
        <v>0</v>
      </c>
      <c r="M191">
        <f ca="1">IF('Lég-Fruits'!F74="diner",'Lég-Fruits'!N74*'Lég-Fruits'!E74,0)</f>
        <v>0</v>
      </c>
      <c r="N191" t="e">
        <f>IF(#REF!="diner",#REF!*#REF!,0)</f>
        <v>#REF!</v>
      </c>
      <c r="O191" t="e">
        <f>IF(#REF!="diner",#REF!*#REF!,0)</f>
        <v>#REF!</v>
      </c>
      <c r="P191" t="e">
        <f>IF(#REF!="diner",#REF!*#REF!,0)</f>
        <v>#REF!</v>
      </c>
      <c r="Q191" t="e">
        <f>IF(#REF!="diner",#REF!*#REF!,0)</f>
        <v>#REF!</v>
      </c>
      <c r="R191" t="e">
        <f>IF(#REF!="diner",#REF!*#REF!,0)</f>
        <v>#REF!</v>
      </c>
      <c r="S191" t="e">
        <f>IF(#REF!="diner",#REF!*#REF!,0)</f>
        <v>#REF!</v>
      </c>
      <c r="T191" t="e">
        <f>IF(#REF!="diner",#REF!*#REF!,0)</f>
        <v>#REF!</v>
      </c>
      <c r="U191" t="e">
        <f>IF(#REF!="diner",#REF!*#REF!,0)</f>
        <v>#REF!</v>
      </c>
      <c r="V191" t="e">
        <f>IF(#REF!="diner",#REF!*#REF!,0)</f>
        <v>#REF!</v>
      </c>
      <c r="W191" t="e">
        <f>IF(#REF!="diner",#REF!*#REF!,0)</f>
        <v>#REF!</v>
      </c>
    </row>
    <row r="192" spans="2:23">
      <c r="B192">
        <f ca="1">IF(Boissons!D75="diner",(Boissons!N75*Boissons!C75),0)</f>
        <v>0</v>
      </c>
      <c r="C192">
        <f ca="1">IF(Boissons!F75="diner",(Boissons!N75*Boissons!E75),0)</f>
        <v>0</v>
      </c>
      <c r="D192">
        <f ca="1">IF('P. Laitiers'!D75="diner",'P. Laitiers'!N75*'P. Laitiers'!C75,0)</f>
        <v>0</v>
      </c>
      <c r="E192">
        <f ca="1">IF('P. Laitiers'!F75="diner",'P. Laitiers'!N75*'P. Laitiers'!E75,0)</f>
        <v>0</v>
      </c>
      <c r="F192">
        <f ca="1">IF('Mets c.'!D75="diner",'Mets c.'!N75*'Mets c.'!C75,0)</f>
        <v>0</v>
      </c>
      <c r="G192">
        <f ca="1">IF('Mets c.'!F75="diner",'Mets c.'!N75*'Mets c.'!E75,0)</f>
        <v>0</v>
      </c>
      <c r="H192" t="e">
        <f>IF(#REF!="diner",#REF!*#REF!,0)</f>
        <v>#REF!</v>
      </c>
      <c r="I192" t="e">
        <f>IF(#REF!="diner",#REF!*#REF!,0)</f>
        <v>#REF!</v>
      </c>
      <c r="J192" t="e">
        <f>IF(#REF!="diner",#REF!*#REF!,0)</f>
        <v>#REF!</v>
      </c>
      <c r="K192" t="e">
        <f>IF(#REF!="diner",#REF!*#REF!,0)</f>
        <v>#REF!</v>
      </c>
      <c r="L192">
        <f ca="1">IF('Lég-Fruits'!D75="diner",'Lég-Fruits'!N75*'Lég-Fruits'!C75,0)</f>
        <v>0</v>
      </c>
      <c r="M192">
        <f ca="1">IF('Lég-Fruits'!F75="diner",'Lég-Fruits'!N75*'Lég-Fruits'!E75,0)</f>
        <v>0</v>
      </c>
      <c r="N192" t="e">
        <f>IF(#REF!="diner",#REF!*#REF!,0)</f>
        <v>#REF!</v>
      </c>
      <c r="O192" t="e">
        <f>IF(#REF!="diner",#REF!*#REF!,0)</f>
        <v>#REF!</v>
      </c>
      <c r="P192" t="e">
        <f>IF(#REF!="diner",#REF!*#REF!,0)</f>
        <v>#REF!</v>
      </c>
      <c r="Q192" t="e">
        <f>IF(#REF!="diner",#REF!*#REF!,0)</f>
        <v>#REF!</v>
      </c>
      <c r="R192" t="e">
        <f>IF(#REF!="diner",#REF!*#REF!,0)</f>
        <v>#REF!</v>
      </c>
      <c r="S192" t="e">
        <f>IF(#REF!="diner",#REF!*#REF!,0)</f>
        <v>#REF!</v>
      </c>
      <c r="T192" t="e">
        <f>IF(#REF!="diner",#REF!*#REF!,0)</f>
        <v>#REF!</v>
      </c>
      <c r="U192" t="e">
        <f>IF(#REF!="diner",#REF!*#REF!,0)</f>
        <v>#REF!</v>
      </c>
      <c r="V192" t="e">
        <f>IF(#REF!="diner",#REF!*#REF!,0)</f>
        <v>#REF!</v>
      </c>
      <c r="W192" t="e">
        <f>IF(#REF!="diner",#REF!*#REF!,0)</f>
        <v>#REF!</v>
      </c>
    </row>
    <row r="193" spans="2:23">
      <c r="B193">
        <f ca="1">IF(Boissons!D76="diner",(Boissons!N76*Boissons!C76),0)</f>
        <v>0</v>
      </c>
      <c r="C193">
        <f ca="1">IF(Boissons!F76="diner",(Boissons!N76*Boissons!E76),0)</f>
        <v>0</v>
      </c>
      <c r="D193">
        <f ca="1">IF('P. Laitiers'!D76="diner",'P. Laitiers'!N76*'P. Laitiers'!C76,0)</f>
        <v>0</v>
      </c>
      <c r="E193">
        <f ca="1">IF('P. Laitiers'!F76="diner",'P. Laitiers'!N76*'P. Laitiers'!E76,0)</f>
        <v>0</v>
      </c>
      <c r="F193">
        <f ca="1">IF('Mets c.'!D76="diner",'Mets c.'!N76*'Mets c.'!C76,0)</f>
        <v>0</v>
      </c>
      <c r="G193">
        <f ca="1">IF('Mets c.'!F76="diner",'Mets c.'!N76*'Mets c.'!E76,0)</f>
        <v>0</v>
      </c>
      <c r="H193" t="e">
        <f>IF(#REF!="diner",#REF!*#REF!,0)</f>
        <v>#REF!</v>
      </c>
      <c r="I193" t="e">
        <f>IF(#REF!="diner",#REF!*#REF!,0)</f>
        <v>#REF!</v>
      </c>
      <c r="J193" t="e">
        <f>IF(#REF!="diner",#REF!*#REF!,0)</f>
        <v>#REF!</v>
      </c>
      <c r="K193" t="e">
        <f>IF(#REF!="diner",#REF!*#REF!,0)</f>
        <v>#REF!</v>
      </c>
      <c r="L193">
        <f ca="1">IF('Lég-Fruits'!D76="diner",'Lég-Fruits'!N76*'Lég-Fruits'!C76,0)</f>
        <v>0</v>
      </c>
      <c r="M193">
        <f ca="1">IF('Lég-Fruits'!F76="diner",'Lég-Fruits'!N76*'Lég-Fruits'!E76,0)</f>
        <v>0</v>
      </c>
      <c r="N193" t="e">
        <f>IF(#REF!="diner",#REF!*#REF!,0)</f>
        <v>#REF!</v>
      </c>
      <c r="O193" t="e">
        <f>IF(#REF!="diner",#REF!*#REF!,0)</f>
        <v>#REF!</v>
      </c>
      <c r="P193" t="e">
        <f>IF(#REF!="diner",#REF!*#REF!,0)</f>
        <v>#REF!</v>
      </c>
      <c r="Q193" t="e">
        <f>IF(#REF!="diner",#REF!*#REF!,0)</f>
        <v>#REF!</v>
      </c>
      <c r="R193" t="e">
        <f>IF(#REF!="diner",#REF!*#REF!,0)</f>
        <v>#REF!</v>
      </c>
      <c r="S193" t="e">
        <f>IF(#REF!="diner",#REF!*#REF!,0)</f>
        <v>#REF!</v>
      </c>
      <c r="T193" t="e">
        <f>IF(#REF!="diner",#REF!*#REF!,0)</f>
        <v>#REF!</v>
      </c>
      <c r="U193" t="e">
        <f>IF(#REF!="diner",#REF!*#REF!,0)</f>
        <v>#REF!</v>
      </c>
      <c r="V193" t="e">
        <f>IF(#REF!="diner",#REF!*#REF!,0)</f>
        <v>#REF!</v>
      </c>
      <c r="W193" t="e">
        <f>IF(#REF!="diner",#REF!*#REF!,0)</f>
        <v>#REF!</v>
      </c>
    </row>
    <row r="194" spans="2:23">
      <c r="B194">
        <f ca="1">IF(Boissons!D77="diner",(Boissons!N77*Boissons!C77),0)</f>
        <v>0</v>
      </c>
      <c r="C194">
        <f ca="1">IF(Boissons!F77="diner",(Boissons!N77*Boissons!E77),0)</f>
        <v>0</v>
      </c>
      <c r="D194">
        <f ca="1">IF('P. Laitiers'!D77="diner",'P. Laitiers'!N77*'P. Laitiers'!C77,0)</f>
        <v>0</v>
      </c>
      <c r="E194">
        <f ca="1">IF('P. Laitiers'!F77="diner",'P. Laitiers'!N77*'P. Laitiers'!E77,0)</f>
        <v>0</v>
      </c>
      <c r="F194">
        <f ca="1">IF('Mets c.'!D77="diner",'Mets c.'!N77*'Mets c.'!C77,0)</f>
        <v>0</v>
      </c>
      <c r="G194">
        <f ca="1">IF('Mets c.'!F77="diner",'Mets c.'!N77*'Mets c.'!E77,0)</f>
        <v>0</v>
      </c>
      <c r="H194" t="e">
        <f>IF(#REF!="diner",#REF!*#REF!,0)</f>
        <v>#REF!</v>
      </c>
      <c r="I194" t="e">
        <f>IF(#REF!="diner",#REF!*#REF!,0)</f>
        <v>#REF!</v>
      </c>
      <c r="J194" t="e">
        <f>IF(#REF!="diner",#REF!*#REF!,0)</f>
        <v>#REF!</v>
      </c>
      <c r="K194" t="e">
        <f>IF(#REF!="diner",#REF!*#REF!,0)</f>
        <v>#REF!</v>
      </c>
      <c r="L194">
        <f ca="1">IF('Lég-Fruits'!D77="diner",'Lég-Fruits'!N77*'Lég-Fruits'!C77,0)</f>
        <v>0</v>
      </c>
      <c r="M194">
        <f ca="1">IF('Lég-Fruits'!F77="diner",'Lég-Fruits'!N77*'Lég-Fruits'!E77,0)</f>
        <v>0</v>
      </c>
      <c r="N194" t="e">
        <f>IF(#REF!="diner",#REF!*#REF!,0)</f>
        <v>#REF!</v>
      </c>
      <c r="O194" t="e">
        <f>IF(#REF!="diner",#REF!*#REF!,0)</f>
        <v>#REF!</v>
      </c>
      <c r="P194" t="e">
        <f>IF(#REF!="diner",#REF!*#REF!,0)</f>
        <v>#REF!</v>
      </c>
      <c r="Q194" t="e">
        <f>IF(#REF!="diner",#REF!*#REF!,0)</f>
        <v>#REF!</v>
      </c>
      <c r="R194" t="e">
        <f>IF(#REF!="diner",#REF!*#REF!,0)</f>
        <v>#REF!</v>
      </c>
      <c r="S194" t="e">
        <f>IF(#REF!="diner",#REF!*#REF!,0)</f>
        <v>#REF!</v>
      </c>
      <c r="T194" t="e">
        <f>IF(#REF!="diner",#REF!*#REF!,0)</f>
        <v>#REF!</v>
      </c>
      <c r="U194" t="e">
        <f>IF(#REF!="diner",#REF!*#REF!,0)</f>
        <v>#REF!</v>
      </c>
      <c r="V194" t="e">
        <f>IF(#REF!="diner",#REF!*#REF!,0)</f>
        <v>#REF!</v>
      </c>
      <c r="W194" t="e">
        <f>IF(#REF!="diner",#REF!*#REF!,0)</f>
        <v>#REF!</v>
      </c>
    </row>
    <row r="195" spans="2:23">
      <c r="B195">
        <f ca="1">IF(Boissons!D78="diner",(Boissons!N78*Boissons!C78),0)</f>
        <v>0</v>
      </c>
      <c r="C195">
        <f ca="1">IF(Boissons!F78="diner",(Boissons!N78*Boissons!E78),0)</f>
        <v>0</v>
      </c>
      <c r="D195">
        <f ca="1">IF('P. Laitiers'!D78="diner",'P. Laitiers'!N78*'P. Laitiers'!C78,0)</f>
        <v>0</v>
      </c>
      <c r="E195">
        <f ca="1">IF('P. Laitiers'!F78="diner",'P. Laitiers'!N78*'P. Laitiers'!E78,0)</f>
        <v>0</v>
      </c>
      <c r="F195">
        <f ca="1">IF('Mets c.'!D78="diner",'Mets c.'!N78*'Mets c.'!C78,0)</f>
        <v>0</v>
      </c>
      <c r="G195">
        <f ca="1">IF('Mets c.'!F78="diner",'Mets c.'!N78*'Mets c.'!E78,0)</f>
        <v>0</v>
      </c>
      <c r="H195" t="e">
        <f>IF(#REF!="diner",#REF!*#REF!,0)</f>
        <v>#REF!</v>
      </c>
      <c r="I195" t="e">
        <f>IF(#REF!="diner",#REF!*#REF!,0)</f>
        <v>#REF!</v>
      </c>
      <c r="J195" t="e">
        <f>IF(#REF!="diner",#REF!*#REF!,0)</f>
        <v>#REF!</v>
      </c>
      <c r="K195" t="e">
        <f>IF(#REF!="diner",#REF!*#REF!,0)</f>
        <v>#REF!</v>
      </c>
      <c r="L195">
        <f ca="1">IF('Lég-Fruits'!D78="diner",'Lég-Fruits'!N78*'Lég-Fruits'!C78,0)</f>
        <v>0</v>
      </c>
      <c r="M195">
        <f ca="1">IF('Lég-Fruits'!F78="diner",'Lég-Fruits'!N78*'Lég-Fruits'!E78,0)</f>
        <v>0</v>
      </c>
      <c r="N195" t="e">
        <f>IF(#REF!="diner",#REF!*#REF!,0)</f>
        <v>#REF!</v>
      </c>
      <c r="O195" t="e">
        <f>IF(#REF!="diner",#REF!*#REF!,0)</f>
        <v>#REF!</v>
      </c>
      <c r="P195" t="e">
        <f>IF(#REF!="diner",#REF!*#REF!,0)</f>
        <v>#REF!</v>
      </c>
      <c r="Q195" t="e">
        <f>IF(#REF!="diner",#REF!*#REF!,0)</f>
        <v>#REF!</v>
      </c>
      <c r="R195" t="e">
        <f>IF(#REF!="diner",#REF!*#REF!,0)</f>
        <v>#REF!</v>
      </c>
      <c r="S195" t="e">
        <f>IF(#REF!="diner",#REF!*#REF!,0)</f>
        <v>#REF!</v>
      </c>
      <c r="T195" t="e">
        <f>IF(#REF!="diner",#REF!*#REF!,0)</f>
        <v>#REF!</v>
      </c>
      <c r="U195" t="e">
        <f>IF(#REF!="diner",#REF!*#REF!,0)</f>
        <v>#REF!</v>
      </c>
      <c r="V195" t="e">
        <f>IF(#REF!="diner",#REF!*#REF!,0)</f>
        <v>#REF!</v>
      </c>
      <c r="W195" t="e">
        <f>IF(#REF!="diner",#REF!*#REF!,0)</f>
        <v>#REF!</v>
      </c>
    </row>
    <row r="196" spans="2:23">
      <c r="B196">
        <f ca="1">IF(Boissons!D79="diner",(Boissons!N79*Boissons!C79),0)</f>
        <v>0</v>
      </c>
      <c r="C196">
        <f ca="1">IF(Boissons!F79="diner",(Boissons!N79*Boissons!E79),0)</f>
        <v>0</v>
      </c>
      <c r="D196">
        <f ca="1">IF('P. Laitiers'!D79="diner",'P. Laitiers'!N79*'P. Laitiers'!C79,0)</f>
        <v>0</v>
      </c>
      <c r="E196">
        <f ca="1">IF('P. Laitiers'!F79="diner",'P. Laitiers'!N79*'P. Laitiers'!E79,0)</f>
        <v>0</v>
      </c>
      <c r="F196">
        <f ca="1">IF('Mets c.'!D79="diner",'Mets c.'!N79*'Mets c.'!C79,0)</f>
        <v>0</v>
      </c>
      <c r="G196">
        <f ca="1">IF('Mets c.'!F79="diner",'Mets c.'!N79*'Mets c.'!E79,0)</f>
        <v>0</v>
      </c>
      <c r="H196" t="e">
        <f>IF(#REF!="diner",#REF!*#REF!,0)</f>
        <v>#REF!</v>
      </c>
      <c r="I196" t="e">
        <f>IF(#REF!="diner",#REF!*#REF!,0)</f>
        <v>#REF!</v>
      </c>
      <c r="J196" t="e">
        <f>IF(#REF!="diner",#REF!*#REF!,0)</f>
        <v>#REF!</v>
      </c>
      <c r="K196" t="e">
        <f>IF(#REF!="diner",#REF!*#REF!,0)</f>
        <v>#REF!</v>
      </c>
      <c r="L196">
        <f ca="1">IF('Lég-Fruits'!D79="diner",'Lég-Fruits'!N79*'Lég-Fruits'!C79,0)</f>
        <v>0</v>
      </c>
      <c r="M196">
        <f ca="1">IF('Lég-Fruits'!F79="diner",'Lég-Fruits'!N79*'Lég-Fruits'!E79,0)</f>
        <v>0</v>
      </c>
      <c r="N196" t="e">
        <f>IF(#REF!="diner",#REF!*#REF!,0)</f>
        <v>#REF!</v>
      </c>
      <c r="O196" t="e">
        <f>IF(#REF!="diner",#REF!*#REF!,0)</f>
        <v>#REF!</v>
      </c>
      <c r="P196" t="e">
        <f>IF(#REF!="diner",#REF!*#REF!,0)</f>
        <v>#REF!</v>
      </c>
      <c r="Q196" t="e">
        <f>IF(#REF!="diner",#REF!*#REF!,0)</f>
        <v>#REF!</v>
      </c>
      <c r="R196" t="e">
        <f>IF(#REF!="diner",#REF!*#REF!,0)</f>
        <v>#REF!</v>
      </c>
      <c r="S196" t="e">
        <f>IF(#REF!="diner",#REF!*#REF!,0)</f>
        <v>#REF!</v>
      </c>
      <c r="T196" t="e">
        <f>IF(#REF!="diner",#REF!*#REF!,0)</f>
        <v>#REF!</v>
      </c>
      <c r="U196" t="e">
        <f>IF(#REF!="diner",#REF!*#REF!,0)</f>
        <v>#REF!</v>
      </c>
      <c r="V196" t="e">
        <f>IF(#REF!="diner",#REF!*#REF!,0)</f>
        <v>#REF!</v>
      </c>
      <c r="W196" t="e">
        <f>IF(#REF!="diner",#REF!*#REF!,0)</f>
        <v>#REF!</v>
      </c>
    </row>
    <row r="197" spans="2:23">
      <c r="B197">
        <f ca="1">IF(Boissons!D80="diner",(Boissons!N80*Boissons!C80),0)</f>
        <v>0</v>
      </c>
      <c r="C197">
        <f ca="1">IF(Boissons!F80="diner",(Boissons!N80*Boissons!E80),0)</f>
        <v>0</v>
      </c>
      <c r="D197">
        <f ca="1">IF('P. Laitiers'!D80="diner",'P. Laitiers'!N80*'P. Laitiers'!C80,0)</f>
        <v>0</v>
      </c>
      <c r="E197">
        <f ca="1">IF('P. Laitiers'!F80="diner",'P. Laitiers'!N80*'P. Laitiers'!E80,0)</f>
        <v>0</v>
      </c>
      <c r="F197">
        <f ca="1">IF('Mets c.'!D80="diner",'Mets c.'!N80*'Mets c.'!C80,0)</f>
        <v>0</v>
      </c>
      <c r="G197">
        <f ca="1">IF('Mets c.'!F80="diner",'Mets c.'!N80*'Mets c.'!E80,0)</f>
        <v>0</v>
      </c>
      <c r="H197" t="e">
        <f>IF(#REF!="diner",#REF!*#REF!,0)</f>
        <v>#REF!</v>
      </c>
      <c r="I197" t="e">
        <f>IF(#REF!="diner",#REF!*#REF!,0)</f>
        <v>#REF!</v>
      </c>
      <c r="J197" t="e">
        <f>IF(#REF!="diner",#REF!*#REF!,0)</f>
        <v>#REF!</v>
      </c>
      <c r="K197" t="e">
        <f>IF(#REF!="diner",#REF!*#REF!,0)</f>
        <v>#REF!</v>
      </c>
      <c r="L197">
        <f ca="1">IF('Lég-Fruits'!D80="diner",'Lég-Fruits'!N80*'Lég-Fruits'!C80,0)</f>
        <v>0</v>
      </c>
      <c r="M197">
        <f ca="1">IF('Lég-Fruits'!F80="diner",'Lég-Fruits'!N80*'Lég-Fruits'!E80,0)</f>
        <v>0</v>
      </c>
      <c r="N197" t="e">
        <f>IF(#REF!="diner",#REF!*#REF!,0)</f>
        <v>#REF!</v>
      </c>
      <c r="O197" t="e">
        <f>IF(#REF!="diner",#REF!*#REF!,0)</f>
        <v>#REF!</v>
      </c>
      <c r="P197" t="e">
        <f>IF(#REF!="diner",#REF!*#REF!,0)</f>
        <v>#REF!</v>
      </c>
      <c r="Q197" t="e">
        <f>IF(#REF!="diner",#REF!*#REF!,0)</f>
        <v>#REF!</v>
      </c>
      <c r="R197" t="e">
        <f>IF(#REF!="diner",#REF!*#REF!,0)</f>
        <v>#REF!</v>
      </c>
      <c r="S197" t="e">
        <f>IF(#REF!="diner",#REF!*#REF!,0)</f>
        <v>#REF!</v>
      </c>
      <c r="T197" t="e">
        <f>IF(#REF!="diner",#REF!*#REF!,0)</f>
        <v>#REF!</v>
      </c>
      <c r="U197" t="e">
        <f>IF(#REF!="diner",#REF!*#REF!,0)</f>
        <v>#REF!</v>
      </c>
      <c r="V197" t="e">
        <f>IF(#REF!="diner",#REF!*#REF!,0)</f>
        <v>#REF!</v>
      </c>
      <c r="W197" t="e">
        <f>IF(#REF!="diner",#REF!*#REF!,0)</f>
        <v>#REF!</v>
      </c>
    </row>
    <row r="198" spans="2:23">
      <c r="B198">
        <f ca="1">IF(Boissons!D81="diner",(Boissons!N81*Boissons!C81),0)</f>
        <v>0</v>
      </c>
      <c r="C198">
        <f ca="1">IF(Boissons!F81="diner",(Boissons!N81*Boissons!E81),0)</f>
        <v>0</v>
      </c>
      <c r="D198">
        <f ca="1">IF('P. Laitiers'!D81="diner",'P. Laitiers'!N81*'P. Laitiers'!C81,0)</f>
        <v>0</v>
      </c>
      <c r="E198">
        <f ca="1">IF('P. Laitiers'!F81="diner",'P. Laitiers'!N81*'P. Laitiers'!E81,0)</f>
        <v>0</v>
      </c>
      <c r="F198">
        <f ca="1">IF('Mets c.'!D81="diner",'Mets c.'!N81*'Mets c.'!C81,0)</f>
        <v>0</v>
      </c>
      <c r="G198">
        <f ca="1">IF('Mets c.'!F81="diner",'Mets c.'!N81*'Mets c.'!E81,0)</f>
        <v>0</v>
      </c>
      <c r="H198" t="e">
        <f>IF(#REF!="diner",#REF!*#REF!,0)</f>
        <v>#REF!</v>
      </c>
      <c r="I198" t="e">
        <f>IF(#REF!="diner",#REF!*#REF!,0)</f>
        <v>#REF!</v>
      </c>
      <c r="J198" t="e">
        <f>IF(#REF!="diner",#REF!*#REF!,0)</f>
        <v>#REF!</v>
      </c>
      <c r="K198" t="e">
        <f>IF(#REF!="diner",#REF!*#REF!,0)</f>
        <v>#REF!</v>
      </c>
      <c r="L198">
        <f ca="1">IF('Lég-Fruits'!D81="diner",'Lég-Fruits'!N81*'Lég-Fruits'!C81,0)</f>
        <v>0</v>
      </c>
      <c r="M198">
        <f ca="1">IF('Lég-Fruits'!F81="diner",'Lég-Fruits'!N81*'Lég-Fruits'!E81,0)</f>
        <v>0</v>
      </c>
      <c r="N198" t="e">
        <f>IF(#REF!="diner",#REF!*#REF!,0)</f>
        <v>#REF!</v>
      </c>
      <c r="O198" t="e">
        <f>IF(#REF!="diner",#REF!*#REF!,0)</f>
        <v>#REF!</v>
      </c>
      <c r="P198" t="e">
        <f>IF(#REF!="diner",#REF!*#REF!,0)</f>
        <v>#REF!</v>
      </c>
      <c r="Q198" t="e">
        <f>IF(#REF!="diner",#REF!*#REF!,0)</f>
        <v>#REF!</v>
      </c>
      <c r="R198" t="e">
        <f>IF(#REF!="diner",#REF!*#REF!,0)</f>
        <v>#REF!</v>
      </c>
      <c r="S198" t="e">
        <f>IF(#REF!="diner",#REF!*#REF!,0)</f>
        <v>#REF!</v>
      </c>
      <c r="T198" t="e">
        <f>IF(#REF!="diner",#REF!*#REF!,0)</f>
        <v>#REF!</v>
      </c>
      <c r="U198" t="e">
        <f>IF(#REF!="diner",#REF!*#REF!,0)</f>
        <v>#REF!</v>
      </c>
      <c r="V198" t="e">
        <f>IF(#REF!="diner",#REF!*#REF!,0)</f>
        <v>#REF!</v>
      </c>
      <c r="W198" t="e">
        <f>IF(#REF!="diner",#REF!*#REF!,0)</f>
        <v>#REF!</v>
      </c>
    </row>
    <row r="199" spans="2:23">
      <c r="B199">
        <f ca="1">IF(Boissons!D82="diner",(Boissons!N82*Boissons!C82),0)</f>
        <v>0</v>
      </c>
      <c r="C199">
        <f ca="1">IF(Boissons!F82="diner",(Boissons!N82*Boissons!E82),0)</f>
        <v>0</v>
      </c>
      <c r="D199">
        <f ca="1">IF('P. Laitiers'!D82="diner",'P. Laitiers'!N82*'P. Laitiers'!C82,0)</f>
        <v>0</v>
      </c>
      <c r="E199">
        <f ca="1">IF('P. Laitiers'!F82="diner",'P. Laitiers'!N82*'P. Laitiers'!E82,0)</f>
        <v>0</v>
      </c>
      <c r="F199">
        <f ca="1">IF('Mets c.'!D82="diner",'Mets c.'!N82*'Mets c.'!C82,0)</f>
        <v>0</v>
      </c>
      <c r="G199">
        <f ca="1">IF('Mets c.'!F82="diner",'Mets c.'!N82*'Mets c.'!E82,0)</f>
        <v>0</v>
      </c>
      <c r="H199" t="e">
        <f>IF(#REF!="diner",#REF!*#REF!,0)</f>
        <v>#REF!</v>
      </c>
      <c r="I199" t="e">
        <f>IF(#REF!="diner",#REF!*#REF!,0)</f>
        <v>#REF!</v>
      </c>
      <c r="J199" t="e">
        <f>IF(#REF!="diner",#REF!*#REF!,0)</f>
        <v>#REF!</v>
      </c>
      <c r="K199" t="e">
        <f>IF(#REF!="diner",#REF!*#REF!,0)</f>
        <v>#REF!</v>
      </c>
      <c r="L199">
        <f ca="1">IF('Lég-Fruits'!D82="diner",'Lég-Fruits'!N82*'Lég-Fruits'!C82,0)</f>
        <v>0</v>
      </c>
      <c r="M199">
        <f ca="1">IF('Lég-Fruits'!F82="diner",'Lég-Fruits'!N82*'Lég-Fruits'!E82,0)</f>
        <v>0</v>
      </c>
      <c r="N199" t="e">
        <f>IF(#REF!="diner",#REF!*#REF!,0)</f>
        <v>#REF!</v>
      </c>
      <c r="O199" t="e">
        <f>IF(#REF!="diner",#REF!*#REF!,0)</f>
        <v>#REF!</v>
      </c>
      <c r="P199" t="e">
        <f>IF(#REF!="diner",#REF!*#REF!,0)</f>
        <v>#REF!</v>
      </c>
      <c r="Q199" t="e">
        <f>IF(#REF!="diner",#REF!*#REF!,0)</f>
        <v>#REF!</v>
      </c>
      <c r="R199" t="e">
        <f>IF(#REF!="diner",#REF!*#REF!,0)</f>
        <v>#REF!</v>
      </c>
      <c r="S199" t="e">
        <f>IF(#REF!="diner",#REF!*#REF!,0)</f>
        <v>#REF!</v>
      </c>
      <c r="T199" t="e">
        <f>IF(#REF!="diner",#REF!*#REF!,0)</f>
        <v>#REF!</v>
      </c>
      <c r="U199" t="e">
        <f>IF(#REF!="diner",#REF!*#REF!,0)</f>
        <v>#REF!</v>
      </c>
      <c r="V199" t="e">
        <f>IF(#REF!="diner",#REF!*#REF!,0)</f>
        <v>#REF!</v>
      </c>
      <c r="W199" t="e">
        <f>IF(#REF!="diner",#REF!*#REF!,0)</f>
        <v>#REF!</v>
      </c>
    </row>
    <row r="200" spans="2:23">
      <c r="B200">
        <f ca="1">IF(Boissons!D83="diner",(Boissons!N83*Boissons!C83),0)</f>
        <v>0</v>
      </c>
      <c r="C200">
        <f ca="1">IF(Boissons!F83="diner",(Boissons!N83*Boissons!E83),0)</f>
        <v>0</v>
      </c>
      <c r="D200">
        <f ca="1">IF('P. Laitiers'!D83="diner",'P. Laitiers'!N83*'P. Laitiers'!C83,0)</f>
        <v>0</v>
      </c>
      <c r="E200">
        <f ca="1">IF('P. Laitiers'!F83="diner",'P. Laitiers'!N83*'P. Laitiers'!E83,0)</f>
        <v>0</v>
      </c>
      <c r="F200">
        <f ca="1">IF('Mets c.'!D83="diner",'Mets c.'!N83*'Mets c.'!C83,0)</f>
        <v>0</v>
      </c>
      <c r="G200">
        <f ca="1">IF('Mets c.'!F83="diner",'Mets c.'!N83*'Mets c.'!E83,0)</f>
        <v>0</v>
      </c>
      <c r="H200" t="e">
        <f>IF(#REF!="diner",#REF!*#REF!,0)</f>
        <v>#REF!</v>
      </c>
      <c r="I200" t="e">
        <f>IF(#REF!="diner",#REF!*#REF!,0)</f>
        <v>#REF!</v>
      </c>
      <c r="J200" t="e">
        <f>IF(#REF!="diner",#REF!*#REF!,0)</f>
        <v>#REF!</v>
      </c>
      <c r="K200" t="e">
        <f>IF(#REF!="diner",#REF!*#REF!,0)</f>
        <v>#REF!</v>
      </c>
      <c r="L200">
        <f ca="1">IF('Lég-Fruits'!D83="diner",'Lég-Fruits'!N83*'Lég-Fruits'!C83,0)</f>
        <v>0</v>
      </c>
      <c r="M200">
        <f ca="1">IF('Lég-Fruits'!F83="diner",'Lég-Fruits'!N83*'Lég-Fruits'!E83,0)</f>
        <v>0</v>
      </c>
      <c r="N200" t="e">
        <f>IF(#REF!="diner",#REF!*#REF!,0)</f>
        <v>#REF!</v>
      </c>
      <c r="O200" t="e">
        <f>IF(#REF!="diner",#REF!*#REF!,0)</f>
        <v>#REF!</v>
      </c>
      <c r="P200" t="e">
        <f>IF(#REF!="diner",#REF!*#REF!,0)</f>
        <v>#REF!</v>
      </c>
      <c r="Q200" t="e">
        <f>IF(#REF!="diner",#REF!*#REF!,0)</f>
        <v>#REF!</v>
      </c>
      <c r="R200" t="e">
        <f>IF(#REF!="diner",#REF!*#REF!,0)</f>
        <v>#REF!</v>
      </c>
      <c r="S200" t="e">
        <f>IF(#REF!="diner",#REF!*#REF!,0)</f>
        <v>#REF!</v>
      </c>
      <c r="T200" t="e">
        <f>IF(#REF!="diner",#REF!*#REF!,0)</f>
        <v>#REF!</v>
      </c>
      <c r="U200" t="e">
        <f>IF(#REF!="diner",#REF!*#REF!,0)</f>
        <v>#REF!</v>
      </c>
      <c r="V200" t="e">
        <f>IF(#REF!="diner",#REF!*#REF!,0)</f>
        <v>#REF!</v>
      </c>
      <c r="W200" t="e">
        <f>IF(#REF!="diner",#REF!*#REF!,0)</f>
        <v>#REF!</v>
      </c>
    </row>
    <row r="201" spans="2:23">
      <c r="B201">
        <f ca="1">IF(Boissons!D84="diner",(Boissons!N84*Boissons!C84),0)</f>
        <v>0</v>
      </c>
      <c r="C201">
        <f ca="1">IF(Boissons!F84="diner",(Boissons!N84*Boissons!E84),0)</f>
        <v>0</v>
      </c>
      <c r="D201">
        <f ca="1">IF('P. Laitiers'!D84="diner",'P. Laitiers'!N84*'P. Laitiers'!C84,0)</f>
        <v>0</v>
      </c>
      <c r="E201">
        <f ca="1">IF('P. Laitiers'!F84="diner",'P. Laitiers'!N84*'P. Laitiers'!E84,0)</f>
        <v>0</v>
      </c>
      <c r="F201">
        <f ca="1">IF('Mets c.'!D84="diner",'Mets c.'!N84*'Mets c.'!C84,0)</f>
        <v>0</v>
      </c>
      <c r="G201">
        <f ca="1">IF('Mets c.'!F84="diner",'Mets c.'!N84*'Mets c.'!E84,0)</f>
        <v>0</v>
      </c>
      <c r="H201" t="e">
        <f>IF(#REF!="diner",#REF!*#REF!,0)</f>
        <v>#REF!</v>
      </c>
      <c r="I201" t="e">
        <f>IF(#REF!="diner",#REF!*#REF!,0)</f>
        <v>#REF!</v>
      </c>
      <c r="J201" t="e">
        <f>IF(#REF!="diner",#REF!*#REF!,0)</f>
        <v>#REF!</v>
      </c>
      <c r="K201" t="e">
        <f>IF(#REF!="diner",#REF!*#REF!,0)</f>
        <v>#REF!</v>
      </c>
      <c r="L201">
        <f ca="1">IF('Lég-Fruits'!D84="diner",'Lég-Fruits'!N84*'Lég-Fruits'!C84,0)</f>
        <v>0</v>
      </c>
      <c r="M201">
        <f ca="1">IF('Lég-Fruits'!F84="diner",'Lég-Fruits'!N84*'Lég-Fruits'!E84,0)</f>
        <v>0</v>
      </c>
      <c r="N201" t="e">
        <f>IF(#REF!="diner",#REF!*#REF!,0)</f>
        <v>#REF!</v>
      </c>
      <c r="O201" t="e">
        <f>IF(#REF!="diner",#REF!*#REF!,0)</f>
        <v>#REF!</v>
      </c>
      <c r="P201" t="e">
        <f>IF(#REF!="diner",#REF!*#REF!,0)</f>
        <v>#REF!</v>
      </c>
      <c r="Q201" t="e">
        <f>IF(#REF!="diner",#REF!*#REF!,0)</f>
        <v>#REF!</v>
      </c>
      <c r="R201" t="e">
        <f>IF(#REF!="diner",#REF!*#REF!,0)</f>
        <v>#REF!</v>
      </c>
      <c r="S201" t="e">
        <f>IF(#REF!="diner",#REF!*#REF!,0)</f>
        <v>#REF!</v>
      </c>
      <c r="T201" t="e">
        <f>IF(#REF!="diner",#REF!*#REF!,0)</f>
        <v>#REF!</v>
      </c>
      <c r="U201" t="e">
        <f>IF(#REF!="diner",#REF!*#REF!,0)</f>
        <v>#REF!</v>
      </c>
      <c r="V201" t="e">
        <f>IF(#REF!="diner",#REF!*#REF!,0)</f>
        <v>#REF!</v>
      </c>
      <c r="W201" t="e">
        <f>IF(#REF!="diner",#REF!*#REF!,0)</f>
        <v>#REF!</v>
      </c>
    </row>
    <row r="202" spans="2:23">
      <c r="B202">
        <f ca="1">IF(Boissons!D85="diner",(Boissons!N85*Boissons!C85),0)</f>
        <v>0</v>
      </c>
      <c r="C202">
        <f ca="1">IF(Boissons!F85="diner",(Boissons!N85*Boissons!E85),0)</f>
        <v>0</v>
      </c>
      <c r="D202">
        <f ca="1">IF('P. Laitiers'!D85="diner",'P. Laitiers'!N85*'P. Laitiers'!C85,0)</f>
        <v>0</v>
      </c>
      <c r="E202">
        <f ca="1">IF('P. Laitiers'!F85="diner",'P. Laitiers'!N85*'P. Laitiers'!E85,0)</f>
        <v>0</v>
      </c>
      <c r="F202">
        <f ca="1">IF('Mets c.'!D85="diner",'Mets c.'!N85*'Mets c.'!C85,0)</f>
        <v>0</v>
      </c>
      <c r="G202">
        <f ca="1">IF('Mets c.'!F85="diner",'Mets c.'!N85*'Mets c.'!E85,0)</f>
        <v>0</v>
      </c>
      <c r="H202" t="e">
        <f>IF(#REF!="diner",#REF!*#REF!,0)</f>
        <v>#REF!</v>
      </c>
      <c r="I202" t="e">
        <f>IF(#REF!="diner",#REF!*#REF!,0)</f>
        <v>#REF!</v>
      </c>
      <c r="J202" t="e">
        <f>IF(#REF!="diner",#REF!*#REF!,0)</f>
        <v>#REF!</v>
      </c>
      <c r="K202" t="e">
        <f>IF(#REF!="diner",#REF!*#REF!,0)</f>
        <v>#REF!</v>
      </c>
      <c r="L202">
        <f ca="1">IF('Lég-Fruits'!D85="diner",'Lég-Fruits'!N85*'Lég-Fruits'!C85,0)</f>
        <v>0</v>
      </c>
      <c r="M202">
        <f ca="1">IF('Lég-Fruits'!F85="diner",'Lég-Fruits'!N85*'Lég-Fruits'!E85,0)</f>
        <v>0</v>
      </c>
      <c r="N202" t="e">
        <f>IF(#REF!="diner",#REF!*#REF!,0)</f>
        <v>#REF!</v>
      </c>
      <c r="O202" t="e">
        <f>IF(#REF!="diner",#REF!*#REF!,0)</f>
        <v>#REF!</v>
      </c>
      <c r="P202" t="e">
        <f>IF(#REF!="diner",#REF!*#REF!,0)</f>
        <v>#REF!</v>
      </c>
      <c r="Q202" t="e">
        <f>IF(#REF!="diner",#REF!*#REF!,0)</f>
        <v>#REF!</v>
      </c>
      <c r="R202" t="e">
        <f>IF(#REF!="diner",#REF!*#REF!,0)</f>
        <v>#REF!</v>
      </c>
      <c r="S202" t="e">
        <f>IF(#REF!="diner",#REF!*#REF!,0)</f>
        <v>#REF!</v>
      </c>
      <c r="T202" t="e">
        <f>IF(#REF!="diner",#REF!*#REF!,0)</f>
        <v>#REF!</v>
      </c>
      <c r="U202" t="e">
        <f>IF(#REF!="diner",#REF!*#REF!,0)</f>
        <v>#REF!</v>
      </c>
      <c r="V202" t="e">
        <f>IF(#REF!="diner",#REF!*#REF!,0)</f>
        <v>#REF!</v>
      </c>
      <c r="W202" t="e">
        <f>IF(#REF!="diner",#REF!*#REF!,0)</f>
        <v>#REF!</v>
      </c>
    </row>
    <row r="203" spans="2:23">
      <c r="B203">
        <f ca="1">IF(Boissons!D86="diner",(Boissons!N86*Boissons!C86),0)</f>
        <v>0</v>
      </c>
      <c r="C203">
        <f ca="1">IF(Boissons!F86="diner",(Boissons!N86*Boissons!E86),0)</f>
        <v>0</v>
      </c>
      <c r="D203">
        <f ca="1">IF('P. Laitiers'!D86="diner",'P. Laitiers'!N86*'P. Laitiers'!C86,0)</f>
        <v>0</v>
      </c>
      <c r="E203">
        <f ca="1">IF('P. Laitiers'!F86="diner",'P. Laitiers'!N86*'P. Laitiers'!E86,0)</f>
        <v>0</v>
      </c>
      <c r="F203">
        <f ca="1">IF('Mets c.'!D86="diner",'Mets c.'!N86*'Mets c.'!C86,0)</f>
        <v>0</v>
      </c>
      <c r="G203">
        <f ca="1">IF('Mets c.'!F86="diner",'Mets c.'!N86*'Mets c.'!E86,0)</f>
        <v>0</v>
      </c>
      <c r="H203" t="e">
        <f>IF(#REF!="diner",#REF!*#REF!,0)</f>
        <v>#REF!</v>
      </c>
      <c r="I203" t="e">
        <f>IF(#REF!="diner",#REF!*#REF!,0)</f>
        <v>#REF!</v>
      </c>
      <c r="J203" t="e">
        <f>IF(#REF!="diner",#REF!*#REF!,0)</f>
        <v>#REF!</v>
      </c>
      <c r="K203" t="e">
        <f>IF(#REF!="diner",#REF!*#REF!,0)</f>
        <v>#REF!</v>
      </c>
      <c r="L203">
        <f ca="1">IF('Lég-Fruits'!D86="diner",'Lég-Fruits'!N86*'Lég-Fruits'!C86,0)</f>
        <v>0</v>
      </c>
      <c r="M203">
        <f ca="1">IF('Lég-Fruits'!F86="diner",'Lég-Fruits'!N86*'Lég-Fruits'!E86,0)</f>
        <v>0</v>
      </c>
      <c r="N203" t="e">
        <f>IF(#REF!="diner",#REF!*#REF!,0)</f>
        <v>#REF!</v>
      </c>
      <c r="O203" t="e">
        <f>IF(#REF!="diner",#REF!*#REF!,0)</f>
        <v>#REF!</v>
      </c>
      <c r="P203" t="e">
        <f>IF(#REF!="diner",#REF!*#REF!,0)</f>
        <v>#REF!</v>
      </c>
      <c r="Q203" t="e">
        <f>IF(#REF!="diner",#REF!*#REF!,0)</f>
        <v>#REF!</v>
      </c>
      <c r="R203" t="e">
        <f>IF(#REF!="diner",#REF!*#REF!,0)</f>
        <v>#REF!</v>
      </c>
      <c r="S203" t="e">
        <f>IF(#REF!="diner",#REF!*#REF!,0)</f>
        <v>#REF!</v>
      </c>
      <c r="T203" t="e">
        <f>IF(#REF!="diner",#REF!*#REF!,0)</f>
        <v>#REF!</v>
      </c>
      <c r="U203" t="e">
        <f>IF(#REF!="diner",#REF!*#REF!,0)</f>
        <v>#REF!</v>
      </c>
      <c r="V203" t="e">
        <f>IF(#REF!="diner",#REF!*#REF!,0)</f>
        <v>#REF!</v>
      </c>
      <c r="W203" t="e">
        <f>IF(#REF!="diner",#REF!*#REF!,0)</f>
        <v>#REF!</v>
      </c>
    </row>
    <row r="204" spans="2:23">
      <c r="B204">
        <f ca="1">IF(Boissons!D87="diner",(Boissons!N87*Boissons!C87),0)</f>
        <v>0</v>
      </c>
      <c r="C204">
        <f ca="1">IF(Boissons!F87="diner",(Boissons!N87*Boissons!E87),0)</f>
        <v>0</v>
      </c>
      <c r="D204">
        <f ca="1">IF('P. Laitiers'!D87="diner",'P. Laitiers'!N87*'P. Laitiers'!C87,0)</f>
        <v>0</v>
      </c>
      <c r="E204">
        <f ca="1">IF('P. Laitiers'!F87="diner",'P. Laitiers'!N87*'P. Laitiers'!E87,0)</f>
        <v>0</v>
      </c>
      <c r="F204">
        <f ca="1">IF('Mets c.'!D87="diner",'Mets c.'!N87*'Mets c.'!C87,0)</f>
        <v>0</v>
      </c>
      <c r="G204">
        <f ca="1">IF('Mets c.'!F87="diner",'Mets c.'!N87*'Mets c.'!E87,0)</f>
        <v>0</v>
      </c>
      <c r="H204" t="e">
        <f>IF(#REF!="diner",#REF!*#REF!,0)</f>
        <v>#REF!</v>
      </c>
      <c r="I204" t="e">
        <f>IF(#REF!="diner",#REF!*#REF!,0)</f>
        <v>#REF!</v>
      </c>
      <c r="J204" t="e">
        <f>IF(#REF!="diner",#REF!*#REF!,0)</f>
        <v>#REF!</v>
      </c>
      <c r="K204" t="e">
        <f>IF(#REF!="diner",#REF!*#REF!,0)</f>
        <v>#REF!</v>
      </c>
      <c r="L204">
        <f ca="1">IF('Lég-Fruits'!D87="diner",'Lég-Fruits'!N87*'Lég-Fruits'!C87,0)</f>
        <v>0</v>
      </c>
      <c r="M204">
        <f ca="1">IF('Lég-Fruits'!F87="diner",'Lég-Fruits'!N87*'Lég-Fruits'!E87,0)</f>
        <v>0</v>
      </c>
      <c r="N204" t="e">
        <f>IF(#REF!="diner",#REF!*#REF!,0)</f>
        <v>#REF!</v>
      </c>
      <c r="O204" t="e">
        <f>IF(#REF!="diner",#REF!*#REF!,0)</f>
        <v>#REF!</v>
      </c>
      <c r="P204" t="e">
        <f>IF(#REF!="diner",#REF!*#REF!,0)</f>
        <v>#REF!</v>
      </c>
      <c r="Q204" t="e">
        <f>IF(#REF!="diner",#REF!*#REF!,0)</f>
        <v>#REF!</v>
      </c>
      <c r="R204" t="e">
        <f>IF(#REF!="diner",#REF!*#REF!,0)</f>
        <v>#REF!</v>
      </c>
      <c r="S204" t="e">
        <f>IF(#REF!="diner",#REF!*#REF!,0)</f>
        <v>#REF!</v>
      </c>
      <c r="T204" t="e">
        <f>IF(#REF!="diner",#REF!*#REF!,0)</f>
        <v>#REF!</v>
      </c>
      <c r="U204" t="e">
        <f>IF(#REF!="diner",#REF!*#REF!,0)</f>
        <v>#REF!</v>
      </c>
      <c r="V204" t="e">
        <f>IF(#REF!="diner",#REF!*#REF!,0)</f>
        <v>#REF!</v>
      </c>
      <c r="W204" t="e">
        <f>IF(#REF!="diner",#REF!*#REF!,0)</f>
        <v>#REF!</v>
      </c>
    </row>
    <row r="205" spans="2:23">
      <c r="B205">
        <f ca="1">IF(Boissons!D88="diner",(Boissons!N88*Boissons!C88),0)</f>
        <v>0</v>
      </c>
      <c r="C205">
        <f ca="1">IF(Boissons!F88="diner",(Boissons!N88*Boissons!E88),0)</f>
        <v>0</v>
      </c>
      <c r="D205">
        <f ca="1">IF('P. Laitiers'!D88="diner",'P. Laitiers'!N88*'P. Laitiers'!C88,0)</f>
        <v>0</v>
      </c>
      <c r="E205">
        <f ca="1">IF('P. Laitiers'!F88="diner",'P. Laitiers'!N88*'P. Laitiers'!E88,0)</f>
        <v>0</v>
      </c>
      <c r="F205">
        <f ca="1">IF('Mets c.'!D88="diner",'Mets c.'!N88*'Mets c.'!C88,0)</f>
        <v>0</v>
      </c>
      <c r="G205">
        <f ca="1">IF('Mets c.'!F88="diner",'Mets c.'!N88*'Mets c.'!E88,0)</f>
        <v>0</v>
      </c>
      <c r="H205" t="e">
        <f>IF(#REF!="diner",#REF!*#REF!,0)</f>
        <v>#REF!</v>
      </c>
      <c r="I205" t="e">
        <f>IF(#REF!="diner",#REF!*#REF!,0)</f>
        <v>#REF!</v>
      </c>
      <c r="J205" t="e">
        <f>IF(#REF!="diner",#REF!*#REF!,0)</f>
        <v>#REF!</v>
      </c>
      <c r="K205" t="e">
        <f>IF(#REF!="diner",#REF!*#REF!,0)</f>
        <v>#REF!</v>
      </c>
      <c r="L205">
        <f ca="1">IF('Lég-Fruits'!D88="diner",'Lég-Fruits'!N88*'Lég-Fruits'!C88,0)</f>
        <v>0</v>
      </c>
      <c r="M205">
        <f ca="1">IF('Lég-Fruits'!F88="diner",'Lég-Fruits'!N88*'Lég-Fruits'!E88,0)</f>
        <v>0</v>
      </c>
      <c r="N205" t="e">
        <f>IF(#REF!="diner",#REF!*#REF!,0)</f>
        <v>#REF!</v>
      </c>
      <c r="O205" t="e">
        <f>IF(#REF!="diner",#REF!*#REF!,0)</f>
        <v>#REF!</v>
      </c>
      <c r="P205" t="e">
        <f>IF(#REF!="diner",#REF!*#REF!,0)</f>
        <v>#REF!</v>
      </c>
      <c r="Q205" t="e">
        <f>IF(#REF!="diner",#REF!*#REF!,0)</f>
        <v>#REF!</v>
      </c>
      <c r="R205" t="e">
        <f>IF(#REF!="diner",#REF!*#REF!,0)</f>
        <v>#REF!</v>
      </c>
      <c r="S205" t="e">
        <f>IF(#REF!="diner",#REF!*#REF!,0)</f>
        <v>#REF!</v>
      </c>
      <c r="T205" t="e">
        <f>IF(#REF!="diner",#REF!*#REF!,0)</f>
        <v>#REF!</v>
      </c>
      <c r="U205" t="e">
        <f>IF(#REF!="diner",#REF!*#REF!,0)</f>
        <v>#REF!</v>
      </c>
      <c r="V205" t="e">
        <f>IF(#REF!="diner",#REF!*#REF!,0)</f>
        <v>#REF!</v>
      </c>
      <c r="W205" t="e">
        <f>IF(#REF!="diner",#REF!*#REF!,0)</f>
        <v>#REF!</v>
      </c>
    </row>
    <row r="206" spans="2:23">
      <c r="B206">
        <f ca="1">IF(Boissons!D89="diner",(Boissons!N89*Boissons!C89),0)</f>
        <v>0</v>
      </c>
      <c r="C206">
        <f ca="1">IF(Boissons!F89="diner",(Boissons!N89*Boissons!E89),0)</f>
        <v>0</v>
      </c>
      <c r="D206">
        <f ca="1">IF('P. Laitiers'!D89="diner",'P. Laitiers'!N89*'P. Laitiers'!C89,0)</f>
        <v>0</v>
      </c>
      <c r="E206">
        <f ca="1">IF('P. Laitiers'!F89="diner",'P. Laitiers'!N89*'P. Laitiers'!E89,0)</f>
        <v>0</v>
      </c>
      <c r="F206">
        <f ca="1">IF('Mets c.'!D89="diner",'Mets c.'!N89*'Mets c.'!C89,0)</f>
        <v>0</v>
      </c>
      <c r="G206">
        <f ca="1">IF('Mets c.'!F89="diner",'Mets c.'!N89*'Mets c.'!E89,0)</f>
        <v>0</v>
      </c>
      <c r="H206" t="e">
        <f>IF(#REF!="diner",#REF!*#REF!,0)</f>
        <v>#REF!</v>
      </c>
      <c r="I206" t="e">
        <f>IF(#REF!="diner",#REF!*#REF!,0)</f>
        <v>#REF!</v>
      </c>
      <c r="J206" t="e">
        <f>IF(#REF!="diner",#REF!*#REF!,0)</f>
        <v>#REF!</v>
      </c>
      <c r="K206" t="e">
        <f>IF(#REF!="diner",#REF!*#REF!,0)</f>
        <v>#REF!</v>
      </c>
      <c r="L206">
        <f ca="1">IF('Lég-Fruits'!D89="diner",'Lég-Fruits'!N89*'Lég-Fruits'!C89,0)</f>
        <v>0</v>
      </c>
      <c r="M206">
        <f ca="1">IF('Lég-Fruits'!F89="diner",'Lég-Fruits'!N89*'Lég-Fruits'!E89,0)</f>
        <v>0</v>
      </c>
      <c r="N206" t="e">
        <f>IF(#REF!="diner",#REF!*#REF!,0)</f>
        <v>#REF!</v>
      </c>
      <c r="O206" t="e">
        <f>IF(#REF!="diner",#REF!*#REF!,0)</f>
        <v>#REF!</v>
      </c>
      <c r="P206" t="e">
        <f>IF(#REF!="diner",#REF!*#REF!,0)</f>
        <v>#REF!</v>
      </c>
      <c r="Q206" t="e">
        <f>IF(#REF!="diner",#REF!*#REF!,0)</f>
        <v>#REF!</v>
      </c>
      <c r="R206" t="e">
        <f>IF(#REF!="diner",#REF!*#REF!,0)</f>
        <v>#REF!</v>
      </c>
      <c r="S206" t="e">
        <f>IF(#REF!="diner",#REF!*#REF!,0)</f>
        <v>#REF!</v>
      </c>
      <c r="T206" t="e">
        <f>IF(#REF!="diner",#REF!*#REF!,0)</f>
        <v>#REF!</v>
      </c>
      <c r="U206" t="e">
        <f>IF(#REF!="diner",#REF!*#REF!,0)</f>
        <v>#REF!</v>
      </c>
      <c r="V206" t="e">
        <f>IF(#REF!="diner",#REF!*#REF!,0)</f>
        <v>#REF!</v>
      </c>
      <c r="W206" t="e">
        <f>IF(#REF!="diner",#REF!*#REF!,0)</f>
        <v>#REF!</v>
      </c>
    </row>
    <row r="207" spans="2:23">
      <c r="B207">
        <f ca="1">IF(Boissons!D90="diner",(Boissons!N90*Boissons!C90),0)</f>
        <v>0</v>
      </c>
      <c r="C207">
        <f ca="1">IF(Boissons!F90="diner",(Boissons!N90*Boissons!E90),0)</f>
        <v>0</v>
      </c>
      <c r="D207">
        <f ca="1">IF('P. Laitiers'!D90="diner",'P. Laitiers'!N90*'P. Laitiers'!C90,0)</f>
        <v>0</v>
      </c>
      <c r="E207">
        <f ca="1">IF('P. Laitiers'!F90="diner",'P. Laitiers'!N90*'P. Laitiers'!E90,0)</f>
        <v>0</v>
      </c>
      <c r="F207">
        <f ca="1">IF('Mets c.'!D90="diner",'Mets c.'!N90*'Mets c.'!C90,0)</f>
        <v>0</v>
      </c>
      <c r="G207">
        <f ca="1">IF('Mets c.'!F90="diner",'Mets c.'!N90*'Mets c.'!E90,0)</f>
        <v>0</v>
      </c>
      <c r="H207" t="e">
        <f>IF(#REF!="diner",#REF!*#REF!,0)</f>
        <v>#REF!</v>
      </c>
      <c r="I207" t="e">
        <f>IF(#REF!="diner",#REF!*#REF!,0)</f>
        <v>#REF!</v>
      </c>
      <c r="J207" t="e">
        <f>IF(#REF!="diner",#REF!*#REF!,0)</f>
        <v>#REF!</v>
      </c>
      <c r="K207" t="e">
        <f>IF(#REF!="diner",#REF!*#REF!,0)</f>
        <v>#REF!</v>
      </c>
      <c r="L207">
        <f ca="1">IF('Lég-Fruits'!D90="diner",'Lég-Fruits'!N90*'Lég-Fruits'!C90,0)</f>
        <v>0</v>
      </c>
      <c r="M207">
        <f ca="1">IF('Lég-Fruits'!F90="diner",'Lég-Fruits'!N90*'Lég-Fruits'!E90,0)</f>
        <v>0</v>
      </c>
      <c r="N207" t="e">
        <f>IF(#REF!="diner",#REF!*#REF!,0)</f>
        <v>#REF!</v>
      </c>
      <c r="O207" t="e">
        <f>IF(#REF!="diner",#REF!*#REF!,0)</f>
        <v>#REF!</v>
      </c>
      <c r="P207" t="e">
        <f>IF(#REF!="diner",#REF!*#REF!,0)</f>
        <v>#REF!</v>
      </c>
      <c r="Q207" t="e">
        <f>IF(#REF!="diner",#REF!*#REF!,0)</f>
        <v>#REF!</v>
      </c>
      <c r="R207" t="e">
        <f>IF(#REF!="diner",#REF!*#REF!,0)</f>
        <v>#REF!</v>
      </c>
      <c r="S207" t="e">
        <f>IF(#REF!="diner",#REF!*#REF!,0)</f>
        <v>#REF!</v>
      </c>
      <c r="T207" t="e">
        <f>IF(#REF!="diner",#REF!*#REF!,0)</f>
        <v>#REF!</v>
      </c>
      <c r="U207" t="e">
        <f>IF(#REF!="diner",#REF!*#REF!,0)</f>
        <v>#REF!</v>
      </c>
      <c r="V207" t="e">
        <f>IF(#REF!="diner",#REF!*#REF!,0)</f>
        <v>#REF!</v>
      </c>
      <c r="W207" t="e">
        <f>IF(#REF!="diner",#REF!*#REF!,0)</f>
        <v>#REF!</v>
      </c>
    </row>
    <row r="208" spans="2:23">
      <c r="B208">
        <f ca="1">IF(Boissons!D91="diner",(Boissons!N91*Boissons!C91),0)</f>
        <v>0</v>
      </c>
      <c r="C208">
        <f ca="1">IF(Boissons!F91="diner",(Boissons!N91*Boissons!E91),0)</f>
        <v>0</v>
      </c>
      <c r="D208">
        <f ca="1">IF('P. Laitiers'!D91="diner",'P. Laitiers'!N91*'P. Laitiers'!C91,0)</f>
        <v>0</v>
      </c>
      <c r="E208">
        <f ca="1">IF('P. Laitiers'!F91="diner",'P. Laitiers'!N91*'P. Laitiers'!E91,0)</f>
        <v>0</v>
      </c>
      <c r="F208">
        <f ca="1">IF('Mets c.'!D91="diner",'Mets c.'!N91*'Mets c.'!C91,0)</f>
        <v>0</v>
      </c>
      <c r="G208">
        <f ca="1">IF('Mets c.'!F91="diner",'Mets c.'!N91*'Mets c.'!E91,0)</f>
        <v>0</v>
      </c>
      <c r="H208" t="e">
        <f>IF(#REF!="diner",#REF!*#REF!,0)</f>
        <v>#REF!</v>
      </c>
      <c r="I208" t="e">
        <f>IF(#REF!="diner",#REF!*#REF!,0)</f>
        <v>#REF!</v>
      </c>
      <c r="J208" t="e">
        <f>IF(#REF!="diner",#REF!*#REF!,0)</f>
        <v>#REF!</v>
      </c>
      <c r="K208" t="e">
        <f>IF(#REF!="diner",#REF!*#REF!,0)</f>
        <v>#REF!</v>
      </c>
      <c r="L208">
        <f ca="1">IF('Lég-Fruits'!D91="diner",'Lég-Fruits'!N91*'Lég-Fruits'!C91,0)</f>
        <v>0</v>
      </c>
      <c r="M208">
        <f ca="1">IF('Lég-Fruits'!F91="diner",'Lég-Fruits'!N91*'Lég-Fruits'!E91,0)</f>
        <v>0</v>
      </c>
      <c r="N208" t="e">
        <f>IF(#REF!="diner",#REF!*#REF!,0)</f>
        <v>#REF!</v>
      </c>
      <c r="O208" t="e">
        <f>IF(#REF!="diner",#REF!*#REF!,0)</f>
        <v>#REF!</v>
      </c>
      <c r="P208" t="e">
        <f>IF(#REF!="diner",#REF!*#REF!,0)</f>
        <v>#REF!</v>
      </c>
      <c r="Q208" t="e">
        <f>IF(#REF!="diner",#REF!*#REF!,0)</f>
        <v>#REF!</v>
      </c>
      <c r="R208" t="e">
        <f>IF(#REF!="diner",#REF!*#REF!,0)</f>
        <v>#REF!</v>
      </c>
      <c r="S208" t="e">
        <f>IF(#REF!="diner",#REF!*#REF!,0)</f>
        <v>#REF!</v>
      </c>
      <c r="T208" t="e">
        <f>IF(#REF!="diner",#REF!*#REF!,0)</f>
        <v>#REF!</v>
      </c>
      <c r="U208" t="e">
        <f>IF(#REF!="diner",#REF!*#REF!,0)</f>
        <v>#REF!</v>
      </c>
      <c r="V208" t="e">
        <f>IF(#REF!="diner",#REF!*#REF!,0)</f>
        <v>#REF!</v>
      </c>
      <c r="W208" t="e">
        <f>IF(#REF!="diner",#REF!*#REF!,0)</f>
        <v>#REF!</v>
      </c>
    </row>
    <row r="209" spans="1:23">
      <c r="B209">
        <f ca="1">IF(Boissons!D92="diner",(Boissons!N92*Boissons!C92),0)</f>
        <v>0</v>
      </c>
      <c r="C209">
        <f ca="1">IF(Boissons!F92="diner",(Boissons!N92*Boissons!E92),0)</f>
        <v>0</v>
      </c>
      <c r="D209">
        <f ca="1">IF('P. Laitiers'!D92="diner",'P. Laitiers'!N92*'P. Laitiers'!C92,0)</f>
        <v>0</v>
      </c>
      <c r="E209">
        <f ca="1">IF('P. Laitiers'!F92="diner",'P. Laitiers'!N92*'P. Laitiers'!E92,0)</f>
        <v>0</v>
      </c>
      <c r="F209">
        <f ca="1">IF('Mets c.'!D92="diner",'Mets c.'!N92*'Mets c.'!C92,0)</f>
        <v>0</v>
      </c>
      <c r="G209">
        <f ca="1">IF('Mets c.'!F92="diner",'Mets c.'!N92*'Mets c.'!E92,0)</f>
        <v>0</v>
      </c>
      <c r="H209" t="e">
        <f>IF(#REF!="diner",#REF!*#REF!,0)</f>
        <v>#REF!</v>
      </c>
      <c r="I209" t="e">
        <f>IF(#REF!="diner",#REF!*#REF!,0)</f>
        <v>#REF!</v>
      </c>
      <c r="J209" t="e">
        <f>IF(#REF!="diner",#REF!*#REF!,0)</f>
        <v>#REF!</v>
      </c>
      <c r="K209" t="e">
        <f>IF(#REF!="diner",#REF!*#REF!,0)</f>
        <v>#REF!</v>
      </c>
      <c r="L209">
        <f ca="1">IF('Lég-Fruits'!D92="diner",'Lég-Fruits'!N92*'Lég-Fruits'!C92,0)</f>
        <v>0</v>
      </c>
      <c r="M209">
        <f ca="1">IF('Lég-Fruits'!F92="diner",'Lég-Fruits'!N92*'Lég-Fruits'!E92,0)</f>
        <v>0</v>
      </c>
      <c r="N209" t="e">
        <f>IF(#REF!="diner",#REF!*#REF!,0)</f>
        <v>#REF!</v>
      </c>
      <c r="O209" t="e">
        <f>IF(#REF!="diner",#REF!*#REF!,0)</f>
        <v>#REF!</v>
      </c>
      <c r="P209" t="e">
        <f>IF(#REF!="diner",#REF!*#REF!,0)</f>
        <v>#REF!</v>
      </c>
      <c r="Q209" t="e">
        <f>IF(#REF!="diner",#REF!*#REF!,0)</f>
        <v>#REF!</v>
      </c>
      <c r="R209" t="e">
        <f>IF(#REF!="diner",#REF!*#REF!,0)</f>
        <v>#REF!</v>
      </c>
      <c r="S209" t="e">
        <f>IF(#REF!="diner",#REF!*#REF!,0)</f>
        <v>#REF!</v>
      </c>
      <c r="T209" t="e">
        <f>IF(#REF!="diner",#REF!*#REF!,0)</f>
        <v>#REF!</v>
      </c>
      <c r="U209" t="e">
        <f>IF(#REF!="diner",#REF!*#REF!,0)</f>
        <v>#REF!</v>
      </c>
      <c r="V209" t="e">
        <f>IF(#REF!="diner",#REF!*#REF!,0)</f>
        <v>#REF!</v>
      </c>
      <c r="W209" t="e">
        <f>IF(#REF!="diner",#REF!*#REF!,0)</f>
        <v>#REF!</v>
      </c>
    </row>
    <row r="210" spans="1:23">
      <c r="B210">
        <f ca="1">IF(Boissons!D93="diner",(Boissons!N93*Boissons!C93),0)</f>
        <v>0</v>
      </c>
      <c r="C210">
        <f ca="1">IF(Boissons!F93="diner",(Boissons!N93*Boissons!E93),0)</f>
        <v>0</v>
      </c>
      <c r="D210">
        <f ca="1">IF('P. Laitiers'!D93="diner",'P. Laitiers'!N93*'P. Laitiers'!C93,0)</f>
        <v>0</v>
      </c>
      <c r="E210">
        <f ca="1">IF('P. Laitiers'!F93="diner",'P. Laitiers'!N93*'P. Laitiers'!E93,0)</f>
        <v>0</v>
      </c>
      <c r="F210">
        <f ca="1">IF('Mets c.'!D93="diner",'Mets c.'!N93*'Mets c.'!C93,0)</f>
        <v>0</v>
      </c>
      <c r="G210">
        <f ca="1">IF('Mets c.'!F93="diner",'Mets c.'!N93*'Mets c.'!E93,0)</f>
        <v>0</v>
      </c>
      <c r="H210" t="e">
        <f>IF(#REF!="diner",#REF!*#REF!,0)</f>
        <v>#REF!</v>
      </c>
      <c r="I210" t="e">
        <f>IF(#REF!="diner",#REF!*#REF!,0)</f>
        <v>#REF!</v>
      </c>
      <c r="J210" t="e">
        <f>IF(#REF!="diner",#REF!*#REF!,0)</f>
        <v>#REF!</v>
      </c>
      <c r="K210" t="e">
        <f>IF(#REF!="diner",#REF!*#REF!,0)</f>
        <v>#REF!</v>
      </c>
      <c r="L210">
        <f ca="1">IF('Lég-Fruits'!D93="diner",'Lég-Fruits'!N93*'Lég-Fruits'!C93,0)</f>
        <v>0</v>
      </c>
      <c r="M210">
        <f ca="1">IF('Lég-Fruits'!F93="diner",'Lég-Fruits'!N93*'Lég-Fruits'!E93,0)</f>
        <v>0</v>
      </c>
      <c r="N210" t="e">
        <f>IF(#REF!="diner",#REF!*#REF!,0)</f>
        <v>#REF!</v>
      </c>
      <c r="O210" t="e">
        <f>IF(#REF!="diner",#REF!*#REF!,0)</f>
        <v>#REF!</v>
      </c>
      <c r="P210" t="e">
        <f>IF(#REF!="diner",#REF!*#REF!,0)</f>
        <v>#REF!</v>
      </c>
      <c r="Q210" t="e">
        <f>IF(#REF!="diner",#REF!*#REF!,0)</f>
        <v>#REF!</v>
      </c>
      <c r="R210" t="e">
        <f>IF(#REF!="diner",#REF!*#REF!,0)</f>
        <v>#REF!</v>
      </c>
      <c r="S210" t="e">
        <f>IF(#REF!="diner",#REF!*#REF!,0)</f>
        <v>#REF!</v>
      </c>
      <c r="T210" t="e">
        <f>IF(#REF!="diner",#REF!*#REF!,0)</f>
        <v>#REF!</v>
      </c>
      <c r="U210" t="e">
        <f>IF(#REF!="diner",#REF!*#REF!,0)</f>
        <v>#REF!</v>
      </c>
      <c r="V210" t="e">
        <f>IF(#REF!="diner",#REF!*#REF!,0)</f>
        <v>#REF!</v>
      </c>
      <c r="W210" t="e">
        <f>IF(#REF!="diner",#REF!*#REF!,0)</f>
        <v>#REF!</v>
      </c>
    </row>
    <row r="211" spans="1:23">
      <c r="B211">
        <f ca="1">IF(Boissons!D94="diner",(Boissons!N94*Boissons!C94),0)</f>
        <v>0</v>
      </c>
      <c r="C211">
        <f ca="1">IF(Boissons!F94="diner",(Boissons!N94*Boissons!E94),0)</f>
        <v>0</v>
      </c>
      <c r="D211">
        <f ca="1">IF('P. Laitiers'!D94="diner",'P. Laitiers'!N94*'P. Laitiers'!C94,0)</f>
        <v>0</v>
      </c>
      <c r="E211">
        <f ca="1">IF('P. Laitiers'!F94="diner",'P. Laitiers'!N94*'P. Laitiers'!E94,0)</f>
        <v>0</v>
      </c>
      <c r="F211">
        <f ca="1">IF('Mets c.'!D94="diner",'Mets c.'!N94*'Mets c.'!C94,0)</f>
        <v>0</v>
      </c>
      <c r="G211">
        <f ca="1">IF('Mets c.'!F94="diner",'Mets c.'!N94*'Mets c.'!E94,0)</f>
        <v>0</v>
      </c>
      <c r="H211" t="e">
        <f>IF(#REF!="diner",#REF!*#REF!,0)</f>
        <v>#REF!</v>
      </c>
      <c r="I211" t="e">
        <f>IF(#REF!="diner",#REF!*#REF!,0)</f>
        <v>#REF!</v>
      </c>
      <c r="J211" t="e">
        <f>IF(#REF!="diner",#REF!*#REF!,0)</f>
        <v>#REF!</v>
      </c>
      <c r="K211" t="e">
        <f>IF(#REF!="diner",#REF!*#REF!,0)</f>
        <v>#REF!</v>
      </c>
      <c r="L211">
        <f ca="1">IF('Lég-Fruits'!D94="diner",'Lég-Fruits'!N94*'Lég-Fruits'!C94,0)</f>
        <v>0</v>
      </c>
      <c r="M211">
        <f ca="1">IF('Lég-Fruits'!F94="diner",'Lég-Fruits'!N94*'Lég-Fruits'!E94,0)</f>
        <v>0</v>
      </c>
      <c r="N211" t="e">
        <f>IF(#REF!="diner",#REF!*#REF!,0)</f>
        <v>#REF!</v>
      </c>
      <c r="O211" t="e">
        <f>IF(#REF!="diner",#REF!*#REF!,0)</f>
        <v>#REF!</v>
      </c>
      <c r="P211" t="e">
        <f>IF(#REF!="diner",#REF!*#REF!,0)</f>
        <v>#REF!</v>
      </c>
      <c r="Q211" t="e">
        <f>IF(#REF!="diner",#REF!*#REF!,0)</f>
        <v>#REF!</v>
      </c>
      <c r="R211" t="e">
        <f>IF(#REF!="diner",#REF!*#REF!,0)</f>
        <v>#REF!</v>
      </c>
      <c r="S211" t="e">
        <f>IF(#REF!="diner",#REF!*#REF!,0)</f>
        <v>#REF!</v>
      </c>
      <c r="T211" t="e">
        <f>IF(#REF!="diner",#REF!*#REF!,0)</f>
        <v>#REF!</v>
      </c>
      <c r="U211" t="e">
        <f>IF(#REF!="diner",#REF!*#REF!,0)</f>
        <v>#REF!</v>
      </c>
      <c r="V211" t="e">
        <f>IF(#REF!="diner",#REF!*#REF!,0)</f>
        <v>#REF!</v>
      </c>
      <c r="W211" t="e">
        <f>IF(#REF!="diner",#REF!*#REF!,0)</f>
        <v>#REF!</v>
      </c>
    </row>
    <row r="212" spans="1:23">
      <c r="A212" s="58" t="s">
        <v>371</v>
      </c>
      <c r="B212">
        <f t="shared" ref="B212:U212" si="1">SUM(B121:B211)</f>
        <v>0</v>
      </c>
      <c r="C212">
        <f t="shared" si="1"/>
        <v>0</v>
      </c>
      <c r="D212">
        <f t="shared" si="1"/>
        <v>0</v>
      </c>
      <c r="E212">
        <f t="shared" si="1"/>
        <v>0</v>
      </c>
      <c r="F212">
        <f t="shared" si="1"/>
        <v>937.5</v>
      </c>
      <c r="G212">
        <f t="shared" si="1"/>
        <v>0</v>
      </c>
      <c r="H212" t="e">
        <f t="shared" si="1"/>
        <v>#REF!</v>
      </c>
      <c r="I212" t="e">
        <f t="shared" si="1"/>
        <v>#REF!</v>
      </c>
      <c r="J212" t="e">
        <f t="shared" si="1"/>
        <v>#REF!</v>
      </c>
      <c r="K212" t="e">
        <f t="shared" si="1"/>
        <v>#REF!</v>
      </c>
      <c r="L212">
        <f t="shared" si="1"/>
        <v>0</v>
      </c>
      <c r="M212">
        <f t="shared" si="1"/>
        <v>29</v>
      </c>
      <c r="N212" t="e">
        <f t="shared" si="1"/>
        <v>#REF!</v>
      </c>
      <c r="O212" t="e">
        <f t="shared" si="1"/>
        <v>#REF!</v>
      </c>
      <c r="P212" t="e">
        <f t="shared" si="1"/>
        <v>#REF!</v>
      </c>
      <c r="Q212" t="e">
        <f t="shared" si="1"/>
        <v>#REF!</v>
      </c>
      <c r="R212" t="e">
        <f t="shared" si="1"/>
        <v>#REF!</v>
      </c>
      <c r="S212" t="e">
        <f t="shared" si="1"/>
        <v>#REF!</v>
      </c>
      <c r="T212" t="e">
        <f t="shared" si="1"/>
        <v>#REF!</v>
      </c>
      <c r="U212" t="e">
        <f t="shared" si="1"/>
        <v>#REF!</v>
      </c>
      <c r="V212" t="e">
        <f>IF(#REF!="déjeuner",#REF!*#REF!,0)</f>
        <v>#REF!</v>
      </c>
      <c r="W212" t="e">
        <f>IF(#REF!="déjeuner",#REF!*#REF!,0)</f>
        <v>#REF!</v>
      </c>
    </row>
    <row r="213" spans="1:23">
      <c r="V213" t="s">
        <v>372</v>
      </c>
      <c r="W213" t="e">
        <f>SUM(B212:W212)</f>
        <v>#REF!</v>
      </c>
    </row>
    <row r="215" spans="1:23">
      <c r="A215" s="58" t="s">
        <v>374</v>
      </c>
    </row>
    <row r="216" spans="1:23">
      <c r="B216" s="58" t="s">
        <v>0</v>
      </c>
      <c r="C216" s="58"/>
      <c r="D216" s="58" t="s">
        <v>196</v>
      </c>
      <c r="E216" s="58"/>
      <c r="F216" s="58" t="s">
        <v>367</v>
      </c>
      <c r="G216" s="58"/>
      <c r="H216" s="58" t="s">
        <v>73</v>
      </c>
      <c r="I216" s="58"/>
      <c r="J216" s="58" t="s">
        <v>368</v>
      </c>
      <c r="K216" s="58"/>
      <c r="L216" s="58" t="s">
        <v>369</v>
      </c>
      <c r="M216" s="58"/>
      <c r="N216" s="58" t="s">
        <v>370</v>
      </c>
      <c r="O216" s="58"/>
      <c r="P216" s="58" t="s">
        <v>202</v>
      </c>
      <c r="Q216" s="58"/>
      <c r="R216" s="58" t="s">
        <v>136</v>
      </c>
      <c r="S216" s="58"/>
      <c r="T216" s="58" t="s">
        <v>203</v>
      </c>
      <c r="U216" s="58"/>
      <c r="V216" s="58" t="s">
        <v>204</v>
      </c>
    </row>
    <row r="217" spans="1:23">
      <c r="B217">
        <f ca="1">IF(Boissons!D4="souper",(Boissons!N4*Boissons!C4),0)</f>
        <v>0</v>
      </c>
      <c r="C217">
        <f ca="1">IF(Boissons!F4="souper",(Boissons!N4*Boissons!E4),0)</f>
        <v>0</v>
      </c>
      <c r="D217">
        <f ca="1">IF('P. Laitiers'!D4="souper",'P. Laitiers'!N4*'P. Laitiers'!C4,0)</f>
        <v>0</v>
      </c>
      <c r="E217">
        <f ca="1">IF('P. Laitiers'!F4="souper",'P. Laitiers'!N4*'P. Laitiers'!E4,0)</f>
        <v>0</v>
      </c>
      <c r="F217">
        <f ca="1">IF('Mets c.'!D4="souper",'Mets c.'!N4*'Mets c.'!C4,0)</f>
        <v>0</v>
      </c>
      <c r="G217">
        <f ca="1">IF('Mets c.'!F4="souper",'Mets c.'!N4*'Mets c.'!E4,0)</f>
        <v>0</v>
      </c>
      <c r="H217" t="e">
        <f>IF(#REF!="souper",#REF!*#REF!,0)</f>
        <v>#REF!</v>
      </c>
      <c r="I217" t="e">
        <f>IF(#REF!="souper",#REF!*#REF!,0)</f>
        <v>#REF!</v>
      </c>
      <c r="J217" t="e">
        <f>IF(#REF!="souper",#REF!*#REF!,0)</f>
        <v>#REF!</v>
      </c>
      <c r="K217" t="e">
        <f>IF(#REF!="souper",#REF!*#REF!,0)</f>
        <v>#REF!</v>
      </c>
      <c r="L217">
        <f ca="1">IF('Lég-Fruits'!D4="souper",'Lég-Fruits'!N4*'Lég-Fruits'!C4,0)</f>
        <v>0</v>
      </c>
      <c r="M217">
        <f ca="1">IF('Lég-Fruits'!F4="souper",'Lég-Fruits'!N4*'Lég-Fruits'!E4,0)</f>
        <v>0</v>
      </c>
      <c r="N217" t="e">
        <f>IF(#REF!="souper",#REF!*#REF!,0)</f>
        <v>#REF!</v>
      </c>
      <c r="O217" t="e">
        <f>IF(#REF!="souper",#REF!*#REF!,0)</f>
        <v>#REF!</v>
      </c>
      <c r="P217" t="e">
        <f>IF(#REF!="souper",#REF!*#REF!,0)</f>
        <v>#REF!</v>
      </c>
      <c r="Q217" t="e">
        <f>IF(#REF!="souper",#REF!*#REF!,0)</f>
        <v>#REF!</v>
      </c>
      <c r="R217" t="e">
        <f>IF(#REF!="souper",#REF!*#REF!,0)</f>
        <v>#REF!</v>
      </c>
      <c r="S217" t="e">
        <f>IF(#REF!="souper",#REF!*#REF!,0)</f>
        <v>#REF!</v>
      </c>
      <c r="T217" t="e">
        <f>IF(#REF!="souper",#REF!*#REF!,0)</f>
        <v>#REF!</v>
      </c>
      <c r="U217" t="e">
        <f>IF(#REF!="souper",#REF!*#REF!,0)</f>
        <v>#REF!</v>
      </c>
      <c r="V217" t="e">
        <f>IF(#REF!="souper",#REF!*#REF!,0)</f>
        <v>#REF!</v>
      </c>
      <c r="W217" t="e">
        <f>IF(#REF!="souper",#REF!*#REF!,0)</f>
        <v>#REF!</v>
      </c>
    </row>
    <row r="218" spans="1:23">
      <c r="B218">
        <f ca="1">IF(Boissons!D5="souper",(Boissons!N5*Boissons!C5),0)</f>
        <v>0</v>
      </c>
      <c r="C218">
        <f ca="1">IF(Boissons!F5="souper",(Boissons!N5*Boissons!E5),0)</f>
        <v>0</v>
      </c>
      <c r="D218">
        <f ca="1">IF('P. Laitiers'!D5="souper",'P. Laitiers'!N5*'P. Laitiers'!C5,0)</f>
        <v>0</v>
      </c>
      <c r="E218">
        <f ca="1">IF('P. Laitiers'!F5="souper",'P. Laitiers'!N5*'P. Laitiers'!E5,0)</f>
        <v>0</v>
      </c>
      <c r="F218">
        <f ca="1">IF('Mets c.'!D5="souper",'Mets c.'!N5*'Mets c.'!C5,0)</f>
        <v>0</v>
      </c>
      <c r="G218">
        <f ca="1">IF('Mets c.'!F5="souper",'Mets c.'!N5*'Mets c.'!E5,0)</f>
        <v>0</v>
      </c>
      <c r="H218" t="e">
        <f>IF(#REF!="souper",#REF!*#REF!,0)</f>
        <v>#REF!</v>
      </c>
      <c r="I218" t="e">
        <f>IF(#REF!="souper",#REF!*#REF!,0)</f>
        <v>#REF!</v>
      </c>
      <c r="J218" t="e">
        <f>IF(#REF!="souper",#REF!*#REF!,0)</f>
        <v>#REF!</v>
      </c>
      <c r="K218" t="e">
        <f>IF(#REF!="souper",#REF!*#REF!,0)</f>
        <v>#REF!</v>
      </c>
      <c r="L218">
        <f ca="1">IF('Lég-Fruits'!D5="souper",'Lég-Fruits'!N5*'Lég-Fruits'!C5,0)</f>
        <v>0</v>
      </c>
      <c r="M218">
        <f ca="1">IF('Lég-Fruits'!F5="souper",'Lég-Fruits'!N5*'Lég-Fruits'!E5,0)</f>
        <v>0</v>
      </c>
      <c r="N218" t="e">
        <f>IF(#REF!="souper",#REF!*#REF!,0)</f>
        <v>#REF!</v>
      </c>
      <c r="O218" t="e">
        <f>IF(#REF!="souper",#REF!*#REF!,0)</f>
        <v>#REF!</v>
      </c>
      <c r="P218" t="e">
        <f>IF(#REF!="souper",#REF!*#REF!,0)</f>
        <v>#REF!</v>
      </c>
      <c r="Q218" t="e">
        <f>IF(#REF!="souper",#REF!*#REF!,0)</f>
        <v>#REF!</v>
      </c>
      <c r="R218" t="e">
        <f>IF(#REF!="souper",#REF!*#REF!,0)</f>
        <v>#REF!</v>
      </c>
      <c r="S218" t="e">
        <f>IF(#REF!="souper",#REF!*#REF!,0)</f>
        <v>#REF!</v>
      </c>
      <c r="T218" t="e">
        <f>IF(#REF!="souper",#REF!*#REF!,0)</f>
        <v>#REF!</v>
      </c>
      <c r="U218" t="e">
        <f>IF(#REF!="souper",#REF!*#REF!,0)</f>
        <v>#REF!</v>
      </c>
      <c r="V218" t="e">
        <f>IF(#REF!="souper",#REF!*#REF!,0)</f>
        <v>#REF!</v>
      </c>
      <c r="W218" t="e">
        <f>IF(#REF!="souper",#REF!*#REF!,0)</f>
        <v>#REF!</v>
      </c>
    </row>
    <row r="219" spans="1:23">
      <c r="B219">
        <f ca="1">IF(Boissons!D6="souper",(Boissons!N6*Boissons!C6),0)</f>
        <v>0</v>
      </c>
      <c r="C219">
        <f ca="1">IF(Boissons!F6="souper",(Boissons!N6*Boissons!E6),0)</f>
        <v>0</v>
      </c>
      <c r="D219">
        <f ca="1">IF('P. Laitiers'!D6="souper",'P. Laitiers'!N6*'P. Laitiers'!C6,0)</f>
        <v>0</v>
      </c>
      <c r="E219">
        <f ca="1">IF('P. Laitiers'!F6="souper",'P. Laitiers'!N6*'P. Laitiers'!E6,0)</f>
        <v>0</v>
      </c>
      <c r="F219">
        <f ca="1">IF('Mets c.'!D6="souper",'Mets c.'!N6*'Mets c.'!C6,0)</f>
        <v>0</v>
      </c>
      <c r="G219">
        <f ca="1">IF('Mets c.'!F6="souper",'Mets c.'!N6*'Mets c.'!E6,0)</f>
        <v>0</v>
      </c>
      <c r="H219" t="e">
        <f>IF(#REF!="souper",#REF!*#REF!,0)</f>
        <v>#REF!</v>
      </c>
      <c r="I219" t="e">
        <f>IF(#REF!="souper",#REF!*#REF!,0)</f>
        <v>#REF!</v>
      </c>
      <c r="J219" t="e">
        <f>IF(#REF!="souper",#REF!*#REF!,0)</f>
        <v>#REF!</v>
      </c>
      <c r="K219" t="e">
        <f>IF(#REF!="souper",#REF!*#REF!,0)</f>
        <v>#REF!</v>
      </c>
      <c r="L219">
        <f ca="1">IF('Lég-Fruits'!D6="souper",'Lég-Fruits'!N6*'Lég-Fruits'!C6,0)</f>
        <v>0</v>
      </c>
      <c r="M219">
        <f ca="1">IF('Lég-Fruits'!F6="souper",'Lég-Fruits'!N6*'Lég-Fruits'!E6,0)</f>
        <v>0</v>
      </c>
      <c r="N219" t="e">
        <f>IF(#REF!="souper",#REF!*#REF!,0)</f>
        <v>#REF!</v>
      </c>
      <c r="O219" t="e">
        <f>IF(#REF!="souper",#REF!*#REF!,0)</f>
        <v>#REF!</v>
      </c>
      <c r="P219" t="e">
        <f>IF(#REF!="souper",#REF!*#REF!,0)</f>
        <v>#REF!</v>
      </c>
      <c r="Q219" t="e">
        <f>IF(#REF!="souper",#REF!*#REF!,0)</f>
        <v>#REF!</v>
      </c>
      <c r="R219" t="e">
        <f>IF(#REF!="souper",#REF!*#REF!,0)</f>
        <v>#REF!</v>
      </c>
      <c r="S219" t="e">
        <f>IF(#REF!="souper",#REF!*#REF!,0)</f>
        <v>#REF!</v>
      </c>
      <c r="T219" t="e">
        <f>IF(#REF!="souper",#REF!*#REF!,0)</f>
        <v>#REF!</v>
      </c>
      <c r="U219" t="e">
        <f>IF(#REF!="souper",#REF!*#REF!,0)</f>
        <v>#REF!</v>
      </c>
      <c r="V219" t="e">
        <f>IF(#REF!="souper",#REF!*#REF!,0)</f>
        <v>#REF!</v>
      </c>
      <c r="W219" t="e">
        <f>IF(#REF!="souper",#REF!*#REF!,0)</f>
        <v>#REF!</v>
      </c>
    </row>
    <row r="220" spans="1:23">
      <c r="B220">
        <f ca="1">IF(Boissons!D7="souper",(Boissons!N7*Boissons!C7),0)</f>
        <v>0</v>
      </c>
      <c r="C220">
        <f ca="1">IF(Boissons!F7="souper",(Boissons!N7*Boissons!E7),0)</f>
        <v>0</v>
      </c>
      <c r="D220">
        <f ca="1">IF('P. Laitiers'!D7="souper",'P. Laitiers'!N7*'P. Laitiers'!C7,0)</f>
        <v>0</v>
      </c>
      <c r="E220">
        <f ca="1">IF('P. Laitiers'!F7="souper",'P. Laitiers'!N7*'P. Laitiers'!E7,0)</f>
        <v>0</v>
      </c>
      <c r="F220">
        <f ca="1">IF('Mets c.'!D7="souper",'Mets c.'!N7*'Mets c.'!C7,0)</f>
        <v>0</v>
      </c>
      <c r="G220">
        <f ca="1">IF('Mets c.'!F7="souper",'Mets c.'!N7*'Mets c.'!E7,0)</f>
        <v>0</v>
      </c>
      <c r="H220" t="e">
        <f>IF(#REF!="souper",#REF!*#REF!,0)</f>
        <v>#REF!</v>
      </c>
      <c r="I220" t="e">
        <f>IF(#REF!="souper",#REF!*#REF!,0)</f>
        <v>#REF!</v>
      </c>
      <c r="J220" t="e">
        <f>IF(#REF!="souper",#REF!*#REF!,0)</f>
        <v>#REF!</v>
      </c>
      <c r="K220" t="e">
        <f>IF(#REF!="souper",#REF!*#REF!,0)</f>
        <v>#REF!</v>
      </c>
      <c r="L220">
        <f ca="1">IF('Lég-Fruits'!D7="souper",'Lég-Fruits'!N7*'Lég-Fruits'!C7,0)</f>
        <v>0</v>
      </c>
      <c r="M220">
        <f ca="1">IF('Lég-Fruits'!F7="souper",'Lég-Fruits'!N7*'Lég-Fruits'!E7,0)</f>
        <v>0</v>
      </c>
      <c r="N220" t="e">
        <f>IF(#REF!="souper",#REF!*#REF!,0)</f>
        <v>#REF!</v>
      </c>
      <c r="O220" t="e">
        <f>IF(#REF!="souper",#REF!*#REF!,0)</f>
        <v>#REF!</v>
      </c>
      <c r="P220" t="e">
        <f>IF(#REF!="souper",#REF!*#REF!,0)</f>
        <v>#REF!</v>
      </c>
      <c r="Q220" t="e">
        <f>IF(#REF!="souper",#REF!*#REF!,0)</f>
        <v>#REF!</v>
      </c>
      <c r="R220" t="e">
        <f>IF(#REF!="souper",#REF!*#REF!,0)</f>
        <v>#REF!</v>
      </c>
      <c r="S220" t="e">
        <f>IF(#REF!="souper",#REF!*#REF!,0)</f>
        <v>#REF!</v>
      </c>
      <c r="T220" t="e">
        <f>IF(#REF!="souper",#REF!*#REF!,0)</f>
        <v>#REF!</v>
      </c>
      <c r="U220" t="e">
        <f>IF(#REF!="souper",#REF!*#REF!,0)</f>
        <v>#REF!</v>
      </c>
      <c r="V220" t="e">
        <f>IF(#REF!="souper",#REF!*#REF!,0)</f>
        <v>#REF!</v>
      </c>
      <c r="W220" t="e">
        <f>IF(#REF!="souper",#REF!*#REF!,0)</f>
        <v>#REF!</v>
      </c>
    </row>
    <row r="221" spans="1:23">
      <c r="B221">
        <f ca="1">IF(Boissons!D8="souper",(Boissons!N8*Boissons!C8),0)</f>
        <v>0</v>
      </c>
      <c r="C221">
        <f ca="1">IF(Boissons!F8="souper",(Boissons!N8*Boissons!E8),0)</f>
        <v>0</v>
      </c>
      <c r="D221">
        <f ca="1">IF('P. Laitiers'!D8="souper",'P. Laitiers'!N8*'P. Laitiers'!C8,0)</f>
        <v>0</v>
      </c>
      <c r="E221">
        <f ca="1">IF('P. Laitiers'!F8="souper",'P. Laitiers'!N8*'P. Laitiers'!E8,0)</f>
        <v>0</v>
      </c>
      <c r="F221">
        <f ca="1">IF('Mets c.'!D8="souper",'Mets c.'!N8*'Mets c.'!C8,0)</f>
        <v>0</v>
      </c>
      <c r="G221">
        <f ca="1">IF('Mets c.'!F8="souper",'Mets c.'!N8*'Mets c.'!E8,0)</f>
        <v>0</v>
      </c>
      <c r="H221" t="e">
        <f>IF(#REF!="souper",#REF!*#REF!,0)</f>
        <v>#REF!</v>
      </c>
      <c r="I221" t="e">
        <f>IF(#REF!="souper",#REF!*#REF!,0)</f>
        <v>#REF!</v>
      </c>
      <c r="J221" t="e">
        <f>IF(#REF!="souper",#REF!*#REF!,0)</f>
        <v>#REF!</v>
      </c>
      <c r="K221" t="e">
        <f>IF(#REF!="souper",#REF!*#REF!,0)</f>
        <v>#REF!</v>
      </c>
      <c r="L221">
        <f ca="1">IF('Lég-Fruits'!D8="souper",'Lég-Fruits'!N8*'Lég-Fruits'!C8,0)</f>
        <v>0</v>
      </c>
      <c r="M221">
        <f ca="1">IF('Lég-Fruits'!F8="souper",'Lég-Fruits'!N8*'Lég-Fruits'!E8,0)</f>
        <v>0</v>
      </c>
      <c r="N221" t="e">
        <f>IF(#REF!="souper",#REF!*#REF!,0)</f>
        <v>#REF!</v>
      </c>
      <c r="O221" t="e">
        <f>IF(#REF!="souper",#REF!*#REF!,0)</f>
        <v>#REF!</v>
      </c>
      <c r="P221" t="e">
        <f>IF(#REF!="souper",#REF!*#REF!,0)</f>
        <v>#REF!</v>
      </c>
      <c r="Q221" t="e">
        <f>IF(#REF!="souper",#REF!*#REF!,0)</f>
        <v>#REF!</v>
      </c>
      <c r="R221" t="e">
        <f>IF(#REF!="souper",#REF!*#REF!,0)</f>
        <v>#REF!</v>
      </c>
      <c r="S221" t="e">
        <f>IF(#REF!="souper",#REF!*#REF!,0)</f>
        <v>#REF!</v>
      </c>
      <c r="T221" t="e">
        <f>IF(#REF!="souper",#REF!*#REF!,0)</f>
        <v>#REF!</v>
      </c>
      <c r="U221" t="e">
        <f>IF(#REF!="souper",#REF!*#REF!,0)</f>
        <v>#REF!</v>
      </c>
      <c r="V221" t="e">
        <f>IF(#REF!="souper",#REF!*#REF!,0)</f>
        <v>#REF!</v>
      </c>
      <c r="W221" t="e">
        <f>IF(#REF!="souper",#REF!*#REF!,0)</f>
        <v>#REF!</v>
      </c>
    </row>
    <row r="222" spans="1:23">
      <c r="B222">
        <f ca="1">IF(Boissons!D9="souper",(Boissons!N9*Boissons!C9),0)</f>
        <v>0</v>
      </c>
      <c r="C222">
        <f ca="1">IF(Boissons!F9="souper",(Boissons!N9*Boissons!E9),0)</f>
        <v>0</v>
      </c>
      <c r="D222">
        <f ca="1">IF('P. Laitiers'!D9="souper",'P. Laitiers'!N9*'P. Laitiers'!C9,0)</f>
        <v>0</v>
      </c>
      <c r="E222">
        <f ca="1">IF('P. Laitiers'!F9="souper",'P. Laitiers'!N9*'P. Laitiers'!E9,0)</f>
        <v>0</v>
      </c>
      <c r="F222">
        <f ca="1">IF('Mets c.'!D9="souper",'Mets c.'!N9*'Mets c.'!C9,0)</f>
        <v>0</v>
      </c>
      <c r="G222">
        <f ca="1">IF('Mets c.'!F9="souper",'Mets c.'!N9*'Mets c.'!E9,0)</f>
        <v>0</v>
      </c>
      <c r="H222" t="e">
        <f>IF(#REF!="souper",#REF!*#REF!,0)</f>
        <v>#REF!</v>
      </c>
      <c r="I222" t="e">
        <f>IF(#REF!="souper",#REF!*#REF!,0)</f>
        <v>#REF!</v>
      </c>
      <c r="J222" t="e">
        <f>IF(#REF!="souper",#REF!*#REF!,0)</f>
        <v>#REF!</v>
      </c>
      <c r="K222" t="e">
        <f>IF(#REF!="souper",#REF!*#REF!,0)</f>
        <v>#REF!</v>
      </c>
      <c r="L222">
        <f ca="1">IF('Lég-Fruits'!D9="souper",'Lég-Fruits'!N9*'Lég-Fruits'!C9,0)</f>
        <v>0</v>
      </c>
      <c r="M222">
        <f ca="1">IF('Lég-Fruits'!F9="souper",'Lég-Fruits'!N9*'Lég-Fruits'!E9,0)</f>
        <v>0</v>
      </c>
      <c r="N222" t="e">
        <f>IF(#REF!="souper",#REF!*#REF!,0)</f>
        <v>#REF!</v>
      </c>
      <c r="O222" t="e">
        <f>IF(#REF!="souper",#REF!*#REF!,0)</f>
        <v>#REF!</v>
      </c>
      <c r="P222" t="e">
        <f>IF(#REF!="souper",#REF!*#REF!,0)</f>
        <v>#REF!</v>
      </c>
      <c r="Q222" t="e">
        <f>IF(#REF!="souper",#REF!*#REF!,0)</f>
        <v>#REF!</v>
      </c>
      <c r="R222" t="e">
        <f>IF(#REF!="souper",#REF!*#REF!,0)</f>
        <v>#REF!</v>
      </c>
      <c r="S222" t="e">
        <f>IF(#REF!="souper",#REF!*#REF!,0)</f>
        <v>#REF!</v>
      </c>
      <c r="T222" t="e">
        <f>IF(#REF!="souper",#REF!*#REF!,0)</f>
        <v>#REF!</v>
      </c>
      <c r="U222" t="e">
        <f>IF(#REF!="souper",#REF!*#REF!,0)</f>
        <v>#REF!</v>
      </c>
      <c r="V222" t="e">
        <f>IF(#REF!="souper",#REF!*#REF!,0)</f>
        <v>#REF!</v>
      </c>
      <c r="W222" t="e">
        <f>IF(#REF!="souper",#REF!*#REF!,0)</f>
        <v>#REF!</v>
      </c>
    </row>
    <row r="223" spans="1:23">
      <c r="B223">
        <f ca="1">IF(Boissons!D10="souper",(Boissons!N10*Boissons!C10),0)</f>
        <v>0</v>
      </c>
      <c r="C223">
        <f ca="1">IF(Boissons!F10="souper",(Boissons!N10*Boissons!E10),0)</f>
        <v>0</v>
      </c>
      <c r="D223">
        <f ca="1">IF('P. Laitiers'!D10="souper",'P. Laitiers'!N10*'P. Laitiers'!C10,0)</f>
        <v>0</v>
      </c>
      <c r="E223">
        <f ca="1">IF('P. Laitiers'!F10="souper",'P. Laitiers'!N10*'P. Laitiers'!E10,0)</f>
        <v>0</v>
      </c>
      <c r="F223">
        <f ca="1">IF('Mets c.'!D10="souper",'Mets c.'!N10*'Mets c.'!C10,0)</f>
        <v>0</v>
      </c>
      <c r="G223">
        <f ca="1">IF('Mets c.'!F10="souper",'Mets c.'!N10*'Mets c.'!E10,0)</f>
        <v>0</v>
      </c>
      <c r="H223" t="e">
        <f>IF(#REF!="souper",#REF!*#REF!,0)</f>
        <v>#REF!</v>
      </c>
      <c r="I223" t="e">
        <f>IF(#REF!="souper",#REF!*#REF!,0)</f>
        <v>#REF!</v>
      </c>
      <c r="J223" t="e">
        <f>IF(#REF!="souper",#REF!*#REF!,0)</f>
        <v>#REF!</v>
      </c>
      <c r="K223" t="e">
        <f>IF(#REF!="souper",#REF!*#REF!,0)</f>
        <v>#REF!</v>
      </c>
      <c r="L223">
        <f ca="1">IF('Lég-Fruits'!D10="souper",'Lég-Fruits'!N10*'Lég-Fruits'!C10,0)</f>
        <v>12.899999999999999</v>
      </c>
      <c r="M223">
        <f ca="1">IF('Lég-Fruits'!F10="souper",'Lég-Fruits'!N10*'Lég-Fruits'!E10,0)</f>
        <v>0</v>
      </c>
      <c r="N223" t="e">
        <f>IF(#REF!="souper",#REF!*#REF!,0)</f>
        <v>#REF!</v>
      </c>
      <c r="O223" t="e">
        <f>IF(#REF!="souper",#REF!*#REF!,0)</f>
        <v>#REF!</v>
      </c>
      <c r="P223" t="e">
        <f>IF(#REF!="souper",#REF!*#REF!,0)</f>
        <v>#REF!</v>
      </c>
      <c r="Q223" t="e">
        <f>IF(#REF!="souper",#REF!*#REF!,0)</f>
        <v>#REF!</v>
      </c>
      <c r="R223" t="e">
        <f>IF(#REF!="souper",#REF!*#REF!,0)</f>
        <v>#REF!</v>
      </c>
      <c r="S223" t="e">
        <f>IF(#REF!="souper",#REF!*#REF!,0)</f>
        <v>#REF!</v>
      </c>
      <c r="T223" t="e">
        <f>IF(#REF!="souper",#REF!*#REF!,0)</f>
        <v>#REF!</v>
      </c>
      <c r="U223" t="e">
        <f>IF(#REF!="souper",#REF!*#REF!,0)</f>
        <v>#REF!</v>
      </c>
      <c r="V223" t="e">
        <f>IF(#REF!="souper",#REF!*#REF!,0)</f>
        <v>#REF!</v>
      </c>
      <c r="W223" t="e">
        <f>IF(#REF!="souper",#REF!*#REF!,0)</f>
        <v>#REF!</v>
      </c>
    </row>
    <row r="224" spans="1:23">
      <c r="B224">
        <f ca="1">IF(Boissons!D11="souper",(Boissons!N11*Boissons!C11),0)</f>
        <v>0</v>
      </c>
      <c r="C224">
        <f ca="1">IF(Boissons!F11="souper",(Boissons!N11*Boissons!E11),0)</f>
        <v>0</v>
      </c>
      <c r="D224">
        <f ca="1">IF('P. Laitiers'!D11="souper",'P. Laitiers'!N11*'P. Laitiers'!C11,0)</f>
        <v>0</v>
      </c>
      <c r="E224">
        <f ca="1">IF('P. Laitiers'!F11="souper",'P. Laitiers'!N11*'P. Laitiers'!E11,0)</f>
        <v>0</v>
      </c>
      <c r="F224">
        <f ca="1">IF('Mets c.'!D11="souper",'Mets c.'!N11*'Mets c.'!C11,0)</f>
        <v>0</v>
      </c>
      <c r="G224">
        <f ca="1">IF('Mets c.'!F11="souper",'Mets c.'!N11*'Mets c.'!E11,0)</f>
        <v>0</v>
      </c>
      <c r="H224" t="e">
        <f>IF(#REF!="souper",#REF!*#REF!,0)</f>
        <v>#REF!</v>
      </c>
      <c r="I224" t="e">
        <f>IF(#REF!="souper",#REF!*#REF!,0)</f>
        <v>#REF!</v>
      </c>
      <c r="J224" t="e">
        <f>IF(#REF!="souper",#REF!*#REF!,0)</f>
        <v>#REF!</v>
      </c>
      <c r="K224" t="e">
        <f>IF(#REF!="souper",#REF!*#REF!,0)</f>
        <v>#REF!</v>
      </c>
      <c r="L224">
        <f ca="1">IF('Lég-Fruits'!D11="souper",'Lég-Fruits'!N11*'Lég-Fruits'!C11,0)</f>
        <v>0</v>
      </c>
      <c r="M224">
        <f ca="1">IF('Lég-Fruits'!F11="souper",'Lég-Fruits'!N11*'Lég-Fruits'!E11,0)</f>
        <v>0</v>
      </c>
      <c r="N224" t="e">
        <f>IF(#REF!="souper",#REF!*#REF!,0)</f>
        <v>#REF!</v>
      </c>
      <c r="O224" t="e">
        <f>IF(#REF!="souper",#REF!*#REF!,0)</f>
        <v>#REF!</v>
      </c>
      <c r="P224" t="e">
        <f>IF(#REF!="souper",#REF!*#REF!,0)</f>
        <v>#REF!</v>
      </c>
      <c r="Q224" t="e">
        <f>IF(#REF!="souper",#REF!*#REF!,0)</f>
        <v>#REF!</v>
      </c>
      <c r="R224" t="e">
        <f>IF(#REF!="souper",#REF!*#REF!,0)</f>
        <v>#REF!</v>
      </c>
      <c r="S224" t="e">
        <f>IF(#REF!="souper",#REF!*#REF!,0)</f>
        <v>#REF!</v>
      </c>
      <c r="T224" t="e">
        <f>IF(#REF!="souper",#REF!*#REF!,0)</f>
        <v>#REF!</v>
      </c>
      <c r="U224" t="e">
        <f>IF(#REF!="souper",#REF!*#REF!,0)</f>
        <v>#REF!</v>
      </c>
      <c r="V224" t="e">
        <f>IF(#REF!="souper",#REF!*#REF!,0)</f>
        <v>#REF!</v>
      </c>
      <c r="W224" t="e">
        <f>IF(#REF!="souper",#REF!*#REF!,0)</f>
        <v>#REF!</v>
      </c>
    </row>
    <row r="225" spans="2:23">
      <c r="B225">
        <f ca="1">IF(Boissons!D12="souper",(Boissons!N12*Boissons!C12),0)</f>
        <v>0</v>
      </c>
      <c r="C225">
        <f ca="1">IF(Boissons!F12="souper",(Boissons!N12*Boissons!E12),0)</f>
        <v>0</v>
      </c>
      <c r="D225">
        <f ca="1">IF('P. Laitiers'!D12="souper",'P. Laitiers'!N12*'P. Laitiers'!C12,0)</f>
        <v>0</v>
      </c>
      <c r="E225">
        <f ca="1">IF('P. Laitiers'!F12="souper",'P. Laitiers'!N12*'P. Laitiers'!E12,0)</f>
        <v>0</v>
      </c>
      <c r="F225">
        <f ca="1">IF('Mets c.'!D12="souper",'Mets c.'!N12*'Mets c.'!C12,0)</f>
        <v>0</v>
      </c>
      <c r="G225">
        <f ca="1">IF('Mets c.'!F12="souper",'Mets c.'!N12*'Mets c.'!E12,0)</f>
        <v>0</v>
      </c>
      <c r="H225" t="e">
        <f>IF(#REF!="souper",#REF!*#REF!,0)</f>
        <v>#REF!</v>
      </c>
      <c r="I225" t="e">
        <f>IF(#REF!="souper",#REF!*#REF!,0)</f>
        <v>#REF!</v>
      </c>
      <c r="J225" t="e">
        <f>IF(#REF!="souper",#REF!*#REF!,0)</f>
        <v>#REF!</v>
      </c>
      <c r="K225" t="e">
        <f>IF(#REF!="souper",#REF!*#REF!,0)</f>
        <v>#REF!</v>
      </c>
      <c r="L225">
        <f ca="1">IF('Lég-Fruits'!D12="souper",'Lég-Fruits'!N12*'Lég-Fruits'!C12,0)</f>
        <v>0</v>
      </c>
      <c r="M225">
        <f ca="1">IF('Lég-Fruits'!F12="souper",'Lég-Fruits'!N12*'Lég-Fruits'!E12,0)</f>
        <v>0</v>
      </c>
      <c r="N225" t="e">
        <f>IF(#REF!="souper",#REF!*#REF!,0)</f>
        <v>#REF!</v>
      </c>
      <c r="O225" t="e">
        <f>IF(#REF!="souper",#REF!*#REF!,0)</f>
        <v>#REF!</v>
      </c>
      <c r="P225" t="e">
        <f>IF(#REF!="souper",#REF!*#REF!,0)</f>
        <v>#REF!</v>
      </c>
      <c r="Q225" t="e">
        <f>IF(#REF!="souper",#REF!*#REF!,0)</f>
        <v>#REF!</v>
      </c>
      <c r="R225" t="e">
        <f>IF(#REF!="souper",#REF!*#REF!,0)</f>
        <v>#REF!</v>
      </c>
      <c r="S225" t="e">
        <f>IF(#REF!="souper",#REF!*#REF!,0)</f>
        <v>#REF!</v>
      </c>
      <c r="T225" t="e">
        <f>IF(#REF!="souper",#REF!*#REF!,0)</f>
        <v>#REF!</v>
      </c>
      <c r="U225" t="e">
        <f>IF(#REF!="souper",#REF!*#REF!,0)</f>
        <v>#REF!</v>
      </c>
      <c r="V225" t="e">
        <f>IF(#REF!="souper",#REF!*#REF!,0)</f>
        <v>#REF!</v>
      </c>
      <c r="W225" t="e">
        <f>IF(#REF!="souper",#REF!*#REF!,0)</f>
        <v>#REF!</v>
      </c>
    </row>
    <row r="226" spans="2:23">
      <c r="B226">
        <f ca="1">IF(Boissons!D13="souper",(Boissons!N13*Boissons!C13),0)</f>
        <v>0</v>
      </c>
      <c r="C226">
        <f ca="1">IF(Boissons!F13="souper",(Boissons!N13*Boissons!E13),0)</f>
        <v>0</v>
      </c>
      <c r="D226">
        <f ca="1">IF('P. Laitiers'!D13="souper",'P. Laitiers'!N13*'P. Laitiers'!C13,0)</f>
        <v>0</v>
      </c>
      <c r="E226">
        <f ca="1">IF('P. Laitiers'!F13="souper",'P. Laitiers'!N13*'P. Laitiers'!E13,0)</f>
        <v>0</v>
      </c>
      <c r="F226">
        <f ca="1">IF('Mets c.'!D13="souper",'Mets c.'!N13*'Mets c.'!C13,0)</f>
        <v>0</v>
      </c>
      <c r="G226">
        <f ca="1">IF('Mets c.'!F13="souper",'Mets c.'!N13*'Mets c.'!E13,0)</f>
        <v>0</v>
      </c>
      <c r="H226" t="e">
        <f>IF(#REF!="souper",#REF!*#REF!,0)</f>
        <v>#REF!</v>
      </c>
      <c r="I226" t="e">
        <f>IF(#REF!="souper",#REF!*#REF!,0)</f>
        <v>#REF!</v>
      </c>
      <c r="J226" t="e">
        <f>IF(#REF!="souper",#REF!*#REF!,0)</f>
        <v>#REF!</v>
      </c>
      <c r="K226" t="e">
        <f>IF(#REF!="souper",#REF!*#REF!,0)</f>
        <v>#REF!</v>
      </c>
      <c r="L226">
        <f ca="1">IF('Lég-Fruits'!D13="souper",'Lég-Fruits'!N13*'Lég-Fruits'!C13,0)</f>
        <v>0</v>
      </c>
      <c r="M226">
        <f ca="1">IF('Lég-Fruits'!F13="souper",'Lég-Fruits'!N13*'Lég-Fruits'!E13,0)</f>
        <v>0</v>
      </c>
      <c r="N226" t="e">
        <f>IF(#REF!="souper",#REF!*#REF!,0)</f>
        <v>#REF!</v>
      </c>
      <c r="O226" t="e">
        <f>IF(#REF!="souper",#REF!*#REF!,0)</f>
        <v>#REF!</v>
      </c>
      <c r="P226" t="e">
        <f>IF(#REF!="souper",#REF!*#REF!,0)</f>
        <v>#REF!</v>
      </c>
      <c r="Q226" t="e">
        <f>IF(#REF!="souper",#REF!*#REF!,0)</f>
        <v>#REF!</v>
      </c>
      <c r="R226" t="e">
        <f>IF(#REF!="souper",#REF!*#REF!,0)</f>
        <v>#REF!</v>
      </c>
      <c r="S226" t="e">
        <f>IF(#REF!="souper",#REF!*#REF!,0)</f>
        <v>#REF!</v>
      </c>
      <c r="T226" t="e">
        <f>IF(#REF!="souper",#REF!*#REF!,0)</f>
        <v>#REF!</v>
      </c>
      <c r="U226" t="e">
        <f>IF(#REF!="souper",#REF!*#REF!,0)</f>
        <v>#REF!</v>
      </c>
      <c r="V226" t="e">
        <f>IF(#REF!="souper",#REF!*#REF!,0)</f>
        <v>#REF!</v>
      </c>
      <c r="W226" t="e">
        <f>IF(#REF!="souper",#REF!*#REF!,0)</f>
        <v>#REF!</v>
      </c>
    </row>
    <row r="227" spans="2:23">
      <c r="B227">
        <f ca="1">IF(Boissons!D14="souper",(Boissons!N14*Boissons!C14),0)</f>
        <v>0</v>
      </c>
      <c r="C227">
        <f ca="1">IF(Boissons!F14="souper",(Boissons!N14*Boissons!E14),0)</f>
        <v>0</v>
      </c>
      <c r="D227">
        <f ca="1">IF('P. Laitiers'!D14="souper",'P. Laitiers'!N14*'P. Laitiers'!C14,0)</f>
        <v>0</v>
      </c>
      <c r="E227">
        <f ca="1">IF('P. Laitiers'!F14="souper",'P. Laitiers'!N14*'P. Laitiers'!E14,0)</f>
        <v>0</v>
      </c>
      <c r="F227">
        <f ca="1">IF('Mets c.'!D14="souper",'Mets c.'!N14*'Mets c.'!C14,0)</f>
        <v>0</v>
      </c>
      <c r="G227">
        <f ca="1">IF('Mets c.'!F14="souper",'Mets c.'!N14*'Mets c.'!E14,0)</f>
        <v>0</v>
      </c>
      <c r="H227" t="e">
        <f>IF(#REF!="souper",#REF!*#REF!,0)</f>
        <v>#REF!</v>
      </c>
      <c r="I227" t="e">
        <f>IF(#REF!="souper",#REF!*#REF!,0)</f>
        <v>#REF!</v>
      </c>
      <c r="J227" t="e">
        <f>IF(#REF!="souper",#REF!*#REF!,0)</f>
        <v>#REF!</v>
      </c>
      <c r="K227" t="e">
        <f>IF(#REF!="souper",#REF!*#REF!,0)</f>
        <v>#REF!</v>
      </c>
      <c r="L227">
        <f ca="1">IF('Lég-Fruits'!D14="souper",'Lég-Fruits'!N14*'Lég-Fruits'!C14,0)</f>
        <v>0</v>
      </c>
      <c r="M227">
        <f ca="1">IF('Lég-Fruits'!F14="souper",'Lég-Fruits'!N14*'Lég-Fruits'!E14,0)</f>
        <v>0</v>
      </c>
      <c r="N227" t="e">
        <f>IF(#REF!="souper",#REF!*#REF!,0)</f>
        <v>#REF!</v>
      </c>
      <c r="O227" t="e">
        <f>IF(#REF!="souper",#REF!*#REF!,0)</f>
        <v>#REF!</v>
      </c>
      <c r="P227" t="e">
        <f>IF(#REF!="souper",#REF!*#REF!,0)</f>
        <v>#REF!</v>
      </c>
      <c r="Q227" t="e">
        <f>IF(#REF!="souper",#REF!*#REF!,0)</f>
        <v>#REF!</v>
      </c>
      <c r="R227" t="e">
        <f>IF(#REF!="souper",#REF!*#REF!,0)</f>
        <v>#REF!</v>
      </c>
      <c r="S227" t="e">
        <f>IF(#REF!="souper",#REF!*#REF!,0)</f>
        <v>#REF!</v>
      </c>
      <c r="T227" t="e">
        <f>IF(#REF!="souper",#REF!*#REF!,0)</f>
        <v>#REF!</v>
      </c>
      <c r="U227" t="e">
        <f>IF(#REF!="souper",#REF!*#REF!,0)</f>
        <v>#REF!</v>
      </c>
      <c r="V227" t="e">
        <f>IF(#REF!="souper",#REF!*#REF!,0)</f>
        <v>#REF!</v>
      </c>
      <c r="W227" t="e">
        <f>IF(#REF!="souper",#REF!*#REF!,0)</f>
        <v>#REF!</v>
      </c>
    </row>
    <row r="228" spans="2:23">
      <c r="B228">
        <f ca="1">IF(Boissons!D15="souper",(Boissons!N15*Boissons!C15),0)</f>
        <v>0</v>
      </c>
      <c r="C228">
        <f ca="1">IF(Boissons!F15="souper",(Boissons!N15*Boissons!E15),0)</f>
        <v>0</v>
      </c>
      <c r="D228">
        <f ca="1">IF('P. Laitiers'!D15="souper",'P. Laitiers'!N15*'P. Laitiers'!C15,0)</f>
        <v>0</v>
      </c>
      <c r="E228">
        <f ca="1">IF('P. Laitiers'!F15="souper",'P. Laitiers'!N15*'P. Laitiers'!E15,0)</f>
        <v>0</v>
      </c>
      <c r="F228">
        <f ca="1">IF('Mets c.'!D15="souper",'Mets c.'!N15*'Mets c.'!C15,0)</f>
        <v>0</v>
      </c>
      <c r="G228">
        <f ca="1">IF('Mets c.'!F15="souper",'Mets c.'!N15*'Mets c.'!E15,0)</f>
        <v>0</v>
      </c>
      <c r="H228" t="e">
        <f>IF(#REF!="souper",#REF!*#REF!,0)</f>
        <v>#REF!</v>
      </c>
      <c r="I228" t="e">
        <f>IF(#REF!="souper",#REF!*#REF!,0)</f>
        <v>#REF!</v>
      </c>
      <c r="J228" t="e">
        <f>IF(#REF!="souper",#REF!*#REF!,0)</f>
        <v>#REF!</v>
      </c>
      <c r="K228" t="e">
        <f>IF(#REF!="souper",#REF!*#REF!,0)</f>
        <v>#REF!</v>
      </c>
      <c r="L228">
        <f ca="1">IF('Lég-Fruits'!D15="souper",'Lég-Fruits'!N15*'Lég-Fruits'!C15,0)</f>
        <v>0</v>
      </c>
      <c r="M228">
        <f ca="1">IF('Lég-Fruits'!F15="souper",'Lég-Fruits'!N15*'Lég-Fruits'!E15,0)</f>
        <v>0</v>
      </c>
      <c r="N228" t="e">
        <f>IF(#REF!="souper",#REF!*#REF!,0)</f>
        <v>#REF!</v>
      </c>
      <c r="O228" t="e">
        <f>IF(#REF!="souper",#REF!*#REF!,0)</f>
        <v>#REF!</v>
      </c>
      <c r="P228" t="e">
        <f>IF(#REF!="souper",#REF!*#REF!,0)</f>
        <v>#REF!</v>
      </c>
      <c r="Q228" t="e">
        <f>IF(#REF!="souper",#REF!*#REF!,0)</f>
        <v>#REF!</v>
      </c>
      <c r="R228" t="e">
        <f>IF(#REF!="souper",#REF!*#REF!,0)</f>
        <v>#REF!</v>
      </c>
      <c r="S228" t="e">
        <f>IF(#REF!="souper",#REF!*#REF!,0)</f>
        <v>#REF!</v>
      </c>
      <c r="T228" t="e">
        <f>IF(#REF!="souper",#REF!*#REF!,0)</f>
        <v>#REF!</v>
      </c>
      <c r="U228" t="e">
        <f>IF(#REF!="souper",#REF!*#REF!,0)</f>
        <v>#REF!</v>
      </c>
      <c r="V228" t="e">
        <f>IF(#REF!="souper",#REF!*#REF!,0)</f>
        <v>#REF!</v>
      </c>
      <c r="W228" t="e">
        <f>IF(#REF!="souper",#REF!*#REF!,0)</f>
        <v>#REF!</v>
      </c>
    </row>
    <row r="229" spans="2:23">
      <c r="B229">
        <f ca="1">IF(Boissons!D16="souper",(Boissons!N16*Boissons!C16),0)</f>
        <v>0</v>
      </c>
      <c r="C229">
        <f ca="1">IF(Boissons!F16="souper",(Boissons!N16*Boissons!E16),0)</f>
        <v>0</v>
      </c>
      <c r="D229">
        <f ca="1">IF('P. Laitiers'!D16="souper",'P. Laitiers'!N16*'P. Laitiers'!C16,0)</f>
        <v>0</v>
      </c>
      <c r="E229">
        <f ca="1">IF('P. Laitiers'!F16="souper",'P. Laitiers'!N16*'P. Laitiers'!E16,0)</f>
        <v>0</v>
      </c>
      <c r="F229">
        <f ca="1">IF('Mets c.'!D16="souper",'Mets c.'!N16*'Mets c.'!C16,0)</f>
        <v>0</v>
      </c>
      <c r="G229">
        <f ca="1">IF('Mets c.'!F16="souper",'Mets c.'!N16*'Mets c.'!E16,0)</f>
        <v>0</v>
      </c>
      <c r="H229" t="e">
        <f>IF(#REF!="souper",#REF!*#REF!,0)</f>
        <v>#REF!</v>
      </c>
      <c r="I229" t="e">
        <f>IF(#REF!="souper",#REF!*#REF!,0)</f>
        <v>#REF!</v>
      </c>
      <c r="J229" t="e">
        <f>IF(#REF!="souper",#REF!*#REF!,0)</f>
        <v>#REF!</v>
      </c>
      <c r="K229" t="e">
        <f>IF(#REF!="souper",#REF!*#REF!,0)</f>
        <v>#REF!</v>
      </c>
      <c r="L229">
        <f ca="1">IF('Lég-Fruits'!D16="souper",'Lég-Fruits'!N16*'Lég-Fruits'!C16,0)</f>
        <v>0</v>
      </c>
      <c r="M229">
        <f ca="1">IF('Lég-Fruits'!F16="souper",'Lég-Fruits'!N16*'Lég-Fruits'!E16,0)</f>
        <v>0</v>
      </c>
      <c r="N229" t="e">
        <f>IF(#REF!="souper",#REF!*#REF!,0)</f>
        <v>#REF!</v>
      </c>
      <c r="O229" t="e">
        <f>IF(#REF!="souper",#REF!*#REF!,0)</f>
        <v>#REF!</v>
      </c>
      <c r="P229" t="e">
        <f>IF(#REF!="souper",#REF!*#REF!,0)</f>
        <v>#REF!</v>
      </c>
      <c r="Q229" t="e">
        <f>IF(#REF!="souper",#REF!*#REF!,0)</f>
        <v>#REF!</v>
      </c>
      <c r="R229" t="e">
        <f>IF(#REF!="souper",#REF!*#REF!,0)</f>
        <v>#REF!</v>
      </c>
      <c r="S229" t="e">
        <f>IF(#REF!="souper",#REF!*#REF!,0)</f>
        <v>#REF!</v>
      </c>
      <c r="T229" t="e">
        <f>IF(#REF!="souper",#REF!*#REF!,0)</f>
        <v>#REF!</v>
      </c>
      <c r="U229" t="e">
        <f>IF(#REF!="souper",#REF!*#REF!,0)</f>
        <v>#REF!</v>
      </c>
      <c r="V229" t="e">
        <f>IF(#REF!="souper",#REF!*#REF!,0)</f>
        <v>#REF!</v>
      </c>
      <c r="W229" t="e">
        <f>IF(#REF!="souper",#REF!*#REF!,0)</f>
        <v>#REF!</v>
      </c>
    </row>
    <row r="230" spans="2:23">
      <c r="B230">
        <f ca="1">IF(Boissons!D17="souper",(Boissons!N17*Boissons!C17),0)</f>
        <v>0</v>
      </c>
      <c r="C230">
        <f ca="1">IF(Boissons!F17="souper",(Boissons!N17*Boissons!E17),0)</f>
        <v>0</v>
      </c>
      <c r="D230">
        <f ca="1">IF('P. Laitiers'!D17="souper",'P. Laitiers'!N17*'P. Laitiers'!C17,0)</f>
        <v>0</v>
      </c>
      <c r="E230">
        <f ca="1">IF('P. Laitiers'!F17="souper",'P. Laitiers'!N17*'P. Laitiers'!E17,0)</f>
        <v>0</v>
      </c>
      <c r="F230">
        <f ca="1">IF('Mets c.'!D17="souper",'Mets c.'!N17*'Mets c.'!C17,0)</f>
        <v>0</v>
      </c>
      <c r="G230">
        <f ca="1">IF('Mets c.'!F17="souper",'Mets c.'!N17*'Mets c.'!E17,0)</f>
        <v>0</v>
      </c>
      <c r="H230" t="e">
        <f>IF(#REF!="souper",#REF!*#REF!,0)</f>
        <v>#REF!</v>
      </c>
      <c r="I230" t="e">
        <f>IF(#REF!="souper",#REF!*#REF!,0)</f>
        <v>#REF!</v>
      </c>
      <c r="J230" t="e">
        <f>IF(#REF!="souper",#REF!*#REF!,0)</f>
        <v>#REF!</v>
      </c>
      <c r="K230" t="e">
        <f>IF(#REF!="souper",#REF!*#REF!,0)</f>
        <v>#REF!</v>
      </c>
      <c r="L230">
        <f ca="1">IF('Lég-Fruits'!D17="souper",'Lég-Fruits'!N17*'Lég-Fruits'!C17,0)</f>
        <v>0</v>
      </c>
      <c r="M230">
        <f ca="1">IF('Lég-Fruits'!F17="souper",'Lég-Fruits'!N17*'Lég-Fruits'!E17,0)</f>
        <v>0</v>
      </c>
      <c r="N230" t="e">
        <f>IF(#REF!="souper",#REF!*#REF!,0)</f>
        <v>#REF!</v>
      </c>
      <c r="O230" t="e">
        <f>IF(#REF!="souper",#REF!*#REF!,0)</f>
        <v>#REF!</v>
      </c>
      <c r="P230" t="e">
        <f>IF(#REF!="souper",#REF!*#REF!,0)</f>
        <v>#REF!</v>
      </c>
      <c r="Q230" t="e">
        <f>IF(#REF!="souper",#REF!*#REF!,0)</f>
        <v>#REF!</v>
      </c>
      <c r="R230" t="e">
        <f>IF(#REF!="souper",#REF!*#REF!,0)</f>
        <v>#REF!</v>
      </c>
      <c r="S230" t="e">
        <f>IF(#REF!="souper",#REF!*#REF!,0)</f>
        <v>#REF!</v>
      </c>
      <c r="T230" t="e">
        <f>IF(#REF!="souper",#REF!*#REF!,0)</f>
        <v>#REF!</v>
      </c>
      <c r="U230" t="e">
        <f>IF(#REF!="souper",#REF!*#REF!,0)</f>
        <v>#REF!</v>
      </c>
      <c r="V230" t="e">
        <f>IF(#REF!="souper",#REF!*#REF!,0)</f>
        <v>#REF!</v>
      </c>
      <c r="W230" t="e">
        <f>IF(#REF!="souper",#REF!*#REF!,0)</f>
        <v>#REF!</v>
      </c>
    </row>
    <row r="231" spans="2:23">
      <c r="B231">
        <f ca="1">IF(Boissons!D18="souper",(Boissons!N18*Boissons!C18),0)</f>
        <v>0</v>
      </c>
      <c r="C231">
        <f ca="1">IF(Boissons!F18="souper",(Boissons!N18*Boissons!E18),0)</f>
        <v>0</v>
      </c>
      <c r="D231">
        <f ca="1">IF('P. Laitiers'!D18="souper",'P. Laitiers'!N18*'P. Laitiers'!C18,0)</f>
        <v>0</v>
      </c>
      <c r="E231">
        <f ca="1">IF('P. Laitiers'!F18="souper",'P. Laitiers'!N18*'P. Laitiers'!E18,0)</f>
        <v>0</v>
      </c>
      <c r="F231">
        <f ca="1">IF('Mets c.'!D18="souper",'Mets c.'!N18*'Mets c.'!C18,0)</f>
        <v>0</v>
      </c>
      <c r="G231">
        <f ca="1">IF('Mets c.'!F18="souper",'Mets c.'!N18*'Mets c.'!E18,0)</f>
        <v>0</v>
      </c>
      <c r="H231" t="e">
        <f>IF(#REF!="souper",#REF!*#REF!,0)</f>
        <v>#REF!</v>
      </c>
      <c r="I231" t="e">
        <f>IF(#REF!="souper",#REF!*#REF!,0)</f>
        <v>#REF!</v>
      </c>
      <c r="J231" t="e">
        <f>IF(#REF!="souper",#REF!*#REF!,0)</f>
        <v>#REF!</v>
      </c>
      <c r="K231" t="e">
        <f>IF(#REF!="souper",#REF!*#REF!,0)</f>
        <v>#REF!</v>
      </c>
      <c r="L231">
        <f ca="1">IF('Lég-Fruits'!D18="souper",'Lég-Fruits'!N18*'Lég-Fruits'!C18,0)</f>
        <v>0</v>
      </c>
      <c r="M231">
        <f ca="1">IF('Lég-Fruits'!F18="souper",'Lég-Fruits'!N18*'Lég-Fruits'!E18,0)</f>
        <v>0</v>
      </c>
      <c r="N231" t="e">
        <f>IF(#REF!="souper",#REF!*#REF!,0)</f>
        <v>#REF!</v>
      </c>
      <c r="O231" t="e">
        <f>IF(#REF!="souper",#REF!*#REF!,0)</f>
        <v>#REF!</v>
      </c>
      <c r="P231" t="e">
        <f>IF(#REF!="souper",#REF!*#REF!,0)</f>
        <v>#REF!</v>
      </c>
      <c r="Q231" t="e">
        <f>IF(#REF!="souper",#REF!*#REF!,0)</f>
        <v>#REF!</v>
      </c>
      <c r="R231" t="e">
        <f>IF(#REF!="souper",#REF!*#REF!,0)</f>
        <v>#REF!</v>
      </c>
      <c r="S231" t="e">
        <f>IF(#REF!="souper",#REF!*#REF!,0)</f>
        <v>#REF!</v>
      </c>
      <c r="T231" t="e">
        <f>IF(#REF!="souper",#REF!*#REF!,0)</f>
        <v>#REF!</v>
      </c>
      <c r="U231" t="e">
        <f>IF(#REF!="souper",#REF!*#REF!,0)</f>
        <v>#REF!</v>
      </c>
      <c r="V231" t="e">
        <f>IF(#REF!="souper",#REF!*#REF!,0)</f>
        <v>#REF!</v>
      </c>
      <c r="W231" t="e">
        <f>IF(#REF!="souper",#REF!*#REF!,0)</f>
        <v>#REF!</v>
      </c>
    </row>
    <row r="232" spans="2:23">
      <c r="B232">
        <f ca="1">IF(Boissons!D19="souper",(Boissons!N19*Boissons!C19),0)</f>
        <v>0</v>
      </c>
      <c r="C232">
        <f ca="1">IF(Boissons!F19="souper",(Boissons!N19*Boissons!E19),0)</f>
        <v>0</v>
      </c>
      <c r="D232">
        <f ca="1">IF('P. Laitiers'!D19="souper",'P. Laitiers'!N19*'P. Laitiers'!C19,0)</f>
        <v>0</v>
      </c>
      <c r="E232">
        <f ca="1">IF('P. Laitiers'!F19="souper",'P. Laitiers'!N19*'P. Laitiers'!E19,0)</f>
        <v>0</v>
      </c>
      <c r="F232">
        <f ca="1">IF('Mets c.'!D19="souper",'Mets c.'!N19*'Mets c.'!C19,0)</f>
        <v>0</v>
      </c>
      <c r="G232">
        <f ca="1">IF('Mets c.'!F19="souper",'Mets c.'!N19*'Mets c.'!E19,0)</f>
        <v>0</v>
      </c>
      <c r="H232" t="e">
        <f>IF(#REF!="souper",#REF!*#REF!,0)</f>
        <v>#REF!</v>
      </c>
      <c r="I232" t="e">
        <f>IF(#REF!="souper",#REF!*#REF!,0)</f>
        <v>#REF!</v>
      </c>
      <c r="J232" t="e">
        <f>IF(#REF!="souper",#REF!*#REF!,0)</f>
        <v>#REF!</v>
      </c>
      <c r="K232" t="e">
        <f>IF(#REF!="souper",#REF!*#REF!,0)</f>
        <v>#REF!</v>
      </c>
      <c r="L232">
        <f ca="1">IF('Lég-Fruits'!D19="souper",'Lég-Fruits'!N19*'Lég-Fruits'!C19,0)</f>
        <v>0</v>
      </c>
      <c r="M232">
        <f ca="1">IF('Lég-Fruits'!F19="souper",'Lég-Fruits'!N19*'Lég-Fruits'!E19,0)</f>
        <v>0</v>
      </c>
      <c r="N232" t="e">
        <f>IF(#REF!="souper",#REF!*#REF!,0)</f>
        <v>#REF!</v>
      </c>
      <c r="O232" t="e">
        <f>IF(#REF!="souper",#REF!*#REF!,0)</f>
        <v>#REF!</v>
      </c>
      <c r="P232" t="e">
        <f>IF(#REF!="souper",#REF!*#REF!,0)</f>
        <v>#REF!</v>
      </c>
      <c r="Q232" t="e">
        <f>IF(#REF!="souper",#REF!*#REF!,0)</f>
        <v>#REF!</v>
      </c>
      <c r="R232" t="e">
        <f>IF(#REF!="souper",#REF!*#REF!,0)</f>
        <v>#REF!</v>
      </c>
      <c r="S232" t="e">
        <f>IF(#REF!="souper",#REF!*#REF!,0)</f>
        <v>#REF!</v>
      </c>
      <c r="T232" t="e">
        <f>IF(#REF!="souper",#REF!*#REF!,0)</f>
        <v>#REF!</v>
      </c>
      <c r="U232" t="e">
        <f>IF(#REF!="souper",#REF!*#REF!,0)</f>
        <v>#REF!</v>
      </c>
      <c r="V232" t="e">
        <f>IF(#REF!="souper",#REF!*#REF!,0)</f>
        <v>#REF!</v>
      </c>
      <c r="W232" t="e">
        <f>IF(#REF!="souper",#REF!*#REF!,0)</f>
        <v>#REF!</v>
      </c>
    </row>
    <row r="233" spans="2:23">
      <c r="B233">
        <f ca="1">IF(Boissons!D20="souper",(Boissons!N20*Boissons!C20),0)</f>
        <v>0</v>
      </c>
      <c r="C233">
        <f ca="1">IF(Boissons!F20="souper",(Boissons!N20*Boissons!E20),0)</f>
        <v>0</v>
      </c>
      <c r="D233">
        <f ca="1">IF('P. Laitiers'!D20="souper",'P. Laitiers'!N20*'P. Laitiers'!C20,0)</f>
        <v>0</v>
      </c>
      <c r="E233">
        <f ca="1">IF('P. Laitiers'!F20="souper",'P. Laitiers'!N20*'P. Laitiers'!E20,0)</f>
        <v>0</v>
      </c>
      <c r="F233">
        <f ca="1">IF('Mets c.'!D20="souper",'Mets c.'!N20*'Mets c.'!C20,0)</f>
        <v>0</v>
      </c>
      <c r="G233">
        <f ca="1">IF('Mets c.'!F20="souper",'Mets c.'!N20*'Mets c.'!E20,0)</f>
        <v>0</v>
      </c>
      <c r="H233" t="e">
        <f>IF(#REF!="souper",#REF!*#REF!,0)</f>
        <v>#REF!</v>
      </c>
      <c r="I233" t="e">
        <f>IF(#REF!="souper",#REF!*#REF!,0)</f>
        <v>#REF!</v>
      </c>
      <c r="J233" t="e">
        <f>IF(#REF!="souper",#REF!*#REF!,0)</f>
        <v>#REF!</v>
      </c>
      <c r="K233" t="e">
        <f>IF(#REF!="souper",#REF!*#REF!,0)</f>
        <v>#REF!</v>
      </c>
      <c r="L233">
        <f ca="1">IF('Lég-Fruits'!D20="souper",'Lég-Fruits'!N20*'Lég-Fruits'!C20,0)</f>
        <v>0</v>
      </c>
      <c r="M233">
        <f ca="1">IF('Lég-Fruits'!F20="souper",'Lég-Fruits'!N20*'Lég-Fruits'!E20,0)</f>
        <v>0</v>
      </c>
      <c r="N233" t="e">
        <f>IF(#REF!="souper",#REF!*#REF!,0)</f>
        <v>#REF!</v>
      </c>
      <c r="O233" t="e">
        <f>IF(#REF!="souper",#REF!*#REF!,0)</f>
        <v>#REF!</v>
      </c>
      <c r="P233" t="e">
        <f>IF(#REF!="souper",#REF!*#REF!,0)</f>
        <v>#REF!</v>
      </c>
      <c r="Q233" t="e">
        <f>IF(#REF!="souper",#REF!*#REF!,0)</f>
        <v>#REF!</v>
      </c>
      <c r="R233" t="e">
        <f>IF(#REF!="souper",#REF!*#REF!,0)</f>
        <v>#REF!</v>
      </c>
      <c r="S233" t="e">
        <f>IF(#REF!="souper",#REF!*#REF!,0)</f>
        <v>#REF!</v>
      </c>
      <c r="T233" t="e">
        <f>IF(#REF!="souper",#REF!*#REF!,0)</f>
        <v>#REF!</v>
      </c>
      <c r="U233" t="e">
        <f>IF(#REF!="souper",#REF!*#REF!,0)</f>
        <v>#REF!</v>
      </c>
      <c r="V233" t="e">
        <f>IF(#REF!="souper",#REF!*#REF!,0)</f>
        <v>#REF!</v>
      </c>
      <c r="W233" t="e">
        <f>IF(#REF!="souper",#REF!*#REF!,0)</f>
        <v>#REF!</v>
      </c>
    </row>
    <row r="234" spans="2:23">
      <c r="B234">
        <f ca="1">IF(Boissons!D21="souper",(Boissons!N21*Boissons!C21),0)</f>
        <v>0</v>
      </c>
      <c r="C234">
        <f ca="1">IF(Boissons!F21="souper",(Boissons!N21*Boissons!E21),0)</f>
        <v>0</v>
      </c>
      <c r="D234">
        <f ca="1">IF('P. Laitiers'!D21="souper",'P. Laitiers'!N21*'P. Laitiers'!C21,0)</f>
        <v>0</v>
      </c>
      <c r="E234">
        <f ca="1">IF('P. Laitiers'!F21="souper",'P. Laitiers'!N21*'P. Laitiers'!E21,0)</f>
        <v>0</v>
      </c>
      <c r="F234">
        <f ca="1">IF('Mets c.'!D21="souper",'Mets c.'!N21*'Mets c.'!C21,0)</f>
        <v>0</v>
      </c>
      <c r="G234">
        <f ca="1">IF('Mets c.'!F21="souper",'Mets c.'!N21*'Mets c.'!E21,0)</f>
        <v>0</v>
      </c>
      <c r="H234" t="e">
        <f>IF(#REF!="souper",#REF!*#REF!,0)</f>
        <v>#REF!</v>
      </c>
      <c r="I234" t="e">
        <f>IF(#REF!="souper",#REF!*#REF!,0)</f>
        <v>#REF!</v>
      </c>
      <c r="J234" t="e">
        <f>IF(#REF!="souper",#REF!*#REF!,0)</f>
        <v>#REF!</v>
      </c>
      <c r="K234" t="e">
        <f>IF(#REF!="souper",#REF!*#REF!,0)</f>
        <v>#REF!</v>
      </c>
      <c r="L234">
        <f ca="1">IF('Lég-Fruits'!D21="souper",'Lég-Fruits'!N21*'Lég-Fruits'!C21,0)</f>
        <v>0</v>
      </c>
      <c r="M234">
        <f ca="1">IF('Lég-Fruits'!F21="souper",'Lég-Fruits'!N21*'Lég-Fruits'!E21,0)</f>
        <v>0</v>
      </c>
      <c r="N234" t="e">
        <f>IF(#REF!="souper",#REF!*#REF!,0)</f>
        <v>#REF!</v>
      </c>
      <c r="O234" t="e">
        <f>IF(#REF!="souper",#REF!*#REF!,0)</f>
        <v>#REF!</v>
      </c>
      <c r="P234" t="e">
        <f>IF(#REF!="souper",#REF!*#REF!,0)</f>
        <v>#REF!</v>
      </c>
      <c r="Q234" t="e">
        <f>IF(#REF!="souper",#REF!*#REF!,0)</f>
        <v>#REF!</v>
      </c>
      <c r="R234" t="e">
        <f>IF(#REF!="souper",#REF!*#REF!,0)</f>
        <v>#REF!</v>
      </c>
      <c r="S234" t="e">
        <f>IF(#REF!="souper",#REF!*#REF!,0)</f>
        <v>#REF!</v>
      </c>
      <c r="T234" t="e">
        <f>IF(#REF!="souper",#REF!*#REF!,0)</f>
        <v>#REF!</v>
      </c>
      <c r="U234" t="e">
        <f>IF(#REF!="souper",#REF!*#REF!,0)</f>
        <v>#REF!</v>
      </c>
      <c r="V234" t="e">
        <f>IF(#REF!="souper",#REF!*#REF!,0)</f>
        <v>#REF!</v>
      </c>
      <c r="W234" t="e">
        <f>IF(#REF!="souper",#REF!*#REF!,0)</f>
        <v>#REF!</v>
      </c>
    </row>
    <row r="235" spans="2:23">
      <c r="B235">
        <f ca="1">IF(Boissons!D22="souper",(Boissons!N22*Boissons!C22),0)</f>
        <v>0</v>
      </c>
      <c r="C235">
        <f ca="1">IF(Boissons!F22="souper",(Boissons!N22*Boissons!E22),0)</f>
        <v>0</v>
      </c>
      <c r="D235">
        <f ca="1">IF('P. Laitiers'!D22="souper",'P. Laitiers'!N22*'P. Laitiers'!C22,0)</f>
        <v>0</v>
      </c>
      <c r="E235">
        <f ca="1">IF('P. Laitiers'!F22="souper",'P. Laitiers'!N22*'P. Laitiers'!E22,0)</f>
        <v>0</v>
      </c>
      <c r="F235">
        <f ca="1">IF('Mets c.'!D22="souper",'Mets c.'!N22*'Mets c.'!C22,0)</f>
        <v>0</v>
      </c>
      <c r="G235">
        <f ca="1">IF('Mets c.'!F22="souper",'Mets c.'!N22*'Mets c.'!E22,0)</f>
        <v>0</v>
      </c>
      <c r="H235" t="e">
        <f>IF(#REF!="souper",#REF!*#REF!,0)</f>
        <v>#REF!</v>
      </c>
      <c r="I235" t="e">
        <f>IF(#REF!="souper",#REF!*#REF!,0)</f>
        <v>#REF!</v>
      </c>
      <c r="J235" t="e">
        <f>IF(#REF!="souper",#REF!*#REF!,0)</f>
        <v>#REF!</v>
      </c>
      <c r="K235" t="e">
        <f>IF(#REF!="souper",#REF!*#REF!,0)</f>
        <v>#REF!</v>
      </c>
      <c r="L235">
        <f ca="1">IF('Lég-Fruits'!D22="souper",'Lég-Fruits'!N22*'Lég-Fruits'!C22,0)</f>
        <v>0</v>
      </c>
      <c r="M235">
        <f ca="1">IF('Lég-Fruits'!F22="souper",'Lég-Fruits'!N22*'Lég-Fruits'!E22,0)</f>
        <v>0</v>
      </c>
      <c r="N235" t="e">
        <f>IF(#REF!="souper",#REF!*#REF!,0)</f>
        <v>#REF!</v>
      </c>
      <c r="O235" t="e">
        <f>IF(#REF!="souper",#REF!*#REF!,0)</f>
        <v>#REF!</v>
      </c>
      <c r="P235" t="e">
        <f>IF(#REF!="souper",#REF!*#REF!,0)</f>
        <v>#REF!</v>
      </c>
      <c r="Q235" t="e">
        <f>IF(#REF!="souper",#REF!*#REF!,0)</f>
        <v>#REF!</v>
      </c>
      <c r="R235" t="e">
        <f>IF(#REF!="souper",#REF!*#REF!,0)</f>
        <v>#REF!</v>
      </c>
      <c r="S235" t="e">
        <f>IF(#REF!="souper",#REF!*#REF!,0)</f>
        <v>#REF!</v>
      </c>
      <c r="T235" t="e">
        <f>IF(#REF!="souper",#REF!*#REF!,0)</f>
        <v>#REF!</v>
      </c>
      <c r="U235" t="e">
        <f>IF(#REF!="souper",#REF!*#REF!,0)</f>
        <v>#REF!</v>
      </c>
      <c r="V235" t="e">
        <f>IF(#REF!="souper",#REF!*#REF!,0)</f>
        <v>#REF!</v>
      </c>
      <c r="W235" t="e">
        <f>IF(#REF!="souper",#REF!*#REF!,0)</f>
        <v>#REF!</v>
      </c>
    </row>
    <row r="236" spans="2:23">
      <c r="B236">
        <f ca="1">IF(Boissons!D23="souper",(Boissons!N23*Boissons!C23),0)</f>
        <v>0</v>
      </c>
      <c r="C236">
        <f ca="1">IF(Boissons!F23="souper",(Boissons!N23*Boissons!E23),0)</f>
        <v>0</v>
      </c>
      <c r="D236">
        <f ca="1">IF('P. Laitiers'!D23="souper",'P. Laitiers'!N23*'P. Laitiers'!C23,0)</f>
        <v>0</v>
      </c>
      <c r="E236">
        <f ca="1">IF('P. Laitiers'!F23="souper",'P. Laitiers'!N23*'P. Laitiers'!E23,0)</f>
        <v>0</v>
      </c>
      <c r="F236">
        <f ca="1">IF('Mets c.'!D23="souper",'Mets c.'!N23*'Mets c.'!C23,0)</f>
        <v>0</v>
      </c>
      <c r="G236">
        <f ca="1">IF('Mets c.'!F23="souper",'Mets c.'!N23*'Mets c.'!E23,0)</f>
        <v>0</v>
      </c>
      <c r="H236" t="e">
        <f>IF(#REF!="souper",#REF!*#REF!,0)</f>
        <v>#REF!</v>
      </c>
      <c r="I236" t="e">
        <f>IF(#REF!="souper",#REF!*#REF!,0)</f>
        <v>#REF!</v>
      </c>
      <c r="J236" t="e">
        <f>IF(#REF!="souper",#REF!*#REF!,0)</f>
        <v>#REF!</v>
      </c>
      <c r="K236" t="e">
        <f>IF(#REF!="souper",#REF!*#REF!,0)</f>
        <v>#REF!</v>
      </c>
      <c r="L236">
        <f ca="1">IF('Lég-Fruits'!D23="souper",'Lég-Fruits'!N23*'Lég-Fruits'!C23,0)</f>
        <v>0</v>
      </c>
      <c r="M236">
        <f ca="1">IF('Lég-Fruits'!F23="souper",'Lég-Fruits'!N23*'Lég-Fruits'!E23,0)</f>
        <v>0</v>
      </c>
      <c r="N236" t="e">
        <f>IF(#REF!="souper",#REF!*#REF!,0)</f>
        <v>#REF!</v>
      </c>
      <c r="O236" t="e">
        <f>IF(#REF!="souper",#REF!*#REF!,0)</f>
        <v>#REF!</v>
      </c>
      <c r="P236" t="e">
        <f>IF(#REF!="souper",#REF!*#REF!,0)</f>
        <v>#REF!</v>
      </c>
      <c r="Q236" t="e">
        <f>IF(#REF!="souper",#REF!*#REF!,0)</f>
        <v>#REF!</v>
      </c>
      <c r="R236" t="e">
        <f>IF(#REF!="souper",#REF!*#REF!,0)</f>
        <v>#REF!</v>
      </c>
      <c r="S236" t="e">
        <f>IF(#REF!="souper",#REF!*#REF!,0)</f>
        <v>#REF!</v>
      </c>
      <c r="T236" t="e">
        <f>IF(#REF!="souper",#REF!*#REF!,0)</f>
        <v>#REF!</v>
      </c>
      <c r="U236" t="e">
        <f>IF(#REF!="souper",#REF!*#REF!,0)</f>
        <v>#REF!</v>
      </c>
      <c r="V236" t="e">
        <f>IF(#REF!="souper",#REF!*#REF!,0)</f>
        <v>#REF!</v>
      </c>
      <c r="W236" t="e">
        <f>IF(#REF!="souper",#REF!*#REF!,0)</f>
        <v>#REF!</v>
      </c>
    </row>
    <row r="237" spans="2:23">
      <c r="B237">
        <f ca="1">IF(Boissons!D24="souper",(Boissons!N24*Boissons!C24),0)</f>
        <v>0</v>
      </c>
      <c r="C237">
        <f ca="1">IF(Boissons!F24="souper",(Boissons!N24*Boissons!E24),0)</f>
        <v>0</v>
      </c>
      <c r="D237">
        <f ca="1">IF('P. Laitiers'!D24="souper",'P. Laitiers'!N24*'P. Laitiers'!C24,0)</f>
        <v>0</v>
      </c>
      <c r="E237">
        <f ca="1">IF('P. Laitiers'!F24="souper",'P. Laitiers'!N24*'P. Laitiers'!E24,0)</f>
        <v>0</v>
      </c>
      <c r="F237">
        <f ca="1">IF('Mets c.'!D24="souper",'Mets c.'!N24*'Mets c.'!C24,0)</f>
        <v>0</v>
      </c>
      <c r="G237">
        <f ca="1">IF('Mets c.'!F24="souper",'Mets c.'!N24*'Mets c.'!E24,0)</f>
        <v>0</v>
      </c>
      <c r="H237" t="e">
        <f>IF(#REF!="souper",#REF!*#REF!,0)</f>
        <v>#REF!</v>
      </c>
      <c r="I237" t="e">
        <f>IF(#REF!="souper",#REF!*#REF!,0)</f>
        <v>#REF!</v>
      </c>
      <c r="J237" t="e">
        <f>IF(#REF!="souper",#REF!*#REF!,0)</f>
        <v>#REF!</v>
      </c>
      <c r="K237" t="e">
        <f>IF(#REF!="souper",#REF!*#REF!,0)</f>
        <v>#REF!</v>
      </c>
      <c r="L237">
        <f ca="1">IF('Lég-Fruits'!D24="souper",'Lég-Fruits'!N24*'Lég-Fruits'!C24,0)</f>
        <v>0</v>
      </c>
      <c r="M237">
        <f ca="1">IF('Lég-Fruits'!F24="souper",'Lég-Fruits'!N24*'Lég-Fruits'!E24,0)</f>
        <v>0</v>
      </c>
      <c r="N237" t="e">
        <f>IF(#REF!="souper",#REF!*#REF!,0)</f>
        <v>#REF!</v>
      </c>
      <c r="O237" t="e">
        <f>IF(#REF!="souper",#REF!*#REF!,0)</f>
        <v>#REF!</v>
      </c>
      <c r="P237" t="e">
        <f>IF(#REF!="souper",#REF!*#REF!,0)</f>
        <v>#REF!</v>
      </c>
      <c r="Q237" t="e">
        <f>IF(#REF!="souper",#REF!*#REF!,0)</f>
        <v>#REF!</v>
      </c>
      <c r="R237" t="e">
        <f>IF(#REF!="souper",#REF!*#REF!,0)</f>
        <v>#REF!</v>
      </c>
      <c r="S237" t="e">
        <f>IF(#REF!="souper",#REF!*#REF!,0)</f>
        <v>#REF!</v>
      </c>
      <c r="T237" t="e">
        <f>IF(#REF!="souper",#REF!*#REF!,0)</f>
        <v>#REF!</v>
      </c>
      <c r="U237" t="e">
        <f>IF(#REF!="souper",#REF!*#REF!,0)</f>
        <v>#REF!</v>
      </c>
      <c r="V237" t="e">
        <f>IF(#REF!="souper",#REF!*#REF!,0)</f>
        <v>#REF!</v>
      </c>
      <c r="W237" t="e">
        <f>IF(#REF!="souper",#REF!*#REF!,0)</f>
        <v>#REF!</v>
      </c>
    </row>
    <row r="238" spans="2:23">
      <c r="B238">
        <f ca="1">IF(Boissons!D25="souper",(Boissons!N25*Boissons!C25),0)</f>
        <v>0</v>
      </c>
      <c r="C238">
        <f ca="1">IF(Boissons!F25="souper",(Boissons!N25*Boissons!E25),0)</f>
        <v>0</v>
      </c>
      <c r="D238">
        <f ca="1">IF('P. Laitiers'!D25="souper",'P. Laitiers'!N25*'P. Laitiers'!C25,0)</f>
        <v>0</v>
      </c>
      <c r="E238">
        <f ca="1">IF('P. Laitiers'!F25="souper",'P. Laitiers'!N25*'P. Laitiers'!E25,0)</f>
        <v>0</v>
      </c>
      <c r="F238">
        <f ca="1">IF('Mets c.'!D25="souper",'Mets c.'!N25*'Mets c.'!C25,0)</f>
        <v>0</v>
      </c>
      <c r="G238">
        <f ca="1">IF('Mets c.'!F25="souper",'Mets c.'!N25*'Mets c.'!E25,0)</f>
        <v>0</v>
      </c>
      <c r="H238" t="e">
        <f>IF(#REF!="souper",#REF!*#REF!,0)</f>
        <v>#REF!</v>
      </c>
      <c r="I238" t="e">
        <f>IF(#REF!="souper",#REF!*#REF!,0)</f>
        <v>#REF!</v>
      </c>
      <c r="J238" t="e">
        <f>IF(#REF!="souper",#REF!*#REF!,0)</f>
        <v>#REF!</v>
      </c>
      <c r="K238" t="e">
        <f>IF(#REF!="souper",#REF!*#REF!,0)</f>
        <v>#REF!</v>
      </c>
      <c r="L238">
        <f ca="1">IF('Lég-Fruits'!D25="souper",'Lég-Fruits'!N25*'Lég-Fruits'!C25,0)</f>
        <v>0</v>
      </c>
      <c r="M238">
        <f ca="1">IF('Lég-Fruits'!F25="souper",'Lég-Fruits'!N25*'Lég-Fruits'!E25,0)</f>
        <v>0</v>
      </c>
      <c r="N238" t="e">
        <f>IF(#REF!="souper",#REF!*#REF!,0)</f>
        <v>#REF!</v>
      </c>
      <c r="O238" t="e">
        <f>IF(#REF!="souper",#REF!*#REF!,0)</f>
        <v>#REF!</v>
      </c>
      <c r="P238" t="e">
        <f>IF(#REF!="souper",#REF!*#REF!,0)</f>
        <v>#REF!</v>
      </c>
      <c r="Q238" t="e">
        <f>IF(#REF!="souper",#REF!*#REF!,0)</f>
        <v>#REF!</v>
      </c>
      <c r="R238" t="e">
        <f>IF(#REF!="souper",#REF!*#REF!,0)</f>
        <v>#REF!</v>
      </c>
      <c r="S238" t="e">
        <f>IF(#REF!="souper",#REF!*#REF!,0)</f>
        <v>#REF!</v>
      </c>
      <c r="T238" t="e">
        <f>IF(#REF!="souper",#REF!*#REF!,0)</f>
        <v>#REF!</v>
      </c>
      <c r="U238" t="e">
        <f>IF(#REF!="souper",#REF!*#REF!,0)</f>
        <v>#REF!</v>
      </c>
      <c r="V238" t="e">
        <f>IF(#REF!="souper",#REF!*#REF!,0)</f>
        <v>#REF!</v>
      </c>
      <c r="W238" t="e">
        <f>IF(#REF!="souper",#REF!*#REF!,0)</f>
        <v>#REF!</v>
      </c>
    </row>
    <row r="239" spans="2:23">
      <c r="B239">
        <f ca="1">IF(Boissons!D26="souper",(Boissons!N26*Boissons!C26),0)</f>
        <v>0</v>
      </c>
      <c r="C239">
        <f ca="1">IF(Boissons!F26="souper",(Boissons!N26*Boissons!E26),0)</f>
        <v>0</v>
      </c>
      <c r="D239">
        <f ca="1">IF('P. Laitiers'!D26="souper",'P. Laitiers'!N26*'P. Laitiers'!C26,0)</f>
        <v>0</v>
      </c>
      <c r="E239">
        <f ca="1">IF('P. Laitiers'!F26="souper",'P. Laitiers'!N26*'P. Laitiers'!E26,0)</f>
        <v>0</v>
      </c>
      <c r="F239">
        <f ca="1">IF('Mets c.'!D26="souper",'Mets c.'!N26*'Mets c.'!C26,0)</f>
        <v>0</v>
      </c>
      <c r="G239">
        <f ca="1">IF('Mets c.'!F26="souper",'Mets c.'!N26*'Mets c.'!E26,0)</f>
        <v>0</v>
      </c>
      <c r="H239" t="e">
        <f>IF(#REF!="souper",#REF!*#REF!,0)</f>
        <v>#REF!</v>
      </c>
      <c r="I239" t="e">
        <f>IF(#REF!="souper",#REF!*#REF!,0)</f>
        <v>#REF!</v>
      </c>
      <c r="J239" t="e">
        <f>IF(#REF!="souper",#REF!*#REF!,0)</f>
        <v>#REF!</v>
      </c>
      <c r="K239" t="e">
        <f>IF(#REF!="souper",#REF!*#REF!,0)</f>
        <v>#REF!</v>
      </c>
      <c r="L239">
        <f ca="1">IF('Lég-Fruits'!D26="souper",'Lég-Fruits'!N26*'Lég-Fruits'!C26,0)</f>
        <v>0</v>
      </c>
      <c r="M239">
        <f ca="1">IF('Lég-Fruits'!F26="souper",'Lég-Fruits'!N26*'Lég-Fruits'!E26,0)</f>
        <v>0</v>
      </c>
      <c r="N239" t="e">
        <f>IF(#REF!="souper",#REF!*#REF!,0)</f>
        <v>#REF!</v>
      </c>
      <c r="O239" t="e">
        <f>IF(#REF!="souper",#REF!*#REF!,0)</f>
        <v>#REF!</v>
      </c>
      <c r="P239" t="e">
        <f>IF(#REF!="souper",#REF!*#REF!,0)</f>
        <v>#REF!</v>
      </c>
      <c r="Q239" t="e">
        <f>IF(#REF!="souper",#REF!*#REF!,0)</f>
        <v>#REF!</v>
      </c>
      <c r="R239" t="e">
        <f>IF(#REF!="souper",#REF!*#REF!,0)</f>
        <v>#REF!</v>
      </c>
      <c r="S239" t="e">
        <f>IF(#REF!="souper",#REF!*#REF!,0)</f>
        <v>#REF!</v>
      </c>
      <c r="T239" t="e">
        <f>IF(#REF!="souper",#REF!*#REF!,0)</f>
        <v>#REF!</v>
      </c>
      <c r="U239" t="e">
        <f>IF(#REF!="souper",#REF!*#REF!,0)</f>
        <v>#REF!</v>
      </c>
      <c r="V239" t="e">
        <f>IF(#REF!="souper",#REF!*#REF!,0)</f>
        <v>#REF!</v>
      </c>
      <c r="W239" t="e">
        <f>IF(#REF!="souper",#REF!*#REF!,0)</f>
        <v>#REF!</v>
      </c>
    </row>
    <row r="240" spans="2:23">
      <c r="B240">
        <f ca="1">IF(Boissons!D27="souper",(Boissons!N27*Boissons!C27),0)</f>
        <v>0</v>
      </c>
      <c r="C240">
        <f ca="1">IF(Boissons!F27="souper",(Boissons!N27*Boissons!E27),0)</f>
        <v>0</v>
      </c>
      <c r="D240">
        <f ca="1">IF('P. Laitiers'!D27="souper",'P. Laitiers'!N27*'P. Laitiers'!C27,0)</f>
        <v>0</v>
      </c>
      <c r="E240">
        <f ca="1">IF('P. Laitiers'!F27="souper",'P. Laitiers'!N27*'P. Laitiers'!E27,0)</f>
        <v>0</v>
      </c>
      <c r="F240">
        <f ca="1">IF('Mets c.'!D27="souper",'Mets c.'!N27*'Mets c.'!C27,0)</f>
        <v>0</v>
      </c>
      <c r="G240">
        <f ca="1">IF('Mets c.'!F27="souper",'Mets c.'!N27*'Mets c.'!E27,0)</f>
        <v>0</v>
      </c>
      <c r="H240" t="e">
        <f>IF(#REF!="souper",#REF!*#REF!,0)</f>
        <v>#REF!</v>
      </c>
      <c r="I240" t="e">
        <f>IF(#REF!="souper",#REF!*#REF!,0)</f>
        <v>#REF!</v>
      </c>
      <c r="J240" t="e">
        <f>IF(#REF!="souper",#REF!*#REF!,0)</f>
        <v>#REF!</v>
      </c>
      <c r="K240" t="e">
        <f>IF(#REF!="souper",#REF!*#REF!,0)</f>
        <v>#REF!</v>
      </c>
      <c r="L240">
        <f ca="1">IF('Lég-Fruits'!D27="souper",'Lég-Fruits'!N27*'Lég-Fruits'!C27,0)</f>
        <v>0</v>
      </c>
      <c r="M240">
        <f ca="1">IF('Lég-Fruits'!F27="souper",'Lég-Fruits'!N27*'Lég-Fruits'!E27,0)</f>
        <v>0</v>
      </c>
      <c r="N240" t="e">
        <f>IF(#REF!="souper",#REF!*#REF!,0)</f>
        <v>#REF!</v>
      </c>
      <c r="O240" t="e">
        <f>IF(#REF!="souper",#REF!*#REF!,0)</f>
        <v>#REF!</v>
      </c>
      <c r="P240" t="e">
        <f>IF(#REF!="souper",#REF!*#REF!,0)</f>
        <v>#REF!</v>
      </c>
      <c r="Q240" t="e">
        <f>IF(#REF!="souper",#REF!*#REF!,0)</f>
        <v>#REF!</v>
      </c>
      <c r="R240" t="e">
        <f>IF(#REF!="souper",#REF!*#REF!,0)</f>
        <v>#REF!</v>
      </c>
      <c r="S240" t="e">
        <f>IF(#REF!="souper",#REF!*#REF!,0)</f>
        <v>#REF!</v>
      </c>
      <c r="T240" t="e">
        <f>IF(#REF!="souper",#REF!*#REF!,0)</f>
        <v>#REF!</v>
      </c>
      <c r="U240" t="e">
        <f>IF(#REF!="souper",#REF!*#REF!,0)</f>
        <v>#REF!</v>
      </c>
      <c r="V240" t="e">
        <f>IF(#REF!="souper",#REF!*#REF!,0)</f>
        <v>#REF!</v>
      </c>
      <c r="W240" t="e">
        <f>IF(#REF!="souper",#REF!*#REF!,0)</f>
        <v>#REF!</v>
      </c>
    </row>
    <row r="241" spans="2:23">
      <c r="B241">
        <f ca="1">IF(Boissons!D28="souper",(Boissons!N28*Boissons!C28),0)</f>
        <v>0</v>
      </c>
      <c r="C241">
        <f ca="1">IF(Boissons!F28="souper",(Boissons!N28*Boissons!E28),0)</f>
        <v>0</v>
      </c>
      <c r="D241">
        <f ca="1">IF('P. Laitiers'!D28="souper",'P. Laitiers'!N28*'P. Laitiers'!C28,0)</f>
        <v>0</v>
      </c>
      <c r="E241">
        <f ca="1">IF('P. Laitiers'!F28="souper",'P. Laitiers'!N28*'P. Laitiers'!E28,0)</f>
        <v>0</v>
      </c>
      <c r="F241">
        <f ca="1">IF('Mets c.'!D28="souper",'Mets c.'!N28*'Mets c.'!C28,0)</f>
        <v>0</v>
      </c>
      <c r="G241">
        <f ca="1">IF('Mets c.'!F28="souper",'Mets c.'!N28*'Mets c.'!E28,0)</f>
        <v>0</v>
      </c>
      <c r="H241" t="e">
        <f>IF(#REF!="souper",#REF!*#REF!,0)</f>
        <v>#REF!</v>
      </c>
      <c r="I241" t="e">
        <f>IF(#REF!="souper",#REF!*#REF!,0)</f>
        <v>#REF!</v>
      </c>
      <c r="J241" t="e">
        <f>IF(#REF!="souper",#REF!*#REF!,0)</f>
        <v>#REF!</v>
      </c>
      <c r="K241" t="e">
        <f>IF(#REF!="souper",#REF!*#REF!,0)</f>
        <v>#REF!</v>
      </c>
      <c r="L241">
        <f ca="1">IF('Lég-Fruits'!D28="souper",'Lég-Fruits'!N28*'Lég-Fruits'!C28,0)</f>
        <v>0</v>
      </c>
      <c r="M241">
        <f ca="1">IF('Lég-Fruits'!F28="souper",'Lég-Fruits'!N28*'Lég-Fruits'!E28,0)</f>
        <v>0</v>
      </c>
      <c r="N241" t="e">
        <f>IF(#REF!="souper",#REF!*#REF!,0)</f>
        <v>#REF!</v>
      </c>
      <c r="O241" t="e">
        <f>IF(#REF!="souper",#REF!*#REF!,0)</f>
        <v>#REF!</v>
      </c>
      <c r="P241" t="e">
        <f>IF(#REF!="souper",#REF!*#REF!,0)</f>
        <v>#REF!</v>
      </c>
      <c r="Q241" t="e">
        <f>IF(#REF!="souper",#REF!*#REF!,0)</f>
        <v>#REF!</v>
      </c>
      <c r="R241" t="e">
        <f>IF(#REF!="souper",#REF!*#REF!,0)</f>
        <v>#REF!</v>
      </c>
      <c r="S241" t="e">
        <f>IF(#REF!="souper",#REF!*#REF!,0)</f>
        <v>#REF!</v>
      </c>
      <c r="T241" t="e">
        <f>IF(#REF!="souper",#REF!*#REF!,0)</f>
        <v>#REF!</v>
      </c>
      <c r="U241" t="e">
        <f>IF(#REF!="souper",#REF!*#REF!,0)</f>
        <v>#REF!</v>
      </c>
      <c r="V241" t="e">
        <f>IF(#REF!="souper",#REF!*#REF!,0)</f>
        <v>#REF!</v>
      </c>
      <c r="W241" t="e">
        <f>IF(#REF!="souper",#REF!*#REF!,0)</f>
        <v>#REF!</v>
      </c>
    </row>
    <row r="242" spans="2:23">
      <c r="B242">
        <f ca="1">IF(Boissons!D29="souper",(Boissons!N29*Boissons!C29),0)</f>
        <v>0</v>
      </c>
      <c r="C242">
        <f ca="1">IF(Boissons!F29="souper",(Boissons!N29*Boissons!E29),0)</f>
        <v>0</v>
      </c>
      <c r="D242">
        <f ca="1">IF('P. Laitiers'!D29="souper",'P. Laitiers'!N29*'P. Laitiers'!C29,0)</f>
        <v>0</v>
      </c>
      <c r="E242">
        <f ca="1">IF('P. Laitiers'!F29="souper",'P. Laitiers'!N29*'P. Laitiers'!E29,0)</f>
        <v>0</v>
      </c>
      <c r="F242">
        <f ca="1">IF('Mets c.'!D29="souper",'Mets c.'!N29*'Mets c.'!C29,0)</f>
        <v>0</v>
      </c>
      <c r="G242">
        <f ca="1">IF('Mets c.'!F29="souper",'Mets c.'!N29*'Mets c.'!E29,0)</f>
        <v>0</v>
      </c>
      <c r="H242" t="e">
        <f>IF(#REF!="souper",#REF!*#REF!,0)</f>
        <v>#REF!</v>
      </c>
      <c r="I242" t="e">
        <f>IF(#REF!="souper",#REF!*#REF!,0)</f>
        <v>#REF!</v>
      </c>
      <c r="J242" t="e">
        <f>IF(#REF!="souper",#REF!*#REF!,0)</f>
        <v>#REF!</v>
      </c>
      <c r="K242" t="e">
        <f>IF(#REF!="souper",#REF!*#REF!,0)</f>
        <v>#REF!</v>
      </c>
      <c r="L242">
        <f ca="1">IF('Lég-Fruits'!D29="souper",'Lég-Fruits'!N29*'Lég-Fruits'!C29,0)</f>
        <v>0</v>
      </c>
      <c r="M242">
        <f ca="1">IF('Lég-Fruits'!F29="souper",'Lég-Fruits'!N29*'Lég-Fruits'!E29,0)</f>
        <v>0</v>
      </c>
      <c r="N242" t="e">
        <f>IF(#REF!="souper",#REF!*#REF!,0)</f>
        <v>#REF!</v>
      </c>
      <c r="O242" t="e">
        <f>IF(#REF!="souper",#REF!*#REF!,0)</f>
        <v>#REF!</v>
      </c>
      <c r="P242" t="e">
        <f>IF(#REF!="souper",#REF!*#REF!,0)</f>
        <v>#REF!</v>
      </c>
      <c r="Q242" t="e">
        <f>IF(#REF!="souper",#REF!*#REF!,0)</f>
        <v>#REF!</v>
      </c>
      <c r="R242" t="e">
        <f>IF(#REF!="souper",#REF!*#REF!,0)</f>
        <v>#REF!</v>
      </c>
      <c r="S242" t="e">
        <f>IF(#REF!="souper",#REF!*#REF!,0)</f>
        <v>#REF!</v>
      </c>
      <c r="T242" t="e">
        <f>IF(#REF!="souper",#REF!*#REF!,0)</f>
        <v>#REF!</v>
      </c>
      <c r="U242" t="e">
        <f>IF(#REF!="souper",#REF!*#REF!,0)</f>
        <v>#REF!</v>
      </c>
      <c r="V242" t="e">
        <f>IF(#REF!="souper",#REF!*#REF!,0)</f>
        <v>#REF!</v>
      </c>
      <c r="W242" t="e">
        <f>IF(#REF!="souper",#REF!*#REF!,0)</f>
        <v>#REF!</v>
      </c>
    </row>
    <row r="243" spans="2:23">
      <c r="B243">
        <f ca="1">IF(Boissons!D30="souper",(Boissons!N30*Boissons!C30),0)</f>
        <v>0</v>
      </c>
      <c r="C243">
        <f ca="1">IF(Boissons!F30="souper",(Boissons!N30*Boissons!E30),0)</f>
        <v>0</v>
      </c>
      <c r="D243">
        <f ca="1">IF('P. Laitiers'!D30="souper",'P. Laitiers'!N30*'P. Laitiers'!C30,0)</f>
        <v>0</v>
      </c>
      <c r="E243">
        <f ca="1">IF('P. Laitiers'!F30="souper",'P. Laitiers'!N30*'P. Laitiers'!E30,0)</f>
        <v>0</v>
      </c>
      <c r="F243">
        <f ca="1">IF('Mets c.'!D30="souper",'Mets c.'!N30*'Mets c.'!C30,0)</f>
        <v>0</v>
      </c>
      <c r="G243">
        <f ca="1">IF('Mets c.'!F30="souper",'Mets c.'!N30*'Mets c.'!E30,0)</f>
        <v>0</v>
      </c>
      <c r="H243" t="e">
        <f>IF(#REF!="souper",#REF!*#REF!,0)</f>
        <v>#REF!</v>
      </c>
      <c r="I243" t="e">
        <f>IF(#REF!="souper",#REF!*#REF!,0)</f>
        <v>#REF!</v>
      </c>
      <c r="J243" t="e">
        <f>IF(#REF!="souper",#REF!*#REF!,0)</f>
        <v>#REF!</v>
      </c>
      <c r="K243" t="e">
        <f>IF(#REF!="souper",#REF!*#REF!,0)</f>
        <v>#REF!</v>
      </c>
      <c r="L243">
        <f ca="1">IF('Lég-Fruits'!D30="souper",'Lég-Fruits'!N30*'Lég-Fruits'!C30,0)</f>
        <v>0</v>
      </c>
      <c r="M243">
        <f ca="1">IF('Lég-Fruits'!F30="souper",'Lég-Fruits'!N30*'Lég-Fruits'!E30,0)</f>
        <v>0</v>
      </c>
      <c r="N243" t="e">
        <f>IF(#REF!="souper",#REF!*#REF!,0)</f>
        <v>#REF!</v>
      </c>
      <c r="O243" t="e">
        <f>IF(#REF!="souper",#REF!*#REF!,0)</f>
        <v>#REF!</v>
      </c>
      <c r="P243" t="e">
        <f>IF(#REF!="souper",#REF!*#REF!,0)</f>
        <v>#REF!</v>
      </c>
      <c r="Q243" t="e">
        <f>IF(#REF!="souper",#REF!*#REF!,0)</f>
        <v>#REF!</v>
      </c>
      <c r="R243" t="e">
        <f>IF(#REF!="souper",#REF!*#REF!,0)</f>
        <v>#REF!</v>
      </c>
      <c r="S243" t="e">
        <f>IF(#REF!="souper",#REF!*#REF!,0)</f>
        <v>#REF!</v>
      </c>
      <c r="T243" t="e">
        <f>IF(#REF!="souper",#REF!*#REF!,0)</f>
        <v>#REF!</v>
      </c>
      <c r="U243" t="e">
        <f>IF(#REF!="souper",#REF!*#REF!,0)</f>
        <v>#REF!</v>
      </c>
      <c r="V243" t="e">
        <f>IF(#REF!="souper",#REF!*#REF!,0)</f>
        <v>#REF!</v>
      </c>
      <c r="W243" t="e">
        <f>IF(#REF!="souper",#REF!*#REF!,0)</f>
        <v>#REF!</v>
      </c>
    </row>
    <row r="244" spans="2:23">
      <c r="B244">
        <f ca="1">IF(Boissons!D31="souper",(Boissons!N31*Boissons!C31),0)</f>
        <v>0</v>
      </c>
      <c r="C244">
        <f ca="1">IF(Boissons!F31="souper",(Boissons!N31*Boissons!E31),0)</f>
        <v>0</v>
      </c>
      <c r="D244">
        <f ca="1">IF('P. Laitiers'!D31="souper",'P. Laitiers'!N31*'P. Laitiers'!C31,0)</f>
        <v>0</v>
      </c>
      <c r="E244">
        <f ca="1">IF('P. Laitiers'!F31="souper",'P. Laitiers'!N31*'P. Laitiers'!E31,0)</f>
        <v>0</v>
      </c>
      <c r="F244">
        <f ca="1">IF('Mets c.'!D31="souper",'Mets c.'!N31*'Mets c.'!C31,0)</f>
        <v>0</v>
      </c>
      <c r="G244">
        <f ca="1">IF('Mets c.'!F31="souper",'Mets c.'!N31*'Mets c.'!E31,0)</f>
        <v>0</v>
      </c>
      <c r="H244" t="e">
        <f>IF(#REF!="souper",#REF!*#REF!,0)</f>
        <v>#REF!</v>
      </c>
      <c r="I244" t="e">
        <f>IF(#REF!="souper",#REF!*#REF!,0)</f>
        <v>#REF!</v>
      </c>
      <c r="J244" t="e">
        <f>IF(#REF!="souper",#REF!*#REF!,0)</f>
        <v>#REF!</v>
      </c>
      <c r="K244" t="e">
        <f>IF(#REF!="souper",#REF!*#REF!,0)</f>
        <v>#REF!</v>
      </c>
      <c r="L244">
        <f ca="1">IF('Lég-Fruits'!D31="souper",'Lég-Fruits'!N31*'Lég-Fruits'!C31,0)</f>
        <v>0</v>
      </c>
      <c r="M244">
        <f ca="1">IF('Lég-Fruits'!F31="souper",'Lég-Fruits'!N31*'Lég-Fruits'!E31,0)</f>
        <v>0</v>
      </c>
      <c r="N244" t="e">
        <f>IF(#REF!="souper",#REF!*#REF!,0)</f>
        <v>#REF!</v>
      </c>
      <c r="O244" t="e">
        <f>IF(#REF!="souper",#REF!*#REF!,0)</f>
        <v>#REF!</v>
      </c>
      <c r="P244" t="e">
        <f>IF(#REF!="souper",#REF!*#REF!,0)</f>
        <v>#REF!</v>
      </c>
      <c r="Q244" t="e">
        <f>IF(#REF!="souper",#REF!*#REF!,0)</f>
        <v>#REF!</v>
      </c>
      <c r="R244" t="e">
        <f>IF(#REF!="souper",#REF!*#REF!,0)</f>
        <v>#REF!</v>
      </c>
      <c r="S244" t="e">
        <f>IF(#REF!="souper",#REF!*#REF!,0)</f>
        <v>#REF!</v>
      </c>
      <c r="T244" t="e">
        <f>IF(#REF!="souper",#REF!*#REF!,0)</f>
        <v>#REF!</v>
      </c>
      <c r="U244" t="e">
        <f>IF(#REF!="souper",#REF!*#REF!,0)</f>
        <v>#REF!</v>
      </c>
      <c r="V244" t="e">
        <f>IF(#REF!="souper",#REF!*#REF!,0)</f>
        <v>#REF!</v>
      </c>
      <c r="W244" t="e">
        <f>IF(#REF!="souper",#REF!*#REF!,0)</f>
        <v>#REF!</v>
      </c>
    </row>
    <row r="245" spans="2:23">
      <c r="B245">
        <f ca="1">IF(Boissons!D32="souper",(Boissons!N32*Boissons!C32),0)</f>
        <v>0</v>
      </c>
      <c r="C245">
        <f ca="1">IF(Boissons!F32="souper",(Boissons!N32*Boissons!E32),0)</f>
        <v>0</v>
      </c>
      <c r="D245">
        <f ca="1">IF('P. Laitiers'!D32="souper",'P. Laitiers'!N32*'P. Laitiers'!C32,0)</f>
        <v>0</v>
      </c>
      <c r="E245">
        <f ca="1">IF('P. Laitiers'!F32="souper",'P. Laitiers'!N32*'P. Laitiers'!E32,0)</f>
        <v>0</v>
      </c>
      <c r="F245">
        <f ca="1">IF('Mets c.'!D32="souper",'Mets c.'!N32*'Mets c.'!C32,0)</f>
        <v>0</v>
      </c>
      <c r="G245">
        <f ca="1">IF('Mets c.'!F32="souper",'Mets c.'!N32*'Mets c.'!E32,0)</f>
        <v>0</v>
      </c>
      <c r="H245" t="e">
        <f>IF(#REF!="souper",#REF!*#REF!,0)</f>
        <v>#REF!</v>
      </c>
      <c r="I245" t="e">
        <f>IF(#REF!="souper",#REF!*#REF!,0)</f>
        <v>#REF!</v>
      </c>
      <c r="J245" t="e">
        <f>IF(#REF!="souper",#REF!*#REF!,0)</f>
        <v>#REF!</v>
      </c>
      <c r="K245" t="e">
        <f>IF(#REF!="souper",#REF!*#REF!,0)</f>
        <v>#REF!</v>
      </c>
      <c r="L245">
        <f ca="1">IF('Lég-Fruits'!D32="souper",'Lég-Fruits'!N32*'Lég-Fruits'!C32,0)</f>
        <v>0</v>
      </c>
      <c r="M245">
        <f ca="1">IF('Lég-Fruits'!F32="souper",'Lég-Fruits'!N32*'Lég-Fruits'!E32,0)</f>
        <v>0</v>
      </c>
      <c r="N245" t="e">
        <f>IF(#REF!="souper",#REF!*#REF!,0)</f>
        <v>#REF!</v>
      </c>
      <c r="O245" t="e">
        <f>IF(#REF!="souper",#REF!*#REF!,0)</f>
        <v>#REF!</v>
      </c>
      <c r="P245" t="e">
        <f>IF(#REF!="souper",#REF!*#REF!,0)</f>
        <v>#REF!</v>
      </c>
      <c r="Q245" t="e">
        <f>IF(#REF!="souper",#REF!*#REF!,0)</f>
        <v>#REF!</v>
      </c>
      <c r="R245" t="e">
        <f>IF(#REF!="souper",#REF!*#REF!,0)</f>
        <v>#REF!</v>
      </c>
      <c r="S245" t="e">
        <f>IF(#REF!="souper",#REF!*#REF!,0)</f>
        <v>#REF!</v>
      </c>
      <c r="T245" t="e">
        <f>IF(#REF!="souper",#REF!*#REF!,0)</f>
        <v>#REF!</v>
      </c>
      <c r="U245" t="e">
        <f>IF(#REF!="souper",#REF!*#REF!,0)</f>
        <v>#REF!</v>
      </c>
      <c r="V245" t="e">
        <f>IF(#REF!="souper",#REF!*#REF!,0)</f>
        <v>#REF!</v>
      </c>
      <c r="W245" t="e">
        <f>IF(#REF!="souper",#REF!*#REF!,0)</f>
        <v>#REF!</v>
      </c>
    </row>
    <row r="246" spans="2:23">
      <c r="B246">
        <f ca="1">IF(Boissons!D33="souper",(Boissons!N33*Boissons!C33),0)</f>
        <v>0</v>
      </c>
      <c r="C246">
        <f ca="1">IF(Boissons!F33="souper",(Boissons!N33*Boissons!E33),0)</f>
        <v>0</v>
      </c>
      <c r="D246">
        <f ca="1">IF('P. Laitiers'!D33="souper",'P. Laitiers'!N33*'P. Laitiers'!C33,0)</f>
        <v>0</v>
      </c>
      <c r="E246">
        <f ca="1">IF('P. Laitiers'!F33="souper",'P. Laitiers'!N33*'P. Laitiers'!E33,0)</f>
        <v>0</v>
      </c>
      <c r="F246">
        <f ca="1">IF('Mets c.'!D33="souper",'Mets c.'!N33*'Mets c.'!C33,0)</f>
        <v>0</v>
      </c>
      <c r="G246">
        <f ca="1">IF('Mets c.'!F33="souper",'Mets c.'!N33*'Mets c.'!E33,0)</f>
        <v>0</v>
      </c>
      <c r="H246" t="e">
        <f>IF(#REF!="souper",#REF!*#REF!,0)</f>
        <v>#REF!</v>
      </c>
      <c r="I246" t="e">
        <f>IF(#REF!="souper",#REF!*#REF!,0)</f>
        <v>#REF!</v>
      </c>
      <c r="J246" t="e">
        <f>IF(#REF!="souper",#REF!*#REF!,0)</f>
        <v>#REF!</v>
      </c>
      <c r="K246" t="e">
        <f>IF(#REF!="souper",#REF!*#REF!,0)</f>
        <v>#REF!</v>
      </c>
      <c r="L246">
        <f ca="1">IF('Lég-Fruits'!D33="souper",'Lég-Fruits'!N33*'Lég-Fruits'!C33,0)</f>
        <v>0</v>
      </c>
      <c r="M246">
        <f ca="1">IF('Lég-Fruits'!F33="souper",'Lég-Fruits'!N33*'Lég-Fruits'!E33,0)</f>
        <v>0</v>
      </c>
      <c r="N246" t="e">
        <f>IF(#REF!="souper",#REF!*#REF!,0)</f>
        <v>#REF!</v>
      </c>
      <c r="O246" t="e">
        <f>IF(#REF!="souper",#REF!*#REF!,0)</f>
        <v>#REF!</v>
      </c>
      <c r="P246" t="e">
        <f>IF(#REF!="souper",#REF!*#REF!,0)</f>
        <v>#REF!</v>
      </c>
      <c r="Q246" t="e">
        <f>IF(#REF!="souper",#REF!*#REF!,0)</f>
        <v>#REF!</v>
      </c>
      <c r="R246" t="e">
        <f>IF(#REF!="souper",#REF!*#REF!,0)</f>
        <v>#REF!</v>
      </c>
      <c r="S246" t="e">
        <f>IF(#REF!="souper",#REF!*#REF!,0)</f>
        <v>#REF!</v>
      </c>
      <c r="T246" t="e">
        <f>IF(#REF!="souper",#REF!*#REF!,0)</f>
        <v>#REF!</v>
      </c>
      <c r="U246" t="e">
        <f>IF(#REF!="souper",#REF!*#REF!,0)</f>
        <v>#REF!</v>
      </c>
      <c r="V246" t="e">
        <f>IF(#REF!="souper",#REF!*#REF!,0)</f>
        <v>#REF!</v>
      </c>
      <c r="W246" t="e">
        <f>IF(#REF!="souper",#REF!*#REF!,0)</f>
        <v>#REF!</v>
      </c>
    </row>
    <row r="247" spans="2:23">
      <c r="B247">
        <f ca="1">IF(Boissons!D34="souper",(Boissons!N34*Boissons!C34),0)</f>
        <v>0</v>
      </c>
      <c r="C247">
        <f ca="1">IF(Boissons!F34="souper",(Boissons!N34*Boissons!E34),0)</f>
        <v>0</v>
      </c>
      <c r="D247">
        <f ca="1">IF('P. Laitiers'!D34="souper",'P. Laitiers'!N34*'P. Laitiers'!C34,0)</f>
        <v>0</v>
      </c>
      <c r="E247">
        <f ca="1">IF('P. Laitiers'!F34="souper",'P. Laitiers'!N34*'P. Laitiers'!E34,0)</f>
        <v>0</v>
      </c>
      <c r="F247">
        <f ca="1">IF('Mets c.'!D34="souper",'Mets c.'!N34*'Mets c.'!C34,0)</f>
        <v>0</v>
      </c>
      <c r="G247">
        <f ca="1">IF('Mets c.'!F34="souper",'Mets c.'!N34*'Mets c.'!E34,0)</f>
        <v>0</v>
      </c>
      <c r="H247" t="e">
        <f>IF(#REF!="souper",#REF!*#REF!,0)</f>
        <v>#REF!</v>
      </c>
      <c r="I247" t="e">
        <f>IF(#REF!="souper",#REF!*#REF!,0)</f>
        <v>#REF!</v>
      </c>
      <c r="J247" t="e">
        <f>IF(#REF!="souper",#REF!*#REF!,0)</f>
        <v>#REF!</v>
      </c>
      <c r="K247" t="e">
        <f>IF(#REF!="souper",#REF!*#REF!,0)</f>
        <v>#REF!</v>
      </c>
      <c r="L247">
        <f ca="1">IF('Lég-Fruits'!D34="souper",'Lég-Fruits'!N34*'Lég-Fruits'!C34,0)</f>
        <v>0</v>
      </c>
      <c r="M247">
        <f ca="1">IF('Lég-Fruits'!F34="souper",'Lég-Fruits'!N34*'Lég-Fruits'!E34,0)</f>
        <v>0</v>
      </c>
      <c r="N247" t="e">
        <f>IF(#REF!="souper",#REF!*#REF!,0)</f>
        <v>#REF!</v>
      </c>
      <c r="O247" t="e">
        <f>IF(#REF!="souper",#REF!*#REF!,0)</f>
        <v>#REF!</v>
      </c>
      <c r="P247" t="e">
        <f>IF(#REF!="souper",#REF!*#REF!,0)</f>
        <v>#REF!</v>
      </c>
      <c r="Q247" t="e">
        <f>IF(#REF!="souper",#REF!*#REF!,0)</f>
        <v>#REF!</v>
      </c>
      <c r="R247" t="e">
        <f>IF(#REF!="souper",#REF!*#REF!,0)</f>
        <v>#REF!</v>
      </c>
      <c r="S247" t="e">
        <f>IF(#REF!="souper",#REF!*#REF!,0)</f>
        <v>#REF!</v>
      </c>
      <c r="T247" t="e">
        <f>IF(#REF!="souper",#REF!*#REF!,0)</f>
        <v>#REF!</v>
      </c>
      <c r="U247" t="e">
        <f>IF(#REF!="souper",#REF!*#REF!,0)</f>
        <v>#REF!</v>
      </c>
      <c r="V247" t="e">
        <f>IF(#REF!="souper",#REF!*#REF!,0)</f>
        <v>#REF!</v>
      </c>
      <c r="W247" t="e">
        <f>IF(#REF!="souper",#REF!*#REF!,0)</f>
        <v>#REF!</v>
      </c>
    </row>
    <row r="248" spans="2:23">
      <c r="B248">
        <f ca="1">IF(Boissons!D35="souper",(Boissons!N35*Boissons!C35),0)</f>
        <v>0</v>
      </c>
      <c r="C248">
        <f ca="1">IF(Boissons!F35="souper",(Boissons!N35*Boissons!E35),0)</f>
        <v>0</v>
      </c>
      <c r="D248">
        <f ca="1">IF('P. Laitiers'!D35="souper",'P. Laitiers'!N35*'P. Laitiers'!C35,0)</f>
        <v>0</v>
      </c>
      <c r="E248">
        <f ca="1">IF('P. Laitiers'!F35="souper",'P. Laitiers'!N35*'P. Laitiers'!E35,0)</f>
        <v>0</v>
      </c>
      <c r="F248">
        <f ca="1">IF('Mets c.'!D35="souper",'Mets c.'!N35*'Mets c.'!C35,0)</f>
        <v>0</v>
      </c>
      <c r="G248">
        <f ca="1">IF('Mets c.'!F35="souper",'Mets c.'!N35*'Mets c.'!E35,0)</f>
        <v>0</v>
      </c>
      <c r="H248" t="e">
        <f>IF(#REF!="souper",#REF!*#REF!,0)</f>
        <v>#REF!</v>
      </c>
      <c r="I248" t="e">
        <f>IF(#REF!="souper",#REF!*#REF!,0)</f>
        <v>#REF!</v>
      </c>
      <c r="J248" t="e">
        <f>IF(#REF!="souper",#REF!*#REF!,0)</f>
        <v>#REF!</v>
      </c>
      <c r="K248" t="e">
        <f>IF(#REF!="souper",#REF!*#REF!,0)</f>
        <v>#REF!</v>
      </c>
      <c r="L248">
        <f ca="1">IF('Lég-Fruits'!D35="souper",'Lég-Fruits'!N35*'Lég-Fruits'!C35,0)</f>
        <v>0</v>
      </c>
      <c r="M248">
        <f ca="1">IF('Lég-Fruits'!F35="souper",'Lég-Fruits'!N35*'Lég-Fruits'!E35,0)</f>
        <v>0</v>
      </c>
      <c r="N248" t="e">
        <f>IF(#REF!="souper",#REF!*#REF!,0)</f>
        <v>#REF!</v>
      </c>
      <c r="O248" t="e">
        <f>IF(#REF!="souper",#REF!*#REF!,0)</f>
        <v>#REF!</v>
      </c>
      <c r="P248" t="e">
        <f>IF(#REF!="souper",#REF!*#REF!,0)</f>
        <v>#REF!</v>
      </c>
      <c r="Q248" t="e">
        <f>IF(#REF!="souper",#REF!*#REF!,0)</f>
        <v>#REF!</v>
      </c>
      <c r="R248" t="e">
        <f>IF(#REF!="souper",#REF!*#REF!,0)</f>
        <v>#REF!</v>
      </c>
      <c r="S248" t="e">
        <f>IF(#REF!="souper",#REF!*#REF!,0)</f>
        <v>#REF!</v>
      </c>
      <c r="T248" t="e">
        <f>IF(#REF!="souper",#REF!*#REF!,0)</f>
        <v>#REF!</v>
      </c>
      <c r="U248" t="e">
        <f>IF(#REF!="souper",#REF!*#REF!,0)</f>
        <v>#REF!</v>
      </c>
      <c r="V248" t="e">
        <f>IF(#REF!="souper",#REF!*#REF!,0)</f>
        <v>#REF!</v>
      </c>
      <c r="W248" t="e">
        <f>IF(#REF!="souper",#REF!*#REF!,0)</f>
        <v>#REF!</v>
      </c>
    </row>
    <row r="249" spans="2:23">
      <c r="B249">
        <f ca="1">IF(Boissons!D36="souper",(Boissons!N36*Boissons!C36),0)</f>
        <v>0</v>
      </c>
      <c r="C249">
        <f ca="1">IF(Boissons!F36="souper",(Boissons!N36*Boissons!E36),0)</f>
        <v>0</v>
      </c>
      <c r="D249">
        <f ca="1">IF('P. Laitiers'!D36="souper",'P. Laitiers'!N36*'P. Laitiers'!C36,0)</f>
        <v>0</v>
      </c>
      <c r="E249">
        <f ca="1">IF('P. Laitiers'!F36="souper",'P. Laitiers'!N36*'P. Laitiers'!E36,0)</f>
        <v>0</v>
      </c>
      <c r="F249">
        <f ca="1">IF('Mets c.'!D36="souper",'Mets c.'!N36*'Mets c.'!C36,0)</f>
        <v>0</v>
      </c>
      <c r="G249">
        <f ca="1">IF('Mets c.'!F36="souper",'Mets c.'!N36*'Mets c.'!E36,0)</f>
        <v>0</v>
      </c>
      <c r="H249" t="e">
        <f>IF(#REF!="souper",#REF!*#REF!,0)</f>
        <v>#REF!</v>
      </c>
      <c r="I249" t="e">
        <f>IF(#REF!="souper",#REF!*#REF!,0)</f>
        <v>#REF!</v>
      </c>
      <c r="J249" t="e">
        <f>IF(#REF!="souper",#REF!*#REF!,0)</f>
        <v>#REF!</v>
      </c>
      <c r="K249" t="e">
        <f>IF(#REF!="souper",#REF!*#REF!,0)</f>
        <v>#REF!</v>
      </c>
      <c r="L249">
        <f ca="1">IF('Lég-Fruits'!D36="souper",'Lég-Fruits'!N36*'Lég-Fruits'!C36,0)</f>
        <v>0</v>
      </c>
      <c r="M249">
        <f ca="1">IF('Lég-Fruits'!F36="souper",'Lég-Fruits'!N36*'Lég-Fruits'!E36,0)</f>
        <v>0</v>
      </c>
      <c r="N249" t="e">
        <f>IF(#REF!="souper",#REF!*#REF!,0)</f>
        <v>#REF!</v>
      </c>
      <c r="O249" t="e">
        <f>IF(#REF!="souper",#REF!*#REF!,0)</f>
        <v>#REF!</v>
      </c>
      <c r="P249" t="e">
        <f>IF(#REF!="souper",#REF!*#REF!,0)</f>
        <v>#REF!</v>
      </c>
      <c r="Q249" t="e">
        <f>IF(#REF!="souper",#REF!*#REF!,0)</f>
        <v>#REF!</v>
      </c>
      <c r="R249" t="e">
        <f>IF(#REF!="souper",#REF!*#REF!,0)</f>
        <v>#REF!</v>
      </c>
      <c r="S249" t="e">
        <f>IF(#REF!="souper",#REF!*#REF!,0)</f>
        <v>#REF!</v>
      </c>
      <c r="T249" t="e">
        <f>IF(#REF!="souper",#REF!*#REF!,0)</f>
        <v>#REF!</v>
      </c>
      <c r="U249" t="e">
        <f>IF(#REF!="souper",#REF!*#REF!,0)</f>
        <v>#REF!</v>
      </c>
      <c r="V249" t="e">
        <f>IF(#REF!="souper",#REF!*#REF!,0)</f>
        <v>#REF!</v>
      </c>
      <c r="W249" t="e">
        <f>IF(#REF!="souper",#REF!*#REF!,0)</f>
        <v>#REF!</v>
      </c>
    </row>
    <row r="250" spans="2:23">
      <c r="B250">
        <f ca="1">IF(Boissons!D37="souper",(Boissons!N37*Boissons!C37),0)</f>
        <v>0</v>
      </c>
      <c r="C250">
        <f ca="1">IF(Boissons!F37="souper",(Boissons!N37*Boissons!E37),0)</f>
        <v>0</v>
      </c>
      <c r="D250">
        <f ca="1">IF('P. Laitiers'!D37="souper",'P. Laitiers'!N37*'P. Laitiers'!C37,0)</f>
        <v>0</v>
      </c>
      <c r="E250">
        <f ca="1">IF('P. Laitiers'!F37="souper",'P. Laitiers'!N37*'P. Laitiers'!E37,0)</f>
        <v>0</v>
      </c>
      <c r="F250">
        <f ca="1">IF('Mets c.'!D37="souper",'Mets c.'!N37*'Mets c.'!C37,0)</f>
        <v>0</v>
      </c>
      <c r="G250">
        <f ca="1">IF('Mets c.'!F37="souper",'Mets c.'!N37*'Mets c.'!E37,0)</f>
        <v>0</v>
      </c>
      <c r="H250" t="e">
        <f>IF(#REF!="souper",#REF!*#REF!,0)</f>
        <v>#REF!</v>
      </c>
      <c r="I250" t="e">
        <f>IF(#REF!="souper",#REF!*#REF!,0)</f>
        <v>#REF!</v>
      </c>
      <c r="J250" t="e">
        <f>IF(#REF!="souper",#REF!*#REF!,0)</f>
        <v>#REF!</v>
      </c>
      <c r="K250" t="e">
        <f>IF(#REF!="souper",#REF!*#REF!,0)</f>
        <v>#REF!</v>
      </c>
      <c r="L250">
        <f ca="1">IF('Lég-Fruits'!D37="souper",'Lég-Fruits'!N37*'Lég-Fruits'!C37,0)</f>
        <v>0</v>
      </c>
      <c r="M250">
        <f ca="1">IF('Lég-Fruits'!F37="souper",'Lég-Fruits'!N37*'Lég-Fruits'!E37,0)</f>
        <v>0</v>
      </c>
      <c r="N250" t="e">
        <f>IF(#REF!="souper",#REF!*#REF!,0)</f>
        <v>#REF!</v>
      </c>
      <c r="O250" t="e">
        <f>IF(#REF!="souper",#REF!*#REF!,0)</f>
        <v>#REF!</v>
      </c>
      <c r="P250" t="e">
        <f>IF(#REF!="souper",#REF!*#REF!,0)</f>
        <v>#REF!</v>
      </c>
      <c r="Q250" t="e">
        <f>IF(#REF!="souper",#REF!*#REF!,0)</f>
        <v>#REF!</v>
      </c>
      <c r="R250" t="e">
        <f>IF(#REF!="souper",#REF!*#REF!,0)</f>
        <v>#REF!</v>
      </c>
      <c r="S250" t="e">
        <f>IF(#REF!="souper",#REF!*#REF!,0)</f>
        <v>#REF!</v>
      </c>
      <c r="T250" t="e">
        <f>IF(#REF!="souper",#REF!*#REF!,0)</f>
        <v>#REF!</v>
      </c>
      <c r="U250" t="e">
        <f>IF(#REF!="souper",#REF!*#REF!,0)</f>
        <v>#REF!</v>
      </c>
      <c r="V250" t="e">
        <f>IF(#REF!="souper",#REF!*#REF!,0)</f>
        <v>#REF!</v>
      </c>
      <c r="W250" t="e">
        <f>IF(#REF!="souper",#REF!*#REF!,0)</f>
        <v>#REF!</v>
      </c>
    </row>
    <row r="251" spans="2:23">
      <c r="B251">
        <f ca="1">IF(Boissons!D38="souper",(Boissons!N38*Boissons!C38),0)</f>
        <v>0</v>
      </c>
      <c r="C251">
        <f ca="1">IF(Boissons!F38="souper",(Boissons!N38*Boissons!E38),0)</f>
        <v>0</v>
      </c>
      <c r="D251">
        <f ca="1">IF('P. Laitiers'!D38="souper",'P. Laitiers'!N38*'P. Laitiers'!C38,0)</f>
        <v>0</v>
      </c>
      <c r="E251">
        <f ca="1">IF('P. Laitiers'!F38="souper",'P. Laitiers'!N38*'P. Laitiers'!E38,0)</f>
        <v>0</v>
      </c>
      <c r="F251">
        <f ca="1">IF('Mets c.'!D38="souper",'Mets c.'!N38*'Mets c.'!C38,0)</f>
        <v>0</v>
      </c>
      <c r="G251">
        <f ca="1">IF('Mets c.'!F38="souper",'Mets c.'!N38*'Mets c.'!E38,0)</f>
        <v>0</v>
      </c>
      <c r="H251" t="e">
        <f>IF(#REF!="souper",#REF!*#REF!,0)</f>
        <v>#REF!</v>
      </c>
      <c r="I251" t="e">
        <f>IF(#REF!="souper",#REF!*#REF!,0)</f>
        <v>#REF!</v>
      </c>
      <c r="J251" t="e">
        <f>IF(#REF!="souper",#REF!*#REF!,0)</f>
        <v>#REF!</v>
      </c>
      <c r="K251" t="e">
        <f>IF(#REF!="souper",#REF!*#REF!,0)</f>
        <v>#REF!</v>
      </c>
      <c r="L251">
        <f ca="1">IF('Lég-Fruits'!D38="souper",'Lég-Fruits'!N38*'Lég-Fruits'!C38,0)</f>
        <v>0</v>
      </c>
      <c r="M251">
        <f ca="1">IF('Lég-Fruits'!F38="souper",'Lég-Fruits'!N38*'Lég-Fruits'!E38,0)</f>
        <v>0</v>
      </c>
      <c r="N251" t="e">
        <f>IF(#REF!="souper",#REF!*#REF!,0)</f>
        <v>#REF!</v>
      </c>
      <c r="O251" t="e">
        <f>IF(#REF!="souper",#REF!*#REF!,0)</f>
        <v>#REF!</v>
      </c>
      <c r="P251" t="e">
        <f>IF(#REF!="souper",#REF!*#REF!,0)</f>
        <v>#REF!</v>
      </c>
      <c r="Q251" t="e">
        <f>IF(#REF!="souper",#REF!*#REF!,0)</f>
        <v>#REF!</v>
      </c>
      <c r="R251" t="e">
        <f>IF(#REF!="souper",#REF!*#REF!,0)</f>
        <v>#REF!</v>
      </c>
      <c r="S251" t="e">
        <f>IF(#REF!="souper",#REF!*#REF!,0)</f>
        <v>#REF!</v>
      </c>
      <c r="T251" t="e">
        <f>IF(#REF!="souper",#REF!*#REF!,0)</f>
        <v>#REF!</v>
      </c>
      <c r="U251" t="e">
        <f>IF(#REF!="souper",#REF!*#REF!,0)</f>
        <v>#REF!</v>
      </c>
      <c r="V251" t="e">
        <f>IF(#REF!="souper",#REF!*#REF!,0)</f>
        <v>#REF!</v>
      </c>
      <c r="W251" t="e">
        <f>IF(#REF!="souper",#REF!*#REF!,0)</f>
        <v>#REF!</v>
      </c>
    </row>
    <row r="252" spans="2:23">
      <c r="B252">
        <f ca="1">IF(Boissons!D39="souper",(Boissons!N39*Boissons!C39),0)</f>
        <v>0</v>
      </c>
      <c r="C252">
        <f ca="1">IF(Boissons!F39="souper",(Boissons!N39*Boissons!E39),0)</f>
        <v>0</v>
      </c>
      <c r="D252">
        <f ca="1">IF('P. Laitiers'!D39="souper",'P. Laitiers'!N39*'P. Laitiers'!C39,0)</f>
        <v>0</v>
      </c>
      <c r="E252">
        <f ca="1">IF('P. Laitiers'!F39="souper",'P. Laitiers'!N39*'P. Laitiers'!E39,0)</f>
        <v>0</v>
      </c>
      <c r="F252">
        <f ca="1">IF('Mets c.'!D39="souper",'Mets c.'!N39*'Mets c.'!C39,0)</f>
        <v>0</v>
      </c>
      <c r="G252">
        <f ca="1">IF('Mets c.'!F39="souper",'Mets c.'!N39*'Mets c.'!E39,0)</f>
        <v>0</v>
      </c>
      <c r="H252" t="e">
        <f>IF(#REF!="souper",#REF!*#REF!,0)</f>
        <v>#REF!</v>
      </c>
      <c r="I252" t="e">
        <f>IF(#REF!="souper",#REF!*#REF!,0)</f>
        <v>#REF!</v>
      </c>
      <c r="J252" t="e">
        <f>IF(#REF!="souper",#REF!*#REF!,0)</f>
        <v>#REF!</v>
      </c>
      <c r="K252" t="e">
        <f>IF(#REF!="souper",#REF!*#REF!,0)</f>
        <v>#REF!</v>
      </c>
      <c r="L252">
        <f ca="1">IF('Lég-Fruits'!D39="souper",'Lég-Fruits'!N39*'Lég-Fruits'!C39,0)</f>
        <v>0</v>
      </c>
      <c r="M252">
        <f ca="1">IF('Lég-Fruits'!F39="souper",'Lég-Fruits'!N39*'Lég-Fruits'!E39,0)</f>
        <v>0</v>
      </c>
      <c r="N252" t="e">
        <f>IF(#REF!="souper",#REF!*#REF!,0)</f>
        <v>#REF!</v>
      </c>
      <c r="O252" t="e">
        <f>IF(#REF!="souper",#REF!*#REF!,0)</f>
        <v>#REF!</v>
      </c>
      <c r="P252" t="e">
        <f>IF(#REF!="souper",#REF!*#REF!,0)</f>
        <v>#REF!</v>
      </c>
      <c r="Q252" t="e">
        <f>IF(#REF!="souper",#REF!*#REF!,0)</f>
        <v>#REF!</v>
      </c>
      <c r="R252" t="e">
        <f>IF(#REF!="souper",#REF!*#REF!,0)</f>
        <v>#REF!</v>
      </c>
      <c r="S252" t="e">
        <f>IF(#REF!="souper",#REF!*#REF!,0)</f>
        <v>#REF!</v>
      </c>
      <c r="T252" t="e">
        <f>IF(#REF!="souper",#REF!*#REF!,0)</f>
        <v>#REF!</v>
      </c>
      <c r="U252" t="e">
        <f>IF(#REF!="souper",#REF!*#REF!,0)</f>
        <v>#REF!</v>
      </c>
      <c r="V252" t="e">
        <f>IF(#REF!="souper",#REF!*#REF!,0)</f>
        <v>#REF!</v>
      </c>
      <c r="W252" t="e">
        <f>IF(#REF!="souper",#REF!*#REF!,0)</f>
        <v>#REF!</v>
      </c>
    </row>
    <row r="253" spans="2:23">
      <c r="B253">
        <f ca="1">IF(Boissons!D40="souper",(Boissons!N40*Boissons!C40),0)</f>
        <v>0</v>
      </c>
      <c r="C253">
        <f ca="1">IF(Boissons!F40="souper",(Boissons!N40*Boissons!E40),0)</f>
        <v>0</v>
      </c>
      <c r="D253">
        <f ca="1">IF('P. Laitiers'!D40="souper",'P. Laitiers'!N40*'P. Laitiers'!C40,0)</f>
        <v>0</v>
      </c>
      <c r="E253">
        <f ca="1">IF('P. Laitiers'!F40="souper",'P. Laitiers'!N40*'P. Laitiers'!E40,0)</f>
        <v>0</v>
      </c>
      <c r="F253">
        <f ca="1">IF('Mets c.'!D40="souper",'Mets c.'!N40*'Mets c.'!C40,0)</f>
        <v>0</v>
      </c>
      <c r="G253">
        <f ca="1">IF('Mets c.'!F40="souper",'Mets c.'!N40*'Mets c.'!E40,0)</f>
        <v>0</v>
      </c>
      <c r="H253" t="e">
        <f>IF(#REF!="souper",#REF!*#REF!,0)</f>
        <v>#REF!</v>
      </c>
      <c r="I253" t="e">
        <f>IF(#REF!="souper",#REF!*#REF!,0)</f>
        <v>#REF!</v>
      </c>
      <c r="J253" t="e">
        <f>IF(#REF!="souper",#REF!*#REF!,0)</f>
        <v>#REF!</v>
      </c>
      <c r="K253" t="e">
        <f>IF(#REF!="souper",#REF!*#REF!,0)</f>
        <v>#REF!</v>
      </c>
      <c r="L253">
        <f ca="1">IF('Lég-Fruits'!D40="souper",'Lég-Fruits'!N40*'Lég-Fruits'!C40,0)</f>
        <v>0</v>
      </c>
      <c r="M253">
        <f ca="1">IF('Lég-Fruits'!F40="souper",'Lég-Fruits'!N40*'Lég-Fruits'!E40,0)</f>
        <v>0</v>
      </c>
      <c r="N253" t="e">
        <f>IF(#REF!="souper",#REF!*#REF!,0)</f>
        <v>#REF!</v>
      </c>
      <c r="O253" t="e">
        <f>IF(#REF!="souper",#REF!*#REF!,0)</f>
        <v>#REF!</v>
      </c>
      <c r="P253" t="e">
        <f>IF(#REF!="souper",#REF!*#REF!,0)</f>
        <v>#REF!</v>
      </c>
      <c r="Q253" t="e">
        <f>IF(#REF!="souper",#REF!*#REF!,0)</f>
        <v>#REF!</v>
      </c>
      <c r="R253" t="e">
        <f>IF(#REF!="souper",#REF!*#REF!,0)</f>
        <v>#REF!</v>
      </c>
      <c r="S253" t="e">
        <f>IF(#REF!="souper",#REF!*#REF!,0)</f>
        <v>#REF!</v>
      </c>
      <c r="T253" t="e">
        <f>IF(#REF!="souper",#REF!*#REF!,0)</f>
        <v>#REF!</v>
      </c>
      <c r="U253" t="e">
        <f>IF(#REF!="souper",#REF!*#REF!,0)</f>
        <v>#REF!</v>
      </c>
      <c r="V253" t="e">
        <f>IF(#REF!="souper",#REF!*#REF!,0)</f>
        <v>#REF!</v>
      </c>
      <c r="W253" t="e">
        <f>IF(#REF!="souper",#REF!*#REF!,0)</f>
        <v>#REF!</v>
      </c>
    </row>
    <row r="254" spans="2:23">
      <c r="B254">
        <f ca="1">IF(Boissons!D41="souper",(Boissons!N41*Boissons!C41),0)</f>
        <v>0</v>
      </c>
      <c r="C254">
        <f ca="1">IF(Boissons!F41="souper",(Boissons!N41*Boissons!E41),0)</f>
        <v>0</v>
      </c>
      <c r="D254">
        <f ca="1">IF('P. Laitiers'!D41="souper",'P. Laitiers'!N41*'P. Laitiers'!C41,0)</f>
        <v>0</v>
      </c>
      <c r="E254">
        <f ca="1">IF('P. Laitiers'!F41="souper",'P. Laitiers'!N41*'P. Laitiers'!E41,0)</f>
        <v>0</v>
      </c>
      <c r="F254">
        <f ca="1">IF('Mets c.'!D41="souper",'Mets c.'!N41*'Mets c.'!C41,0)</f>
        <v>0</v>
      </c>
      <c r="G254">
        <f ca="1">IF('Mets c.'!F41="souper",'Mets c.'!N41*'Mets c.'!E41,0)</f>
        <v>0</v>
      </c>
      <c r="H254" t="e">
        <f>IF(#REF!="souper",#REF!*#REF!,0)</f>
        <v>#REF!</v>
      </c>
      <c r="I254" t="e">
        <f>IF(#REF!="souper",#REF!*#REF!,0)</f>
        <v>#REF!</v>
      </c>
      <c r="J254" t="e">
        <f>IF(#REF!="souper",#REF!*#REF!,0)</f>
        <v>#REF!</v>
      </c>
      <c r="K254" t="e">
        <f>IF(#REF!="souper",#REF!*#REF!,0)</f>
        <v>#REF!</v>
      </c>
      <c r="L254">
        <f ca="1">IF('Lég-Fruits'!D41="souper",'Lég-Fruits'!N41*'Lég-Fruits'!C41,0)</f>
        <v>0</v>
      </c>
      <c r="M254">
        <f ca="1">IF('Lég-Fruits'!F41="souper",'Lég-Fruits'!N41*'Lég-Fruits'!E41,0)</f>
        <v>0</v>
      </c>
      <c r="N254" t="e">
        <f>IF(#REF!="souper",#REF!*#REF!,0)</f>
        <v>#REF!</v>
      </c>
      <c r="O254" t="e">
        <f>IF(#REF!="souper",#REF!*#REF!,0)</f>
        <v>#REF!</v>
      </c>
      <c r="P254" t="e">
        <f>IF(#REF!="souper",#REF!*#REF!,0)</f>
        <v>#REF!</v>
      </c>
      <c r="Q254" t="e">
        <f>IF(#REF!="souper",#REF!*#REF!,0)</f>
        <v>#REF!</v>
      </c>
      <c r="R254" t="e">
        <f>IF(#REF!="souper",#REF!*#REF!,0)</f>
        <v>#REF!</v>
      </c>
      <c r="S254" t="e">
        <f>IF(#REF!="souper",#REF!*#REF!,0)</f>
        <v>#REF!</v>
      </c>
      <c r="T254" t="e">
        <f>IF(#REF!="souper",#REF!*#REF!,0)</f>
        <v>#REF!</v>
      </c>
      <c r="U254" t="e">
        <f>IF(#REF!="souper",#REF!*#REF!,0)</f>
        <v>#REF!</v>
      </c>
      <c r="V254" t="e">
        <f>IF(#REF!="souper",#REF!*#REF!,0)</f>
        <v>#REF!</v>
      </c>
      <c r="W254" t="e">
        <f>IF(#REF!="souper",#REF!*#REF!,0)</f>
        <v>#REF!</v>
      </c>
    </row>
    <row r="255" spans="2:23">
      <c r="B255">
        <f ca="1">IF(Boissons!D42="souper",(Boissons!N42*Boissons!C42),0)</f>
        <v>0</v>
      </c>
      <c r="C255">
        <f ca="1">IF(Boissons!F42="souper",(Boissons!N42*Boissons!E42),0)</f>
        <v>0</v>
      </c>
      <c r="D255">
        <f ca="1">IF('P. Laitiers'!D42="souper",'P. Laitiers'!N42*'P. Laitiers'!C42,0)</f>
        <v>0</v>
      </c>
      <c r="E255">
        <f ca="1">IF('P. Laitiers'!F42="souper",'P. Laitiers'!N42*'P. Laitiers'!E42,0)</f>
        <v>0</v>
      </c>
      <c r="F255">
        <f ca="1">IF('Mets c.'!D42="souper",'Mets c.'!N42*'Mets c.'!C42,0)</f>
        <v>0</v>
      </c>
      <c r="G255">
        <f ca="1">IF('Mets c.'!F42="souper",'Mets c.'!N42*'Mets c.'!E42,0)</f>
        <v>0</v>
      </c>
      <c r="H255" t="e">
        <f>IF(#REF!="souper",#REF!*#REF!,0)</f>
        <v>#REF!</v>
      </c>
      <c r="I255" t="e">
        <f>IF(#REF!="souper",#REF!*#REF!,0)</f>
        <v>#REF!</v>
      </c>
      <c r="J255" t="e">
        <f>IF(#REF!="souper",#REF!*#REF!,0)</f>
        <v>#REF!</v>
      </c>
      <c r="K255" t="e">
        <f>IF(#REF!="souper",#REF!*#REF!,0)</f>
        <v>#REF!</v>
      </c>
      <c r="L255">
        <f ca="1">IF('Lég-Fruits'!D42="souper",'Lég-Fruits'!N42*'Lég-Fruits'!C42,0)</f>
        <v>0</v>
      </c>
      <c r="M255">
        <f ca="1">IF('Lég-Fruits'!F42="souper",'Lég-Fruits'!N42*'Lég-Fruits'!E42,0)</f>
        <v>0</v>
      </c>
      <c r="N255" t="e">
        <f>IF(#REF!="souper",#REF!*#REF!,0)</f>
        <v>#REF!</v>
      </c>
      <c r="O255" t="e">
        <f>IF(#REF!="souper",#REF!*#REF!,0)</f>
        <v>#REF!</v>
      </c>
      <c r="P255" t="e">
        <f>IF(#REF!="souper",#REF!*#REF!,0)</f>
        <v>#REF!</v>
      </c>
      <c r="Q255" t="e">
        <f>IF(#REF!="souper",#REF!*#REF!,0)</f>
        <v>#REF!</v>
      </c>
      <c r="R255" t="e">
        <f>IF(#REF!="souper",#REF!*#REF!,0)</f>
        <v>#REF!</v>
      </c>
      <c r="S255" t="e">
        <f>IF(#REF!="souper",#REF!*#REF!,0)</f>
        <v>#REF!</v>
      </c>
      <c r="T255" t="e">
        <f>IF(#REF!="souper",#REF!*#REF!,0)</f>
        <v>#REF!</v>
      </c>
      <c r="U255" t="e">
        <f>IF(#REF!="souper",#REF!*#REF!,0)</f>
        <v>#REF!</v>
      </c>
      <c r="V255" t="e">
        <f>IF(#REF!="souper",#REF!*#REF!,0)</f>
        <v>#REF!</v>
      </c>
      <c r="W255" t="e">
        <f>IF(#REF!="souper",#REF!*#REF!,0)</f>
        <v>#REF!</v>
      </c>
    </row>
    <row r="256" spans="2:23">
      <c r="B256">
        <f ca="1">IF(Boissons!D43="souper",(Boissons!N43*Boissons!C43),0)</f>
        <v>0</v>
      </c>
      <c r="C256">
        <f ca="1">IF(Boissons!F43="souper",(Boissons!N43*Boissons!E43),0)</f>
        <v>0</v>
      </c>
      <c r="D256">
        <f ca="1">IF('P. Laitiers'!D43="souper",'P. Laitiers'!N43*'P. Laitiers'!C43,0)</f>
        <v>0</v>
      </c>
      <c r="E256">
        <f ca="1">IF('P. Laitiers'!F43="souper",'P. Laitiers'!N43*'P. Laitiers'!E43,0)</f>
        <v>0</v>
      </c>
      <c r="F256">
        <f ca="1">IF('Mets c.'!D43="souper",'Mets c.'!N43*'Mets c.'!C43,0)</f>
        <v>0</v>
      </c>
      <c r="G256">
        <f ca="1">IF('Mets c.'!F43="souper",'Mets c.'!N43*'Mets c.'!E43,0)</f>
        <v>0</v>
      </c>
      <c r="H256" t="e">
        <f>IF(#REF!="souper",#REF!*#REF!,0)</f>
        <v>#REF!</v>
      </c>
      <c r="I256" t="e">
        <f>IF(#REF!="souper",#REF!*#REF!,0)</f>
        <v>#REF!</v>
      </c>
      <c r="J256" t="e">
        <f>IF(#REF!="souper",#REF!*#REF!,0)</f>
        <v>#REF!</v>
      </c>
      <c r="K256" t="e">
        <f>IF(#REF!="souper",#REF!*#REF!,0)</f>
        <v>#REF!</v>
      </c>
      <c r="L256">
        <f ca="1">IF('Lég-Fruits'!D43="souper",'Lég-Fruits'!N43*'Lég-Fruits'!C43,0)</f>
        <v>0</v>
      </c>
      <c r="M256">
        <f ca="1">IF('Lég-Fruits'!F43="souper",'Lég-Fruits'!N43*'Lég-Fruits'!E43,0)</f>
        <v>0</v>
      </c>
      <c r="N256" t="e">
        <f>IF(#REF!="souper",#REF!*#REF!,0)</f>
        <v>#REF!</v>
      </c>
      <c r="O256" t="e">
        <f>IF(#REF!="souper",#REF!*#REF!,0)</f>
        <v>#REF!</v>
      </c>
      <c r="P256" t="e">
        <f>IF(#REF!="souper",#REF!*#REF!,0)</f>
        <v>#REF!</v>
      </c>
      <c r="Q256" t="e">
        <f>IF(#REF!="souper",#REF!*#REF!,0)</f>
        <v>#REF!</v>
      </c>
      <c r="R256" t="e">
        <f>IF(#REF!="souper",#REF!*#REF!,0)</f>
        <v>#REF!</v>
      </c>
      <c r="S256" t="e">
        <f>IF(#REF!="souper",#REF!*#REF!,0)</f>
        <v>#REF!</v>
      </c>
      <c r="T256" t="e">
        <f>IF(#REF!="souper",#REF!*#REF!,0)</f>
        <v>#REF!</v>
      </c>
      <c r="U256" t="e">
        <f>IF(#REF!="souper",#REF!*#REF!,0)</f>
        <v>#REF!</v>
      </c>
      <c r="V256" t="e">
        <f>IF(#REF!="souper",#REF!*#REF!,0)</f>
        <v>#REF!</v>
      </c>
      <c r="W256" t="e">
        <f>IF(#REF!="souper",#REF!*#REF!,0)</f>
        <v>#REF!</v>
      </c>
    </row>
    <row r="257" spans="2:23">
      <c r="B257">
        <f ca="1">IF(Boissons!D44="souper",(Boissons!N44*Boissons!C44),0)</f>
        <v>0</v>
      </c>
      <c r="C257">
        <f ca="1">IF(Boissons!F44="souper",(Boissons!N44*Boissons!E44),0)</f>
        <v>0</v>
      </c>
      <c r="D257">
        <f ca="1">IF('P. Laitiers'!D44="souper",'P. Laitiers'!N44*'P. Laitiers'!C44,0)</f>
        <v>0</v>
      </c>
      <c r="E257">
        <f ca="1">IF('P. Laitiers'!F44="souper",'P. Laitiers'!N44*'P. Laitiers'!E44,0)</f>
        <v>0</v>
      </c>
      <c r="F257">
        <f ca="1">IF('Mets c.'!D44="souper",'Mets c.'!N44*'Mets c.'!C44,0)</f>
        <v>0</v>
      </c>
      <c r="G257">
        <f ca="1">IF('Mets c.'!F44="souper",'Mets c.'!N44*'Mets c.'!E44,0)</f>
        <v>0</v>
      </c>
      <c r="H257" t="e">
        <f>IF(#REF!="souper",#REF!*#REF!,0)</f>
        <v>#REF!</v>
      </c>
      <c r="I257" t="e">
        <f>IF(#REF!="souper",#REF!*#REF!,0)</f>
        <v>#REF!</v>
      </c>
      <c r="J257" t="e">
        <f>IF(#REF!="souper",#REF!*#REF!,0)</f>
        <v>#REF!</v>
      </c>
      <c r="K257" t="e">
        <f>IF(#REF!="souper",#REF!*#REF!,0)</f>
        <v>#REF!</v>
      </c>
      <c r="L257">
        <f ca="1">IF('Lég-Fruits'!D44="souper",'Lég-Fruits'!N44*'Lég-Fruits'!C44,0)</f>
        <v>0</v>
      </c>
      <c r="M257">
        <f ca="1">IF('Lég-Fruits'!F44="souper",'Lég-Fruits'!N44*'Lég-Fruits'!E44,0)</f>
        <v>0</v>
      </c>
      <c r="N257" t="e">
        <f>IF(#REF!="souper",#REF!*#REF!,0)</f>
        <v>#REF!</v>
      </c>
      <c r="O257" t="e">
        <f>IF(#REF!="souper",#REF!*#REF!,0)</f>
        <v>#REF!</v>
      </c>
      <c r="P257" t="e">
        <f>IF(#REF!="souper",#REF!*#REF!,0)</f>
        <v>#REF!</v>
      </c>
      <c r="Q257" t="e">
        <f>IF(#REF!="souper",#REF!*#REF!,0)</f>
        <v>#REF!</v>
      </c>
      <c r="R257" t="e">
        <f>IF(#REF!="souper",#REF!*#REF!,0)</f>
        <v>#REF!</v>
      </c>
      <c r="S257" t="e">
        <f>IF(#REF!="souper",#REF!*#REF!,0)</f>
        <v>#REF!</v>
      </c>
      <c r="T257" t="e">
        <f>IF(#REF!="souper",#REF!*#REF!,0)</f>
        <v>#REF!</v>
      </c>
      <c r="U257" t="e">
        <f>IF(#REF!="souper",#REF!*#REF!,0)</f>
        <v>#REF!</v>
      </c>
      <c r="V257" t="e">
        <f>IF(#REF!="souper",#REF!*#REF!,0)</f>
        <v>#REF!</v>
      </c>
      <c r="W257" t="e">
        <f>IF(#REF!="souper",#REF!*#REF!,0)</f>
        <v>#REF!</v>
      </c>
    </row>
    <row r="258" spans="2:23">
      <c r="B258">
        <f ca="1">IF(Boissons!D45="souper",(Boissons!N45*Boissons!C45),0)</f>
        <v>0</v>
      </c>
      <c r="C258">
        <f ca="1">IF(Boissons!F45="souper",(Boissons!N45*Boissons!E45),0)</f>
        <v>0</v>
      </c>
      <c r="D258">
        <f ca="1">IF('P. Laitiers'!D45="souper",'P. Laitiers'!N45*'P. Laitiers'!C45,0)</f>
        <v>0</v>
      </c>
      <c r="E258">
        <f ca="1">IF('P. Laitiers'!F45="souper",'P. Laitiers'!N45*'P. Laitiers'!E45,0)</f>
        <v>0</v>
      </c>
      <c r="F258">
        <f ca="1">IF('Mets c.'!D45="souper",'Mets c.'!N45*'Mets c.'!C45,0)</f>
        <v>0</v>
      </c>
      <c r="G258">
        <f ca="1">IF('Mets c.'!F45="souper",'Mets c.'!N45*'Mets c.'!E45,0)</f>
        <v>0</v>
      </c>
      <c r="H258" t="e">
        <f>IF(#REF!="souper",#REF!*#REF!,0)</f>
        <v>#REF!</v>
      </c>
      <c r="I258" t="e">
        <f>IF(#REF!="souper",#REF!*#REF!,0)</f>
        <v>#REF!</v>
      </c>
      <c r="J258" t="e">
        <f>IF(#REF!="souper",#REF!*#REF!,0)</f>
        <v>#REF!</v>
      </c>
      <c r="K258" t="e">
        <f>IF(#REF!="souper",#REF!*#REF!,0)</f>
        <v>#REF!</v>
      </c>
      <c r="L258">
        <f ca="1">IF('Lég-Fruits'!D45="souper",'Lég-Fruits'!N45*'Lég-Fruits'!C45,0)</f>
        <v>0</v>
      </c>
      <c r="M258">
        <f ca="1">IF('Lég-Fruits'!F45="souper",'Lég-Fruits'!N45*'Lég-Fruits'!E45,0)</f>
        <v>0</v>
      </c>
      <c r="N258" t="e">
        <f>IF(#REF!="souper",#REF!*#REF!,0)</f>
        <v>#REF!</v>
      </c>
      <c r="O258" t="e">
        <f>IF(#REF!="souper",#REF!*#REF!,0)</f>
        <v>#REF!</v>
      </c>
      <c r="P258" t="e">
        <f>IF(#REF!="souper",#REF!*#REF!,0)</f>
        <v>#REF!</v>
      </c>
      <c r="Q258" t="e">
        <f>IF(#REF!="souper",#REF!*#REF!,0)</f>
        <v>#REF!</v>
      </c>
      <c r="R258" t="e">
        <f>IF(#REF!="souper",#REF!*#REF!,0)</f>
        <v>#REF!</v>
      </c>
      <c r="S258" t="e">
        <f>IF(#REF!="souper",#REF!*#REF!,0)</f>
        <v>#REF!</v>
      </c>
      <c r="T258" t="e">
        <f>IF(#REF!="souper",#REF!*#REF!,0)</f>
        <v>#REF!</v>
      </c>
      <c r="U258" t="e">
        <f>IF(#REF!="souper",#REF!*#REF!,0)</f>
        <v>#REF!</v>
      </c>
      <c r="V258" t="e">
        <f>IF(#REF!="souper",#REF!*#REF!,0)</f>
        <v>#REF!</v>
      </c>
      <c r="W258" t="e">
        <f>IF(#REF!="souper",#REF!*#REF!,0)</f>
        <v>#REF!</v>
      </c>
    </row>
    <row r="259" spans="2:23">
      <c r="B259">
        <f ca="1">IF(Boissons!D46="souper",(Boissons!N46*Boissons!C46),0)</f>
        <v>0</v>
      </c>
      <c r="C259">
        <f ca="1">IF(Boissons!F46="souper",(Boissons!N46*Boissons!E46),0)</f>
        <v>0</v>
      </c>
      <c r="D259">
        <f ca="1">IF('P. Laitiers'!D46="souper",'P. Laitiers'!N46*'P. Laitiers'!C46,0)</f>
        <v>0</v>
      </c>
      <c r="E259">
        <f ca="1">IF('P. Laitiers'!F46="souper",'P. Laitiers'!N46*'P. Laitiers'!E46,0)</f>
        <v>0</v>
      </c>
      <c r="F259">
        <f ca="1">IF('Mets c.'!D46="souper",'Mets c.'!N46*'Mets c.'!C46,0)</f>
        <v>0</v>
      </c>
      <c r="G259">
        <f ca="1">IF('Mets c.'!F46="souper",'Mets c.'!N46*'Mets c.'!E46,0)</f>
        <v>0</v>
      </c>
      <c r="H259" t="e">
        <f>IF(#REF!="souper",#REF!*#REF!,0)</f>
        <v>#REF!</v>
      </c>
      <c r="I259" t="e">
        <f>IF(#REF!="souper",#REF!*#REF!,0)</f>
        <v>#REF!</v>
      </c>
      <c r="J259" t="e">
        <f>IF(#REF!="souper",#REF!*#REF!,0)</f>
        <v>#REF!</v>
      </c>
      <c r="K259" t="e">
        <f>IF(#REF!="souper",#REF!*#REF!,0)</f>
        <v>#REF!</v>
      </c>
      <c r="L259">
        <f ca="1">IF('Lég-Fruits'!D46="souper",'Lég-Fruits'!N46*'Lég-Fruits'!C46,0)</f>
        <v>0</v>
      </c>
      <c r="M259">
        <f ca="1">IF('Lég-Fruits'!F46="souper",'Lég-Fruits'!N46*'Lég-Fruits'!E46,0)</f>
        <v>0</v>
      </c>
      <c r="N259" t="e">
        <f>IF(#REF!="souper",#REF!*#REF!,0)</f>
        <v>#REF!</v>
      </c>
      <c r="O259" t="e">
        <f>IF(#REF!="souper",#REF!*#REF!,0)</f>
        <v>#REF!</v>
      </c>
      <c r="P259" t="e">
        <f>IF(#REF!="souper",#REF!*#REF!,0)</f>
        <v>#REF!</v>
      </c>
      <c r="Q259" t="e">
        <f>IF(#REF!="souper",#REF!*#REF!,0)</f>
        <v>#REF!</v>
      </c>
      <c r="R259" t="e">
        <f>IF(#REF!="souper",#REF!*#REF!,0)</f>
        <v>#REF!</v>
      </c>
      <c r="S259" t="e">
        <f>IF(#REF!="souper",#REF!*#REF!,0)</f>
        <v>#REF!</v>
      </c>
      <c r="T259" t="e">
        <f>IF(#REF!="souper",#REF!*#REF!,0)</f>
        <v>#REF!</v>
      </c>
      <c r="U259" t="e">
        <f>IF(#REF!="souper",#REF!*#REF!,0)</f>
        <v>#REF!</v>
      </c>
      <c r="V259" t="e">
        <f>IF(#REF!="souper",#REF!*#REF!,0)</f>
        <v>#REF!</v>
      </c>
      <c r="W259" t="e">
        <f>IF(#REF!="souper",#REF!*#REF!,0)</f>
        <v>#REF!</v>
      </c>
    </row>
    <row r="260" spans="2:23">
      <c r="B260">
        <f ca="1">IF(Boissons!D47="souper",(Boissons!N47*Boissons!C47),0)</f>
        <v>0</v>
      </c>
      <c r="C260">
        <f ca="1">IF(Boissons!F47="souper",(Boissons!N47*Boissons!E47),0)</f>
        <v>0</v>
      </c>
      <c r="D260">
        <f ca="1">IF('P. Laitiers'!D47="souper",'P. Laitiers'!N47*'P. Laitiers'!C47,0)</f>
        <v>0</v>
      </c>
      <c r="E260">
        <f ca="1">IF('P. Laitiers'!F47="souper",'P. Laitiers'!N47*'P. Laitiers'!E47,0)</f>
        <v>0</v>
      </c>
      <c r="F260">
        <f ca="1">IF('Mets c.'!D47="souper",'Mets c.'!N47*'Mets c.'!C47,0)</f>
        <v>0</v>
      </c>
      <c r="G260">
        <f ca="1">IF('Mets c.'!F47="souper",'Mets c.'!N47*'Mets c.'!E47,0)</f>
        <v>0</v>
      </c>
      <c r="H260" t="e">
        <f>IF(#REF!="souper",#REF!*#REF!,0)</f>
        <v>#REF!</v>
      </c>
      <c r="I260" t="e">
        <f>IF(#REF!="souper",#REF!*#REF!,0)</f>
        <v>#REF!</v>
      </c>
      <c r="J260" t="e">
        <f>IF(#REF!="souper",#REF!*#REF!,0)</f>
        <v>#REF!</v>
      </c>
      <c r="K260" t="e">
        <f>IF(#REF!="souper",#REF!*#REF!,0)</f>
        <v>#REF!</v>
      </c>
      <c r="L260">
        <f ca="1">IF('Lég-Fruits'!D47="souper",'Lég-Fruits'!N47*'Lég-Fruits'!C47,0)</f>
        <v>0</v>
      </c>
      <c r="M260">
        <f ca="1">IF('Lég-Fruits'!F47="souper",'Lég-Fruits'!N47*'Lég-Fruits'!E47,0)</f>
        <v>0</v>
      </c>
      <c r="N260" t="e">
        <f>IF(#REF!="souper",#REF!*#REF!,0)</f>
        <v>#REF!</v>
      </c>
      <c r="O260" t="e">
        <f>IF(#REF!="souper",#REF!*#REF!,0)</f>
        <v>#REF!</v>
      </c>
      <c r="P260" t="e">
        <f>IF(#REF!="souper",#REF!*#REF!,0)</f>
        <v>#REF!</v>
      </c>
      <c r="Q260" t="e">
        <f>IF(#REF!="souper",#REF!*#REF!,0)</f>
        <v>#REF!</v>
      </c>
      <c r="R260" t="e">
        <f>IF(#REF!="souper",#REF!*#REF!,0)</f>
        <v>#REF!</v>
      </c>
      <c r="S260" t="e">
        <f>IF(#REF!="souper",#REF!*#REF!,0)</f>
        <v>#REF!</v>
      </c>
      <c r="T260" t="e">
        <f>IF(#REF!="souper",#REF!*#REF!,0)</f>
        <v>#REF!</v>
      </c>
      <c r="U260" t="e">
        <f>IF(#REF!="souper",#REF!*#REF!,0)</f>
        <v>#REF!</v>
      </c>
      <c r="V260" t="e">
        <f>IF(#REF!="souper",#REF!*#REF!,0)</f>
        <v>#REF!</v>
      </c>
      <c r="W260" t="e">
        <f>IF(#REF!="souper",#REF!*#REF!,0)</f>
        <v>#REF!</v>
      </c>
    </row>
    <row r="261" spans="2:23">
      <c r="B261">
        <f ca="1">IF(Boissons!D48="souper",(Boissons!N48*Boissons!C48),0)</f>
        <v>0</v>
      </c>
      <c r="C261">
        <f ca="1">IF(Boissons!F48="souper",(Boissons!N48*Boissons!E48),0)</f>
        <v>0</v>
      </c>
      <c r="D261">
        <f ca="1">IF('P. Laitiers'!D48="souper",'P. Laitiers'!N48*'P. Laitiers'!C48,0)</f>
        <v>0</v>
      </c>
      <c r="E261">
        <f ca="1">IF('P. Laitiers'!F48="souper",'P. Laitiers'!N48*'P. Laitiers'!E48,0)</f>
        <v>0</v>
      </c>
      <c r="F261">
        <f ca="1">IF('Mets c.'!D48="souper",'Mets c.'!N48*'Mets c.'!C48,0)</f>
        <v>0</v>
      </c>
      <c r="G261">
        <f ca="1">IF('Mets c.'!F48="souper",'Mets c.'!N48*'Mets c.'!E48,0)</f>
        <v>0</v>
      </c>
      <c r="H261" t="e">
        <f>IF(#REF!="souper",#REF!*#REF!,0)</f>
        <v>#REF!</v>
      </c>
      <c r="I261" t="e">
        <f>IF(#REF!="souper",#REF!*#REF!,0)</f>
        <v>#REF!</v>
      </c>
      <c r="J261" t="e">
        <f>IF(#REF!="souper",#REF!*#REF!,0)</f>
        <v>#REF!</v>
      </c>
      <c r="K261" t="e">
        <f>IF(#REF!="souper",#REF!*#REF!,0)</f>
        <v>#REF!</v>
      </c>
      <c r="L261">
        <f ca="1">IF('Lég-Fruits'!D48="souper",'Lég-Fruits'!N48*'Lég-Fruits'!C48,0)</f>
        <v>0</v>
      </c>
      <c r="M261">
        <f ca="1">IF('Lég-Fruits'!F48="souper",'Lég-Fruits'!N48*'Lég-Fruits'!E48,0)</f>
        <v>0</v>
      </c>
      <c r="N261" t="e">
        <f>IF(#REF!="souper",#REF!*#REF!,0)</f>
        <v>#REF!</v>
      </c>
      <c r="O261" t="e">
        <f>IF(#REF!="souper",#REF!*#REF!,0)</f>
        <v>#REF!</v>
      </c>
      <c r="P261" t="e">
        <f>IF(#REF!="souper",#REF!*#REF!,0)</f>
        <v>#REF!</v>
      </c>
      <c r="Q261" t="e">
        <f>IF(#REF!="souper",#REF!*#REF!,0)</f>
        <v>#REF!</v>
      </c>
      <c r="R261" t="e">
        <f>IF(#REF!="souper",#REF!*#REF!,0)</f>
        <v>#REF!</v>
      </c>
      <c r="S261" t="e">
        <f>IF(#REF!="souper",#REF!*#REF!,0)</f>
        <v>#REF!</v>
      </c>
      <c r="T261" t="e">
        <f>IF(#REF!="souper",#REF!*#REF!,0)</f>
        <v>#REF!</v>
      </c>
      <c r="U261" t="e">
        <f>IF(#REF!="souper",#REF!*#REF!,0)</f>
        <v>#REF!</v>
      </c>
      <c r="V261" t="e">
        <f>IF(#REF!="souper",#REF!*#REF!,0)</f>
        <v>#REF!</v>
      </c>
      <c r="W261" t="e">
        <f>IF(#REF!="souper",#REF!*#REF!,0)</f>
        <v>#REF!</v>
      </c>
    </row>
    <row r="262" spans="2:23">
      <c r="B262">
        <f ca="1">IF(Boissons!D49="souper",(Boissons!N49*Boissons!C49),0)</f>
        <v>0</v>
      </c>
      <c r="C262">
        <f ca="1">IF(Boissons!F49="souper",(Boissons!N49*Boissons!E49),0)</f>
        <v>0</v>
      </c>
      <c r="D262">
        <f ca="1">IF('P. Laitiers'!D49="souper",'P. Laitiers'!N49*'P. Laitiers'!C49,0)</f>
        <v>0</v>
      </c>
      <c r="E262">
        <f ca="1">IF('P. Laitiers'!F49="souper",'P. Laitiers'!N49*'P. Laitiers'!E49,0)</f>
        <v>0</v>
      </c>
      <c r="F262">
        <f ca="1">IF('Mets c.'!D49="souper",'Mets c.'!N49*'Mets c.'!C49,0)</f>
        <v>0</v>
      </c>
      <c r="G262">
        <f ca="1">IF('Mets c.'!F49="souper",'Mets c.'!N49*'Mets c.'!E49,0)</f>
        <v>0</v>
      </c>
      <c r="H262" t="e">
        <f>IF(#REF!="souper",#REF!*#REF!,0)</f>
        <v>#REF!</v>
      </c>
      <c r="I262" t="e">
        <f>IF(#REF!="souper",#REF!*#REF!,0)</f>
        <v>#REF!</v>
      </c>
      <c r="J262" t="e">
        <f>IF(#REF!="souper",#REF!*#REF!,0)</f>
        <v>#REF!</v>
      </c>
      <c r="K262" t="e">
        <f>IF(#REF!="souper",#REF!*#REF!,0)</f>
        <v>#REF!</v>
      </c>
      <c r="L262">
        <f ca="1">IF('Lég-Fruits'!D49="souper",'Lég-Fruits'!N49*'Lég-Fruits'!C49,0)</f>
        <v>0</v>
      </c>
      <c r="M262">
        <f ca="1">IF('Lég-Fruits'!F49="souper",'Lég-Fruits'!N49*'Lég-Fruits'!E49,0)</f>
        <v>0</v>
      </c>
      <c r="N262" t="e">
        <f>IF(#REF!="souper",#REF!*#REF!,0)</f>
        <v>#REF!</v>
      </c>
      <c r="O262" t="e">
        <f>IF(#REF!="souper",#REF!*#REF!,0)</f>
        <v>#REF!</v>
      </c>
      <c r="P262" t="e">
        <f>IF(#REF!="souper",#REF!*#REF!,0)</f>
        <v>#REF!</v>
      </c>
      <c r="Q262" t="e">
        <f>IF(#REF!="souper",#REF!*#REF!,0)</f>
        <v>#REF!</v>
      </c>
      <c r="R262" t="e">
        <f>IF(#REF!="souper",#REF!*#REF!,0)</f>
        <v>#REF!</v>
      </c>
      <c r="S262" t="e">
        <f>IF(#REF!="souper",#REF!*#REF!,0)</f>
        <v>#REF!</v>
      </c>
      <c r="T262" t="e">
        <f>IF(#REF!="souper",#REF!*#REF!,0)</f>
        <v>#REF!</v>
      </c>
      <c r="U262" t="e">
        <f>IF(#REF!="souper",#REF!*#REF!,0)</f>
        <v>#REF!</v>
      </c>
      <c r="V262" t="e">
        <f>IF(#REF!="souper",#REF!*#REF!,0)</f>
        <v>#REF!</v>
      </c>
      <c r="W262" t="e">
        <f>IF(#REF!="souper",#REF!*#REF!,0)</f>
        <v>#REF!</v>
      </c>
    </row>
    <row r="263" spans="2:23">
      <c r="B263">
        <f ca="1">IF(Boissons!D50="souper",(Boissons!N50*Boissons!C50),0)</f>
        <v>0</v>
      </c>
      <c r="C263">
        <f ca="1">IF(Boissons!F50="souper",(Boissons!N50*Boissons!E50),0)</f>
        <v>0</v>
      </c>
      <c r="D263">
        <f ca="1">IF('P. Laitiers'!D50="souper",'P. Laitiers'!N50*'P. Laitiers'!C50,0)</f>
        <v>0</v>
      </c>
      <c r="E263">
        <f ca="1">IF('P. Laitiers'!F50="souper",'P. Laitiers'!N50*'P. Laitiers'!E50,0)</f>
        <v>0</v>
      </c>
      <c r="F263">
        <f ca="1">IF('Mets c.'!D50="souper",'Mets c.'!N50*'Mets c.'!C50,0)</f>
        <v>0</v>
      </c>
      <c r="G263">
        <f ca="1">IF('Mets c.'!F50="souper",'Mets c.'!N50*'Mets c.'!E50,0)</f>
        <v>0</v>
      </c>
      <c r="H263" t="e">
        <f>IF(#REF!="souper",#REF!*#REF!,0)</f>
        <v>#REF!</v>
      </c>
      <c r="I263" t="e">
        <f>IF(#REF!="souper",#REF!*#REF!,0)</f>
        <v>#REF!</v>
      </c>
      <c r="J263" t="e">
        <f>IF(#REF!="souper",#REF!*#REF!,0)</f>
        <v>#REF!</v>
      </c>
      <c r="K263" t="e">
        <f>IF(#REF!="souper",#REF!*#REF!,0)</f>
        <v>#REF!</v>
      </c>
      <c r="L263">
        <f ca="1">IF('Lég-Fruits'!D50="souper",'Lég-Fruits'!N50*'Lég-Fruits'!C50,0)</f>
        <v>0</v>
      </c>
      <c r="M263">
        <f ca="1">IF('Lég-Fruits'!F50="souper",'Lég-Fruits'!N50*'Lég-Fruits'!E50,0)</f>
        <v>0</v>
      </c>
      <c r="N263" t="e">
        <f>IF(#REF!="souper",#REF!*#REF!,0)</f>
        <v>#REF!</v>
      </c>
      <c r="O263" t="e">
        <f>IF(#REF!="souper",#REF!*#REF!,0)</f>
        <v>#REF!</v>
      </c>
      <c r="P263" t="e">
        <f>IF(#REF!="souper",#REF!*#REF!,0)</f>
        <v>#REF!</v>
      </c>
      <c r="Q263" t="e">
        <f>IF(#REF!="souper",#REF!*#REF!,0)</f>
        <v>#REF!</v>
      </c>
      <c r="R263" t="e">
        <f>IF(#REF!="souper",#REF!*#REF!,0)</f>
        <v>#REF!</v>
      </c>
      <c r="S263" t="e">
        <f>IF(#REF!="souper",#REF!*#REF!,0)</f>
        <v>#REF!</v>
      </c>
      <c r="T263" t="e">
        <f>IF(#REF!="souper",#REF!*#REF!,0)</f>
        <v>#REF!</v>
      </c>
      <c r="U263" t="e">
        <f>IF(#REF!="souper",#REF!*#REF!,0)</f>
        <v>#REF!</v>
      </c>
      <c r="V263" t="e">
        <f>IF(#REF!="souper",#REF!*#REF!,0)</f>
        <v>#REF!</v>
      </c>
      <c r="W263" t="e">
        <f>IF(#REF!="souper",#REF!*#REF!,0)</f>
        <v>#REF!</v>
      </c>
    </row>
    <row r="264" spans="2:23">
      <c r="B264">
        <f ca="1">IF(Boissons!D51="souper",(Boissons!N51*Boissons!C51),0)</f>
        <v>0</v>
      </c>
      <c r="C264">
        <f ca="1">IF(Boissons!F51="souper",(Boissons!N51*Boissons!E51),0)</f>
        <v>0</v>
      </c>
      <c r="D264">
        <f ca="1">IF('P. Laitiers'!D51="souper",'P. Laitiers'!N51*'P. Laitiers'!C51,0)</f>
        <v>0</v>
      </c>
      <c r="E264">
        <f ca="1">IF('P. Laitiers'!F51="souper",'P. Laitiers'!N51*'P. Laitiers'!E51,0)</f>
        <v>0</v>
      </c>
      <c r="F264">
        <f ca="1">IF('Mets c.'!D51="souper",'Mets c.'!N51*'Mets c.'!C51,0)</f>
        <v>0</v>
      </c>
      <c r="G264">
        <f ca="1">IF('Mets c.'!F51="souper",'Mets c.'!N51*'Mets c.'!E51,0)</f>
        <v>0</v>
      </c>
      <c r="H264" t="e">
        <f>IF(#REF!="souper",#REF!*#REF!,0)</f>
        <v>#REF!</v>
      </c>
      <c r="I264" t="e">
        <f>IF(#REF!="souper",#REF!*#REF!,0)</f>
        <v>#REF!</v>
      </c>
      <c r="J264" t="e">
        <f>IF(#REF!="souper",#REF!*#REF!,0)</f>
        <v>#REF!</v>
      </c>
      <c r="K264" t="e">
        <f>IF(#REF!="souper",#REF!*#REF!,0)</f>
        <v>#REF!</v>
      </c>
      <c r="L264">
        <f ca="1">IF('Lég-Fruits'!D51="souper",'Lég-Fruits'!N51*'Lég-Fruits'!C51,0)</f>
        <v>0</v>
      </c>
      <c r="M264">
        <f ca="1">IF('Lég-Fruits'!F51="souper",'Lég-Fruits'!N51*'Lég-Fruits'!E51,0)</f>
        <v>0</v>
      </c>
      <c r="N264" t="e">
        <f>IF(#REF!="souper",#REF!*#REF!,0)</f>
        <v>#REF!</v>
      </c>
      <c r="O264" t="e">
        <f>IF(#REF!="souper",#REF!*#REF!,0)</f>
        <v>#REF!</v>
      </c>
      <c r="P264" t="e">
        <f>IF(#REF!="souper",#REF!*#REF!,0)</f>
        <v>#REF!</v>
      </c>
      <c r="Q264" t="e">
        <f>IF(#REF!="souper",#REF!*#REF!,0)</f>
        <v>#REF!</v>
      </c>
      <c r="R264" t="e">
        <f>IF(#REF!="souper",#REF!*#REF!,0)</f>
        <v>#REF!</v>
      </c>
      <c r="S264" t="e">
        <f>IF(#REF!="souper",#REF!*#REF!,0)</f>
        <v>#REF!</v>
      </c>
      <c r="T264" t="e">
        <f>IF(#REF!="souper",#REF!*#REF!,0)</f>
        <v>#REF!</v>
      </c>
      <c r="U264" t="e">
        <f>IF(#REF!="souper",#REF!*#REF!,0)</f>
        <v>#REF!</v>
      </c>
      <c r="V264" t="e">
        <f>IF(#REF!="souper",#REF!*#REF!,0)</f>
        <v>#REF!</v>
      </c>
      <c r="W264" t="e">
        <f>IF(#REF!="souper",#REF!*#REF!,0)</f>
        <v>#REF!</v>
      </c>
    </row>
    <row r="265" spans="2:23">
      <c r="B265">
        <f ca="1">IF(Boissons!D52="souper",(Boissons!N52*Boissons!C52),0)</f>
        <v>0</v>
      </c>
      <c r="C265">
        <f ca="1">IF(Boissons!F52="souper",(Boissons!N52*Boissons!E52),0)</f>
        <v>0</v>
      </c>
      <c r="D265">
        <f ca="1">IF('P. Laitiers'!D52="souper",'P. Laitiers'!N52*'P. Laitiers'!C52,0)</f>
        <v>0</v>
      </c>
      <c r="E265">
        <f ca="1">IF('P. Laitiers'!F52="souper",'P. Laitiers'!N52*'P. Laitiers'!E52,0)</f>
        <v>0</v>
      </c>
      <c r="F265">
        <f ca="1">IF('Mets c.'!D52="souper",'Mets c.'!N52*'Mets c.'!C52,0)</f>
        <v>0</v>
      </c>
      <c r="G265">
        <f ca="1">IF('Mets c.'!F52="souper",'Mets c.'!N52*'Mets c.'!E52,0)</f>
        <v>0</v>
      </c>
      <c r="H265" t="e">
        <f>IF(#REF!="souper",#REF!*#REF!,0)</f>
        <v>#REF!</v>
      </c>
      <c r="I265" t="e">
        <f>IF(#REF!="souper",#REF!*#REF!,0)</f>
        <v>#REF!</v>
      </c>
      <c r="J265" t="e">
        <f>IF(#REF!="souper",#REF!*#REF!,0)</f>
        <v>#REF!</v>
      </c>
      <c r="K265" t="e">
        <f>IF(#REF!="souper",#REF!*#REF!,0)</f>
        <v>#REF!</v>
      </c>
      <c r="L265">
        <f ca="1">IF('Lég-Fruits'!D52="souper",'Lég-Fruits'!N52*'Lég-Fruits'!C52,0)</f>
        <v>0</v>
      </c>
      <c r="M265">
        <f ca="1">IF('Lég-Fruits'!F52="souper",'Lég-Fruits'!N52*'Lég-Fruits'!E52,0)</f>
        <v>0</v>
      </c>
      <c r="N265" t="e">
        <f>IF(#REF!="souper",#REF!*#REF!,0)</f>
        <v>#REF!</v>
      </c>
      <c r="O265" t="e">
        <f>IF(#REF!="souper",#REF!*#REF!,0)</f>
        <v>#REF!</v>
      </c>
      <c r="P265" t="e">
        <f>IF(#REF!="souper",#REF!*#REF!,0)</f>
        <v>#REF!</v>
      </c>
      <c r="Q265" t="e">
        <f>IF(#REF!="souper",#REF!*#REF!,0)</f>
        <v>#REF!</v>
      </c>
      <c r="R265" t="e">
        <f>IF(#REF!="souper",#REF!*#REF!,0)</f>
        <v>#REF!</v>
      </c>
      <c r="S265" t="e">
        <f>IF(#REF!="souper",#REF!*#REF!,0)</f>
        <v>#REF!</v>
      </c>
      <c r="T265" t="e">
        <f>IF(#REF!="souper",#REF!*#REF!,0)</f>
        <v>#REF!</v>
      </c>
      <c r="U265" t="e">
        <f>IF(#REF!="souper",#REF!*#REF!,0)</f>
        <v>#REF!</v>
      </c>
      <c r="V265" t="e">
        <f>IF(#REF!="souper",#REF!*#REF!,0)</f>
        <v>#REF!</v>
      </c>
      <c r="W265" t="e">
        <f>IF(#REF!="souper",#REF!*#REF!,0)</f>
        <v>#REF!</v>
      </c>
    </row>
    <row r="266" spans="2:23">
      <c r="B266">
        <f ca="1">IF(Boissons!D53="souper",(Boissons!N53*Boissons!C53),0)</f>
        <v>0</v>
      </c>
      <c r="C266">
        <f ca="1">IF(Boissons!F53="souper",(Boissons!N53*Boissons!E53),0)</f>
        <v>0</v>
      </c>
      <c r="D266">
        <f ca="1">IF('P. Laitiers'!D53="souper",'P. Laitiers'!N53*'P. Laitiers'!C53,0)</f>
        <v>0</v>
      </c>
      <c r="E266">
        <f ca="1">IF('P. Laitiers'!F53="souper",'P. Laitiers'!N53*'P. Laitiers'!E53,0)</f>
        <v>0</v>
      </c>
      <c r="F266">
        <f ca="1">IF('Mets c.'!D53="souper",'Mets c.'!N53*'Mets c.'!C53,0)</f>
        <v>0</v>
      </c>
      <c r="G266">
        <f ca="1">IF('Mets c.'!F53="souper",'Mets c.'!N53*'Mets c.'!E53,0)</f>
        <v>0</v>
      </c>
      <c r="H266" t="e">
        <f>IF(#REF!="souper",#REF!*#REF!,0)</f>
        <v>#REF!</v>
      </c>
      <c r="I266" t="e">
        <f>IF(#REF!="souper",#REF!*#REF!,0)</f>
        <v>#REF!</v>
      </c>
      <c r="J266" t="e">
        <f>IF(#REF!="souper",#REF!*#REF!,0)</f>
        <v>#REF!</v>
      </c>
      <c r="K266" t="e">
        <f>IF(#REF!="souper",#REF!*#REF!,0)</f>
        <v>#REF!</v>
      </c>
      <c r="L266">
        <f ca="1">IF('Lég-Fruits'!D53="souper",'Lég-Fruits'!N53*'Lég-Fruits'!C53,0)</f>
        <v>0</v>
      </c>
      <c r="M266">
        <f ca="1">IF('Lég-Fruits'!F53="souper",'Lég-Fruits'!N53*'Lég-Fruits'!E53,0)</f>
        <v>0</v>
      </c>
      <c r="N266" t="e">
        <f>IF(#REF!="souper",#REF!*#REF!,0)</f>
        <v>#REF!</v>
      </c>
      <c r="O266" t="e">
        <f>IF(#REF!="souper",#REF!*#REF!,0)</f>
        <v>#REF!</v>
      </c>
      <c r="P266" t="e">
        <f>IF(#REF!="souper",#REF!*#REF!,0)</f>
        <v>#REF!</v>
      </c>
      <c r="Q266" t="e">
        <f>IF(#REF!="souper",#REF!*#REF!,0)</f>
        <v>#REF!</v>
      </c>
      <c r="R266" t="e">
        <f>IF(#REF!="souper",#REF!*#REF!,0)</f>
        <v>#REF!</v>
      </c>
      <c r="S266" t="e">
        <f>IF(#REF!="souper",#REF!*#REF!,0)</f>
        <v>#REF!</v>
      </c>
      <c r="T266" t="e">
        <f>IF(#REF!="souper",#REF!*#REF!,0)</f>
        <v>#REF!</v>
      </c>
      <c r="U266" t="e">
        <f>IF(#REF!="souper",#REF!*#REF!,0)</f>
        <v>#REF!</v>
      </c>
      <c r="V266" t="e">
        <f>IF(#REF!="souper",#REF!*#REF!,0)</f>
        <v>#REF!</v>
      </c>
      <c r="W266" t="e">
        <f>IF(#REF!="souper",#REF!*#REF!,0)</f>
        <v>#REF!</v>
      </c>
    </row>
    <row r="267" spans="2:23">
      <c r="B267">
        <f ca="1">IF(Boissons!D54="souper",(Boissons!N54*Boissons!C54),0)</f>
        <v>0</v>
      </c>
      <c r="C267">
        <f ca="1">IF(Boissons!F54="souper",(Boissons!N54*Boissons!E54),0)</f>
        <v>0</v>
      </c>
      <c r="D267">
        <f ca="1">IF('P. Laitiers'!D54="souper",'P. Laitiers'!N54*'P. Laitiers'!C54,0)</f>
        <v>0</v>
      </c>
      <c r="E267">
        <f ca="1">IF('P. Laitiers'!F54="souper",'P. Laitiers'!N54*'P. Laitiers'!E54,0)</f>
        <v>0</v>
      </c>
      <c r="F267">
        <f ca="1">IF('Mets c.'!D54="souper",'Mets c.'!N54*'Mets c.'!C54,0)</f>
        <v>0</v>
      </c>
      <c r="G267">
        <f ca="1">IF('Mets c.'!F54="souper",'Mets c.'!N54*'Mets c.'!E54,0)</f>
        <v>0</v>
      </c>
      <c r="H267" t="e">
        <f>IF(#REF!="souper",#REF!*#REF!,0)</f>
        <v>#REF!</v>
      </c>
      <c r="I267" t="e">
        <f>IF(#REF!="souper",#REF!*#REF!,0)</f>
        <v>#REF!</v>
      </c>
      <c r="J267" t="e">
        <f>IF(#REF!="souper",#REF!*#REF!,0)</f>
        <v>#REF!</v>
      </c>
      <c r="K267" t="e">
        <f>IF(#REF!="souper",#REF!*#REF!,0)</f>
        <v>#REF!</v>
      </c>
      <c r="L267">
        <f ca="1">IF('Lég-Fruits'!D54="souper",'Lég-Fruits'!N54*'Lég-Fruits'!C54,0)</f>
        <v>0</v>
      </c>
      <c r="M267">
        <f ca="1">IF('Lég-Fruits'!F54="souper",'Lég-Fruits'!N54*'Lég-Fruits'!E54,0)</f>
        <v>0</v>
      </c>
      <c r="N267" t="e">
        <f>IF(#REF!="souper",#REF!*#REF!,0)</f>
        <v>#REF!</v>
      </c>
      <c r="O267" t="e">
        <f>IF(#REF!="souper",#REF!*#REF!,0)</f>
        <v>#REF!</v>
      </c>
      <c r="P267" t="e">
        <f>IF(#REF!="souper",#REF!*#REF!,0)</f>
        <v>#REF!</v>
      </c>
      <c r="Q267" t="e">
        <f>IF(#REF!="souper",#REF!*#REF!,0)</f>
        <v>#REF!</v>
      </c>
      <c r="R267" t="e">
        <f>IF(#REF!="souper",#REF!*#REF!,0)</f>
        <v>#REF!</v>
      </c>
      <c r="S267" t="e">
        <f>IF(#REF!="souper",#REF!*#REF!,0)</f>
        <v>#REF!</v>
      </c>
      <c r="T267" t="e">
        <f>IF(#REF!="souper",#REF!*#REF!,0)</f>
        <v>#REF!</v>
      </c>
      <c r="U267" t="e">
        <f>IF(#REF!="souper",#REF!*#REF!,0)</f>
        <v>#REF!</v>
      </c>
      <c r="V267" t="e">
        <f>IF(#REF!="souper",#REF!*#REF!,0)</f>
        <v>#REF!</v>
      </c>
      <c r="W267" t="e">
        <f>IF(#REF!="souper",#REF!*#REF!,0)</f>
        <v>#REF!</v>
      </c>
    </row>
    <row r="268" spans="2:23">
      <c r="B268">
        <f ca="1">IF(Boissons!D55="souper",(Boissons!N55*Boissons!C55),0)</f>
        <v>0</v>
      </c>
      <c r="C268">
        <f ca="1">IF(Boissons!F55="souper",(Boissons!N55*Boissons!E55),0)</f>
        <v>0</v>
      </c>
      <c r="D268">
        <f ca="1">IF('P. Laitiers'!D55="souper",'P. Laitiers'!N55*'P. Laitiers'!C55,0)</f>
        <v>0</v>
      </c>
      <c r="E268">
        <f ca="1">IF('P. Laitiers'!F55="souper",'P. Laitiers'!N55*'P. Laitiers'!E55,0)</f>
        <v>0</v>
      </c>
      <c r="F268">
        <f ca="1">IF('Mets c.'!D55="souper",'Mets c.'!N55*'Mets c.'!C55,0)</f>
        <v>0</v>
      </c>
      <c r="G268">
        <f ca="1">IF('Mets c.'!F55="souper",'Mets c.'!N55*'Mets c.'!E55,0)</f>
        <v>0</v>
      </c>
      <c r="H268" t="e">
        <f>IF(#REF!="souper",#REF!*#REF!,0)</f>
        <v>#REF!</v>
      </c>
      <c r="I268" t="e">
        <f>IF(#REF!="souper",#REF!*#REF!,0)</f>
        <v>#REF!</v>
      </c>
      <c r="J268" t="e">
        <f>IF(#REF!="souper",#REF!*#REF!,0)</f>
        <v>#REF!</v>
      </c>
      <c r="K268" t="e">
        <f>IF(#REF!="souper",#REF!*#REF!,0)</f>
        <v>#REF!</v>
      </c>
      <c r="L268">
        <f ca="1">IF('Lég-Fruits'!D55="souper",'Lég-Fruits'!N55*'Lég-Fruits'!C55,0)</f>
        <v>0</v>
      </c>
      <c r="M268">
        <f ca="1">IF('Lég-Fruits'!F55="souper",'Lég-Fruits'!N55*'Lég-Fruits'!E55,0)</f>
        <v>0</v>
      </c>
      <c r="N268" t="e">
        <f>IF(#REF!="souper",#REF!*#REF!,0)</f>
        <v>#REF!</v>
      </c>
      <c r="O268" t="e">
        <f>IF(#REF!="souper",#REF!*#REF!,0)</f>
        <v>#REF!</v>
      </c>
      <c r="P268" t="e">
        <f>IF(#REF!="souper",#REF!*#REF!,0)</f>
        <v>#REF!</v>
      </c>
      <c r="Q268" t="e">
        <f>IF(#REF!="souper",#REF!*#REF!,0)</f>
        <v>#REF!</v>
      </c>
      <c r="R268" t="e">
        <f>IF(#REF!="souper",#REF!*#REF!,0)</f>
        <v>#REF!</v>
      </c>
      <c r="S268" t="e">
        <f>IF(#REF!="souper",#REF!*#REF!,0)</f>
        <v>#REF!</v>
      </c>
      <c r="T268" t="e">
        <f>IF(#REF!="souper",#REF!*#REF!,0)</f>
        <v>#REF!</v>
      </c>
      <c r="U268" t="e">
        <f>IF(#REF!="souper",#REF!*#REF!,0)</f>
        <v>#REF!</v>
      </c>
      <c r="V268" t="e">
        <f>IF(#REF!="souper",#REF!*#REF!,0)</f>
        <v>#REF!</v>
      </c>
      <c r="W268" t="e">
        <f>IF(#REF!="souper",#REF!*#REF!,0)</f>
        <v>#REF!</v>
      </c>
    </row>
    <row r="269" spans="2:23">
      <c r="B269">
        <f ca="1">IF(Boissons!D56="souper",(Boissons!N56*Boissons!C56),0)</f>
        <v>0</v>
      </c>
      <c r="C269">
        <f ca="1">IF(Boissons!F56="souper",(Boissons!N56*Boissons!E56),0)</f>
        <v>0</v>
      </c>
      <c r="D269">
        <f ca="1">IF('P. Laitiers'!D56="souper",'P. Laitiers'!N56*'P. Laitiers'!C56,0)</f>
        <v>0</v>
      </c>
      <c r="E269">
        <f ca="1">IF('P. Laitiers'!F56="souper",'P. Laitiers'!N56*'P. Laitiers'!E56,0)</f>
        <v>0</v>
      </c>
      <c r="F269">
        <f ca="1">IF('Mets c.'!D56="souper",'Mets c.'!N56*'Mets c.'!C56,0)</f>
        <v>0</v>
      </c>
      <c r="G269">
        <f ca="1">IF('Mets c.'!F56="souper",'Mets c.'!N56*'Mets c.'!E56,0)</f>
        <v>0</v>
      </c>
      <c r="H269" t="e">
        <f>IF(#REF!="souper",#REF!*#REF!,0)</f>
        <v>#REF!</v>
      </c>
      <c r="I269" t="e">
        <f>IF(#REF!="souper",#REF!*#REF!,0)</f>
        <v>#REF!</v>
      </c>
      <c r="J269" t="e">
        <f>IF(#REF!="souper",#REF!*#REF!,0)</f>
        <v>#REF!</v>
      </c>
      <c r="K269" t="e">
        <f>IF(#REF!="souper",#REF!*#REF!,0)</f>
        <v>#REF!</v>
      </c>
      <c r="L269">
        <f ca="1">IF('Lég-Fruits'!D56="souper",'Lég-Fruits'!N56*'Lég-Fruits'!C56,0)</f>
        <v>0</v>
      </c>
      <c r="M269">
        <f ca="1">IF('Lég-Fruits'!F56="souper",'Lég-Fruits'!N56*'Lég-Fruits'!E56,0)</f>
        <v>0</v>
      </c>
      <c r="N269" t="e">
        <f>IF(#REF!="souper",#REF!*#REF!,0)</f>
        <v>#REF!</v>
      </c>
      <c r="O269" t="e">
        <f>IF(#REF!="souper",#REF!*#REF!,0)</f>
        <v>#REF!</v>
      </c>
      <c r="P269" t="e">
        <f>IF(#REF!="souper",#REF!*#REF!,0)</f>
        <v>#REF!</v>
      </c>
      <c r="Q269" t="e">
        <f>IF(#REF!="souper",#REF!*#REF!,0)</f>
        <v>#REF!</v>
      </c>
      <c r="R269" t="e">
        <f>IF(#REF!="souper",#REF!*#REF!,0)</f>
        <v>#REF!</v>
      </c>
      <c r="S269" t="e">
        <f>IF(#REF!="souper",#REF!*#REF!,0)</f>
        <v>#REF!</v>
      </c>
      <c r="T269" t="e">
        <f>IF(#REF!="souper",#REF!*#REF!,0)</f>
        <v>#REF!</v>
      </c>
      <c r="U269" t="e">
        <f>IF(#REF!="souper",#REF!*#REF!,0)</f>
        <v>#REF!</v>
      </c>
      <c r="V269" t="e">
        <f>IF(#REF!="souper",#REF!*#REF!,0)</f>
        <v>#REF!</v>
      </c>
      <c r="W269" t="e">
        <f>IF(#REF!="souper",#REF!*#REF!,0)</f>
        <v>#REF!</v>
      </c>
    </row>
    <row r="270" spans="2:23">
      <c r="B270">
        <f ca="1">IF(Boissons!D57="souper",(Boissons!N57*Boissons!C57),0)</f>
        <v>0</v>
      </c>
      <c r="C270">
        <f ca="1">IF(Boissons!F57="souper",(Boissons!N57*Boissons!E57),0)</f>
        <v>0</v>
      </c>
      <c r="D270">
        <f ca="1">IF('P. Laitiers'!D57="souper",'P. Laitiers'!N57*'P. Laitiers'!C57,0)</f>
        <v>0</v>
      </c>
      <c r="E270">
        <f ca="1">IF('P. Laitiers'!F57="souper",'P. Laitiers'!N57*'P. Laitiers'!E57,0)</f>
        <v>0</v>
      </c>
      <c r="F270">
        <f ca="1">IF('Mets c.'!D57="souper",'Mets c.'!N57*'Mets c.'!C57,0)</f>
        <v>0</v>
      </c>
      <c r="G270">
        <f ca="1">IF('Mets c.'!F57="souper",'Mets c.'!N57*'Mets c.'!E57,0)</f>
        <v>0</v>
      </c>
      <c r="H270" t="e">
        <f>IF(#REF!="souper",#REF!*#REF!,0)</f>
        <v>#REF!</v>
      </c>
      <c r="I270" t="e">
        <f>IF(#REF!="souper",#REF!*#REF!,0)</f>
        <v>#REF!</v>
      </c>
      <c r="J270" t="e">
        <f>IF(#REF!="souper",#REF!*#REF!,0)</f>
        <v>#REF!</v>
      </c>
      <c r="K270" t="e">
        <f>IF(#REF!="souper",#REF!*#REF!,0)</f>
        <v>#REF!</v>
      </c>
      <c r="L270">
        <f ca="1">IF('Lég-Fruits'!D57="souper",'Lég-Fruits'!N57*'Lég-Fruits'!C57,0)</f>
        <v>0</v>
      </c>
      <c r="M270">
        <f ca="1">IF('Lég-Fruits'!F57="souper",'Lég-Fruits'!N57*'Lég-Fruits'!E57,0)</f>
        <v>0</v>
      </c>
      <c r="N270" t="e">
        <f>IF(#REF!="souper",#REF!*#REF!,0)</f>
        <v>#REF!</v>
      </c>
      <c r="O270" t="e">
        <f>IF(#REF!="souper",#REF!*#REF!,0)</f>
        <v>#REF!</v>
      </c>
      <c r="P270" t="e">
        <f>IF(#REF!="souper",#REF!*#REF!,0)</f>
        <v>#REF!</v>
      </c>
      <c r="Q270" t="e">
        <f>IF(#REF!="souper",#REF!*#REF!,0)</f>
        <v>#REF!</v>
      </c>
      <c r="R270" t="e">
        <f>IF(#REF!="souper",#REF!*#REF!,0)</f>
        <v>#REF!</v>
      </c>
      <c r="S270" t="e">
        <f>IF(#REF!="souper",#REF!*#REF!,0)</f>
        <v>#REF!</v>
      </c>
      <c r="T270" t="e">
        <f>IF(#REF!="souper",#REF!*#REF!,0)</f>
        <v>#REF!</v>
      </c>
      <c r="U270" t="e">
        <f>IF(#REF!="souper",#REF!*#REF!,0)</f>
        <v>#REF!</v>
      </c>
      <c r="V270" t="e">
        <f>IF(#REF!="souper",#REF!*#REF!,0)</f>
        <v>#REF!</v>
      </c>
      <c r="W270" t="e">
        <f>IF(#REF!="souper",#REF!*#REF!,0)</f>
        <v>#REF!</v>
      </c>
    </row>
    <row r="271" spans="2:23">
      <c r="B271">
        <f ca="1">IF(Boissons!D58="souper",(Boissons!N58*Boissons!C58),0)</f>
        <v>0</v>
      </c>
      <c r="C271">
        <f ca="1">IF(Boissons!F58="souper",(Boissons!N58*Boissons!E58),0)</f>
        <v>0</v>
      </c>
      <c r="D271">
        <f ca="1">IF('P. Laitiers'!D58="souper",'P. Laitiers'!N58*'P. Laitiers'!C58,0)</f>
        <v>0</v>
      </c>
      <c r="E271">
        <f ca="1">IF('P. Laitiers'!F58="souper",'P. Laitiers'!N58*'P. Laitiers'!E58,0)</f>
        <v>0</v>
      </c>
      <c r="F271">
        <f ca="1">IF('Mets c.'!D58="souper",'Mets c.'!N58*'Mets c.'!C58,0)</f>
        <v>0</v>
      </c>
      <c r="G271">
        <f ca="1">IF('Mets c.'!F58="souper",'Mets c.'!N58*'Mets c.'!E58,0)</f>
        <v>0</v>
      </c>
      <c r="H271" t="e">
        <f>IF(#REF!="souper",#REF!*#REF!,0)</f>
        <v>#REF!</v>
      </c>
      <c r="I271" t="e">
        <f>IF(#REF!="souper",#REF!*#REF!,0)</f>
        <v>#REF!</v>
      </c>
      <c r="J271" t="e">
        <f>IF(#REF!="souper",#REF!*#REF!,0)</f>
        <v>#REF!</v>
      </c>
      <c r="K271" t="e">
        <f>IF(#REF!="souper",#REF!*#REF!,0)</f>
        <v>#REF!</v>
      </c>
      <c r="L271">
        <f ca="1">IF('Lég-Fruits'!D58="souper",'Lég-Fruits'!N58*'Lég-Fruits'!C58,0)</f>
        <v>0</v>
      </c>
      <c r="M271">
        <f ca="1">IF('Lég-Fruits'!F58="souper",'Lég-Fruits'!N58*'Lég-Fruits'!E58,0)</f>
        <v>0</v>
      </c>
      <c r="N271" t="e">
        <f>IF(#REF!="souper",#REF!*#REF!,0)</f>
        <v>#REF!</v>
      </c>
      <c r="O271" t="e">
        <f>IF(#REF!="souper",#REF!*#REF!,0)</f>
        <v>#REF!</v>
      </c>
      <c r="P271" t="e">
        <f>IF(#REF!="souper",#REF!*#REF!,0)</f>
        <v>#REF!</v>
      </c>
      <c r="Q271" t="e">
        <f>IF(#REF!="souper",#REF!*#REF!,0)</f>
        <v>#REF!</v>
      </c>
      <c r="R271" t="e">
        <f>IF(#REF!="souper",#REF!*#REF!,0)</f>
        <v>#REF!</v>
      </c>
      <c r="S271" t="e">
        <f>IF(#REF!="souper",#REF!*#REF!,0)</f>
        <v>#REF!</v>
      </c>
      <c r="T271" t="e">
        <f>IF(#REF!="souper",#REF!*#REF!,0)</f>
        <v>#REF!</v>
      </c>
      <c r="U271" t="e">
        <f>IF(#REF!="souper",#REF!*#REF!,0)</f>
        <v>#REF!</v>
      </c>
      <c r="V271" t="e">
        <f>IF(#REF!="souper",#REF!*#REF!,0)</f>
        <v>#REF!</v>
      </c>
      <c r="W271" t="e">
        <f>IF(#REF!="souper",#REF!*#REF!,0)</f>
        <v>#REF!</v>
      </c>
    </row>
    <row r="272" spans="2:23">
      <c r="B272">
        <f ca="1">IF(Boissons!D59="souper",(Boissons!N59*Boissons!C59),0)</f>
        <v>0</v>
      </c>
      <c r="C272">
        <f ca="1">IF(Boissons!F59="souper",(Boissons!N59*Boissons!E59),0)</f>
        <v>0</v>
      </c>
      <c r="D272">
        <f ca="1">IF('P. Laitiers'!D59="souper",'P. Laitiers'!N59*'P. Laitiers'!C59,0)</f>
        <v>0</v>
      </c>
      <c r="E272">
        <f ca="1">IF('P. Laitiers'!F59="souper",'P. Laitiers'!N59*'P. Laitiers'!E59,0)</f>
        <v>0</v>
      </c>
      <c r="F272">
        <f ca="1">IF('Mets c.'!D59="souper",'Mets c.'!N59*'Mets c.'!C59,0)</f>
        <v>0</v>
      </c>
      <c r="G272">
        <f ca="1">IF('Mets c.'!F59="souper",'Mets c.'!N59*'Mets c.'!E59,0)</f>
        <v>0</v>
      </c>
      <c r="H272" t="e">
        <f>IF(#REF!="souper",#REF!*#REF!,0)</f>
        <v>#REF!</v>
      </c>
      <c r="I272" t="e">
        <f>IF(#REF!="souper",#REF!*#REF!,0)</f>
        <v>#REF!</v>
      </c>
      <c r="J272" t="e">
        <f>IF(#REF!="souper",#REF!*#REF!,0)</f>
        <v>#REF!</v>
      </c>
      <c r="K272" t="e">
        <f>IF(#REF!="souper",#REF!*#REF!,0)</f>
        <v>#REF!</v>
      </c>
      <c r="L272">
        <f ca="1">IF('Lég-Fruits'!D59="souper",'Lég-Fruits'!N59*'Lég-Fruits'!C59,0)</f>
        <v>0</v>
      </c>
      <c r="M272">
        <f ca="1">IF('Lég-Fruits'!F59="souper",'Lég-Fruits'!N59*'Lég-Fruits'!E59,0)</f>
        <v>0</v>
      </c>
      <c r="N272" t="e">
        <f>IF(#REF!="souper",#REF!*#REF!,0)</f>
        <v>#REF!</v>
      </c>
      <c r="O272" t="e">
        <f>IF(#REF!="souper",#REF!*#REF!,0)</f>
        <v>#REF!</v>
      </c>
      <c r="P272" t="e">
        <f>IF(#REF!="souper",#REF!*#REF!,0)</f>
        <v>#REF!</v>
      </c>
      <c r="Q272" t="e">
        <f>IF(#REF!="souper",#REF!*#REF!,0)</f>
        <v>#REF!</v>
      </c>
      <c r="R272" t="e">
        <f>IF(#REF!="souper",#REF!*#REF!,0)</f>
        <v>#REF!</v>
      </c>
      <c r="S272" t="e">
        <f>IF(#REF!="souper",#REF!*#REF!,0)</f>
        <v>#REF!</v>
      </c>
      <c r="T272" t="e">
        <f>IF(#REF!="souper",#REF!*#REF!,0)</f>
        <v>#REF!</v>
      </c>
      <c r="U272" t="e">
        <f>IF(#REF!="souper",#REF!*#REF!,0)</f>
        <v>#REF!</v>
      </c>
      <c r="V272" t="e">
        <f>IF(#REF!="souper",#REF!*#REF!,0)</f>
        <v>#REF!</v>
      </c>
      <c r="W272" t="e">
        <f>IF(#REF!="souper",#REF!*#REF!,0)</f>
        <v>#REF!</v>
      </c>
    </row>
    <row r="273" spans="2:23">
      <c r="B273">
        <f ca="1">IF(Boissons!D60="souper",(Boissons!N60*Boissons!C60),0)</f>
        <v>0</v>
      </c>
      <c r="C273">
        <f ca="1">IF(Boissons!F60="souper",(Boissons!N60*Boissons!E60),0)</f>
        <v>0</v>
      </c>
      <c r="D273">
        <f ca="1">IF('P. Laitiers'!D60="souper",'P. Laitiers'!N60*'P. Laitiers'!C60,0)</f>
        <v>0</v>
      </c>
      <c r="E273">
        <f ca="1">IF('P. Laitiers'!F60="souper",'P. Laitiers'!N60*'P. Laitiers'!E60,0)</f>
        <v>0</v>
      </c>
      <c r="F273">
        <f ca="1">IF('Mets c.'!D60="souper",'Mets c.'!N60*'Mets c.'!C60,0)</f>
        <v>0</v>
      </c>
      <c r="G273">
        <f ca="1">IF('Mets c.'!F60="souper",'Mets c.'!N60*'Mets c.'!E60,0)</f>
        <v>0</v>
      </c>
      <c r="H273" t="e">
        <f>IF(#REF!="souper",#REF!*#REF!,0)</f>
        <v>#REF!</v>
      </c>
      <c r="I273" t="e">
        <f>IF(#REF!="souper",#REF!*#REF!,0)</f>
        <v>#REF!</v>
      </c>
      <c r="J273" t="e">
        <f>IF(#REF!="souper",#REF!*#REF!,0)</f>
        <v>#REF!</v>
      </c>
      <c r="K273" t="e">
        <f>IF(#REF!="souper",#REF!*#REF!,0)</f>
        <v>#REF!</v>
      </c>
      <c r="L273">
        <f ca="1">IF('Lég-Fruits'!D60="souper",'Lég-Fruits'!N60*'Lég-Fruits'!C60,0)</f>
        <v>0</v>
      </c>
      <c r="M273">
        <f ca="1">IF('Lég-Fruits'!F60="souper",'Lég-Fruits'!N60*'Lég-Fruits'!E60,0)</f>
        <v>0</v>
      </c>
      <c r="N273" t="e">
        <f>IF(#REF!="souper",#REF!*#REF!,0)</f>
        <v>#REF!</v>
      </c>
      <c r="O273" t="e">
        <f>IF(#REF!="souper",#REF!*#REF!,0)</f>
        <v>#REF!</v>
      </c>
      <c r="P273" t="e">
        <f>IF(#REF!="souper",#REF!*#REF!,0)</f>
        <v>#REF!</v>
      </c>
      <c r="Q273" t="e">
        <f>IF(#REF!="souper",#REF!*#REF!,0)</f>
        <v>#REF!</v>
      </c>
      <c r="R273" t="e">
        <f>IF(#REF!="souper",#REF!*#REF!,0)</f>
        <v>#REF!</v>
      </c>
      <c r="S273" t="e">
        <f>IF(#REF!="souper",#REF!*#REF!,0)</f>
        <v>#REF!</v>
      </c>
      <c r="T273" t="e">
        <f>IF(#REF!="souper",#REF!*#REF!,0)</f>
        <v>#REF!</v>
      </c>
      <c r="U273" t="e">
        <f>IF(#REF!="souper",#REF!*#REF!,0)</f>
        <v>#REF!</v>
      </c>
      <c r="V273" t="e">
        <f>IF(#REF!="souper",#REF!*#REF!,0)</f>
        <v>#REF!</v>
      </c>
      <c r="W273" t="e">
        <f>IF(#REF!="souper",#REF!*#REF!,0)</f>
        <v>#REF!</v>
      </c>
    </row>
    <row r="274" spans="2:23">
      <c r="B274">
        <f ca="1">IF(Boissons!D61="souper",(Boissons!N61*Boissons!C61),0)</f>
        <v>0</v>
      </c>
      <c r="C274">
        <f ca="1">IF(Boissons!F61="souper",(Boissons!N61*Boissons!E61),0)</f>
        <v>0</v>
      </c>
      <c r="D274">
        <f ca="1">IF('P. Laitiers'!D61="souper",'P. Laitiers'!N61*'P. Laitiers'!C61,0)</f>
        <v>0</v>
      </c>
      <c r="E274">
        <f ca="1">IF('P. Laitiers'!F61="souper",'P. Laitiers'!N61*'P. Laitiers'!E61,0)</f>
        <v>0</v>
      </c>
      <c r="F274">
        <f ca="1">IF('Mets c.'!D61="souper",'Mets c.'!N61*'Mets c.'!C61,0)</f>
        <v>0</v>
      </c>
      <c r="G274">
        <f ca="1">IF('Mets c.'!F61="souper",'Mets c.'!N61*'Mets c.'!E61,0)</f>
        <v>0</v>
      </c>
      <c r="H274" t="e">
        <f>IF(#REF!="souper",#REF!*#REF!,0)</f>
        <v>#REF!</v>
      </c>
      <c r="I274" t="e">
        <f>IF(#REF!="souper",#REF!*#REF!,0)</f>
        <v>#REF!</v>
      </c>
      <c r="J274" t="e">
        <f>IF(#REF!="souper",#REF!*#REF!,0)</f>
        <v>#REF!</v>
      </c>
      <c r="K274" t="e">
        <f>IF(#REF!="souper",#REF!*#REF!,0)</f>
        <v>#REF!</v>
      </c>
      <c r="L274">
        <f ca="1">IF('Lég-Fruits'!D61="souper",'Lég-Fruits'!N61*'Lég-Fruits'!C61,0)</f>
        <v>0</v>
      </c>
      <c r="M274">
        <f ca="1">IF('Lég-Fruits'!F61="souper",'Lég-Fruits'!N61*'Lég-Fruits'!E61,0)</f>
        <v>0</v>
      </c>
      <c r="N274" t="e">
        <f>IF(#REF!="souper",#REF!*#REF!,0)</f>
        <v>#REF!</v>
      </c>
      <c r="O274" t="e">
        <f>IF(#REF!="souper",#REF!*#REF!,0)</f>
        <v>#REF!</v>
      </c>
      <c r="P274" t="e">
        <f>IF(#REF!="souper",#REF!*#REF!,0)</f>
        <v>#REF!</v>
      </c>
      <c r="Q274" t="e">
        <f>IF(#REF!="souper",#REF!*#REF!,0)</f>
        <v>#REF!</v>
      </c>
      <c r="R274" t="e">
        <f>IF(#REF!="souper",#REF!*#REF!,0)</f>
        <v>#REF!</v>
      </c>
      <c r="S274" t="e">
        <f>IF(#REF!="souper",#REF!*#REF!,0)</f>
        <v>#REF!</v>
      </c>
      <c r="T274" t="e">
        <f>IF(#REF!="souper",#REF!*#REF!,0)</f>
        <v>#REF!</v>
      </c>
      <c r="U274" t="e">
        <f>IF(#REF!="souper",#REF!*#REF!,0)</f>
        <v>#REF!</v>
      </c>
      <c r="V274" t="e">
        <f>IF(#REF!="souper",#REF!*#REF!,0)</f>
        <v>#REF!</v>
      </c>
      <c r="W274" t="e">
        <f>IF(#REF!="souper",#REF!*#REF!,0)</f>
        <v>#REF!</v>
      </c>
    </row>
    <row r="275" spans="2:23">
      <c r="B275">
        <f ca="1">IF(Boissons!D62="souper",(Boissons!N62*Boissons!C62),0)</f>
        <v>0</v>
      </c>
      <c r="C275">
        <f ca="1">IF(Boissons!F62="souper",(Boissons!N62*Boissons!E62),0)</f>
        <v>0</v>
      </c>
      <c r="D275">
        <f ca="1">IF('P. Laitiers'!D62="souper",'P. Laitiers'!N62*'P. Laitiers'!C62,0)</f>
        <v>0</v>
      </c>
      <c r="E275">
        <f ca="1">IF('P. Laitiers'!F62="souper",'P. Laitiers'!N62*'P. Laitiers'!E62,0)</f>
        <v>0</v>
      </c>
      <c r="F275">
        <f ca="1">IF('Mets c.'!D62="souper",'Mets c.'!N62*'Mets c.'!C62,0)</f>
        <v>0</v>
      </c>
      <c r="G275">
        <f ca="1">IF('Mets c.'!F62="souper",'Mets c.'!N62*'Mets c.'!E62,0)</f>
        <v>0</v>
      </c>
      <c r="H275" t="e">
        <f>IF(#REF!="souper",#REF!*#REF!,0)</f>
        <v>#REF!</v>
      </c>
      <c r="I275" t="e">
        <f>IF(#REF!="souper",#REF!*#REF!,0)</f>
        <v>#REF!</v>
      </c>
      <c r="J275" t="e">
        <f>IF(#REF!="souper",#REF!*#REF!,0)</f>
        <v>#REF!</v>
      </c>
      <c r="K275" t="e">
        <f>IF(#REF!="souper",#REF!*#REF!,0)</f>
        <v>#REF!</v>
      </c>
      <c r="L275">
        <f ca="1">IF('Lég-Fruits'!D62="souper",'Lég-Fruits'!N62*'Lég-Fruits'!C62,0)</f>
        <v>0</v>
      </c>
      <c r="M275">
        <f ca="1">IF('Lég-Fruits'!F62="souper",'Lég-Fruits'!N62*'Lég-Fruits'!E62,0)</f>
        <v>0</v>
      </c>
      <c r="N275" t="e">
        <f>IF(#REF!="souper",#REF!*#REF!,0)</f>
        <v>#REF!</v>
      </c>
      <c r="O275" t="e">
        <f>IF(#REF!="souper",#REF!*#REF!,0)</f>
        <v>#REF!</v>
      </c>
      <c r="P275" t="e">
        <f>IF(#REF!="souper",#REF!*#REF!,0)</f>
        <v>#REF!</v>
      </c>
      <c r="Q275" t="e">
        <f>IF(#REF!="souper",#REF!*#REF!,0)</f>
        <v>#REF!</v>
      </c>
      <c r="R275" t="e">
        <f>IF(#REF!="souper",#REF!*#REF!,0)</f>
        <v>#REF!</v>
      </c>
      <c r="S275" t="e">
        <f>IF(#REF!="souper",#REF!*#REF!,0)</f>
        <v>#REF!</v>
      </c>
      <c r="T275" t="e">
        <f>IF(#REF!="souper",#REF!*#REF!,0)</f>
        <v>#REF!</v>
      </c>
      <c r="U275" t="e">
        <f>IF(#REF!="souper",#REF!*#REF!,0)</f>
        <v>#REF!</v>
      </c>
      <c r="V275" t="e">
        <f>IF(#REF!="souper",#REF!*#REF!,0)</f>
        <v>#REF!</v>
      </c>
      <c r="W275" t="e">
        <f>IF(#REF!="souper",#REF!*#REF!,0)</f>
        <v>#REF!</v>
      </c>
    </row>
    <row r="276" spans="2:23">
      <c r="B276">
        <f ca="1">IF(Boissons!D63="souper",(Boissons!N63*Boissons!C63),0)</f>
        <v>0</v>
      </c>
      <c r="C276">
        <f ca="1">IF(Boissons!F63="souper",(Boissons!N63*Boissons!E63),0)</f>
        <v>0</v>
      </c>
      <c r="D276">
        <f ca="1">IF('P. Laitiers'!D63="souper",'P. Laitiers'!N63*'P. Laitiers'!C63,0)</f>
        <v>0</v>
      </c>
      <c r="E276">
        <f ca="1">IF('P. Laitiers'!F63="souper",'P. Laitiers'!N63*'P. Laitiers'!E63,0)</f>
        <v>0</v>
      </c>
      <c r="F276">
        <f ca="1">IF('Mets c.'!D63="souper",'Mets c.'!N63*'Mets c.'!C63,0)</f>
        <v>0</v>
      </c>
      <c r="G276">
        <f ca="1">IF('Mets c.'!F63="souper",'Mets c.'!N63*'Mets c.'!E63,0)</f>
        <v>0</v>
      </c>
      <c r="H276" t="e">
        <f>IF(#REF!="souper",#REF!*#REF!,0)</f>
        <v>#REF!</v>
      </c>
      <c r="I276" t="e">
        <f>IF(#REF!="souper",#REF!*#REF!,0)</f>
        <v>#REF!</v>
      </c>
      <c r="J276" t="e">
        <f>IF(#REF!="souper",#REF!*#REF!,0)</f>
        <v>#REF!</v>
      </c>
      <c r="K276" t="e">
        <f>IF(#REF!="souper",#REF!*#REF!,0)</f>
        <v>#REF!</v>
      </c>
      <c r="L276">
        <f ca="1">IF('Lég-Fruits'!D63="souper",'Lég-Fruits'!N63*'Lég-Fruits'!C63,0)</f>
        <v>0</v>
      </c>
      <c r="M276">
        <f ca="1">IF('Lég-Fruits'!F63="souper",'Lég-Fruits'!N63*'Lég-Fruits'!E63,0)</f>
        <v>0</v>
      </c>
      <c r="N276" t="e">
        <f>IF(#REF!="souper",#REF!*#REF!,0)</f>
        <v>#REF!</v>
      </c>
      <c r="O276" t="e">
        <f>IF(#REF!="souper",#REF!*#REF!,0)</f>
        <v>#REF!</v>
      </c>
      <c r="P276" t="e">
        <f>IF(#REF!="souper",#REF!*#REF!,0)</f>
        <v>#REF!</v>
      </c>
      <c r="Q276" t="e">
        <f>IF(#REF!="souper",#REF!*#REF!,0)</f>
        <v>#REF!</v>
      </c>
      <c r="R276" t="e">
        <f>IF(#REF!="souper",#REF!*#REF!,0)</f>
        <v>#REF!</v>
      </c>
      <c r="S276" t="e">
        <f>IF(#REF!="souper",#REF!*#REF!,0)</f>
        <v>#REF!</v>
      </c>
      <c r="T276" t="e">
        <f>IF(#REF!="souper",#REF!*#REF!,0)</f>
        <v>#REF!</v>
      </c>
      <c r="U276" t="e">
        <f>IF(#REF!="souper",#REF!*#REF!,0)</f>
        <v>#REF!</v>
      </c>
      <c r="V276" t="e">
        <f>IF(#REF!="souper",#REF!*#REF!,0)</f>
        <v>#REF!</v>
      </c>
      <c r="W276" t="e">
        <f>IF(#REF!="souper",#REF!*#REF!,0)</f>
        <v>#REF!</v>
      </c>
    </row>
    <row r="277" spans="2:23">
      <c r="B277">
        <f ca="1">IF(Boissons!D64="souper",(Boissons!N64*Boissons!C64),0)</f>
        <v>0</v>
      </c>
      <c r="C277">
        <f ca="1">IF(Boissons!F64="souper",(Boissons!N64*Boissons!E64),0)</f>
        <v>0</v>
      </c>
      <c r="D277">
        <f ca="1">IF('P. Laitiers'!D64="souper",'P. Laitiers'!N64*'P. Laitiers'!C64,0)</f>
        <v>0</v>
      </c>
      <c r="E277">
        <f ca="1">IF('P. Laitiers'!F64="souper",'P. Laitiers'!N64*'P. Laitiers'!E64,0)</f>
        <v>0</v>
      </c>
      <c r="F277">
        <f ca="1">IF('Mets c.'!D64="souper",'Mets c.'!N64*'Mets c.'!C64,0)</f>
        <v>0</v>
      </c>
      <c r="G277">
        <f ca="1">IF('Mets c.'!F64="souper",'Mets c.'!N64*'Mets c.'!E64,0)</f>
        <v>0</v>
      </c>
      <c r="H277" t="e">
        <f>IF(#REF!="souper",#REF!*#REF!,0)</f>
        <v>#REF!</v>
      </c>
      <c r="I277" t="e">
        <f>IF(#REF!="souper",#REF!*#REF!,0)</f>
        <v>#REF!</v>
      </c>
      <c r="J277" t="e">
        <f>IF(#REF!="souper",#REF!*#REF!,0)</f>
        <v>#REF!</v>
      </c>
      <c r="K277" t="e">
        <f>IF(#REF!="souper",#REF!*#REF!,0)</f>
        <v>#REF!</v>
      </c>
      <c r="L277">
        <f ca="1">IF('Lég-Fruits'!D64="souper",'Lég-Fruits'!N64*'Lég-Fruits'!C64,0)</f>
        <v>0</v>
      </c>
      <c r="M277">
        <f ca="1">IF('Lég-Fruits'!F64="souper",'Lég-Fruits'!N64*'Lég-Fruits'!E64,0)</f>
        <v>0</v>
      </c>
      <c r="N277" t="e">
        <f>IF(#REF!="souper",#REF!*#REF!,0)</f>
        <v>#REF!</v>
      </c>
      <c r="O277" t="e">
        <f>IF(#REF!="souper",#REF!*#REF!,0)</f>
        <v>#REF!</v>
      </c>
      <c r="P277" t="e">
        <f>IF(#REF!="souper",#REF!*#REF!,0)</f>
        <v>#REF!</v>
      </c>
      <c r="Q277" t="e">
        <f>IF(#REF!="souper",#REF!*#REF!,0)</f>
        <v>#REF!</v>
      </c>
      <c r="R277" t="e">
        <f>IF(#REF!="souper",#REF!*#REF!,0)</f>
        <v>#REF!</v>
      </c>
      <c r="S277" t="e">
        <f>IF(#REF!="souper",#REF!*#REF!,0)</f>
        <v>#REF!</v>
      </c>
      <c r="T277" t="e">
        <f>IF(#REF!="souper",#REF!*#REF!,0)</f>
        <v>#REF!</v>
      </c>
      <c r="U277" t="e">
        <f>IF(#REF!="souper",#REF!*#REF!,0)</f>
        <v>#REF!</v>
      </c>
      <c r="V277" t="e">
        <f>IF(#REF!="souper",#REF!*#REF!,0)</f>
        <v>#REF!</v>
      </c>
      <c r="W277" t="e">
        <f>IF(#REF!="souper",#REF!*#REF!,0)</f>
        <v>#REF!</v>
      </c>
    </row>
    <row r="278" spans="2:23">
      <c r="B278">
        <f ca="1">IF(Boissons!D65="souper",(Boissons!N65*Boissons!C65),0)</f>
        <v>0</v>
      </c>
      <c r="C278">
        <f ca="1">IF(Boissons!F65="souper",(Boissons!N65*Boissons!E65),0)</f>
        <v>0</v>
      </c>
      <c r="D278">
        <f ca="1">IF('P. Laitiers'!D65="souper",'P. Laitiers'!N65*'P. Laitiers'!C65,0)</f>
        <v>0</v>
      </c>
      <c r="E278">
        <f ca="1">IF('P. Laitiers'!F65="souper",'P. Laitiers'!N65*'P. Laitiers'!E65,0)</f>
        <v>0</v>
      </c>
      <c r="F278">
        <f ca="1">IF('Mets c.'!D65="souper",'Mets c.'!N65*'Mets c.'!C65,0)</f>
        <v>0</v>
      </c>
      <c r="G278">
        <f ca="1">IF('Mets c.'!F65="souper",'Mets c.'!N65*'Mets c.'!E65,0)</f>
        <v>0</v>
      </c>
      <c r="H278" t="e">
        <f>IF(#REF!="souper",#REF!*#REF!,0)</f>
        <v>#REF!</v>
      </c>
      <c r="I278" t="e">
        <f>IF(#REF!="souper",#REF!*#REF!,0)</f>
        <v>#REF!</v>
      </c>
      <c r="J278" t="e">
        <f>IF(#REF!="souper",#REF!*#REF!,0)</f>
        <v>#REF!</v>
      </c>
      <c r="K278" t="e">
        <f>IF(#REF!="souper",#REF!*#REF!,0)</f>
        <v>#REF!</v>
      </c>
      <c r="L278">
        <f ca="1">IF('Lég-Fruits'!D65="souper",'Lég-Fruits'!N65*'Lég-Fruits'!C65,0)</f>
        <v>0</v>
      </c>
      <c r="M278">
        <f ca="1">IF('Lég-Fruits'!F65="souper",'Lég-Fruits'!N65*'Lég-Fruits'!E65,0)</f>
        <v>0</v>
      </c>
      <c r="N278" t="e">
        <f>IF(#REF!="souper",#REF!*#REF!,0)</f>
        <v>#REF!</v>
      </c>
      <c r="O278" t="e">
        <f>IF(#REF!="souper",#REF!*#REF!,0)</f>
        <v>#REF!</v>
      </c>
      <c r="P278" t="e">
        <f>IF(#REF!="souper",#REF!*#REF!,0)</f>
        <v>#REF!</v>
      </c>
      <c r="Q278" t="e">
        <f>IF(#REF!="souper",#REF!*#REF!,0)</f>
        <v>#REF!</v>
      </c>
      <c r="R278" t="e">
        <f>IF(#REF!="souper",#REF!*#REF!,0)</f>
        <v>#REF!</v>
      </c>
      <c r="S278" t="e">
        <f>IF(#REF!="souper",#REF!*#REF!,0)</f>
        <v>#REF!</v>
      </c>
      <c r="T278" t="e">
        <f>IF(#REF!="souper",#REF!*#REF!,0)</f>
        <v>#REF!</v>
      </c>
      <c r="U278" t="e">
        <f>IF(#REF!="souper",#REF!*#REF!,0)</f>
        <v>#REF!</v>
      </c>
      <c r="V278" t="e">
        <f>IF(#REF!="souper",#REF!*#REF!,0)</f>
        <v>#REF!</v>
      </c>
      <c r="W278" t="e">
        <f>IF(#REF!="souper",#REF!*#REF!,0)</f>
        <v>#REF!</v>
      </c>
    </row>
    <row r="279" spans="2:23">
      <c r="B279">
        <f ca="1">IF(Boissons!D66="souper",(Boissons!N66*Boissons!C66),0)</f>
        <v>0</v>
      </c>
      <c r="C279">
        <f ca="1">IF(Boissons!F66="souper",(Boissons!N66*Boissons!E66),0)</f>
        <v>0</v>
      </c>
      <c r="D279">
        <f ca="1">IF('P. Laitiers'!D66="souper",'P. Laitiers'!N66*'P. Laitiers'!C66,0)</f>
        <v>0</v>
      </c>
      <c r="E279">
        <f ca="1">IF('P. Laitiers'!F66="souper",'P. Laitiers'!N66*'P. Laitiers'!E66,0)</f>
        <v>0</v>
      </c>
      <c r="F279">
        <f ca="1">IF('Mets c.'!D66="souper",'Mets c.'!N66*'Mets c.'!C66,0)</f>
        <v>0</v>
      </c>
      <c r="G279">
        <f ca="1">IF('Mets c.'!F66="souper",'Mets c.'!N66*'Mets c.'!E66,0)</f>
        <v>0</v>
      </c>
      <c r="H279" t="e">
        <f>IF(#REF!="souper",#REF!*#REF!,0)</f>
        <v>#REF!</v>
      </c>
      <c r="I279" t="e">
        <f>IF(#REF!="souper",#REF!*#REF!,0)</f>
        <v>#REF!</v>
      </c>
      <c r="J279" t="e">
        <f>IF(#REF!="souper",#REF!*#REF!,0)</f>
        <v>#REF!</v>
      </c>
      <c r="K279" t="e">
        <f>IF(#REF!="souper",#REF!*#REF!,0)</f>
        <v>#REF!</v>
      </c>
      <c r="L279">
        <f ca="1">IF('Lég-Fruits'!D66="souper",'Lég-Fruits'!N66*'Lég-Fruits'!C66,0)</f>
        <v>0</v>
      </c>
      <c r="M279">
        <f ca="1">IF('Lég-Fruits'!F66="souper",'Lég-Fruits'!N66*'Lég-Fruits'!E66,0)</f>
        <v>0</v>
      </c>
      <c r="N279" t="e">
        <f>IF(#REF!="souper",#REF!*#REF!,0)</f>
        <v>#REF!</v>
      </c>
      <c r="O279" t="e">
        <f>IF(#REF!="souper",#REF!*#REF!,0)</f>
        <v>#REF!</v>
      </c>
      <c r="P279" t="e">
        <f>IF(#REF!="souper",#REF!*#REF!,0)</f>
        <v>#REF!</v>
      </c>
      <c r="Q279" t="e">
        <f>IF(#REF!="souper",#REF!*#REF!,0)</f>
        <v>#REF!</v>
      </c>
      <c r="R279" t="e">
        <f>IF(#REF!="souper",#REF!*#REF!,0)</f>
        <v>#REF!</v>
      </c>
      <c r="S279" t="e">
        <f>IF(#REF!="souper",#REF!*#REF!,0)</f>
        <v>#REF!</v>
      </c>
      <c r="T279" t="e">
        <f>IF(#REF!="souper",#REF!*#REF!,0)</f>
        <v>#REF!</v>
      </c>
      <c r="U279" t="e">
        <f>IF(#REF!="souper",#REF!*#REF!,0)</f>
        <v>#REF!</v>
      </c>
      <c r="V279" t="e">
        <f>IF(#REF!="souper",#REF!*#REF!,0)</f>
        <v>#REF!</v>
      </c>
      <c r="W279" t="e">
        <f>IF(#REF!="souper",#REF!*#REF!,0)</f>
        <v>#REF!</v>
      </c>
    </row>
    <row r="280" spans="2:23">
      <c r="B280">
        <f ca="1">IF(Boissons!D67="souper",(Boissons!N67*Boissons!C67),0)</f>
        <v>0</v>
      </c>
      <c r="C280">
        <f ca="1">IF(Boissons!F67="souper",(Boissons!N67*Boissons!E67),0)</f>
        <v>0</v>
      </c>
      <c r="D280">
        <f ca="1">IF('P. Laitiers'!D67="souper",'P. Laitiers'!N67*'P. Laitiers'!C67,0)</f>
        <v>0</v>
      </c>
      <c r="E280">
        <f ca="1">IF('P. Laitiers'!F67="souper",'P. Laitiers'!N67*'P. Laitiers'!E67,0)</f>
        <v>0</v>
      </c>
      <c r="F280">
        <f ca="1">IF('Mets c.'!D67="souper",'Mets c.'!N67*'Mets c.'!C67,0)</f>
        <v>0</v>
      </c>
      <c r="G280">
        <f ca="1">IF('Mets c.'!F67="souper",'Mets c.'!N67*'Mets c.'!E67,0)</f>
        <v>0</v>
      </c>
      <c r="H280" t="e">
        <f>IF(#REF!="souper",#REF!*#REF!,0)</f>
        <v>#REF!</v>
      </c>
      <c r="I280" t="e">
        <f>IF(#REF!="souper",#REF!*#REF!,0)</f>
        <v>#REF!</v>
      </c>
      <c r="J280" t="e">
        <f>IF(#REF!="souper",#REF!*#REF!,0)</f>
        <v>#REF!</v>
      </c>
      <c r="K280" t="e">
        <f>IF(#REF!="souper",#REF!*#REF!,0)</f>
        <v>#REF!</v>
      </c>
      <c r="L280">
        <f ca="1">IF('Lég-Fruits'!D67="souper",'Lég-Fruits'!N67*'Lég-Fruits'!C67,0)</f>
        <v>0</v>
      </c>
      <c r="M280">
        <f ca="1">IF('Lég-Fruits'!F67="souper",'Lég-Fruits'!N67*'Lég-Fruits'!E67,0)</f>
        <v>0</v>
      </c>
      <c r="N280" t="e">
        <f>IF(#REF!="souper",#REF!*#REF!,0)</f>
        <v>#REF!</v>
      </c>
      <c r="O280" t="e">
        <f>IF(#REF!="souper",#REF!*#REF!,0)</f>
        <v>#REF!</v>
      </c>
      <c r="P280" t="e">
        <f>IF(#REF!="souper",#REF!*#REF!,0)</f>
        <v>#REF!</v>
      </c>
      <c r="Q280" t="e">
        <f>IF(#REF!="souper",#REF!*#REF!,0)</f>
        <v>#REF!</v>
      </c>
      <c r="R280" t="e">
        <f>IF(#REF!="souper",#REF!*#REF!,0)</f>
        <v>#REF!</v>
      </c>
      <c r="S280" t="e">
        <f>IF(#REF!="souper",#REF!*#REF!,0)</f>
        <v>#REF!</v>
      </c>
      <c r="T280" t="e">
        <f>IF(#REF!="souper",#REF!*#REF!,0)</f>
        <v>#REF!</v>
      </c>
      <c r="U280" t="e">
        <f>IF(#REF!="souper",#REF!*#REF!,0)</f>
        <v>#REF!</v>
      </c>
      <c r="V280" t="e">
        <f>IF(#REF!="souper",#REF!*#REF!,0)</f>
        <v>#REF!</v>
      </c>
      <c r="W280" t="e">
        <f>IF(#REF!="souper",#REF!*#REF!,0)</f>
        <v>#REF!</v>
      </c>
    </row>
    <row r="281" spans="2:23">
      <c r="B281">
        <f ca="1">IF(Boissons!D68="souper",(Boissons!N68*Boissons!C68),0)</f>
        <v>0</v>
      </c>
      <c r="C281">
        <f ca="1">IF(Boissons!F68="souper",(Boissons!N68*Boissons!E68),0)</f>
        <v>0</v>
      </c>
      <c r="D281">
        <f ca="1">IF('P. Laitiers'!D68="souper",'P. Laitiers'!N68*'P. Laitiers'!C68,0)</f>
        <v>0</v>
      </c>
      <c r="E281">
        <f ca="1">IF('P. Laitiers'!F68="souper",'P. Laitiers'!N68*'P. Laitiers'!E68,0)</f>
        <v>0</v>
      </c>
      <c r="F281">
        <f ca="1">IF('Mets c.'!D68="souper",'Mets c.'!N68*'Mets c.'!C68,0)</f>
        <v>0</v>
      </c>
      <c r="G281">
        <f ca="1">IF('Mets c.'!F68="souper",'Mets c.'!N68*'Mets c.'!E68,0)</f>
        <v>0</v>
      </c>
      <c r="H281" t="e">
        <f>IF(#REF!="souper",#REF!*#REF!,0)</f>
        <v>#REF!</v>
      </c>
      <c r="I281" t="e">
        <f>IF(#REF!="souper",#REF!*#REF!,0)</f>
        <v>#REF!</v>
      </c>
      <c r="J281" t="e">
        <f>IF(#REF!="souper",#REF!*#REF!,0)</f>
        <v>#REF!</v>
      </c>
      <c r="K281" t="e">
        <f>IF(#REF!="souper",#REF!*#REF!,0)</f>
        <v>#REF!</v>
      </c>
      <c r="L281">
        <f ca="1">IF('Lég-Fruits'!D68="souper",'Lég-Fruits'!N68*'Lég-Fruits'!C68,0)</f>
        <v>0</v>
      </c>
      <c r="M281">
        <f ca="1">IF('Lég-Fruits'!F68="souper",'Lég-Fruits'!N68*'Lég-Fruits'!E68,0)</f>
        <v>0</v>
      </c>
      <c r="N281" t="e">
        <f>IF(#REF!="souper",#REF!*#REF!,0)</f>
        <v>#REF!</v>
      </c>
      <c r="O281" t="e">
        <f>IF(#REF!="souper",#REF!*#REF!,0)</f>
        <v>#REF!</v>
      </c>
      <c r="P281" t="e">
        <f>IF(#REF!="souper",#REF!*#REF!,0)</f>
        <v>#REF!</v>
      </c>
      <c r="Q281" t="e">
        <f>IF(#REF!="souper",#REF!*#REF!,0)</f>
        <v>#REF!</v>
      </c>
      <c r="R281" t="e">
        <f>IF(#REF!="souper",#REF!*#REF!,0)</f>
        <v>#REF!</v>
      </c>
      <c r="S281" t="e">
        <f>IF(#REF!="souper",#REF!*#REF!,0)</f>
        <v>#REF!</v>
      </c>
      <c r="T281" t="e">
        <f>IF(#REF!="souper",#REF!*#REF!,0)</f>
        <v>#REF!</v>
      </c>
      <c r="U281" t="e">
        <f>IF(#REF!="souper",#REF!*#REF!,0)</f>
        <v>#REF!</v>
      </c>
      <c r="V281" t="e">
        <f>IF(#REF!="souper",#REF!*#REF!,0)</f>
        <v>#REF!</v>
      </c>
      <c r="W281" t="e">
        <f>IF(#REF!="souper",#REF!*#REF!,0)</f>
        <v>#REF!</v>
      </c>
    </row>
    <row r="282" spans="2:23">
      <c r="B282">
        <f ca="1">IF(Boissons!D69="souper",(Boissons!N69*Boissons!C69),0)</f>
        <v>0</v>
      </c>
      <c r="C282">
        <f ca="1">IF(Boissons!F69="souper",(Boissons!N69*Boissons!E69),0)</f>
        <v>0</v>
      </c>
      <c r="D282">
        <f ca="1">IF('P. Laitiers'!D69="souper",'P. Laitiers'!N69*'P. Laitiers'!C69,0)</f>
        <v>0</v>
      </c>
      <c r="E282">
        <f ca="1">IF('P. Laitiers'!F69="souper",'P. Laitiers'!N69*'P. Laitiers'!E69,0)</f>
        <v>0</v>
      </c>
      <c r="F282">
        <f ca="1">IF('Mets c.'!D69="souper",'Mets c.'!N69*'Mets c.'!C69,0)</f>
        <v>0</v>
      </c>
      <c r="G282">
        <f ca="1">IF('Mets c.'!F69="souper",'Mets c.'!N69*'Mets c.'!E69,0)</f>
        <v>0</v>
      </c>
      <c r="H282" t="e">
        <f>IF(#REF!="souper",#REF!*#REF!,0)</f>
        <v>#REF!</v>
      </c>
      <c r="I282" t="e">
        <f>IF(#REF!="souper",#REF!*#REF!,0)</f>
        <v>#REF!</v>
      </c>
      <c r="J282" t="e">
        <f>IF(#REF!="souper",#REF!*#REF!,0)</f>
        <v>#REF!</v>
      </c>
      <c r="K282" t="e">
        <f>IF(#REF!="souper",#REF!*#REF!,0)</f>
        <v>#REF!</v>
      </c>
      <c r="L282">
        <f ca="1">IF('Lég-Fruits'!D69="souper",'Lég-Fruits'!N69*'Lég-Fruits'!C69,0)</f>
        <v>0</v>
      </c>
      <c r="M282">
        <f ca="1">IF('Lég-Fruits'!F69="souper",'Lég-Fruits'!N69*'Lég-Fruits'!E69,0)</f>
        <v>0</v>
      </c>
      <c r="N282" t="e">
        <f>IF(#REF!="souper",#REF!*#REF!,0)</f>
        <v>#REF!</v>
      </c>
      <c r="O282" t="e">
        <f>IF(#REF!="souper",#REF!*#REF!,0)</f>
        <v>#REF!</v>
      </c>
      <c r="P282" t="e">
        <f>IF(#REF!="souper",#REF!*#REF!,0)</f>
        <v>#REF!</v>
      </c>
      <c r="Q282" t="e">
        <f>IF(#REF!="souper",#REF!*#REF!,0)</f>
        <v>#REF!</v>
      </c>
      <c r="R282" t="e">
        <f>IF(#REF!="souper",#REF!*#REF!,0)</f>
        <v>#REF!</v>
      </c>
      <c r="S282" t="e">
        <f>IF(#REF!="souper",#REF!*#REF!,0)</f>
        <v>#REF!</v>
      </c>
      <c r="T282" t="e">
        <f>IF(#REF!="souper",#REF!*#REF!,0)</f>
        <v>#REF!</v>
      </c>
      <c r="U282" t="e">
        <f>IF(#REF!="souper",#REF!*#REF!,0)</f>
        <v>#REF!</v>
      </c>
      <c r="V282" t="e">
        <f>IF(#REF!="souper",#REF!*#REF!,0)</f>
        <v>#REF!</v>
      </c>
      <c r="W282" t="e">
        <f>IF(#REF!="souper",#REF!*#REF!,0)</f>
        <v>#REF!</v>
      </c>
    </row>
    <row r="283" spans="2:23">
      <c r="B283">
        <f ca="1">IF(Boissons!D70="souper",(Boissons!N70*Boissons!C70),0)</f>
        <v>0</v>
      </c>
      <c r="C283">
        <f ca="1">IF(Boissons!F70="souper",(Boissons!N70*Boissons!E70),0)</f>
        <v>0</v>
      </c>
      <c r="D283">
        <f ca="1">IF('P. Laitiers'!D70="souper",'P. Laitiers'!N70*'P. Laitiers'!C70,0)</f>
        <v>0</v>
      </c>
      <c r="E283">
        <f ca="1">IF('P. Laitiers'!F70="souper",'P. Laitiers'!N70*'P. Laitiers'!E70,0)</f>
        <v>0</v>
      </c>
      <c r="F283">
        <f ca="1">IF('Mets c.'!D70="souper",'Mets c.'!N70*'Mets c.'!C70,0)</f>
        <v>0</v>
      </c>
      <c r="G283">
        <f ca="1">IF('Mets c.'!F70="souper",'Mets c.'!N70*'Mets c.'!E70,0)</f>
        <v>0</v>
      </c>
      <c r="H283" t="e">
        <f>IF(#REF!="souper",#REF!*#REF!,0)</f>
        <v>#REF!</v>
      </c>
      <c r="I283" t="e">
        <f>IF(#REF!="souper",#REF!*#REF!,0)</f>
        <v>#REF!</v>
      </c>
      <c r="J283" t="e">
        <f>IF(#REF!="souper",#REF!*#REF!,0)</f>
        <v>#REF!</v>
      </c>
      <c r="K283" t="e">
        <f>IF(#REF!="souper",#REF!*#REF!,0)</f>
        <v>#REF!</v>
      </c>
      <c r="L283">
        <f ca="1">IF('Lég-Fruits'!D70="souper",'Lég-Fruits'!N70*'Lég-Fruits'!C70,0)</f>
        <v>0</v>
      </c>
      <c r="M283">
        <f ca="1">IF('Lég-Fruits'!F70="souper",'Lég-Fruits'!N70*'Lég-Fruits'!E70,0)</f>
        <v>0</v>
      </c>
      <c r="N283" t="e">
        <f>IF(#REF!="souper",#REF!*#REF!,0)</f>
        <v>#REF!</v>
      </c>
      <c r="O283" t="e">
        <f>IF(#REF!="souper",#REF!*#REF!,0)</f>
        <v>#REF!</v>
      </c>
      <c r="P283" t="e">
        <f>IF(#REF!="souper",#REF!*#REF!,0)</f>
        <v>#REF!</v>
      </c>
      <c r="Q283" t="e">
        <f>IF(#REF!="souper",#REF!*#REF!,0)</f>
        <v>#REF!</v>
      </c>
      <c r="R283" t="e">
        <f>IF(#REF!="souper",#REF!*#REF!,0)</f>
        <v>#REF!</v>
      </c>
      <c r="S283" t="e">
        <f>IF(#REF!="souper",#REF!*#REF!,0)</f>
        <v>#REF!</v>
      </c>
      <c r="T283" t="e">
        <f>IF(#REF!="souper",#REF!*#REF!,0)</f>
        <v>#REF!</v>
      </c>
      <c r="U283" t="e">
        <f>IF(#REF!="souper",#REF!*#REF!,0)</f>
        <v>#REF!</v>
      </c>
      <c r="V283" t="e">
        <f>IF(#REF!="souper",#REF!*#REF!,0)</f>
        <v>#REF!</v>
      </c>
      <c r="W283" t="e">
        <f>IF(#REF!="souper",#REF!*#REF!,0)</f>
        <v>#REF!</v>
      </c>
    </row>
    <row r="284" spans="2:23">
      <c r="B284">
        <f ca="1">IF(Boissons!D71="souper",(Boissons!N71*Boissons!C71),0)</f>
        <v>0</v>
      </c>
      <c r="C284">
        <f ca="1">IF(Boissons!F71="souper",(Boissons!N71*Boissons!E71),0)</f>
        <v>0</v>
      </c>
      <c r="D284">
        <f ca="1">IF('P. Laitiers'!D71="souper",'P. Laitiers'!N71*'P. Laitiers'!C71,0)</f>
        <v>0</v>
      </c>
      <c r="E284">
        <f ca="1">IF('P. Laitiers'!F71="souper",'P. Laitiers'!N71*'P. Laitiers'!E71,0)</f>
        <v>0</v>
      </c>
      <c r="F284">
        <f ca="1">IF('Mets c.'!D71="souper",'Mets c.'!N71*'Mets c.'!C71,0)</f>
        <v>0</v>
      </c>
      <c r="G284">
        <f ca="1">IF('Mets c.'!F71="souper",'Mets c.'!N71*'Mets c.'!E71,0)</f>
        <v>0</v>
      </c>
      <c r="H284" t="e">
        <f>IF(#REF!="souper",#REF!*#REF!,0)</f>
        <v>#REF!</v>
      </c>
      <c r="I284" t="e">
        <f>IF(#REF!="souper",#REF!*#REF!,0)</f>
        <v>#REF!</v>
      </c>
      <c r="J284" t="e">
        <f>IF(#REF!="souper",#REF!*#REF!,0)</f>
        <v>#REF!</v>
      </c>
      <c r="K284" t="e">
        <f>IF(#REF!="souper",#REF!*#REF!,0)</f>
        <v>#REF!</v>
      </c>
      <c r="L284">
        <f ca="1">IF('Lég-Fruits'!D71="souper",'Lég-Fruits'!N71*'Lég-Fruits'!C71,0)</f>
        <v>0</v>
      </c>
      <c r="M284">
        <f ca="1">IF('Lég-Fruits'!F71="souper",'Lég-Fruits'!N71*'Lég-Fruits'!E71,0)</f>
        <v>0</v>
      </c>
      <c r="N284" t="e">
        <f>IF(#REF!="souper",#REF!*#REF!,0)</f>
        <v>#REF!</v>
      </c>
      <c r="O284" t="e">
        <f>IF(#REF!="souper",#REF!*#REF!,0)</f>
        <v>#REF!</v>
      </c>
      <c r="P284" t="e">
        <f>IF(#REF!="souper",#REF!*#REF!,0)</f>
        <v>#REF!</v>
      </c>
      <c r="Q284" t="e">
        <f>IF(#REF!="souper",#REF!*#REF!,0)</f>
        <v>#REF!</v>
      </c>
      <c r="R284" t="e">
        <f>IF(#REF!="souper",#REF!*#REF!,0)</f>
        <v>#REF!</v>
      </c>
      <c r="S284" t="e">
        <f>IF(#REF!="souper",#REF!*#REF!,0)</f>
        <v>#REF!</v>
      </c>
      <c r="T284" t="e">
        <f>IF(#REF!="souper",#REF!*#REF!,0)</f>
        <v>#REF!</v>
      </c>
      <c r="U284" t="e">
        <f>IF(#REF!="souper",#REF!*#REF!,0)</f>
        <v>#REF!</v>
      </c>
      <c r="V284" t="e">
        <f>IF(#REF!="souper",#REF!*#REF!,0)</f>
        <v>#REF!</v>
      </c>
      <c r="W284" t="e">
        <f>IF(#REF!="souper",#REF!*#REF!,0)</f>
        <v>#REF!</v>
      </c>
    </row>
    <row r="285" spans="2:23">
      <c r="B285">
        <f ca="1">IF(Boissons!D72="souper",(Boissons!N72*Boissons!C72),0)</f>
        <v>0</v>
      </c>
      <c r="C285">
        <f ca="1">IF(Boissons!F72="souper",(Boissons!N72*Boissons!E72),0)</f>
        <v>0</v>
      </c>
      <c r="D285">
        <f ca="1">IF('P. Laitiers'!D72="souper",'P. Laitiers'!N72*'P. Laitiers'!C72,0)</f>
        <v>0</v>
      </c>
      <c r="E285">
        <f ca="1">IF('P. Laitiers'!F72="souper",'P. Laitiers'!N72*'P. Laitiers'!E72,0)</f>
        <v>0</v>
      </c>
      <c r="F285">
        <f ca="1">IF('Mets c.'!D72="souper",'Mets c.'!N72*'Mets c.'!C72,0)</f>
        <v>0</v>
      </c>
      <c r="G285">
        <f ca="1">IF('Mets c.'!F72="souper",'Mets c.'!N72*'Mets c.'!E72,0)</f>
        <v>0</v>
      </c>
      <c r="H285" t="e">
        <f>IF(#REF!="souper",#REF!*#REF!,0)</f>
        <v>#REF!</v>
      </c>
      <c r="I285" t="e">
        <f>IF(#REF!="souper",#REF!*#REF!,0)</f>
        <v>#REF!</v>
      </c>
      <c r="J285" t="e">
        <f>IF(#REF!="souper",#REF!*#REF!,0)</f>
        <v>#REF!</v>
      </c>
      <c r="K285" t="e">
        <f>IF(#REF!="souper",#REF!*#REF!,0)</f>
        <v>#REF!</v>
      </c>
      <c r="L285">
        <f ca="1">IF('Lég-Fruits'!D72="souper",'Lég-Fruits'!N72*'Lég-Fruits'!C72,0)</f>
        <v>0</v>
      </c>
      <c r="M285">
        <f ca="1">IF('Lég-Fruits'!F72="souper",'Lég-Fruits'!N72*'Lég-Fruits'!E72,0)</f>
        <v>0</v>
      </c>
      <c r="N285" t="e">
        <f>IF(#REF!="souper",#REF!*#REF!,0)</f>
        <v>#REF!</v>
      </c>
      <c r="O285" t="e">
        <f>IF(#REF!="souper",#REF!*#REF!,0)</f>
        <v>#REF!</v>
      </c>
      <c r="P285" t="e">
        <f>IF(#REF!="souper",#REF!*#REF!,0)</f>
        <v>#REF!</v>
      </c>
      <c r="Q285" t="e">
        <f>IF(#REF!="souper",#REF!*#REF!,0)</f>
        <v>#REF!</v>
      </c>
      <c r="R285" t="e">
        <f>IF(#REF!="souper",#REF!*#REF!,0)</f>
        <v>#REF!</v>
      </c>
      <c r="S285" t="e">
        <f>IF(#REF!="souper",#REF!*#REF!,0)</f>
        <v>#REF!</v>
      </c>
      <c r="T285" t="e">
        <f>IF(#REF!="souper",#REF!*#REF!,0)</f>
        <v>#REF!</v>
      </c>
      <c r="U285" t="e">
        <f>IF(#REF!="souper",#REF!*#REF!,0)</f>
        <v>#REF!</v>
      </c>
      <c r="V285" t="e">
        <f>IF(#REF!="souper",#REF!*#REF!,0)</f>
        <v>#REF!</v>
      </c>
      <c r="W285" t="e">
        <f>IF(#REF!="souper",#REF!*#REF!,0)</f>
        <v>#REF!</v>
      </c>
    </row>
    <row r="286" spans="2:23">
      <c r="B286">
        <f ca="1">IF(Boissons!D73="souper",(Boissons!N73*Boissons!C73),0)</f>
        <v>0</v>
      </c>
      <c r="C286">
        <f ca="1">IF(Boissons!F73="souper",(Boissons!N73*Boissons!E73),0)</f>
        <v>0</v>
      </c>
      <c r="D286">
        <f ca="1">IF('P. Laitiers'!D73="souper",'P. Laitiers'!N73*'P. Laitiers'!C73,0)</f>
        <v>0</v>
      </c>
      <c r="E286">
        <f ca="1">IF('P. Laitiers'!F73="souper",'P. Laitiers'!N73*'P. Laitiers'!E73,0)</f>
        <v>0</v>
      </c>
      <c r="F286">
        <f ca="1">IF('Mets c.'!D73="souper",'Mets c.'!N73*'Mets c.'!C73,0)</f>
        <v>0</v>
      </c>
      <c r="G286">
        <f ca="1">IF('Mets c.'!F73="souper",'Mets c.'!N73*'Mets c.'!E73,0)</f>
        <v>0</v>
      </c>
      <c r="H286" t="e">
        <f>IF(#REF!="souper",#REF!*#REF!,0)</f>
        <v>#REF!</v>
      </c>
      <c r="I286" t="e">
        <f>IF(#REF!="souper",#REF!*#REF!,0)</f>
        <v>#REF!</v>
      </c>
      <c r="J286" t="e">
        <f>IF(#REF!="souper",#REF!*#REF!,0)</f>
        <v>#REF!</v>
      </c>
      <c r="K286" t="e">
        <f>IF(#REF!="souper",#REF!*#REF!,0)</f>
        <v>#REF!</v>
      </c>
      <c r="L286">
        <f ca="1">IF('Lég-Fruits'!D73="souper",'Lég-Fruits'!N73*'Lég-Fruits'!C73,0)</f>
        <v>0</v>
      </c>
      <c r="M286">
        <f ca="1">IF('Lég-Fruits'!F73="souper",'Lég-Fruits'!N73*'Lég-Fruits'!E73,0)</f>
        <v>0</v>
      </c>
      <c r="N286" t="e">
        <f>IF(#REF!="souper",#REF!*#REF!,0)</f>
        <v>#REF!</v>
      </c>
      <c r="O286" t="e">
        <f>IF(#REF!="souper",#REF!*#REF!,0)</f>
        <v>#REF!</v>
      </c>
      <c r="P286" t="e">
        <f>IF(#REF!="souper",#REF!*#REF!,0)</f>
        <v>#REF!</v>
      </c>
      <c r="Q286" t="e">
        <f>IF(#REF!="souper",#REF!*#REF!,0)</f>
        <v>#REF!</v>
      </c>
      <c r="R286" t="e">
        <f>IF(#REF!="souper",#REF!*#REF!,0)</f>
        <v>#REF!</v>
      </c>
      <c r="S286" t="e">
        <f>IF(#REF!="souper",#REF!*#REF!,0)</f>
        <v>#REF!</v>
      </c>
      <c r="T286" t="e">
        <f>IF(#REF!="souper",#REF!*#REF!,0)</f>
        <v>#REF!</v>
      </c>
      <c r="U286" t="e">
        <f>IF(#REF!="souper",#REF!*#REF!,0)</f>
        <v>#REF!</v>
      </c>
      <c r="V286" t="e">
        <f>IF(#REF!="souper",#REF!*#REF!,0)</f>
        <v>#REF!</v>
      </c>
      <c r="W286" t="e">
        <f>IF(#REF!="souper",#REF!*#REF!,0)</f>
        <v>#REF!</v>
      </c>
    </row>
    <row r="287" spans="2:23">
      <c r="B287">
        <f ca="1">IF(Boissons!D74="souper",(Boissons!N74*Boissons!C74),0)</f>
        <v>0</v>
      </c>
      <c r="C287">
        <f ca="1">IF(Boissons!F74="souper",(Boissons!N74*Boissons!E74),0)</f>
        <v>0</v>
      </c>
      <c r="D287">
        <f ca="1">IF('P. Laitiers'!D74="souper",'P. Laitiers'!N74*'P. Laitiers'!C74,0)</f>
        <v>0</v>
      </c>
      <c r="E287">
        <f ca="1">IF('P. Laitiers'!F74="souper",'P. Laitiers'!N74*'P. Laitiers'!E74,0)</f>
        <v>0</v>
      </c>
      <c r="F287">
        <f ca="1">IF('Mets c.'!D74="souper",'Mets c.'!N74*'Mets c.'!C74,0)</f>
        <v>0</v>
      </c>
      <c r="G287">
        <f ca="1">IF('Mets c.'!F74="souper",'Mets c.'!N74*'Mets c.'!E74,0)</f>
        <v>0</v>
      </c>
      <c r="H287" t="e">
        <f>IF(#REF!="souper",#REF!*#REF!,0)</f>
        <v>#REF!</v>
      </c>
      <c r="I287" t="e">
        <f>IF(#REF!="souper",#REF!*#REF!,0)</f>
        <v>#REF!</v>
      </c>
      <c r="J287" t="e">
        <f>IF(#REF!="souper",#REF!*#REF!,0)</f>
        <v>#REF!</v>
      </c>
      <c r="K287" t="e">
        <f>IF(#REF!="souper",#REF!*#REF!,0)</f>
        <v>#REF!</v>
      </c>
      <c r="L287">
        <f ca="1">IF('Lég-Fruits'!D74="souper",'Lég-Fruits'!N74*'Lég-Fruits'!C74,0)</f>
        <v>0</v>
      </c>
      <c r="M287">
        <f ca="1">IF('Lég-Fruits'!F74="souper",'Lég-Fruits'!N74*'Lég-Fruits'!E74,0)</f>
        <v>0</v>
      </c>
      <c r="N287" t="e">
        <f>IF(#REF!="souper",#REF!*#REF!,0)</f>
        <v>#REF!</v>
      </c>
      <c r="O287" t="e">
        <f>IF(#REF!="souper",#REF!*#REF!,0)</f>
        <v>#REF!</v>
      </c>
      <c r="P287" t="e">
        <f>IF(#REF!="souper",#REF!*#REF!,0)</f>
        <v>#REF!</v>
      </c>
      <c r="Q287" t="e">
        <f>IF(#REF!="souper",#REF!*#REF!,0)</f>
        <v>#REF!</v>
      </c>
      <c r="R287" t="e">
        <f>IF(#REF!="souper",#REF!*#REF!,0)</f>
        <v>#REF!</v>
      </c>
      <c r="S287" t="e">
        <f>IF(#REF!="souper",#REF!*#REF!,0)</f>
        <v>#REF!</v>
      </c>
      <c r="T287" t="e">
        <f>IF(#REF!="souper",#REF!*#REF!,0)</f>
        <v>#REF!</v>
      </c>
      <c r="U287" t="e">
        <f>IF(#REF!="souper",#REF!*#REF!,0)</f>
        <v>#REF!</v>
      </c>
      <c r="V287" t="e">
        <f>IF(#REF!="souper",#REF!*#REF!,0)</f>
        <v>#REF!</v>
      </c>
      <c r="W287" t="e">
        <f>IF(#REF!="souper",#REF!*#REF!,0)</f>
        <v>#REF!</v>
      </c>
    </row>
    <row r="288" spans="2:23">
      <c r="B288">
        <f ca="1">IF(Boissons!D75="souper",(Boissons!N75*Boissons!C75),0)</f>
        <v>0</v>
      </c>
      <c r="C288">
        <f ca="1">IF(Boissons!F75="souper",(Boissons!N75*Boissons!E75),0)</f>
        <v>0</v>
      </c>
      <c r="D288">
        <f ca="1">IF('P. Laitiers'!D75="souper",'P. Laitiers'!N75*'P. Laitiers'!C75,0)</f>
        <v>0</v>
      </c>
      <c r="E288">
        <f ca="1">IF('P. Laitiers'!F75="souper",'P. Laitiers'!N75*'P. Laitiers'!E75,0)</f>
        <v>0</v>
      </c>
      <c r="F288">
        <f ca="1">IF('Mets c.'!D75="souper",'Mets c.'!N75*'Mets c.'!C75,0)</f>
        <v>0</v>
      </c>
      <c r="G288">
        <f ca="1">IF('Mets c.'!F75="souper",'Mets c.'!N75*'Mets c.'!E75,0)</f>
        <v>0</v>
      </c>
      <c r="H288" t="e">
        <f>IF(#REF!="souper",#REF!*#REF!,0)</f>
        <v>#REF!</v>
      </c>
      <c r="I288" t="e">
        <f>IF(#REF!="souper",#REF!*#REF!,0)</f>
        <v>#REF!</v>
      </c>
      <c r="J288" t="e">
        <f>IF(#REF!="souper",#REF!*#REF!,0)</f>
        <v>#REF!</v>
      </c>
      <c r="K288" t="e">
        <f>IF(#REF!="souper",#REF!*#REF!,0)</f>
        <v>#REF!</v>
      </c>
      <c r="L288">
        <f ca="1">IF('Lég-Fruits'!D75="souper",'Lég-Fruits'!N75*'Lég-Fruits'!C75,0)</f>
        <v>0</v>
      </c>
      <c r="M288">
        <f ca="1">IF('Lég-Fruits'!F75="souper",'Lég-Fruits'!N75*'Lég-Fruits'!E75,0)</f>
        <v>0</v>
      </c>
      <c r="N288" t="e">
        <f>IF(#REF!="souper",#REF!*#REF!,0)</f>
        <v>#REF!</v>
      </c>
      <c r="O288" t="e">
        <f>IF(#REF!="souper",#REF!*#REF!,0)</f>
        <v>#REF!</v>
      </c>
      <c r="P288" t="e">
        <f>IF(#REF!="souper",#REF!*#REF!,0)</f>
        <v>#REF!</v>
      </c>
      <c r="Q288" t="e">
        <f>IF(#REF!="souper",#REF!*#REF!,0)</f>
        <v>#REF!</v>
      </c>
      <c r="R288" t="e">
        <f>IF(#REF!="souper",#REF!*#REF!,0)</f>
        <v>#REF!</v>
      </c>
      <c r="S288" t="e">
        <f>IF(#REF!="souper",#REF!*#REF!,0)</f>
        <v>#REF!</v>
      </c>
      <c r="T288" t="e">
        <f>IF(#REF!="souper",#REF!*#REF!,0)</f>
        <v>#REF!</v>
      </c>
      <c r="U288" t="e">
        <f>IF(#REF!="souper",#REF!*#REF!,0)</f>
        <v>#REF!</v>
      </c>
      <c r="V288" t="e">
        <f>IF(#REF!="souper",#REF!*#REF!,0)</f>
        <v>#REF!</v>
      </c>
      <c r="W288" t="e">
        <f>IF(#REF!="souper",#REF!*#REF!,0)</f>
        <v>#REF!</v>
      </c>
    </row>
    <row r="289" spans="2:23">
      <c r="B289">
        <f ca="1">IF(Boissons!D76="souper",(Boissons!N76*Boissons!C76),0)</f>
        <v>0</v>
      </c>
      <c r="C289">
        <f ca="1">IF(Boissons!F76="souper",(Boissons!N76*Boissons!E76),0)</f>
        <v>0</v>
      </c>
      <c r="D289">
        <f ca="1">IF('P. Laitiers'!D76="souper",'P. Laitiers'!N76*'P. Laitiers'!C76,0)</f>
        <v>0</v>
      </c>
      <c r="E289">
        <f ca="1">IF('P. Laitiers'!F76="souper",'P. Laitiers'!N76*'P. Laitiers'!E76,0)</f>
        <v>0</v>
      </c>
      <c r="F289">
        <f ca="1">IF('Mets c.'!D76="souper",'Mets c.'!N76*'Mets c.'!C76,0)</f>
        <v>0</v>
      </c>
      <c r="G289">
        <f ca="1">IF('Mets c.'!F76="souper",'Mets c.'!N76*'Mets c.'!E76,0)</f>
        <v>0</v>
      </c>
      <c r="H289" t="e">
        <f>IF(#REF!="souper",#REF!*#REF!,0)</f>
        <v>#REF!</v>
      </c>
      <c r="I289" t="e">
        <f>IF(#REF!="souper",#REF!*#REF!,0)</f>
        <v>#REF!</v>
      </c>
      <c r="J289" t="e">
        <f>IF(#REF!="souper",#REF!*#REF!,0)</f>
        <v>#REF!</v>
      </c>
      <c r="K289" t="e">
        <f>IF(#REF!="souper",#REF!*#REF!,0)</f>
        <v>#REF!</v>
      </c>
      <c r="L289">
        <f ca="1">IF('Lég-Fruits'!D76="souper",'Lég-Fruits'!N76*'Lég-Fruits'!C76,0)</f>
        <v>0</v>
      </c>
      <c r="M289">
        <f ca="1">IF('Lég-Fruits'!F76="souper",'Lég-Fruits'!N76*'Lég-Fruits'!E76,0)</f>
        <v>0</v>
      </c>
      <c r="N289" t="e">
        <f>IF(#REF!="souper",#REF!*#REF!,0)</f>
        <v>#REF!</v>
      </c>
      <c r="O289" t="e">
        <f>IF(#REF!="souper",#REF!*#REF!,0)</f>
        <v>#REF!</v>
      </c>
      <c r="P289" t="e">
        <f>IF(#REF!="souper",#REF!*#REF!,0)</f>
        <v>#REF!</v>
      </c>
      <c r="Q289" t="e">
        <f>IF(#REF!="souper",#REF!*#REF!,0)</f>
        <v>#REF!</v>
      </c>
      <c r="R289" t="e">
        <f>IF(#REF!="souper",#REF!*#REF!,0)</f>
        <v>#REF!</v>
      </c>
      <c r="S289" t="e">
        <f>IF(#REF!="souper",#REF!*#REF!,0)</f>
        <v>#REF!</v>
      </c>
      <c r="T289" t="e">
        <f>IF(#REF!="souper",#REF!*#REF!,0)</f>
        <v>#REF!</v>
      </c>
      <c r="U289" t="e">
        <f>IF(#REF!="souper",#REF!*#REF!,0)</f>
        <v>#REF!</v>
      </c>
      <c r="V289" t="e">
        <f>IF(#REF!="souper",#REF!*#REF!,0)</f>
        <v>#REF!</v>
      </c>
      <c r="W289" t="e">
        <f>IF(#REF!="souper",#REF!*#REF!,0)</f>
        <v>#REF!</v>
      </c>
    </row>
    <row r="290" spans="2:23">
      <c r="B290">
        <f ca="1">IF(Boissons!D77="souper",(Boissons!N77*Boissons!C77),0)</f>
        <v>0</v>
      </c>
      <c r="C290">
        <f ca="1">IF(Boissons!F77="souper",(Boissons!N77*Boissons!E77),0)</f>
        <v>0</v>
      </c>
      <c r="D290">
        <f ca="1">IF('P. Laitiers'!D77="souper",'P. Laitiers'!N77*'P. Laitiers'!C77,0)</f>
        <v>0</v>
      </c>
      <c r="E290">
        <f ca="1">IF('P. Laitiers'!F77="souper",'P. Laitiers'!N77*'P. Laitiers'!E77,0)</f>
        <v>0</v>
      </c>
      <c r="F290">
        <f ca="1">IF('Mets c.'!D77="souper",'Mets c.'!N77*'Mets c.'!C77,0)</f>
        <v>0</v>
      </c>
      <c r="G290">
        <f ca="1">IF('Mets c.'!F77="souper",'Mets c.'!N77*'Mets c.'!E77,0)</f>
        <v>0</v>
      </c>
      <c r="H290" t="e">
        <f>IF(#REF!="souper",#REF!*#REF!,0)</f>
        <v>#REF!</v>
      </c>
      <c r="I290" t="e">
        <f>IF(#REF!="souper",#REF!*#REF!,0)</f>
        <v>#REF!</v>
      </c>
      <c r="J290" t="e">
        <f>IF(#REF!="souper",#REF!*#REF!,0)</f>
        <v>#REF!</v>
      </c>
      <c r="K290" t="e">
        <f>IF(#REF!="souper",#REF!*#REF!,0)</f>
        <v>#REF!</v>
      </c>
      <c r="L290">
        <f ca="1">IF('Lég-Fruits'!D77="souper",'Lég-Fruits'!N77*'Lég-Fruits'!C77,0)</f>
        <v>0</v>
      </c>
      <c r="M290">
        <f ca="1">IF('Lég-Fruits'!F77="souper",'Lég-Fruits'!N77*'Lég-Fruits'!E77,0)</f>
        <v>0</v>
      </c>
      <c r="N290" t="e">
        <f>IF(#REF!="souper",#REF!*#REF!,0)</f>
        <v>#REF!</v>
      </c>
      <c r="O290" t="e">
        <f>IF(#REF!="souper",#REF!*#REF!,0)</f>
        <v>#REF!</v>
      </c>
      <c r="P290" t="e">
        <f>IF(#REF!="souper",#REF!*#REF!,0)</f>
        <v>#REF!</v>
      </c>
      <c r="Q290" t="e">
        <f>IF(#REF!="souper",#REF!*#REF!,0)</f>
        <v>#REF!</v>
      </c>
      <c r="R290" t="e">
        <f>IF(#REF!="souper",#REF!*#REF!,0)</f>
        <v>#REF!</v>
      </c>
      <c r="S290" t="e">
        <f>IF(#REF!="souper",#REF!*#REF!,0)</f>
        <v>#REF!</v>
      </c>
      <c r="T290" t="e">
        <f>IF(#REF!="souper",#REF!*#REF!,0)</f>
        <v>#REF!</v>
      </c>
      <c r="U290" t="e">
        <f>IF(#REF!="souper",#REF!*#REF!,0)</f>
        <v>#REF!</v>
      </c>
      <c r="V290" t="e">
        <f>IF(#REF!="souper",#REF!*#REF!,0)</f>
        <v>#REF!</v>
      </c>
      <c r="W290" t="e">
        <f>IF(#REF!="souper",#REF!*#REF!,0)</f>
        <v>#REF!</v>
      </c>
    </row>
    <row r="291" spans="2:23">
      <c r="B291">
        <f ca="1">IF(Boissons!D78="souper",(Boissons!N78*Boissons!C78),0)</f>
        <v>0</v>
      </c>
      <c r="C291">
        <f ca="1">IF(Boissons!F78="souper",(Boissons!N78*Boissons!E78),0)</f>
        <v>0</v>
      </c>
      <c r="D291">
        <f ca="1">IF('P. Laitiers'!D78="souper",'P. Laitiers'!N78*'P. Laitiers'!C78,0)</f>
        <v>0</v>
      </c>
      <c r="E291">
        <f ca="1">IF('P. Laitiers'!F78="souper",'P. Laitiers'!N78*'P. Laitiers'!E78,0)</f>
        <v>0</v>
      </c>
      <c r="F291">
        <f ca="1">IF('Mets c.'!D78="souper",'Mets c.'!N78*'Mets c.'!C78,0)</f>
        <v>0</v>
      </c>
      <c r="G291">
        <f ca="1">IF('Mets c.'!F78="souper",'Mets c.'!N78*'Mets c.'!E78,0)</f>
        <v>0</v>
      </c>
      <c r="H291" t="e">
        <f>IF(#REF!="souper",#REF!*#REF!,0)</f>
        <v>#REF!</v>
      </c>
      <c r="I291" t="e">
        <f>IF(#REF!="souper",#REF!*#REF!,0)</f>
        <v>#REF!</v>
      </c>
      <c r="J291" t="e">
        <f>IF(#REF!="souper",#REF!*#REF!,0)</f>
        <v>#REF!</v>
      </c>
      <c r="K291" t="e">
        <f>IF(#REF!="souper",#REF!*#REF!,0)</f>
        <v>#REF!</v>
      </c>
      <c r="L291">
        <f ca="1">IF('Lég-Fruits'!D78="souper",'Lég-Fruits'!N78*'Lég-Fruits'!C78,0)</f>
        <v>0</v>
      </c>
      <c r="M291">
        <f ca="1">IF('Lég-Fruits'!F78="souper",'Lég-Fruits'!N78*'Lég-Fruits'!E78,0)</f>
        <v>0</v>
      </c>
      <c r="N291" t="e">
        <f>IF(#REF!="souper",#REF!*#REF!,0)</f>
        <v>#REF!</v>
      </c>
      <c r="O291" t="e">
        <f>IF(#REF!="souper",#REF!*#REF!,0)</f>
        <v>#REF!</v>
      </c>
      <c r="P291" t="e">
        <f>IF(#REF!="souper",#REF!*#REF!,0)</f>
        <v>#REF!</v>
      </c>
      <c r="Q291" t="e">
        <f>IF(#REF!="souper",#REF!*#REF!,0)</f>
        <v>#REF!</v>
      </c>
      <c r="R291" t="e">
        <f>IF(#REF!="souper",#REF!*#REF!,0)</f>
        <v>#REF!</v>
      </c>
      <c r="S291" t="e">
        <f>IF(#REF!="souper",#REF!*#REF!,0)</f>
        <v>#REF!</v>
      </c>
      <c r="T291" t="e">
        <f>IF(#REF!="souper",#REF!*#REF!,0)</f>
        <v>#REF!</v>
      </c>
      <c r="U291" t="e">
        <f>IF(#REF!="souper",#REF!*#REF!,0)</f>
        <v>#REF!</v>
      </c>
      <c r="V291" t="e">
        <f>IF(#REF!="souper",#REF!*#REF!,0)</f>
        <v>#REF!</v>
      </c>
      <c r="W291" t="e">
        <f>IF(#REF!="souper",#REF!*#REF!,0)</f>
        <v>#REF!</v>
      </c>
    </row>
    <row r="292" spans="2:23">
      <c r="B292">
        <f ca="1">IF(Boissons!D79="souper",(Boissons!N79*Boissons!C79),0)</f>
        <v>0</v>
      </c>
      <c r="C292">
        <f ca="1">IF(Boissons!F79="souper",(Boissons!N79*Boissons!E79),0)</f>
        <v>0</v>
      </c>
      <c r="D292">
        <f ca="1">IF('P. Laitiers'!D79="souper",'P. Laitiers'!N79*'P. Laitiers'!C79,0)</f>
        <v>0</v>
      </c>
      <c r="E292">
        <f ca="1">IF('P. Laitiers'!F79="souper",'P. Laitiers'!N79*'P. Laitiers'!E79,0)</f>
        <v>0</v>
      </c>
      <c r="F292">
        <f ca="1">IF('Mets c.'!D79="souper",'Mets c.'!N79*'Mets c.'!C79,0)</f>
        <v>0</v>
      </c>
      <c r="G292">
        <f ca="1">IF('Mets c.'!F79="souper",'Mets c.'!N79*'Mets c.'!E79,0)</f>
        <v>0</v>
      </c>
      <c r="H292" t="e">
        <f>IF(#REF!="souper",#REF!*#REF!,0)</f>
        <v>#REF!</v>
      </c>
      <c r="I292" t="e">
        <f>IF(#REF!="souper",#REF!*#REF!,0)</f>
        <v>#REF!</v>
      </c>
      <c r="J292" t="e">
        <f>IF(#REF!="souper",#REF!*#REF!,0)</f>
        <v>#REF!</v>
      </c>
      <c r="K292" t="e">
        <f>IF(#REF!="souper",#REF!*#REF!,0)</f>
        <v>#REF!</v>
      </c>
      <c r="L292">
        <f ca="1">IF('Lég-Fruits'!D79="souper",'Lég-Fruits'!N79*'Lég-Fruits'!C79,0)</f>
        <v>0</v>
      </c>
      <c r="M292">
        <f ca="1">IF('Lég-Fruits'!F79="souper",'Lég-Fruits'!N79*'Lég-Fruits'!E79,0)</f>
        <v>0</v>
      </c>
      <c r="N292" t="e">
        <f>IF(#REF!="souper",#REF!*#REF!,0)</f>
        <v>#REF!</v>
      </c>
      <c r="O292" t="e">
        <f>IF(#REF!="souper",#REF!*#REF!,0)</f>
        <v>#REF!</v>
      </c>
      <c r="P292" t="e">
        <f>IF(#REF!="souper",#REF!*#REF!,0)</f>
        <v>#REF!</v>
      </c>
      <c r="Q292" t="e">
        <f>IF(#REF!="souper",#REF!*#REF!,0)</f>
        <v>#REF!</v>
      </c>
      <c r="R292" t="e">
        <f>IF(#REF!="souper",#REF!*#REF!,0)</f>
        <v>#REF!</v>
      </c>
      <c r="S292" t="e">
        <f>IF(#REF!="souper",#REF!*#REF!,0)</f>
        <v>#REF!</v>
      </c>
      <c r="T292" t="e">
        <f>IF(#REF!="souper",#REF!*#REF!,0)</f>
        <v>#REF!</v>
      </c>
      <c r="U292" t="e">
        <f>IF(#REF!="souper",#REF!*#REF!,0)</f>
        <v>#REF!</v>
      </c>
      <c r="V292" t="e">
        <f>IF(#REF!="souper",#REF!*#REF!,0)</f>
        <v>#REF!</v>
      </c>
      <c r="W292" t="e">
        <f>IF(#REF!="souper",#REF!*#REF!,0)</f>
        <v>#REF!</v>
      </c>
    </row>
    <row r="293" spans="2:23">
      <c r="B293">
        <f ca="1">IF(Boissons!D80="souper",(Boissons!N80*Boissons!C80),0)</f>
        <v>0</v>
      </c>
      <c r="C293">
        <f ca="1">IF(Boissons!F80="souper",(Boissons!N80*Boissons!E80),0)</f>
        <v>0</v>
      </c>
      <c r="D293">
        <f ca="1">IF('P. Laitiers'!D80="souper",'P. Laitiers'!N80*'P. Laitiers'!C80,0)</f>
        <v>0</v>
      </c>
      <c r="E293">
        <f ca="1">IF('P. Laitiers'!F80="souper",'P. Laitiers'!N80*'P. Laitiers'!E80,0)</f>
        <v>0</v>
      </c>
      <c r="F293">
        <f ca="1">IF('Mets c.'!D80="souper",'Mets c.'!N80*'Mets c.'!C80,0)</f>
        <v>0</v>
      </c>
      <c r="G293">
        <f ca="1">IF('Mets c.'!F80="souper",'Mets c.'!N80*'Mets c.'!E80,0)</f>
        <v>0</v>
      </c>
      <c r="H293" t="e">
        <f>IF(#REF!="souper",#REF!*#REF!,0)</f>
        <v>#REF!</v>
      </c>
      <c r="I293" t="e">
        <f>IF(#REF!="souper",#REF!*#REF!,0)</f>
        <v>#REF!</v>
      </c>
      <c r="J293" t="e">
        <f>IF(#REF!="souper",#REF!*#REF!,0)</f>
        <v>#REF!</v>
      </c>
      <c r="K293" t="e">
        <f>IF(#REF!="souper",#REF!*#REF!,0)</f>
        <v>#REF!</v>
      </c>
      <c r="L293">
        <f ca="1">IF('Lég-Fruits'!D80="souper",'Lég-Fruits'!N80*'Lég-Fruits'!C80,0)</f>
        <v>0</v>
      </c>
      <c r="M293">
        <f ca="1">IF('Lég-Fruits'!F80="souper",'Lég-Fruits'!N80*'Lég-Fruits'!E80,0)</f>
        <v>0</v>
      </c>
      <c r="N293" t="e">
        <f>IF(#REF!="souper",#REF!*#REF!,0)</f>
        <v>#REF!</v>
      </c>
      <c r="O293" t="e">
        <f>IF(#REF!="souper",#REF!*#REF!,0)</f>
        <v>#REF!</v>
      </c>
      <c r="P293" t="e">
        <f>IF(#REF!="souper",#REF!*#REF!,0)</f>
        <v>#REF!</v>
      </c>
      <c r="Q293" t="e">
        <f>IF(#REF!="souper",#REF!*#REF!,0)</f>
        <v>#REF!</v>
      </c>
      <c r="R293" t="e">
        <f>IF(#REF!="souper",#REF!*#REF!,0)</f>
        <v>#REF!</v>
      </c>
      <c r="S293" t="e">
        <f>IF(#REF!="souper",#REF!*#REF!,0)</f>
        <v>#REF!</v>
      </c>
      <c r="T293" t="e">
        <f>IF(#REF!="souper",#REF!*#REF!,0)</f>
        <v>#REF!</v>
      </c>
      <c r="U293" t="e">
        <f>IF(#REF!="souper",#REF!*#REF!,0)</f>
        <v>#REF!</v>
      </c>
      <c r="V293" t="e">
        <f>IF(#REF!="souper",#REF!*#REF!,0)</f>
        <v>#REF!</v>
      </c>
      <c r="W293" t="e">
        <f>IF(#REF!="souper",#REF!*#REF!,0)</f>
        <v>#REF!</v>
      </c>
    </row>
    <row r="294" spans="2:23">
      <c r="B294">
        <f ca="1">IF(Boissons!D81="souper",(Boissons!N81*Boissons!C81),0)</f>
        <v>0</v>
      </c>
      <c r="C294">
        <f ca="1">IF(Boissons!F81="souper",(Boissons!N81*Boissons!E81),0)</f>
        <v>0</v>
      </c>
      <c r="D294">
        <f ca="1">IF('P. Laitiers'!D81="souper",'P. Laitiers'!N81*'P. Laitiers'!C81,0)</f>
        <v>0</v>
      </c>
      <c r="E294">
        <f ca="1">IF('P. Laitiers'!F81="souper",'P. Laitiers'!N81*'P. Laitiers'!E81,0)</f>
        <v>0</v>
      </c>
      <c r="F294">
        <f ca="1">IF('Mets c.'!D81="souper",'Mets c.'!N81*'Mets c.'!C81,0)</f>
        <v>0</v>
      </c>
      <c r="G294">
        <f ca="1">IF('Mets c.'!F81="souper",'Mets c.'!N81*'Mets c.'!E81,0)</f>
        <v>0</v>
      </c>
      <c r="H294" t="e">
        <f>IF(#REF!="souper",#REF!*#REF!,0)</f>
        <v>#REF!</v>
      </c>
      <c r="I294" t="e">
        <f>IF(#REF!="souper",#REF!*#REF!,0)</f>
        <v>#REF!</v>
      </c>
      <c r="J294" t="e">
        <f>IF(#REF!="souper",#REF!*#REF!,0)</f>
        <v>#REF!</v>
      </c>
      <c r="K294" t="e">
        <f>IF(#REF!="souper",#REF!*#REF!,0)</f>
        <v>#REF!</v>
      </c>
      <c r="L294">
        <f ca="1">IF('Lég-Fruits'!D81="souper",'Lég-Fruits'!N81*'Lég-Fruits'!C81,0)</f>
        <v>0</v>
      </c>
      <c r="M294">
        <f ca="1">IF('Lég-Fruits'!F81="souper",'Lég-Fruits'!N81*'Lég-Fruits'!E81,0)</f>
        <v>0</v>
      </c>
      <c r="N294" t="e">
        <f>IF(#REF!="souper",#REF!*#REF!,0)</f>
        <v>#REF!</v>
      </c>
      <c r="O294" t="e">
        <f>IF(#REF!="souper",#REF!*#REF!,0)</f>
        <v>#REF!</v>
      </c>
      <c r="P294" t="e">
        <f>IF(#REF!="souper",#REF!*#REF!,0)</f>
        <v>#REF!</v>
      </c>
      <c r="Q294" t="e">
        <f>IF(#REF!="souper",#REF!*#REF!,0)</f>
        <v>#REF!</v>
      </c>
      <c r="R294" t="e">
        <f>IF(#REF!="souper",#REF!*#REF!,0)</f>
        <v>#REF!</v>
      </c>
      <c r="S294" t="e">
        <f>IF(#REF!="souper",#REF!*#REF!,0)</f>
        <v>#REF!</v>
      </c>
      <c r="T294" t="e">
        <f>IF(#REF!="souper",#REF!*#REF!,0)</f>
        <v>#REF!</v>
      </c>
      <c r="U294" t="e">
        <f>IF(#REF!="souper",#REF!*#REF!,0)</f>
        <v>#REF!</v>
      </c>
      <c r="V294" t="e">
        <f>IF(#REF!="souper",#REF!*#REF!,0)</f>
        <v>#REF!</v>
      </c>
      <c r="W294" t="e">
        <f>IF(#REF!="souper",#REF!*#REF!,0)</f>
        <v>#REF!</v>
      </c>
    </row>
    <row r="295" spans="2:23">
      <c r="B295">
        <f ca="1">IF(Boissons!D82="souper",(Boissons!N82*Boissons!C82),0)</f>
        <v>0</v>
      </c>
      <c r="C295">
        <f ca="1">IF(Boissons!F82="souper",(Boissons!N82*Boissons!E82),0)</f>
        <v>0</v>
      </c>
      <c r="D295">
        <f ca="1">IF('P. Laitiers'!D82="souper",'P. Laitiers'!N82*'P. Laitiers'!C82,0)</f>
        <v>0</v>
      </c>
      <c r="E295">
        <f ca="1">IF('P. Laitiers'!F82="souper",'P. Laitiers'!N82*'P. Laitiers'!E82,0)</f>
        <v>0</v>
      </c>
      <c r="F295">
        <f ca="1">IF('Mets c.'!D82="souper",'Mets c.'!N82*'Mets c.'!C82,0)</f>
        <v>0</v>
      </c>
      <c r="G295">
        <f ca="1">IF('Mets c.'!F82="souper",'Mets c.'!N82*'Mets c.'!E82,0)</f>
        <v>0</v>
      </c>
      <c r="H295" t="e">
        <f>IF(#REF!="souper",#REF!*#REF!,0)</f>
        <v>#REF!</v>
      </c>
      <c r="I295" t="e">
        <f>IF(#REF!="souper",#REF!*#REF!,0)</f>
        <v>#REF!</v>
      </c>
      <c r="J295" t="e">
        <f>IF(#REF!="souper",#REF!*#REF!,0)</f>
        <v>#REF!</v>
      </c>
      <c r="K295" t="e">
        <f>IF(#REF!="souper",#REF!*#REF!,0)</f>
        <v>#REF!</v>
      </c>
      <c r="L295">
        <f ca="1">IF('Lég-Fruits'!D82="souper",'Lég-Fruits'!N82*'Lég-Fruits'!C82,0)</f>
        <v>0</v>
      </c>
      <c r="M295">
        <f ca="1">IF('Lég-Fruits'!F82="souper",'Lég-Fruits'!N82*'Lég-Fruits'!E82,0)</f>
        <v>0</v>
      </c>
      <c r="N295" t="e">
        <f>IF(#REF!="souper",#REF!*#REF!,0)</f>
        <v>#REF!</v>
      </c>
      <c r="O295" t="e">
        <f>IF(#REF!="souper",#REF!*#REF!,0)</f>
        <v>#REF!</v>
      </c>
      <c r="P295" t="e">
        <f>IF(#REF!="souper",#REF!*#REF!,0)</f>
        <v>#REF!</v>
      </c>
      <c r="Q295" t="e">
        <f>IF(#REF!="souper",#REF!*#REF!,0)</f>
        <v>#REF!</v>
      </c>
      <c r="R295" t="e">
        <f>IF(#REF!="souper",#REF!*#REF!,0)</f>
        <v>#REF!</v>
      </c>
      <c r="S295" t="e">
        <f>IF(#REF!="souper",#REF!*#REF!,0)</f>
        <v>#REF!</v>
      </c>
      <c r="T295" t="e">
        <f>IF(#REF!="souper",#REF!*#REF!,0)</f>
        <v>#REF!</v>
      </c>
      <c r="U295" t="e">
        <f>IF(#REF!="souper",#REF!*#REF!,0)</f>
        <v>#REF!</v>
      </c>
      <c r="V295" t="e">
        <f>IF(#REF!="souper",#REF!*#REF!,0)</f>
        <v>#REF!</v>
      </c>
      <c r="W295" t="e">
        <f>IF(#REF!="souper",#REF!*#REF!,0)</f>
        <v>#REF!</v>
      </c>
    </row>
    <row r="296" spans="2:23">
      <c r="B296">
        <f ca="1">IF(Boissons!D83="souper",(Boissons!N83*Boissons!C83),0)</f>
        <v>0</v>
      </c>
      <c r="C296">
        <f ca="1">IF(Boissons!F83="souper",(Boissons!N83*Boissons!E83),0)</f>
        <v>0</v>
      </c>
      <c r="D296">
        <f ca="1">IF('P. Laitiers'!D83="souper",'P. Laitiers'!N83*'P. Laitiers'!C83,0)</f>
        <v>0</v>
      </c>
      <c r="E296">
        <f ca="1">IF('P. Laitiers'!F83="souper",'P. Laitiers'!N83*'P. Laitiers'!E83,0)</f>
        <v>0</v>
      </c>
      <c r="F296">
        <f ca="1">IF('Mets c.'!D83="souper",'Mets c.'!N83*'Mets c.'!C83,0)</f>
        <v>0</v>
      </c>
      <c r="G296">
        <f ca="1">IF('Mets c.'!F83="souper",'Mets c.'!N83*'Mets c.'!E83,0)</f>
        <v>0</v>
      </c>
      <c r="H296" t="e">
        <f>IF(#REF!="souper",#REF!*#REF!,0)</f>
        <v>#REF!</v>
      </c>
      <c r="I296" t="e">
        <f>IF(#REF!="souper",#REF!*#REF!,0)</f>
        <v>#REF!</v>
      </c>
      <c r="J296" t="e">
        <f>IF(#REF!="souper",#REF!*#REF!,0)</f>
        <v>#REF!</v>
      </c>
      <c r="K296" t="e">
        <f>IF(#REF!="souper",#REF!*#REF!,0)</f>
        <v>#REF!</v>
      </c>
      <c r="L296">
        <f ca="1">IF('Lég-Fruits'!D83="souper",'Lég-Fruits'!N83*'Lég-Fruits'!C83,0)</f>
        <v>0</v>
      </c>
      <c r="M296">
        <f ca="1">IF('Lég-Fruits'!F83="souper",'Lég-Fruits'!N83*'Lég-Fruits'!E83,0)</f>
        <v>0</v>
      </c>
      <c r="N296" t="e">
        <f>IF(#REF!="souper",#REF!*#REF!,0)</f>
        <v>#REF!</v>
      </c>
      <c r="O296" t="e">
        <f>IF(#REF!="souper",#REF!*#REF!,0)</f>
        <v>#REF!</v>
      </c>
      <c r="P296" t="e">
        <f>IF(#REF!="souper",#REF!*#REF!,0)</f>
        <v>#REF!</v>
      </c>
      <c r="Q296" t="e">
        <f>IF(#REF!="souper",#REF!*#REF!,0)</f>
        <v>#REF!</v>
      </c>
      <c r="R296" t="e">
        <f>IF(#REF!="souper",#REF!*#REF!,0)</f>
        <v>#REF!</v>
      </c>
      <c r="S296" t="e">
        <f>IF(#REF!="souper",#REF!*#REF!,0)</f>
        <v>#REF!</v>
      </c>
      <c r="T296" t="e">
        <f>IF(#REF!="souper",#REF!*#REF!,0)</f>
        <v>#REF!</v>
      </c>
      <c r="U296" t="e">
        <f>IF(#REF!="souper",#REF!*#REF!,0)</f>
        <v>#REF!</v>
      </c>
      <c r="V296" t="e">
        <f>IF(#REF!="souper",#REF!*#REF!,0)</f>
        <v>#REF!</v>
      </c>
      <c r="W296" t="e">
        <f>IF(#REF!="souper",#REF!*#REF!,0)</f>
        <v>#REF!</v>
      </c>
    </row>
    <row r="297" spans="2:23">
      <c r="B297">
        <f ca="1">IF(Boissons!D84="souper",(Boissons!N84*Boissons!C84),0)</f>
        <v>0</v>
      </c>
      <c r="C297">
        <f ca="1">IF(Boissons!F84="souper",(Boissons!N84*Boissons!E84),0)</f>
        <v>0</v>
      </c>
      <c r="D297">
        <f ca="1">IF('P. Laitiers'!D84="souper",'P. Laitiers'!N84*'P. Laitiers'!C84,0)</f>
        <v>0</v>
      </c>
      <c r="E297">
        <f ca="1">IF('P. Laitiers'!F84="souper",'P. Laitiers'!N84*'P. Laitiers'!E84,0)</f>
        <v>0</v>
      </c>
      <c r="F297">
        <f ca="1">IF('Mets c.'!D84="souper",'Mets c.'!N84*'Mets c.'!C84,0)</f>
        <v>0</v>
      </c>
      <c r="G297">
        <f ca="1">IF('Mets c.'!F84="souper",'Mets c.'!N84*'Mets c.'!E84,0)</f>
        <v>0</v>
      </c>
      <c r="H297" t="e">
        <f>IF(#REF!="souper",#REF!*#REF!,0)</f>
        <v>#REF!</v>
      </c>
      <c r="I297" t="e">
        <f>IF(#REF!="souper",#REF!*#REF!,0)</f>
        <v>#REF!</v>
      </c>
      <c r="J297" t="e">
        <f>IF(#REF!="souper",#REF!*#REF!,0)</f>
        <v>#REF!</v>
      </c>
      <c r="K297" t="e">
        <f>IF(#REF!="souper",#REF!*#REF!,0)</f>
        <v>#REF!</v>
      </c>
      <c r="L297">
        <f ca="1">IF('Lég-Fruits'!D84="souper",'Lég-Fruits'!N84*'Lég-Fruits'!C84,0)</f>
        <v>0</v>
      </c>
      <c r="M297">
        <f ca="1">IF('Lég-Fruits'!F84="souper",'Lég-Fruits'!N84*'Lég-Fruits'!E84,0)</f>
        <v>0</v>
      </c>
      <c r="N297" t="e">
        <f>IF(#REF!="souper",#REF!*#REF!,0)</f>
        <v>#REF!</v>
      </c>
      <c r="O297" t="e">
        <f>IF(#REF!="souper",#REF!*#REF!,0)</f>
        <v>#REF!</v>
      </c>
      <c r="P297" t="e">
        <f>IF(#REF!="souper",#REF!*#REF!,0)</f>
        <v>#REF!</v>
      </c>
      <c r="Q297" t="e">
        <f>IF(#REF!="souper",#REF!*#REF!,0)</f>
        <v>#REF!</v>
      </c>
      <c r="R297" t="e">
        <f>IF(#REF!="souper",#REF!*#REF!,0)</f>
        <v>#REF!</v>
      </c>
      <c r="S297" t="e">
        <f>IF(#REF!="souper",#REF!*#REF!,0)</f>
        <v>#REF!</v>
      </c>
      <c r="T297" t="e">
        <f>IF(#REF!="souper",#REF!*#REF!,0)</f>
        <v>#REF!</v>
      </c>
      <c r="U297" t="e">
        <f>IF(#REF!="souper",#REF!*#REF!,0)</f>
        <v>#REF!</v>
      </c>
      <c r="V297" t="e">
        <f>IF(#REF!="souper",#REF!*#REF!,0)</f>
        <v>#REF!</v>
      </c>
      <c r="W297" t="e">
        <f>IF(#REF!="souper",#REF!*#REF!,0)</f>
        <v>#REF!</v>
      </c>
    </row>
    <row r="298" spans="2:23">
      <c r="B298">
        <f ca="1">IF(Boissons!D85="souper",(Boissons!N85*Boissons!C85),0)</f>
        <v>0</v>
      </c>
      <c r="C298">
        <f ca="1">IF(Boissons!F85="souper",(Boissons!N85*Boissons!E85),0)</f>
        <v>0</v>
      </c>
      <c r="D298">
        <f ca="1">IF('P. Laitiers'!D85="souper",'P. Laitiers'!N85*'P. Laitiers'!C85,0)</f>
        <v>0</v>
      </c>
      <c r="E298">
        <f ca="1">IF('P. Laitiers'!F85="souper",'P. Laitiers'!N85*'P. Laitiers'!E85,0)</f>
        <v>0</v>
      </c>
      <c r="F298">
        <f ca="1">IF('Mets c.'!D85="souper",'Mets c.'!N85*'Mets c.'!C85,0)</f>
        <v>0</v>
      </c>
      <c r="G298">
        <f ca="1">IF('Mets c.'!F85="souper",'Mets c.'!N85*'Mets c.'!E85,0)</f>
        <v>0</v>
      </c>
      <c r="H298" t="e">
        <f>IF(#REF!="souper",#REF!*#REF!,0)</f>
        <v>#REF!</v>
      </c>
      <c r="I298" t="e">
        <f>IF(#REF!="souper",#REF!*#REF!,0)</f>
        <v>#REF!</v>
      </c>
      <c r="J298" t="e">
        <f>IF(#REF!="souper",#REF!*#REF!,0)</f>
        <v>#REF!</v>
      </c>
      <c r="K298" t="e">
        <f>IF(#REF!="souper",#REF!*#REF!,0)</f>
        <v>#REF!</v>
      </c>
      <c r="L298">
        <f ca="1">IF('Lég-Fruits'!D85="souper",'Lég-Fruits'!N85*'Lég-Fruits'!C85,0)</f>
        <v>0</v>
      </c>
      <c r="M298">
        <f ca="1">IF('Lég-Fruits'!F85="souper",'Lég-Fruits'!N85*'Lég-Fruits'!E85,0)</f>
        <v>0</v>
      </c>
      <c r="N298" t="e">
        <f>IF(#REF!="souper",#REF!*#REF!,0)</f>
        <v>#REF!</v>
      </c>
      <c r="O298" t="e">
        <f>IF(#REF!="souper",#REF!*#REF!,0)</f>
        <v>#REF!</v>
      </c>
      <c r="P298" t="e">
        <f>IF(#REF!="souper",#REF!*#REF!,0)</f>
        <v>#REF!</v>
      </c>
      <c r="Q298" t="e">
        <f>IF(#REF!="souper",#REF!*#REF!,0)</f>
        <v>#REF!</v>
      </c>
      <c r="R298" t="e">
        <f>IF(#REF!="souper",#REF!*#REF!,0)</f>
        <v>#REF!</v>
      </c>
      <c r="S298" t="e">
        <f>IF(#REF!="souper",#REF!*#REF!,0)</f>
        <v>#REF!</v>
      </c>
      <c r="T298" t="e">
        <f>IF(#REF!="souper",#REF!*#REF!,0)</f>
        <v>#REF!</v>
      </c>
      <c r="U298" t="e">
        <f>IF(#REF!="souper",#REF!*#REF!,0)</f>
        <v>#REF!</v>
      </c>
      <c r="V298" t="e">
        <f>IF(#REF!="souper",#REF!*#REF!,0)</f>
        <v>#REF!</v>
      </c>
      <c r="W298" t="e">
        <f>IF(#REF!="souper",#REF!*#REF!,0)</f>
        <v>#REF!</v>
      </c>
    </row>
    <row r="299" spans="2:23">
      <c r="B299">
        <f ca="1">IF(Boissons!D86="souper",(Boissons!N86*Boissons!C86),0)</f>
        <v>0</v>
      </c>
      <c r="C299">
        <f ca="1">IF(Boissons!F86="souper",(Boissons!N86*Boissons!E86),0)</f>
        <v>0</v>
      </c>
      <c r="D299">
        <f ca="1">IF('P. Laitiers'!D86="souper",'P. Laitiers'!N86*'P. Laitiers'!C86,0)</f>
        <v>0</v>
      </c>
      <c r="E299">
        <f ca="1">IF('P. Laitiers'!F86="souper",'P. Laitiers'!N86*'P. Laitiers'!E86,0)</f>
        <v>0</v>
      </c>
      <c r="F299">
        <f ca="1">IF('Mets c.'!D86="souper",'Mets c.'!N86*'Mets c.'!C86,0)</f>
        <v>0</v>
      </c>
      <c r="G299">
        <f ca="1">IF('Mets c.'!F86="souper",'Mets c.'!N86*'Mets c.'!E86,0)</f>
        <v>0</v>
      </c>
      <c r="H299" t="e">
        <f>IF(#REF!="souper",#REF!*#REF!,0)</f>
        <v>#REF!</v>
      </c>
      <c r="I299" t="e">
        <f>IF(#REF!="souper",#REF!*#REF!,0)</f>
        <v>#REF!</v>
      </c>
      <c r="J299" t="e">
        <f>IF(#REF!="souper",#REF!*#REF!,0)</f>
        <v>#REF!</v>
      </c>
      <c r="K299" t="e">
        <f>IF(#REF!="souper",#REF!*#REF!,0)</f>
        <v>#REF!</v>
      </c>
      <c r="L299">
        <f ca="1">IF('Lég-Fruits'!D86="souper",'Lég-Fruits'!N86*'Lég-Fruits'!C86,0)</f>
        <v>0</v>
      </c>
      <c r="M299">
        <f ca="1">IF('Lég-Fruits'!F86="souper",'Lég-Fruits'!N86*'Lég-Fruits'!E86,0)</f>
        <v>0</v>
      </c>
      <c r="N299" t="e">
        <f>IF(#REF!="souper",#REF!*#REF!,0)</f>
        <v>#REF!</v>
      </c>
      <c r="O299" t="e">
        <f>IF(#REF!="souper",#REF!*#REF!,0)</f>
        <v>#REF!</v>
      </c>
      <c r="P299" t="e">
        <f>IF(#REF!="souper",#REF!*#REF!,0)</f>
        <v>#REF!</v>
      </c>
      <c r="Q299" t="e">
        <f>IF(#REF!="souper",#REF!*#REF!,0)</f>
        <v>#REF!</v>
      </c>
      <c r="R299" t="e">
        <f>IF(#REF!="souper",#REF!*#REF!,0)</f>
        <v>#REF!</v>
      </c>
      <c r="S299" t="e">
        <f>IF(#REF!="souper",#REF!*#REF!,0)</f>
        <v>#REF!</v>
      </c>
      <c r="T299" t="e">
        <f>IF(#REF!="souper",#REF!*#REF!,0)</f>
        <v>#REF!</v>
      </c>
      <c r="U299" t="e">
        <f>IF(#REF!="souper",#REF!*#REF!,0)</f>
        <v>#REF!</v>
      </c>
      <c r="V299" t="e">
        <f>IF(#REF!="souper",#REF!*#REF!,0)</f>
        <v>#REF!</v>
      </c>
      <c r="W299" t="e">
        <f>IF(#REF!="souper",#REF!*#REF!,0)</f>
        <v>#REF!</v>
      </c>
    </row>
    <row r="300" spans="2:23">
      <c r="B300">
        <f ca="1">IF(Boissons!D87="souper",(Boissons!N87*Boissons!C87),0)</f>
        <v>0</v>
      </c>
      <c r="C300">
        <f ca="1">IF(Boissons!F87="souper",(Boissons!N87*Boissons!E87),0)</f>
        <v>0</v>
      </c>
      <c r="D300">
        <f ca="1">IF('P. Laitiers'!D87="souper",'P. Laitiers'!N87*'P. Laitiers'!C87,0)</f>
        <v>0</v>
      </c>
      <c r="E300">
        <f ca="1">IF('P. Laitiers'!F87="souper",'P. Laitiers'!N87*'P. Laitiers'!E87,0)</f>
        <v>0</v>
      </c>
      <c r="F300">
        <f ca="1">IF('Mets c.'!D87="souper",'Mets c.'!N87*'Mets c.'!C87,0)</f>
        <v>0</v>
      </c>
      <c r="G300">
        <f ca="1">IF('Mets c.'!F87="souper",'Mets c.'!N87*'Mets c.'!E87,0)</f>
        <v>0</v>
      </c>
      <c r="H300" t="e">
        <f>IF(#REF!="souper",#REF!*#REF!,0)</f>
        <v>#REF!</v>
      </c>
      <c r="I300" t="e">
        <f>IF(#REF!="souper",#REF!*#REF!,0)</f>
        <v>#REF!</v>
      </c>
      <c r="J300" t="e">
        <f>IF(#REF!="souper",#REF!*#REF!,0)</f>
        <v>#REF!</v>
      </c>
      <c r="K300" t="e">
        <f>IF(#REF!="souper",#REF!*#REF!,0)</f>
        <v>#REF!</v>
      </c>
      <c r="L300">
        <f ca="1">IF('Lég-Fruits'!D87="souper",'Lég-Fruits'!N87*'Lég-Fruits'!C87,0)</f>
        <v>0</v>
      </c>
      <c r="M300">
        <f ca="1">IF('Lég-Fruits'!F87="souper",'Lég-Fruits'!N87*'Lég-Fruits'!E87,0)</f>
        <v>0</v>
      </c>
      <c r="N300" t="e">
        <f>IF(#REF!="souper",#REF!*#REF!,0)</f>
        <v>#REF!</v>
      </c>
      <c r="O300" t="e">
        <f>IF(#REF!="souper",#REF!*#REF!,0)</f>
        <v>#REF!</v>
      </c>
      <c r="P300" t="e">
        <f>IF(#REF!="souper",#REF!*#REF!,0)</f>
        <v>#REF!</v>
      </c>
      <c r="Q300" t="e">
        <f>IF(#REF!="souper",#REF!*#REF!,0)</f>
        <v>#REF!</v>
      </c>
      <c r="R300" t="e">
        <f>IF(#REF!="souper",#REF!*#REF!,0)</f>
        <v>#REF!</v>
      </c>
      <c r="S300" t="e">
        <f>IF(#REF!="souper",#REF!*#REF!,0)</f>
        <v>#REF!</v>
      </c>
      <c r="T300" t="e">
        <f>IF(#REF!="souper",#REF!*#REF!,0)</f>
        <v>#REF!</v>
      </c>
      <c r="U300" t="e">
        <f>IF(#REF!="souper",#REF!*#REF!,0)</f>
        <v>#REF!</v>
      </c>
      <c r="V300" t="e">
        <f>IF(#REF!="souper",#REF!*#REF!,0)</f>
        <v>#REF!</v>
      </c>
      <c r="W300" t="e">
        <f>IF(#REF!="souper",#REF!*#REF!,0)</f>
        <v>#REF!</v>
      </c>
    </row>
    <row r="301" spans="2:23">
      <c r="B301">
        <f ca="1">IF(Boissons!D88="souper",(Boissons!N88*Boissons!C88),0)</f>
        <v>0</v>
      </c>
      <c r="C301">
        <f ca="1">IF(Boissons!F88="souper",(Boissons!N88*Boissons!E88),0)</f>
        <v>0</v>
      </c>
      <c r="D301">
        <f ca="1">IF('P. Laitiers'!D88="souper",'P. Laitiers'!N88*'P. Laitiers'!C88,0)</f>
        <v>0</v>
      </c>
      <c r="E301">
        <f ca="1">IF('P. Laitiers'!F88="souper",'P. Laitiers'!N88*'P. Laitiers'!E88,0)</f>
        <v>0</v>
      </c>
      <c r="F301">
        <f ca="1">IF('Mets c.'!D88="souper",'Mets c.'!N88*'Mets c.'!C88,0)</f>
        <v>0</v>
      </c>
      <c r="G301">
        <f ca="1">IF('Mets c.'!F88="souper",'Mets c.'!N88*'Mets c.'!E88,0)</f>
        <v>0</v>
      </c>
      <c r="H301" t="e">
        <f>IF(#REF!="souper",#REF!*#REF!,0)</f>
        <v>#REF!</v>
      </c>
      <c r="I301" t="e">
        <f>IF(#REF!="souper",#REF!*#REF!,0)</f>
        <v>#REF!</v>
      </c>
      <c r="J301" t="e">
        <f>IF(#REF!="souper",#REF!*#REF!,0)</f>
        <v>#REF!</v>
      </c>
      <c r="K301" t="e">
        <f>IF(#REF!="souper",#REF!*#REF!,0)</f>
        <v>#REF!</v>
      </c>
      <c r="L301">
        <f ca="1">IF('Lég-Fruits'!D88="souper",'Lég-Fruits'!N88*'Lég-Fruits'!C88,0)</f>
        <v>0</v>
      </c>
      <c r="M301">
        <f ca="1">IF('Lég-Fruits'!F88="souper",'Lég-Fruits'!N88*'Lég-Fruits'!E88,0)</f>
        <v>0</v>
      </c>
      <c r="N301" t="e">
        <f>IF(#REF!="souper",#REF!*#REF!,0)</f>
        <v>#REF!</v>
      </c>
      <c r="O301" t="e">
        <f>IF(#REF!="souper",#REF!*#REF!,0)</f>
        <v>#REF!</v>
      </c>
      <c r="P301" t="e">
        <f>IF(#REF!="souper",#REF!*#REF!,0)</f>
        <v>#REF!</v>
      </c>
      <c r="Q301" t="e">
        <f>IF(#REF!="souper",#REF!*#REF!,0)</f>
        <v>#REF!</v>
      </c>
      <c r="R301" t="e">
        <f>IF(#REF!="souper",#REF!*#REF!,0)</f>
        <v>#REF!</v>
      </c>
      <c r="S301" t="e">
        <f>IF(#REF!="souper",#REF!*#REF!,0)</f>
        <v>#REF!</v>
      </c>
      <c r="T301" t="e">
        <f>IF(#REF!="souper",#REF!*#REF!,0)</f>
        <v>#REF!</v>
      </c>
      <c r="U301" t="e">
        <f>IF(#REF!="souper",#REF!*#REF!,0)</f>
        <v>#REF!</v>
      </c>
      <c r="V301" t="e">
        <f>IF(#REF!="souper",#REF!*#REF!,0)</f>
        <v>#REF!</v>
      </c>
      <c r="W301" t="e">
        <f>IF(#REF!="souper",#REF!*#REF!,0)</f>
        <v>#REF!</v>
      </c>
    </row>
    <row r="302" spans="2:23">
      <c r="B302">
        <f ca="1">IF(Boissons!D89="souper",(Boissons!N89*Boissons!C89),0)</f>
        <v>0</v>
      </c>
      <c r="C302">
        <f ca="1">IF(Boissons!F89="souper",(Boissons!N89*Boissons!E89),0)</f>
        <v>0</v>
      </c>
      <c r="D302">
        <f ca="1">IF('P. Laitiers'!D89="souper",'P. Laitiers'!N89*'P. Laitiers'!C89,0)</f>
        <v>0</v>
      </c>
      <c r="E302">
        <f ca="1">IF('P. Laitiers'!F89="souper",'P. Laitiers'!N89*'P. Laitiers'!E89,0)</f>
        <v>0</v>
      </c>
      <c r="F302">
        <f ca="1">IF('Mets c.'!D89="souper",'Mets c.'!N89*'Mets c.'!C89,0)</f>
        <v>0</v>
      </c>
      <c r="G302">
        <f ca="1">IF('Mets c.'!F89="souper",'Mets c.'!N89*'Mets c.'!E89,0)</f>
        <v>0</v>
      </c>
      <c r="H302" t="e">
        <f>IF(#REF!="souper",#REF!*#REF!,0)</f>
        <v>#REF!</v>
      </c>
      <c r="I302" t="e">
        <f>IF(#REF!="souper",#REF!*#REF!,0)</f>
        <v>#REF!</v>
      </c>
      <c r="J302" t="e">
        <f>IF(#REF!="souper",#REF!*#REF!,0)</f>
        <v>#REF!</v>
      </c>
      <c r="K302" t="e">
        <f>IF(#REF!="souper",#REF!*#REF!,0)</f>
        <v>#REF!</v>
      </c>
      <c r="L302">
        <f ca="1">IF('Lég-Fruits'!D89="souper",'Lég-Fruits'!N89*'Lég-Fruits'!C89,0)</f>
        <v>0</v>
      </c>
      <c r="M302">
        <f ca="1">IF('Lég-Fruits'!F89="souper",'Lég-Fruits'!N89*'Lég-Fruits'!E89,0)</f>
        <v>0</v>
      </c>
      <c r="N302" t="e">
        <f>IF(#REF!="souper",#REF!*#REF!,0)</f>
        <v>#REF!</v>
      </c>
      <c r="O302" t="e">
        <f>IF(#REF!="souper",#REF!*#REF!,0)</f>
        <v>#REF!</v>
      </c>
      <c r="P302" t="e">
        <f>IF(#REF!="souper",#REF!*#REF!,0)</f>
        <v>#REF!</v>
      </c>
      <c r="Q302" t="e">
        <f>IF(#REF!="souper",#REF!*#REF!,0)</f>
        <v>#REF!</v>
      </c>
      <c r="R302" t="e">
        <f>IF(#REF!="souper",#REF!*#REF!,0)</f>
        <v>#REF!</v>
      </c>
      <c r="S302" t="e">
        <f>IF(#REF!="souper",#REF!*#REF!,0)</f>
        <v>#REF!</v>
      </c>
      <c r="T302" t="e">
        <f>IF(#REF!="souper",#REF!*#REF!,0)</f>
        <v>#REF!</v>
      </c>
      <c r="U302" t="e">
        <f>IF(#REF!="souper",#REF!*#REF!,0)</f>
        <v>#REF!</v>
      </c>
      <c r="V302" t="e">
        <f>IF(#REF!="souper",#REF!*#REF!,0)</f>
        <v>#REF!</v>
      </c>
      <c r="W302" t="e">
        <f>IF(#REF!="souper",#REF!*#REF!,0)</f>
        <v>#REF!</v>
      </c>
    </row>
    <row r="303" spans="2:23">
      <c r="B303">
        <f ca="1">IF(Boissons!D90="souper",(Boissons!N90*Boissons!C90),0)</f>
        <v>0</v>
      </c>
      <c r="C303">
        <f ca="1">IF(Boissons!F90="souper",(Boissons!N90*Boissons!E90),0)</f>
        <v>0</v>
      </c>
      <c r="D303">
        <f ca="1">IF('P. Laitiers'!D90="souper",'P. Laitiers'!N90*'P. Laitiers'!C90,0)</f>
        <v>0</v>
      </c>
      <c r="E303">
        <f ca="1">IF('P. Laitiers'!F90="souper",'P. Laitiers'!N90*'P. Laitiers'!E90,0)</f>
        <v>0</v>
      </c>
      <c r="F303">
        <f ca="1">IF('Mets c.'!D90="souper",'Mets c.'!N90*'Mets c.'!C90,0)</f>
        <v>0</v>
      </c>
      <c r="G303">
        <f ca="1">IF('Mets c.'!F90="souper",'Mets c.'!N90*'Mets c.'!E90,0)</f>
        <v>0</v>
      </c>
      <c r="H303" t="e">
        <f>IF(#REF!="souper",#REF!*#REF!,0)</f>
        <v>#REF!</v>
      </c>
      <c r="I303" t="e">
        <f>IF(#REF!="souper",#REF!*#REF!,0)</f>
        <v>#REF!</v>
      </c>
      <c r="J303" t="e">
        <f>IF(#REF!="souper",#REF!*#REF!,0)</f>
        <v>#REF!</v>
      </c>
      <c r="K303" t="e">
        <f>IF(#REF!="souper",#REF!*#REF!,0)</f>
        <v>#REF!</v>
      </c>
      <c r="L303">
        <f ca="1">IF('Lég-Fruits'!D90="souper",'Lég-Fruits'!N90*'Lég-Fruits'!C90,0)</f>
        <v>0</v>
      </c>
      <c r="M303">
        <f ca="1">IF('Lég-Fruits'!F90="souper",'Lég-Fruits'!N90*'Lég-Fruits'!E90,0)</f>
        <v>0</v>
      </c>
      <c r="N303" t="e">
        <f>IF(#REF!="souper",#REF!*#REF!,0)</f>
        <v>#REF!</v>
      </c>
      <c r="O303" t="e">
        <f>IF(#REF!="souper",#REF!*#REF!,0)</f>
        <v>#REF!</v>
      </c>
      <c r="P303" t="e">
        <f>IF(#REF!="souper",#REF!*#REF!,0)</f>
        <v>#REF!</v>
      </c>
      <c r="Q303" t="e">
        <f>IF(#REF!="souper",#REF!*#REF!,0)</f>
        <v>#REF!</v>
      </c>
      <c r="R303" t="e">
        <f>IF(#REF!="souper",#REF!*#REF!,0)</f>
        <v>#REF!</v>
      </c>
      <c r="S303" t="e">
        <f>IF(#REF!="souper",#REF!*#REF!,0)</f>
        <v>#REF!</v>
      </c>
      <c r="T303" t="e">
        <f>IF(#REF!="souper",#REF!*#REF!,0)</f>
        <v>#REF!</v>
      </c>
      <c r="U303" t="e">
        <f>IF(#REF!="souper",#REF!*#REF!,0)</f>
        <v>#REF!</v>
      </c>
      <c r="V303" t="e">
        <f>IF(#REF!="souper",#REF!*#REF!,0)</f>
        <v>#REF!</v>
      </c>
      <c r="W303" t="e">
        <f>IF(#REF!="souper",#REF!*#REF!,0)</f>
        <v>#REF!</v>
      </c>
    </row>
    <row r="304" spans="2:23">
      <c r="B304">
        <f ca="1">IF(Boissons!D91="souper",(Boissons!N91*Boissons!C91),0)</f>
        <v>0</v>
      </c>
      <c r="C304">
        <f ca="1">IF(Boissons!F91="souper",(Boissons!N91*Boissons!E91),0)</f>
        <v>0</v>
      </c>
      <c r="D304">
        <f ca="1">IF('P. Laitiers'!D91="souper",'P. Laitiers'!N91*'P. Laitiers'!C91,0)</f>
        <v>0</v>
      </c>
      <c r="E304">
        <f ca="1">IF('P. Laitiers'!F91="souper",'P. Laitiers'!N91*'P. Laitiers'!E91,0)</f>
        <v>0</v>
      </c>
      <c r="F304">
        <f ca="1">IF('Mets c.'!D91="souper",'Mets c.'!N91*'Mets c.'!C91,0)</f>
        <v>0</v>
      </c>
      <c r="G304">
        <f ca="1">IF('Mets c.'!F91="souper",'Mets c.'!N91*'Mets c.'!E91,0)</f>
        <v>0</v>
      </c>
      <c r="H304" t="e">
        <f>IF(#REF!="souper",#REF!*#REF!,0)</f>
        <v>#REF!</v>
      </c>
      <c r="I304" t="e">
        <f>IF(#REF!="souper",#REF!*#REF!,0)</f>
        <v>#REF!</v>
      </c>
      <c r="J304" t="e">
        <f>IF(#REF!="souper",#REF!*#REF!,0)</f>
        <v>#REF!</v>
      </c>
      <c r="K304" t="e">
        <f>IF(#REF!="souper",#REF!*#REF!,0)</f>
        <v>#REF!</v>
      </c>
      <c r="L304">
        <f ca="1">IF('Lég-Fruits'!D91="souper",'Lég-Fruits'!N91*'Lég-Fruits'!C91,0)</f>
        <v>0</v>
      </c>
      <c r="M304">
        <f ca="1">IF('Lég-Fruits'!F91="souper",'Lég-Fruits'!N91*'Lég-Fruits'!E91,0)</f>
        <v>0</v>
      </c>
      <c r="N304" t="e">
        <f>IF(#REF!="souper",#REF!*#REF!,0)</f>
        <v>#REF!</v>
      </c>
      <c r="O304" t="e">
        <f>IF(#REF!="souper",#REF!*#REF!,0)</f>
        <v>#REF!</v>
      </c>
      <c r="P304" t="e">
        <f>IF(#REF!="souper",#REF!*#REF!,0)</f>
        <v>#REF!</v>
      </c>
      <c r="Q304" t="e">
        <f>IF(#REF!="souper",#REF!*#REF!,0)</f>
        <v>#REF!</v>
      </c>
      <c r="R304" t="e">
        <f>IF(#REF!="souper",#REF!*#REF!,0)</f>
        <v>#REF!</v>
      </c>
      <c r="S304" t="e">
        <f>IF(#REF!="souper",#REF!*#REF!,0)</f>
        <v>#REF!</v>
      </c>
      <c r="T304" t="e">
        <f>IF(#REF!="souper",#REF!*#REF!,0)</f>
        <v>#REF!</v>
      </c>
      <c r="U304" t="e">
        <f>IF(#REF!="souper",#REF!*#REF!,0)</f>
        <v>#REF!</v>
      </c>
      <c r="V304" t="e">
        <f>IF(#REF!="souper",#REF!*#REF!,0)</f>
        <v>#REF!</v>
      </c>
      <c r="W304" t="e">
        <f>IF(#REF!="souper",#REF!*#REF!,0)</f>
        <v>#REF!</v>
      </c>
    </row>
    <row r="305" spans="1:23">
      <c r="B305">
        <f ca="1">IF(Boissons!D92="souper",(Boissons!N92*Boissons!C92),0)</f>
        <v>0</v>
      </c>
      <c r="C305">
        <f ca="1">IF(Boissons!F92="souper",(Boissons!N92*Boissons!E92),0)</f>
        <v>0</v>
      </c>
      <c r="D305">
        <f ca="1">IF('P. Laitiers'!D92="souper",'P. Laitiers'!N92*'P. Laitiers'!C92,0)</f>
        <v>0</v>
      </c>
      <c r="E305">
        <f ca="1">IF('P. Laitiers'!F92="souper",'P. Laitiers'!N92*'P. Laitiers'!E92,0)</f>
        <v>0</v>
      </c>
      <c r="F305">
        <f ca="1">IF('Mets c.'!D92="souper",'Mets c.'!N92*'Mets c.'!C92,0)</f>
        <v>0</v>
      </c>
      <c r="G305">
        <f ca="1">IF('Mets c.'!F92="souper",'Mets c.'!N92*'Mets c.'!E92,0)</f>
        <v>0</v>
      </c>
      <c r="H305" t="e">
        <f>IF(#REF!="souper",#REF!*#REF!,0)</f>
        <v>#REF!</v>
      </c>
      <c r="I305" t="e">
        <f>IF(#REF!="souper",#REF!*#REF!,0)</f>
        <v>#REF!</v>
      </c>
      <c r="J305" t="e">
        <f>IF(#REF!="souper",#REF!*#REF!,0)</f>
        <v>#REF!</v>
      </c>
      <c r="K305" t="e">
        <f>IF(#REF!="souper",#REF!*#REF!,0)</f>
        <v>#REF!</v>
      </c>
      <c r="L305">
        <f ca="1">IF('Lég-Fruits'!D92="souper",'Lég-Fruits'!N92*'Lég-Fruits'!C92,0)</f>
        <v>0</v>
      </c>
      <c r="M305">
        <f ca="1">IF('Lég-Fruits'!F92="souper",'Lég-Fruits'!N92*'Lég-Fruits'!E92,0)</f>
        <v>0</v>
      </c>
      <c r="N305" t="e">
        <f>IF(#REF!="souper",#REF!*#REF!,0)</f>
        <v>#REF!</v>
      </c>
      <c r="O305" t="e">
        <f>IF(#REF!="souper",#REF!*#REF!,0)</f>
        <v>#REF!</v>
      </c>
      <c r="P305" t="e">
        <f>IF(#REF!="souper",#REF!*#REF!,0)</f>
        <v>#REF!</v>
      </c>
      <c r="Q305" t="e">
        <f>IF(#REF!="souper",#REF!*#REF!,0)</f>
        <v>#REF!</v>
      </c>
      <c r="R305" t="e">
        <f>IF(#REF!="souper",#REF!*#REF!,0)</f>
        <v>#REF!</v>
      </c>
      <c r="S305" t="e">
        <f>IF(#REF!="souper",#REF!*#REF!,0)</f>
        <v>#REF!</v>
      </c>
      <c r="T305" t="e">
        <f>IF(#REF!="souper",#REF!*#REF!,0)</f>
        <v>#REF!</v>
      </c>
      <c r="U305" t="e">
        <f>IF(#REF!="souper",#REF!*#REF!,0)</f>
        <v>#REF!</v>
      </c>
      <c r="V305" t="e">
        <f>IF(#REF!="souper",#REF!*#REF!,0)</f>
        <v>#REF!</v>
      </c>
      <c r="W305" t="e">
        <f>IF(#REF!="souper",#REF!*#REF!,0)</f>
        <v>#REF!</v>
      </c>
    </row>
    <row r="306" spans="1:23">
      <c r="B306">
        <f ca="1">IF(Boissons!D93="souper",(Boissons!N93*Boissons!C93),0)</f>
        <v>0</v>
      </c>
      <c r="C306">
        <f ca="1">IF(Boissons!F93="souper",(Boissons!N93*Boissons!E93),0)</f>
        <v>0</v>
      </c>
      <c r="D306">
        <f ca="1">IF('P. Laitiers'!D93="souper",'P. Laitiers'!N93*'P. Laitiers'!C93,0)</f>
        <v>0</v>
      </c>
      <c r="E306">
        <f ca="1">IF('P. Laitiers'!F93="souper",'P. Laitiers'!N93*'P. Laitiers'!E93,0)</f>
        <v>0</v>
      </c>
      <c r="F306">
        <f ca="1">IF('Mets c.'!D93="souper",'Mets c.'!N93*'Mets c.'!C93,0)</f>
        <v>0</v>
      </c>
      <c r="G306">
        <f ca="1">IF('Mets c.'!F93="souper",'Mets c.'!N93*'Mets c.'!E93,0)</f>
        <v>0</v>
      </c>
      <c r="H306" t="e">
        <f>IF(#REF!="souper",#REF!*#REF!,0)</f>
        <v>#REF!</v>
      </c>
      <c r="I306" t="e">
        <f>IF(#REF!="souper",#REF!*#REF!,0)</f>
        <v>#REF!</v>
      </c>
      <c r="J306" t="e">
        <f>IF(#REF!="souper",#REF!*#REF!,0)</f>
        <v>#REF!</v>
      </c>
      <c r="K306" t="e">
        <f>IF(#REF!="souper",#REF!*#REF!,0)</f>
        <v>#REF!</v>
      </c>
      <c r="L306">
        <f ca="1">IF('Lég-Fruits'!D93="souper",'Lég-Fruits'!N93*'Lég-Fruits'!C93,0)</f>
        <v>0</v>
      </c>
      <c r="M306">
        <f ca="1">IF('Lég-Fruits'!F93="souper",'Lég-Fruits'!N93*'Lég-Fruits'!E93,0)</f>
        <v>0</v>
      </c>
      <c r="N306" t="e">
        <f>IF(#REF!="souper",#REF!*#REF!,0)</f>
        <v>#REF!</v>
      </c>
      <c r="O306" t="e">
        <f>IF(#REF!="souper",#REF!*#REF!,0)</f>
        <v>#REF!</v>
      </c>
      <c r="P306" t="e">
        <f>IF(#REF!="souper",#REF!*#REF!,0)</f>
        <v>#REF!</v>
      </c>
      <c r="Q306" t="e">
        <f>IF(#REF!="souper",#REF!*#REF!,0)</f>
        <v>#REF!</v>
      </c>
      <c r="R306" t="e">
        <f>IF(#REF!="souper",#REF!*#REF!,0)</f>
        <v>#REF!</v>
      </c>
      <c r="S306" t="e">
        <f>IF(#REF!="souper",#REF!*#REF!,0)</f>
        <v>#REF!</v>
      </c>
      <c r="T306" t="e">
        <f>IF(#REF!="souper",#REF!*#REF!,0)</f>
        <v>#REF!</v>
      </c>
      <c r="U306" t="e">
        <f>IF(#REF!="souper",#REF!*#REF!,0)</f>
        <v>#REF!</v>
      </c>
      <c r="V306" t="e">
        <f>IF(#REF!="souper",#REF!*#REF!,0)</f>
        <v>#REF!</v>
      </c>
      <c r="W306" t="e">
        <f>IF(#REF!="souper",#REF!*#REF!,0)</f>
        <v>#REF!</v>
      </c>
    </row>
    <row r="307" spans="1:23">
      <c r="B307">
        <f ca="1">IF(Boissons!D94="souper",(Boissons!N94*Boissons!C94),0)</f>
        <v>0</v>
      </c>
      <c r="C307">
        <f ca="1">IF(Boissons!F94="souper",(Boissons!N94*Boissons!E94),0)</f>
        <v>0</v>
      </c>
      <c r="D307">
        <f ca="1">IF('P. Laitiers'!D94="souper",'P. Laitiers'!N94*'P. Laitiers'!C94,0)</f>
        <v>0</v>
      </c>
      <c r="E307">
        <f ca="1">IF('P. Laitiers'!F94="souper",'P. Laitiers'!N94*'P. Laitiers'!E94,0)</f>
        <v>0</v>
      </c>
      <c r="F307">
        <f ca="1">IF('Mets c.'!D94="souper",'Mets c.'!N94*'Mets c.'!C94,0)</f>
        <v>0</v>
      </c>
      <c r="G307">
        <f ca="1">IF('Mets c.'!F94="souper",'Mets c.'!N94*'Mets c.'!E94,0)</f>
        <v>0</v>
      </c>
      <c r="H307" t="e">
        <f>IF(#REF!="souper",#REF!*#REF!,0)</f>
        <v>#REF!</v>
      </c>
      <c r="I307" t="e">
        <f>IF(#REF!="souper",#REF!*#REF!,0)</f>
        <v>#REF!</v>
      </c>
      <c r="J307" t="e">
        <f>IF(#REF!="souper",#REF!*#REF!,0)</f>
        <v>#REF!</v>
      </c>
      <c r="K307" t="e">
        <f>IF(#REF!="souper",#REF!*#REF!,0)</f>
        <v>#REF!</v>
      </c>
      <c r="L307">
        <f ca="1">IF('Lég-Fruits'!D94="souper",'Lég-Fruits'!N94*'Lég-Fruits'!C94,0)</f>
        <v>0</v>
      </c>
      <c r="M307">
        <f ca="1">IF('Lég-Fruits'!F94="souper",'Lég-Fruits'!N94*'Lég-Fruits'!E94,0)</f>
        <v>0</v>
      </c>
      <c r="N307" t="e">
        <f>IF(#REF!="souper",#REF!*#REF!,0)</f>
        <v>#REF!</v>
      </c>
      <c r="O307" t="e">
        <f>IF(#REF!="souper",#REF!*#REF!,0)</f>
        <v>#REF!</v>
      </c>
      <c r="P307" t="e">
        <f>IF(#REF!="souper",#REF!*#REF!,0)</f>
        <v>#REF!</v>
      </c>
      <c r="Q307" t="e">
        <f>IF(#REF!="souper",#REF!*#REF!,0)</f>
        <v>#REF!</v>
      </c>
      <c r="R307" t="e">
        <f>IF(#REF!="souper",#REF!*#REF!,0)</f>
        <v>#REF!</v>
      </c>
      <c r="S307" t="e">
        <f>IF(#REF!="souper",#REF!*#REF!,0)</f>
        <v>#REF!</v>
      </c>
      <c r="T307" t="e">
        <f>IF(#REF!="souper",#REF!*#REF!,0)</f>
        <v>#REF!</v>
      </c>
      <c r="U307" t="e">
        <f>IF(#REF!="souper",#REF!*#REF!,0)</f>
        <v>#REF!</v>
      </c>
      <c r="V307" t="e">
        <f>IF(#REF!="souper",#REF!*#REF!,0)</f>
        <v>#REF!</v>
      </c>
      <c r="W307" t="e">
        <f>IF(#REF!="souper",#REF!*#REF!,0)</f>
        <v>#REF!</v>
      </c>
    </row>
    <row r="308" spans="1:23">
      <c r="A308" s="58" t="s">
        <v>371</v>
      </c>
      <c r="B308">
        <f t="shared" ref="B308:U308" si="2">SUM(B217:B307)</f>
        <v>0</v>
      </c>
      <c r="C308">
        <f t="shared" si="2"/>
        <v>0</v>
      </c>
      <c r="D308">
        <f t="shared" si="2"/>
        <v>0</v>
      </c>
      <c r="E308">
        <f t="shared" si="2"/>
        <v>0</v>
      </c>
      <c r="F308">
        <f t="shared" si="2"/>
        <v>0</v>
      </c>
      <c r="G308">
        <f t="shared" si="2"/>
        <v>0</v>
      </c>
      <c r="H308" t="e">
        <f t="shared" si="2"/>
        <v>#REF!</v>
      </c>
      <c r="I308" t="e">
        <f t="shared" si="2"/>
        <v>#REF!</v>
      </c>
      <c r="J308" t="e">
        <f t="shared" si="2"/>
        <v>#REF!</v>
      </c>
      <c r="K308" t="e">
        <f t="shared" si="2"/>
        <v>#REF!</v>
      </c>
      <c r="L308">
        <f t="shared" si="2"/>
        <v>12.899999999999999</v>
      </c>
      <c r="M308">
        <f t="shared" si="2"/>
        <v>0</v>
      </c>
      <c r="N308" t="e">
        <f t="shared" si="2"/>
        <v>#REF!</v>
      </c>
      <c r="O308" t="e">
        <f t="shared" si="2"/>
        <v>#REF!</v>
      </c>
      <c r="P308" t="e">
        <f t="shared" si="2"/>
        <v>#REF!</v>
      </c>
      <c r="Q308" t="e">
        <f t="shared" si="2"/>
        <v>#REF!</v>
      </c>
      <c r="R308" t="e">
        <f t="shared" si="2"/>
        <v>#REF!</v>
      </c>
      <c r="S308" t="e">
        <f t="shared" si="2"/>
        <v>#REF!</v>
      </c>
      <c r="T308" t="e">
        <f t="shared" si="2"/>
        <v>#REF!</v>
      </c>
      <c r="U308" t="e">
        <f t="shared" si="2"/>
        <v>#REF!</v>
      </c>
      <c r="V308" t="e">
        <f>IF(#REF!="déjeuner",#REF!*#REF!,0)</f>
        <v>#REF!</v>
      </c>
      <c r="W308" t="e">
        <f>IF(#REF!="déjeuner",#REF!*#REF!,0)</f>
        <v>#REF!</v>
      </c>
    </row>
    <row r="309" spans="1:23">
      <c r="V309" t="s">
        <v>372</v>
      </c>
      <c r="W309" t="e">
        <f>SUM(B308:W308)</f>
        <v>#REF!</v>
      </c>
    </row>
    <row r="310" spans="1:23">
      <c r="A310" s="58" t="s">
        <v>375</v>
      </c>
    </row>
    <row r="311" spans="1:23">
      <c r="B311" s="58" t="s">
        <v>0</v>
      </c>
      <c r="C311" s="58"/>
      <c r="D311" s="58" t="s">
        <v>196</v>
      </c>
      <c r="E311" s="58"/>
      <c r="F311" s="58" t="s">
        <v>367</v>
      </c>
      <c r="G311" s="58"/>
      <c r="H311" s="58" t="s">
        <v>73</v>
      </c>
      <c r="I311" s="58"/>
      <c r="J311" s="58" t="s">
        <v>368</v>
      </c>
      <c r="K311" s="58"/>
      <c r="L311" s="58" t="s">
        <v>369</v>
      </c>
      <c r="M311" s="58"/>
      <c r="N311" s="58" t="s">
        <v>370</v>
      </c>
      <c r="O311" s="58"/>
      <c r="P311" s="58" t="s">
        <v>202</v>
      </c>
      <c r="Q311" s="58"/>
      <c r="R311" s="58" t="s">
        <v>136</v>
      </c>
      <c r="S311" s="58"/>
      <c r="T311" s="58" t="s">
        <v>203</v>
      </c>
      <c r="U311" s="58"/>
      <c r="V311" s="58" t="s">
        <v>204</v>
      </c>
    </row>
    <row r="312" spans="1:23">
      <c r="B312">
        <f ca="1">IF(Boissons!D4="Collation AM",(Boissons!N4*Boissons!C4),0)</f>
        <v>0</v>
      </c>
      <c r="C312">
        <f ca="1">IF(Boissons!F4="Collation AM",(Boissons!N4*Boissons!E4),0)</f>
        <v>0</v>
      </c>
      <c r="D312">
        <f ca="1">IF('P. Laitiers'!D4="Collation AM",'P. Laitiers'!N4*'P. Laitiers'!C4,0)</f>
        <v>0</v>
      </c>
      <c r="E312">
        <f ca="1">IF('P. Laitiers'!F4="Collation AM",'P. Laitiers'!N4*'P. Laitiers'!E4,0)</f>
        <v>0</v>
      </c>
      <c r="F312">
        <f ca="1">IF('Mets c.'!D4="Collation AM",'Mets c.'!N4*'Mets c.'!C4,0)</f>
        <v>0</v>
      </c>
      <c r="G312">
        <f ca="1">IF('Mets c.'!F4="Collation AM",'Mets c.'!N4*'Mets c.'!E4,0)</f>
        <v>0</v>
      </c>
      <c r="H312" t="e">
        <f>IF(#REF!="Collation AM",#REF!*#REF!,0)</f>
        <v>#REF!</v>
      </c>
      <c r="I312" t="e">
        <f>IF(#REF!="Collation AM",#REF!*#REF!,0)</f>
        <v>#REF!</v>
      </c>
      <c r="J312" t="e">
        <f>IF(#REF!="Collation AM",#REF!*#REF!,0)</f>
        <v>#REF!</v>
      </c>
      <c r="K312" t="e">
        <f>IF(#REF!="Collation AM",#REF!*#REF!,0)</f>
        <v>#REF!</v>
      </c>
      <c r="L312">
        <f ca="1">IF('Lég-Fruits'!D4="Collation AM",'Lég-Fruits'!N4*'Lég-Fruits'!C4,0)</f>
        <v>0</v>
      </c>
      <c r="M312">
        <f ca="1">IF('Lég-Fruits'!F4="Collation AM",'Lég-Fruits'!N4*'Lég-Fruits'!E4,0)</f>
        <v>0</v>
      </c>
      <c r="N312" t="e">
        <f>IF(#REF!="Collation AM",#REF!*#REF!,0)</f>
        <v>#REF!</v>
      </c>
      <c r="O312" t="e">
        <f>IF(#REF!="Collation AM",#REF!*#REF!,0)</f>
        <v>#REF!</v>
      </c>
      <c r="P312" t="e">
        <f>IF(#REF!="Collation AM",#REF!*#REF!,0)</f>
        <v>#REF!</v>
      </c>
      <c r="Q312" t="e">
        <f>IF(#REF!="Collation AM",#REF!*#REF!,0)</f>
        <v>#REF!</v>
      </c>
      <c r="R312" t="e">
        <f>IF(#REF!="Collation AM",#REF!*#REF!,0)</f>
        <v>#REF!</v>
      </c>
      <c r="S312" t="e">
        <f>IF(#REF!="Collation AM",#REF!*#REF!,0)</f>
        <v>#REF!</v>
      </c>
      <c r="T312" t="e">
        <f>IF(#REF!="Collation AM",#REF!*#REF!,0)</f>
        <v>#REF!</v>
      </c>
      <c r="U312" t="e">
        <f>IF(#REF!="Collation AM",#REF!*#REF!,0)</f>
        <v>#REF!</v>
      </c>
      <c r="V312" t="e">
        <f>IF(#REF!="Collation AM",#REF!*#REF!,0)</f>
        <v>#REF!</v>
      </c>
      <c r="W312" t="e">
        <f>IF(#REF!="Collation AM",#REF!*#REF!,0)</f>
        <v>#REF!</v>
      </c>
    </row>
    <row r="313" spans="1:23">
      <c r="B313">
        <f ca="1">IF(Boissons!D5="Collation AM",(Boissons!N5*Boissons!C5),0)</f>
        <v>0</v>
      </c>
      <c r="C313">
        <f ca="1">IF(Boissons!F5="Collation AM",(Boissons!N5*Boissons!E5),0)</f>
        <v>0</v>
      </c>
      <c r="D313">
        <f ca="1">IF('P. Laitiers'!D5="Collation AM",'P. Laitiers'!N5*'P. Laitiers'!C5,0)</f>
        <v>0</v>
      </c>
      <c r="E313">
        <f ca="1">IF('P. Laitiers'!F5="Collation AM",'P. Laitiers'!N5*'P. Laitiers'!E5,0)</f>
        <v>0</v>
      </c>
      <c r="F313">
        <f ca="1">IF('Mets c.'!D5="Collation AM",'Mets c.'!N5*'Mets c.'!C5,0)</f>
        <v>0</v>
      </c>
      <c r="G313">
        <f ca="1">IF('Mets c.'!F5="Collation AM",'Mets c.'!N5*'Mets c.'!E5,0)</f>
        <v>0</v>
      </c>
      <c r="H313" t="e">
        <f>IF(#REF!="Collation AM",#REF!*#REF!,0)</f>
        <v>#REF!</v>
      </c>
      <c r="I313" t="e">
        <f>IF(#REF!="Collation AM",#REF!*#REF!,0)</f>
        <v>#REF!</v>
      </c>
      <c r="J313" t="e">
        <f>IF(#REF!="Collation AM",#REF!*#REF!,0)</f>
        <v>#REF!</v>
      </c>
      <c r="K313" t="e">
        <f>IF(#REF!="Collation AM",#REF!*#REF!,0)</f>
        <v>#REF!</v>
      </c>
      <c r="L313">
        <f ca="1">IF('Lég-Fruits'!D5="Collation AM",'Lég-Fruits'!N5*'Lég-Fruits'!C5,0)</f>
        <v>0</v>
      </c>
      <c r="M313">
        <f ca="1">IF('Lég-Fruits'!F5="Collation AM",'Lég-Fruits'!N5*'Lég-Fruits'!E5,0)</f>
        <v>0</v>
      </c>
      <c r="N313" t="e">
        <f>IF(#REF!="Collation AM",#REF!*#REF!,0)</f>
        <v>#REF!</v>
      </c>
      <c r="O313" t="e">
        <f>IF(#REF!="Collation AM",#REF!*#REF!,0)</f>
        <v>#REF!</v>
      </c>
      <c r="P313" t="e">
        <f>IF(#REF!="Collation AM",#REF!*#REF!,0)</f>
        <v>#REF!</v>
      </c>
      <c r="Q313" t="e">
        <f>IF(#REF!="Collation AM",#REF!*#REF!,0)</f>
        <v>#REF!</v>
      </c>
      <c r="R313" t="e">
        <f>IF(#REF!="Collation AM",#REF!*#REF!,0)</f>
        <v>#REF!</v>
      </c>
      <c r="S313" t="e">
        <f>IF(#REF!="Collation AM",#REF!*#REF!,0)</f>
        <v>#REF!</v>
      </c>
      <c r="T313" t="e">
        <f>IF(#REF!="Collation AM",#REF!*#REF!,0)</f>
        <v>#REF!</v>
      </c>
      <c r="U313" t="e">
        <f>IF(#REF!="Collation AM",#REF!*#REF!,0)</f>
        <v>#REF!</v>
      </c>
      <c r="V313" t="e">
        <f>IF(#REF!="Collation AM",#REF!*#REF!,0)</f>
        <v>#REF!</v>
      </c>
      <c r="W313" t="e">
        <f>IF(#REF!="Collation AM",#REF!*#REF!,0)</f>
        <v>#REF!</v>
      </c>
    </row>
    <row r="314" spans="1:23">
      <c r="B314">
        <f ca="1">IF(Boissons!D6="Collation AM",(Boissons!N6*Boissons!C6),0)</f>
        <v>0</v>
      </c>
      <c r="C314">
        <f ca="1">IF(Boissons!F6="Collation AM",(Boissons!N6*Boissons!E6),0)</f>
        <v>0</v>
      </c>
      <c r="D314">
        <f ca="1">IF('P. Laitiers'!D6="Collation AM",'P. Laitiers'!N6*'P. Laitiers'!C6,0)</f>
        <v>0</v>
      </c>
      <c r="E314">
        <f ca="1">IF('P. Laitiers'!F6="Collation AM",'P. Laitiers'!N6*'P. Laitiers'!E6,0)</f>
        <v>0</v>
      </c>
      <c r="F314">
        <f ca="1">IF('Mets c.'!D6="Collation AM",'Mets c.'!N6*'Mets c.'!C6,0)</f>
        <v>0</v>
      </c>
      <c r="G314">
        <f ca="1">IF('Mets c.'!F6="Collation AM",'Mets c.'!N6*'Mets c.'!E6,0)</f>
        <v>0</v>
      </c>
      <c r="H314" t="e">
        <f>IF(#REF!="Collation AM",#REF!*#REF!,0)</f>
        <v>#REF!</v>
      </c>
      <c r="I314" t="e">
        <f>IF(#REF!="Collation AM",#REF!*#REF!,0)</f>
        <v>#REF!</v>
      </c>
      <c r="J314" t="e">
        <f>IF(#REF!="Collation AM",#REF!*#REF!,0)</f>
        <v>#REF!</v>
      </c>
      <c r="K314" t="e">
        <f>IF(#REF!="Collation AM",#REF!*#REF!,0)</f>
        <v>#REF!</v>
      </c>
      <c r="L314">
        <f ca="1">IF('Lég-Fruits'!D6="Collation AM",'Lég-Fruits'!N6*'Lég-Fruits'!C6,0)</f>
        <v>0</v>
      </c>
      <c r="M314">
        <f ca="1">IF('Lég-Fruits'!F6="Collation AM",'Lég-Fruits'!N6*'Lég-Fruits'!E6,0)</f>
        <v>0</v>
      </c>
      <c r="N314" t="e">
        <f>IF(#REF!="Collation AM",#REF!*#REF!,0)</f>
        <v>#REF!</v>
      </c>
      <c r="O314" t="e">
        <f>IF(#REF!="Collation AM",#REF!*#REF!,0)</f>
        <v>#REF!</v>
      </c>
      <c r="P314" t="e">
        <f>IF(#REF!="Collation AM",#REF!*#REF!,0)</f>
        <v>#REF!</v>
      </c>
      <c r="Q314" t="e">
        <f>IF(#REF!="Collation AM",#REF!*#REF!,0)</f>
        <v>#REF!</v>
      </c>
      <c r="R314" t="e">
        <f>IF(#REF!="Collation AM",#REF!*#REF!,0)</f>
        <v>#REF!</v>
      </c>
      <c r="S314" t="e">
        <f>IF(#REF!="Collation AM",#REF!*#REF!,0)</f>
        <v>#REF!</v>
      </c>
      <c r="T314" t="e">
        <f>IF(#REF!="Collation AM",#REF!*#REF!,0)</f>
        <v>#REF!</v>
      </c>
      <c r="U314" t="e">
        <f>IF(#REF!="Collation AM",#REF!*#REF!,0)</f>
        <v>#REF!</v>
      </c>
      <c r="V314" t="e">
        <f>IF(#REF!="Collation AM",#REF!*#REF!,0)</f>
        <v>#REF!</v>
      </c>
      <c r="W314" t="e">
        <f>IF(#REF!="Collation AM",#REF!*#REF!,0)</f>
        <v>#REF!</v>
      </c>
    </row>
    <row r="315" spans="1:23">
      <c r="B315">
        <f ca="1">IF(Boissons!D7="Collation AM",(Boissons!N7*Boissons!C7),0)</f>
        <v>0</v>
      </c>
      <c r="C315">
        <f ca="1">IF(Boissons!F7="Collation AM",(Boissons!N7*Boissons!E7),0)</f>
        <v>0</v>
      </c>
      <c r="D315">
        <f ca="1">IF('P. Laitiers'!D7="Collation AM",'P. Laitiers'!N7*'P. Laitiers'!C7,0)</f>
        <v>0</v>
      </c>
      <c r="E315">
        <f ca="1">IF('P. Laitiers'!F7="Collation AM",'P. Laitiers'!N7*'P. Laitiers'!E7,0)</f>
        <v>0</v>
      </c>
      <c r="F315">
        <f ca="1">IF('Mets c.'!D7="Collation AM",'Mets c.'!N7*'Mets c.'!C7,0)</f>
        <v>0</v>
      </c>
      <c r="G315">
        <f ca="1">IF('Mets c.'!F7="Collation AM",'Mets c.'!N7*'Mets c.'!E7,0)</f>
        <v>0</v>
      </c>
      <c r="H315" t="e">
        <f>IF(#REF!="Collation AM",#REF!*#REF!,0)</f>
        <v>#REF!</v>
      </c>
      <c r="I315" t="e">
        <f>IF(#REF!="Collation AM",#REF!*#REF!,0)</f>
        <v>#REF!</v>
      </c>
      <c r="J315" t="e">
        <f>IF(#REF!="Collation AM",#REF!*#REF!,0)</f>
        <v>#REF!</v>
      </c>
      <c r="K315" t="e">
        <f>IF(#REF!="Collation AM",#REF!*#REF!,0)</f>
        <v>#REF!</v>
      </c>
      <c r="L315">
        <f ca="1">IF('Lég-Fruits'!D7="Collation AM",'Lég-Fruits'!N7*'Lég-Fruits'!C7,0)</f>
        <v>0</v>
      </c>
      <c r="M315">
        <f ca="1">IF('Lég-Fruits'!F7="Collation AM",'Lég-Fruits'!N7*'Lég-Fruits'!E7,0)</f>
        <v>0</v>
      </c>
      <c r="N315" t="e">
        <f>IF(#REF!="Collation AM",#REF!*#REF!,0)</f>
        <v>#REF!</v>
      </c>
      <c r="O315" t="e">
        <f>IF(#REF!="Collation AM",#REF!*#REF!,0)</f>
        <v>#REF!</v>
      </c>
      <c r="P315" t="e">
        <f>IF(#REF!="Collation AM",#REF!*#REF!,0)</f>
        <v>#REF!</v>
      </c>
      <c r="Q315" t="e">
        <f>IF(#REF!="Collation AM",#REF!*#REF!,0)</f>
        <v>#REF!</v>
      </c>
      <c r="R315" t="e">
        <f>IF(#REF!="Collation AM",#REF!*#REF!,0)</f>
        <v>#REF!</v>
      </c>
      <c r="S315" t="e">
        <f>IF(#REF!="Collation AM",#REF!*#REF!,0)</f>
        <v>#REF!</v>
      </c>
      <c r="T315" t="e">
        <f>IF(#REF!="Collation AM",#REF!*#REF!,0)</f>
        <v>#REF!</v>
      </c>
      <c r="U315" t="e">
        <f>IF(#REF!="Collation AM",#REF!*#REF!,0)</f>
        <v>#REF!</v>
      </c>
      <c r="V315" t="e">
        <f>IF(#REF!="Collation AM",#REF!*#REF!,0)</f>
        <v>#REF!</v>
      </c>
      <c r="W315" t="e">
        <f>IF(#REF!="Collation AM",#REF!*#REF!,0)</f>
        <v>#REF!</v>
      </c>
    </row>
    <row r="316" spans="1:23">
      <c r="B316">
        <f ca="1">IF(Boissons!D8="Collation AM",(Boissons!N8*Boissons!C8),0)</f>
        <v>0</v>
      </c>
      <c r="C316">
        <f ca="1">IF(Boissons!F8="Collation AM",(Boissons!N8*Boissons!E8),0)</f>
        <v>0</v>
      </c>
      <c r="D316">
        <f ca="1">IF('P. Laitiers'!D8="Collation AM",'P. Laitiers'!N8*'P. Laitiers'!C8,0)</f>
        <v>0</v>
      </c>
      <c r="E316">
        <f ca="1">IF('P. Laitiers'!F8="Collation AM",'P. Laitiers'!N8*'P. Laitiers'!E8,0)</f>
        <v>0</v>
      </c>
      <c r="F316">
        <f ca="1">IF('Mets c.'!D8="Collation AM",'Mets c.'!N8*'Mets c.'!C8,0)</f>
        <v>0</v>
      </c>
      <c r="G316">
        <f ca="1">IF('Mets c.'!F8="Collation AM",'Mets c.'!N8*'Mets c.'!E8,0)</f>
        <v>0</v>
      </c>
      <c r="H316" t="e">
        <f>IF(#REF!="Collation AM",#REF!*#REF!,0)</f>
        <v>#REF!</v>
      </c>
      <c r="I316" t="e">
        <f>IF(#REF!="Collation AM",#REF!*#REF!,0)</f>
        <v>#REF!</v>
      </c>
      <c r="J316" t="e">
        <f>IF(#REF!="Collation AM",#REF!*#REF!,0)</f>
        <v>#REF!</v>
      </c>
      <c r="K316" t="e">
        <f>IF(#REF!="Collation AM",#REF!*#REF!,0)</f>
        <v>#REF!</v>
      </c>
      <c r="L316">
        <f ca="1">IF('Lég-Fruits'!D8="Collation AM",'Lég-Fruits'!N8*'Lég-Fruits'!C8,0)</f>
        <v>81.2</v>
      </c>
      <c r="M316">
        <f ca="1">IF('Lég-Fruits'!F8="Collation AM",'Lég-Fruits'!N8*'Lég-Fruits'!E8,0)</f>
        <v>0</v>
      </c>
      <c r="N316" t="e">
        <f>IF(#REF!="Collation AM",#REF!*#REF!,0)</f>
        <v>#REF!</v>
      </c>
      <c r="O316" t="e">
        <f>IF(#REF!="Collation AM",#REF!*#REF!,0)</f>
        <v>#REF!</v>
      </c>
      <c r="P316" t="e">
        <f>IF(#REF!="Collation AM",#REF!*#REF!,0)</f>
        <v>#REF!</v>
      </c>
      <c r="Q316" t="e">
        <f>IF(#REF!="Collation AM",#REF!*#REF!,0)</f>
        <v>#REF!</v>
      </c>
      <c r="R316" t="e">
        <f>IF(#REF!="Collation AM",#REF!*#REF!,0)</f>
        <v>#REF!</v>
      </c>
      <c r="S316" t="e">
        <f>IF(#REF!="Collation AM",#REF!*#REF!,0)</f>
        <v>#REF!</v>
      </c>
      <c r="T316" t="e">
        <f>IF(#REF!="Collation AM",#REF!*#REF!,0)</f>
        <v>#REF!</v>
      </c>
      <c r="U316" t="e">
        <f>IF(#REF!="Collation AM",#REF!*#REF!,0)</f>
        <v>#REF!</v>
      </c>
      <c r="V316" t="e">
        <f>IF(#REF!="Collation AM",#REF!*#REF!,0)</f>
        <v>#REF!</v>
      </c>
      <c r="W316" t="e">
        <f>IF(#REF!="Collation AM",#REF!*#REF!,0)</f>
        <v>#REF!</v>
      </c>
    </row>
    <row r="317" spans="1:23">
      <c r="B317">
        <f ca="1">IF(Boissons!D9="Collation AM",(Boissons!N9*Boissons!C9),0)</f>
        <v>0</v>
      </c>
      <c r="C317">
        <f ca="1">IF(Boissons!F9="Collation AM",(Boissons!N9*Boissons!E9),0)</f>
        <v>0</v>
      </c>
      <c r="D317">
        <f ca="1">IF('P. Laitiers'!D9="Collation AM",'P. Laitiers'!N9*'P. Laitiers'!C9,0)</f>
        <v>0</v>
      </c>
      <c r="E317">
        <f ca="1">IF('P. Laitiers'!F9="Collation AM",'P. Laitiers'!N9*'P. Laitiers'!E9,0)</f>
        <v>0</v>
      </c>
      <c r="F317">
        <f ca="1">IF('Mets c.'!D9="Collation AM",'Mets c.'!N9*'Mets c.'!C9,0)</f>
        <v>0</v>
      </c>
      <c r="G317">
        <f ca="1">IF('Mets c.'!F9="Collation AM",'Mets c.'!N9*'Mets c.'!E9,0)</f>
        <v>0</v>
      </c>
      <c r="H317" t="e">
        <f>IF(#REF!="Collation AM",#REF!*#REF!,0)</f>
        <v>#REF!</v>
      </c>
      <c r="I317" t="e">
        <f>IF(#REF!="Collation AM",#REF!*#REF!,0)</f>
        <v>#REF!</v>
      </c>
      <c r="J317" t="e">
        <f>IF(#REF!="Collation AM",#REF!*#REF!,0)</f>
        <v>#REF!</v>
      </c>
      <c r="K317" t="e">
        <f>IF(#REF!="Collation AM",#REF!*#REF!,0)</f>
        <v>#REF!</v>
      </c>
      <c r="L317">
        <f ca="1">IF('Lég-Fruits'!D9="Collation AM",'Lég-Fruits'!N9*'Lég-Fruits'!C9,0)</f>
        <v>0</v>
      </c>
      <c r="M317">
        <f ca="1">IF('Lég-Fruits'!F9="Collation AM",'Lég-Fruits'!N9*'Lég-Fruits'!E9,0)</f>
        <v>0</v>
      </c>
      <c r="N317" t="e">
        <f>IF(#REF!="Collation AM",#REF!*#REF!,0)</f>
        <v>#REF!</v>
      </c>
      <c r="O317" t="e">
        <f>IF(#REF!="Collation AM",#REF!*#REF!,0)</f>
        <v>#REF!</v>
      </c>
      <c r="P317" t="e">
        <f>IF(#REF!="Collation AM",#REF!*#REF!,0)</f>
        <v>#REF!</v>
      </c>
      <c r="Q317" t="e">
        <f>IF(#REF!="Collation AM",#REF!*#REF!,0)</f>
        <v>#REF!</v>
      </c>
      <c r="R317" t="e">
        <f>IF(#REF!="Collation AM",#REF!*#REF!,0)</f>
        <v>#REF!</v>
      </c>
      <c r="S317" t="e">
        <f>IF(#REF!="Collation AM",#REF!*#REF!,0)</f>
        <v>#REF!</v>
      </c>
      <c r="T317" t="e">
        <f>IF(#REF!="Collation AM",#REF!*#REF!,0)</f>
        <v>#REF!</v>
      </c>
      <c r="U317" t="e">
        <f>IF(#REF!="Collation AM",#REF!*#REF!,0)</f>
        <v>#REF!</v>
      </c>
      <c r="V317" t="e">
        <f>IF(#REF!="Collation AM",#REF!*#REF!,0)</f>
        <v>#REF!</v>
      </c>
      <c r="W317" t="e">
        <f>IF(#REF!="Collation AM",#REF!*#REF!,0)</f>
        <v>#REF!</v>
      </c>
    </row>
    <row r="318" spans="1:23">
      <c r="B318">
        <f ca="1">IF(Boissons!D10="Collation AM",(Boissons!N10*Boissons!C10),0)</f>
        <v>0</v>
      </c>
      <c r="C318">
        <f ca="1">IF(Boissons!F10="Collation AM",(Boissons!N10*Boissons!E10),0)</f>
        <v>0</v>
      </c>
      <c r="D318">
        <f ca="1">IF('P. Laitiers'!D10="Collation AM",'P. Laitiers'!N10*'P. Laitiers'!C10,0)</f>
        <v>0</v>
      </c>
      <c r="E318">
        <f ca="1">IF('P. Laitiers'!F10="Collation AM",'P. Laitiers'!N10*'P. Laitiers'!E10,0)</f>
        <v>0</v>
      </c>
      <c r="F318">
        <f ca="1">IF('Mets c.'!D10="Collation AM",'Mets c.'!N10*'Mets c.'!C10,0)</f>
        <v>0</v>
      </c>
      <c r="G318">
        <f ca="1">IF('Mets c.'!F10="Collation AM",'Mets c.'!N10*'Mets c.'!E10,0)</f>
        <v>0</v>
      </c>
      <c r="H318" t="e">
        <f>IF(#REF!="Collation AM",#REF!*#REF!,0)</f>
        <v>#REF!</v>
      </c>
      <c r="I318" t="e">
        <f>IF(#REF!="Collation AM",#REF!*#REF!,0)</f>
        <v>#REF!</v>
      </c>
      <c r="J318" t="e">
        <f>IF(#REF!="Collation AM",#REF!*#REF!,0)</f>
        <v>#REF!</v>
      </c>
      <c r="K318" t="e">
        <f>IF(#REF!="Collation AM",#REF!*#REF!,0)</f>
        <v>#REF!</v>
      </c>
      <c r="L318">
        <f ca="1">IF('Lég-Fruits'!D10="Collation AM",'Lég-Fruits'!N10*'Lég-Fruits'!C10,0)</f>
        <v>0</v>
      </c>
      <c r="M318">
        <f ca="1">IF('Lég-Fruits'!F10="Collation AM",'Lég-Fruits'!N10*'Lég-Fruits'!E10,0)</f>
        <v>0</v>
      </c>
      <c r="N318" t="e">
        <f>IF(#REF!="Collation AM",#REF!*#REF!,0)</f>
        <v>#REF!</v>
      </c>
      <c r="O318" t="e">
        <f>IF(#REF!="Collation AM",#REF!*#REF!,0)</f>
        <v>#REF!</v>
      </c>
      <c r="P318" t="e">
        <f>IF(#REF!="Collation AM",#REF!*#REF!,0)</f>
        <v>#REF!</v>
      </c>
      <c r="Q318" t="e">
        <f>IF(#REF!="Collation AM",#REF!*#REF!,0)</f>
        <v>#REF!</v>
      </c>
      <c r="R318" t="e">
        <f>IF(#REF!="Collation AM",#REF!*#REF!,0)</f>
        <v>#REF!</v>
      </c>
      <c r="S318" t="e">
        <f>IF(#REF!="Collation AM",#REF!*#REF!,0)</f>
        <v>#REF!</v>
      </c>
      <c r="T318" t="e">
        <f>IF(#REF!="Collation AM",#REF!*#REF!,0)</f>
        <v>#REF!</v>
      </c>
      <c r="U318" t="e">
        <f>IF(#REF!="Collation AM",#REF!*#REF!,0)</f>
        <v>#REF!</v>
      </c>
      <c r="V318" t="e">
        <f>IF(#REF!="Collation AM",#REF!*#REF!,0)</f>
        <v>#REF!</v>
      </c>
      <c r="W318" t="e">
        <f>IF(#REF!="Collation AM",#REF!*#REF!,0)</f>
        <v>#REF!</v>
      </c>
    </row>
    <row r="319" spans="1:23">
      <c r="B319">
        <f ca="1">IF(Boissons!D11="Collation AM",(Boissons!N11*Boissons!C11),0)</f>
        <v>0</v>
      </c>
      <c r="C319">
        <f ca="1">IF(Boissons!F11="Collation AM",(Boissons!N11*Boissons!E11),0)</f>
        <v>0</v>
      </c>
      <c r="D319">
        <f ca="1">IF('P. Laitiers'!D11="Collation AM",'P. Laitiers'!N11*'P. Laitiers'!C11,0)</f>
        <v>0</v>
      </c>
      <c r="E319">
        <f ca="1">IF('P. Laitiers'!F11="Collation AM",'P. Laitiers'!N11*'P. Laitiers'!E11,0)</f>
        <v>0</v>
      </c>
      <c r="F319">
        <f ca="1">IF('Mets c.'!D11="Collation AM",'Mets c.'!N11*'Mets c.'!C11,0)</f>
        <v>0</v>
      </c>
      <c r="G319">
        <f ca="1">IF('Mets c.'!F11="Collation AM",'Mets c.'!N11*'Mets c.'!E11,0)</f>
        <v>0</v>
      </c>
      <c r="H319" t="e">
        <f>IF(#REF!="Collation AM",#REF!*#REF!,0)</f>
        <v>#REF!</v>
      </c>
      <c r="I319" t="e">
        <f>IF(#REF!="Collation AM",#REF!*#REF!,0)</f>
        <v>#REF!</v>
      </c>
      <c r="J319" t="e">
        <f>IF(#REF!="Collation AM",#REF!*#REF!,0)</f>
        <v>#REF!</v>
      </c>
      <c r="K319" t="e">
        <f>IF(#REF!="Collation AM",#REF!*#REF!,0)</f>
        <v>#REF!</v>
      </c>
      <c r="L319">
        <f ca="1">IF('Lég-Fruits'!D11="Collation AM",'Lég-Fruits'!N11*'Lég-Fruits'!C11,0)</f>
        <v>0</v>
      </c>
      <c r="M319">
        <f ca="1">IF('Lég-Fruits'!F11="Collation AM",'Lég-Fruits'!N11*'Lég-Fruits'!E11,0)</f>
        <v>0</v>
      </c>
      <c r="N319" t="e">
        <f>IF(#REF!="Collation AM",#REF!*#REF!,0)</f>
        <v>#REF!</v>
      </c>
      <c r="O319" t="e">
        <f>IF(#REF!="Collation AM",#REF!*#REF!,0)</f>
        <v>#REF!</v>
      </c>
      <c r="P319" t="e">
        <f>IF(#REF!="Collation AM",#REF!*#REF!,0)</f>
        <v>#REF!</v>
      </c>
      <c r="Q319" t="e">
        <f>IF(#REF!="Collation AM",#REF!*#REF!,0)</f>
        <v>#REF!</v>
      </c>
      <c r="R319" t="e">
        <f>IF(#REF!="Collation AM",#REF!*#REF!,0)</f>
        <v>#REF!</v>
      </c>
      <c r="S319" t="e">
        <f>IF(#REF!="Collation AM",#REF!*#REF!,0)</f>
        <v>#REF!</v>
      </c>
      <c r="T319" t="e">
        <f>IF(#REF!="Collation AM",#REF!*#REF!,0)</f>
        <v>#REF!</v>
      </c>
      <c r="U319" t="e">
        <f>IF(#REF!="Collation AM",#REF!*#REF!,0)</f>
        <v>#REF!</v>
      </c>
      <c r="V319" t="e">
        <f>IF(#REF!="Collation AM",#REF!*#REF!,0)</f>
        <v>#REF!</v>
      </c>
      <c r="W319" t="e">
        <f>IF(#REF!="Collation AM",#REF!*#REF!,0)</f>
        <v>#REF!</v>
      </c>
    </row>
    <row r="320" spans="1:23">
      <c r="B320">
        <f ca="1">IF(Boissons!D12="Collation AM",(Boissons!N12*Boissons!C12),0)</f>
        <v>0</v>
      </c>
      <c r="C320">
        <f ca="1">IF(Boissons!F12="Collation AM",(Boissons!N12*Boissons!E12),0)</f>
        <v>0</v>
      </c>
      <c r="D320">
        <f ca="1">IF('P. Laitiers'!D12="Collation AM",'P. Laitiers'!N12*'P. Laitiers'!C12,0)</f>
        <v>0</v>
      </c>
      <c r="E320">
        <f ca="1">IF('P. Laitiers'!F12="Collation AM",'P. Laitiers'!N12*'P. Laitiers'!E12,0)</f>
        <v>0</v>
      </c>
      <c r="F320">
        <f ca="1">IF('Mets c.'!D12="Collation AM",'Mets c.'!N12*'Mets c.'!C12,0)</f>
        <v>0</v>
      </c>
      <c r="G320">
        <f ca="1">IF('Mets c.'!F12="Collation AM",'Mets c.'!N12*'Mets c.'!E12,0)</f>
        <v>0</v>
      </c>
      <c r="H320" t="e">
        <f>IF(#REF!="Collation AM",#REF!*#REF!,0)</f>
        <v>#REF!</v>
      </c>
      <c r="I320" t="e">
        <f>IF(#REF!="Collation AM",#REF!*#REF!,0)</f>
        <v>#REF!</v>
      </c>
      <c r="J320" t="e">
        <f>IF(#REF!="Collation AM",#REF!*#REF!,0)</f>
        <v>#REF!</v>
      </c>
      <c r="K320" t="e">
        <f>IF(#REF!="Collation AM",#REF!*#REF!,0)</f>
        <v>#REF!</v>
      </c>
      <c r="L320">
        <f ca="1">IF('Lég-Fruits'!D12="Collation AM",'Lég-Fruits'!N12*'Lég-Fruits'!C12,0)</f>
        <v>0</v>
      </c>
      <c r="M320">
        <f ca="1">IF('Lég-Fruits'!F12="Collation AM",'Lég-Fruits'!N12*'Lég-Fruits'!E12,0)</f>
        <v>0</v>
      </c>
      <c r="N320" t="e">
        <f>IF(#REF!="Collation AM",#REF!*#REF!,0)</f>
        <v>#REF!</v>
      </c>
      <c r="O320" t="e">
        <f>IF(#REF!="Collation AM",#REF!*#REF!,0)</f>
        <v>#REF!</v>
      </c>
      <c r="P320" t="e">
        <f>IF(#REF!="Collation AM",#REF!*#REF!,0)</f>
        <v>#REF!</v>
      </c>
      <c r="Q320" t="e">
        <f>IF(#REF!="Collation AM",#REF!*#REF!,0)</f>
        <v>#REF!</v>
      </c>
      <c r="R320" t="e">
        <f>IF(#REF!="Collation AM",#REF!*#REF!,0)</f>
        <v>#REF!</v>
      </c>
      <c r="S320" t="e">
        <f>IF(#REF!="Collation AM",#REF!*#REF!,0)</f>
        <v>#REF!</v>
      </c>
      <c r="T320" t="e">
        <f>IF(#REF!="Collation AM",#REF!*#REF!,0)</f>
        <v>#REF!</v>
      </c>
      <c r="U320" t="e">
        <f>IF(#REF!="Collation AM",#REF!*#REF!,0)</f>
        <v>#REF!</v>
      </c>
      <c r="V320" t="e">
        <f>IF(#REF!="Collation AM",#REF!*#REF!,0)</f>
        <v>#REF!</v>
      </c>
      <c r="W320" t="e">
        <f>IF(#REF!="Collation AM",#REF!*#REF!,0)</f>
        <v>#REF!</v>
      </c>
    </row>
    <row r="321" spans="2:23">
      <c r="B321">
        <f ca="1">IF(Boissons!D13="Collation AM",(Boissons!N13*Boissons!C13),0)</f>
        <v>0</v>
      </c>
      <c r="C321">
        <f ca="1">IF(Boissons!F13="Collation AM",(Boissons!N13*Boissons!E13),0)</f>
        <v>0</v>
      </c>
      <c r="D321">
        <f ca="1">IF('P. Laitiers'!D13="Collation AM",'P. Laitiers'!N13*'P. Laitiers'!C13,0)</f>
        <v>0</v>
      </c>
      <c r="E321">
        <f ca="1">IF('P. Laitiers'!F13="Collation AM",'P. Laitiers'!N13*'P. Laitiers'!E13,0)</f>
        <v>0</v>
      </c>
      <c r="F321">
        <f ca="1">IF('Mets c.'!D13="Collation AM",'Mets c.'!N13*'Mets c.'!C13,0)</f>
        <v>0</v>
      </c>
      <c r="G321">
        <f ca="1">IF('Mets c.'!F13="Collation AM",'Mets c.'!N13*'Mets c.'!E13,0)</f>
        <v>0</v>
      </c>
      <c r="H321" t="e">
        <f>IF(#REF!="Collation AM",#REF!*#REF!,0)</f>
        <v>#REF!</v>
      </c>
      <c r="I321" t="e">
        <f>IF(#REF!="Collation AM",#REF!*#REF!,0)</f>
        <v>#REF!</v>
      </c>
      <c r="J321" t="e">
        <f>IF(#REF!="Collation AM",#REF!*#REF!,0)</f>
        <v>#REF!</v>
      </c>
      <c r="K321" t="e">
        <f>IF(#REF!="Collation AM",#REF!*#REF!,0)</f>
        <v>#REF!</v>
      </c>
      <c r="L321">
        <f ca="1">IF('Lég-Fruits'!D13="Collation AM",'Lég-Fruits'!N13*'Lég-Fruits'!C13,0)</f>
        <v>0</v>
      </c>
      <c r="M321">
        <f ca="1">IF('Lég-Fruits'!F13="Collation AM",'Lég-Fruits'!N13*'Lég-Fruits'!E13,0)</f>
        <v>0</v>
      </c>
      <c r="N321" t="e">
        <f>IF(#REF!="Collation AM",#REF!*#REF!,0)</f>
        <v>#REF!</v>
      </c>
      <c r="O321" t="e">
        <f>IF(#REF!="Collation AM",#REF!*#REF!,0)</f>
        <v>#REF!</v>
      </c>
      <c r="P321" t="e">
        <f>IF(#REF!="Collation AM",#REF!*#REF!,0)</f>
        <v>#REF!</v>
      </c>
      <c r="Q321" t="e">
        <f>IF(#REF!="Collation AM",#REF!*#REF!,0)</f>
        <v>#REF!</v>
      </c>
      <c r="R321" t="e">
        <f>IF(#REF!="Collation AM",#REF!*#REF!,0)</f>
        <v>#REF!</v>
      </c>
      <c r="S321" t="e">
        <f>IF(#REF!="Collation AM",#REF!*#REF!,0)</f>
        <v>#REF!</v>
      </c>
      <c r="T321" t="e">
        <f>IF(#REF!="Collation AM",#REF!*#REF!,0)</f>
        <v>#REF!</v>
      </c>
      <c r="U321" t="e">
        <f>IF(#REF!="Collation AM",#REF!*#REF!,0)</f>
        <v>#REF!</v>
      </c>
      <c r="V321" t="e">
        <f>IF(#REF!="Collation AM",#REF!*#REF!,0)</f>
        <v>#REF!</v>
      </c>
      <c r="W321" t="e">
        <f>IF(#REF!="Collation AM",#REF!*#REF!,0)</f>
        <v>#REF!</v>
      </c>
    </row>
    <row r="322" spans="2:23">
      <c r="B322">
        <f ca="1">IF(Boissons!D14="Collation AM",(Boissons!N14*Boissons!C14),0)</f>
        <v>0</v>
      </c>
      <c r="C322">
        <f ca="1">IF(Boissons!F14="Collation AM",(Boissons!N14*Boissons!E14),0)</f>
        <v>0</v>
      </c>
      <c r="D322">
        <f ca="1">IF('P. Laitiers'!D14="Collation AM",'P. Laitiers'!N14*'P. Laitiers'!C14,0)</f>
        <v>0</v>
      </c>
      <c r="E322">
        <f ca="1">IF('P. Laitiers'!F14="Collation AM",'P. Laitiers'!N14*'P. Laitiers'!E14,0)</f>
        <v>0</v>
      </c>
      <c r="F322">
        <f ca="1">IF('Mets c.'!D14="Collation AM",'Mets c.'!N14*'Mets c.'!C14,0)</f>
        <v>0</v>
      </c>
      <c r="G322">
        <f ca="1">IF('Mets c.'!F14="Collation AM",'Mets c.'!N14*'Mets c.'!E14,0)</f>
        <v>0</v>
      </c>
      <c r="H322" t="e">
        <f>IF(#REF!="Collation AM",#REF!*#REF!,0)</f>
        <v>#REF!</v>
      </c>
      <c r="I322" t="e">
        <f>IF(#REF!="Collation AM",#REF!*#REF!,0)</f>
        <v>#REF!</v>
      </c>
      <c r="J322" t="e">
        <f>IF(#REF!="Collation AM",#REF!*#REF!,0)</f>
        <v>#REF!</v>
      </c>
      <c r="K322" t="e">
        <f>IF(#REF!="Collation AM",#REF!*#REF!,0)</f>
        <v>#REF!</v>
      </c>
      <c r="L322">
        <f ca="1">IF('Lég-Fruits'!D14="Collation AM",'Lég-Fruits'!N14*'Lég-Fruits'!C14,0)</f>
        <v>0</v>
      </c>
      <c r="M322">
        <f ca="1">IF('Lég-Fruits'!F14="Collation AM",'Lég-Fruits'!N14*'Lég-Fruits'!E14,0)</f>
        <v>0</v>
      </c>
      <c r="N322" t="e">
        <f>IF(#REF!="Collation AM",#REF!*#REF!,0)</f>
        <v>#REF!</v>
      </c>
      <c r="O322" t="e">
        <f>IF(#REF!="Collation AM",#REF!*#REF!,0)</f>
        <v>#REF!</v>
      </c>
      <c r="P322" t="e">
        <f>IF(#REF!="Collation AM",#REF!*#REF!,0)</f>
        <v>#REF!</v>
      </c>
      <c r="Q322" t="e">
        <f>IF(#REF!="Collation AM",#REF!*#REF!,0)</f>
        <v>#REF!</v>
      </c>
      <c r="R322" t="e">
        <f>IF(#REF!="Collation AM",#REF!*#REF!,0)</f>
        <v>#REF!</v>
      </c>
      <c r="S322" t="e">
        <f>IF(#REF!="Collation AM",#REF!*#REF!,0)</f>
        <v>#REF!</v>
      </c>
      <c r="T322" t="e">
        <f>IF(#REF!="Collation AM",#REF!*#REF!,0)</f>
        <v>#REF!</v>
      </c>
      <c r="U322" t="e">
        <f>IF(#REF!="Collation AM",#REF!*#REF!,0)</f>
        <v>#REF!</v>
      </c>
      <c r="V322" t="e">
        <f>IF(#REF!="Collation AM",#REF!*#REF!,0)</f>
        <v>#REF!</v>
      </c>
      <c r="W322" t="e">
        <f>IF(#REF!="Collation AM",#REF!*#REF!,0)</f>
        <v>#REF!</v>
      </c>
    </row>
    <row r="323" spans="2:23">
      <c r="B323">
        <f ca="1">IF(Boissons!D15="Collation AM",(Boissons!N15*Boissons!C15),0)</f>
        <v>0</v>
      </c>
      <c r="C323">
        <f ca="1">IF(Boissons!F15="Collation AM",(Boissons!N15*Boissons!E15),0)</f>
        <v>0</v>
      </c>
      <c r="D323">
        <f ca="1">IF('P. Laitiers'!D15="Collation AM",'P. Laitiers'!N15*'P. Laitiers'!C15,0)</f>
        <v>0</v>
      </c>
      <c r="E323">
        <f ca="1">IF('P. Laitiers'!F15="Collation AM",'P. Laitiers'!N15*'P. Laitiers'!E15,0)</f>
        <v>0</v>
      </c>
      <c r="F323">
        <f ca="1">IF('Mets c.'!D15="Collation AM",'Mets c.'!N15*'Mets c.'!C15,0)</f>
        <v>0</v>
      </c>
      <c r="G323">
        <f ca="1">IF('Mets c.'!F15="Collation AM",'Mets c.'!N15*'Mets c.'!E15,0)</f>
        <v>0</v>
      </c>
      <c r="H323" t="e">
        <f>IF(#REF!="Collation AM",#REF!*#REF!,0)</f>
        <v>#REF!</v>
      </c>
      <c r="I323" t="e">
        <f>IF(#REF!="Collation AM",#REF!*#REF!,0)</f>
        <v>#REF!</v>
      </c>
      <c r="J323" t="e">
        <f>IF(#REF!="Collation AM",#REF!*#REF!,0)</f>
        <v>#REF!</v>
      </c>
      <c r="K323" t="e">
        <f>IF(#REF!="Collation AM",#REF!*#REF!,0)</f>
        <v>#REF!</v>
      </c>
      <c r="L323">
        <f ca="1">IF('Lég-Fruits'!D15="Collation AM",'Lég-Fruits'!N15*'Lég-Fruits'!C15,0)</f>
        <v>0</v>
      </c>
      <c r="M323">
        <f ca="1">IF('Lég-Fruits'!F15="Collation AM",'Lég-Fruits'!N15*'Lég-Fruits'!E15,0)</f>
        <v>0</v>
      </c>
      <c r="N323" t="e">
        <f>IF(#REF!="Collation AM",#REF!*#REF!,0)</f>
        <v>#REF!</v>
      </c>
      <c r="O323" t="e">
        <f>IF(#REF!="Collation AM",#REF!*#REF!,0)</f>
        <v>#REF!</v>
      </c>
      <c r="P323" t="e">
        <f>IF(#REF!="Collation AM",#REF!*#REF!,0)</f>
        <v>#REF!</v>
      </c>
      <c r="Q323" t="e">
        <f>IF(#REF!="Collation AM",#REF!*#REF!,0)</f>
        <v>#REF!</v>
      </c>
      <c r="R323" t="e">
        <f>IF(#REF!="Collation AM",#REF!*#REF!,0)</f>
        <v>#REF!</v>
      </c>
      <c r="S323" t="e">
        <f>IF(#REF!="Collation AM",#REF!*#REF!,0)</f>
        <v>#REF!</v>
      </c>
      <c r="T323" t="e">
        <f>IF(#REF!="Collation AM",#REF!*#REF!,0)</f>
        <v>#REF!</v>
      </c>
      <c r="U323" t="e">
        <f>IF(#REF!="Collation AM",#REF!*#REF!,0)</f>
        <v>#REF!</v>
      </c>
      <c r="V323" t="e">
        <f>IF(#REF!="Collation AM",#REF!*#REF!,0)</f>
        <v>#REF!</v>
      </c>
      <c r="W323" t="e">
        <f>IF(#REF!="Collation AM",#REF!*#REF!,0)</f>
        <v>#REF!</v>
      </c>
    </row>
    <row r="324" spans="2:23">
      <c r="B324">
        <f ca="1">IF(Boissons!D16="Collation AM",(Boissons!N16*Boissons!C16),0)</f>
        <v>0</v>
      </c>
      <c r="C324">
        <f ca="1">IF(Boissons!F16="Collation AM",(Boissons!N16*Boissons!E16),0)</f>
        <v>0</v>
      </c>
      <c r="D324">
        <f ca="1">IF('P. Laitiers'!D16="Collation AM",'P. Laitiers'!N16*'P. Laitiers'!C16,0)</f>
        <v>0</v>
      </c>
      <c r="E324">
        <f ca="1">IF('P. Laitiers'!F16="Collation AM",'P. Laitiers'!N16*'P. Laitiers'!E16,0)</f>
        <v>0</v>
      </c>
      <c r="F324">
        <f ca="1">IF('Mets c.'!D16="Collation AM",'Mets c.'!N16*'Mets c.'!C16,0)</f>
        <v>0</v>
      </c>
      <c r="G324">
        <f ca="1">IF('Mets c.'!F16="Collation AM",'Mets c.'!N16*'Mets c.'!E16,0)</f>
        <v>0</v>
      </c>
      <c r="H324" t="e">
        <f>IF(#REF!="Collation AM",#REF!*#REF!,0)</f>
        <v>#REF!</v>
      </c>
      <c r="I324" t="e">
        <f>IF(#REF!="Collation AM",#REF!*#REF!,0)</f>
        <v>#REF!</v>
      </c>
      <c r="J324" t="e">
        <f>IF(#REF!="Collation AM",#REF!*#REF!,0)</f>
        <v>#REF!</v>
      </c>
      <c r="K324" t="e">
        <f>IF(#REF!="Collation AM",#REF!*#REF!,0)</f>
        <v>#REF!</v>
      </c>
      <c r="L324">
        <f ca="1">IF('Lég-Fruits'!D16="Collation AM",'Lég-Fruits'!N16*'Lég-Fruits'!C16,0)</f>
        <v>0</v>
      </c>
      <c r="M324">
        <f ca="1">IF('Lég-Fruits'!F16="Collation AM",'Lég-Fruits'!N16*'Lég-Fruits'!E16,0)</f>
        <v>0</v>
      </c>
      <c r="N324" t="e">
        <f>IF(#REF!="Collation AM",#REF!*#REF!,0)</f>
        <v>#REF!</v>
      </c>
      <c r="O324" t="e">
        <f>IF(#REF!="Collation AM",#REF!*#REF!,0)</f>
        <v>#REF!</v>
      </c>
      <c r="P324" t="e">
        <f>IF(#REF!="Collation AM",#REF!*#REF!,0)</f>
        <v>#REF!</v>
      </c>
      <c r="Q324" t="e">
        <f>IF(#REF!="Collation AM",#REF!*#REF!,0)</f>
        <v>#REF!</v>
      </c>
      <c r="R324" t="e">
        <f>IF(#REF!="Collation AM",#REF!*#REF!,0)</f>
        <v>#REF!</v>
      </c>
      <c r="S324" t="e">
        <f>IF(#REF!="Collation AM",#REF!*#REF!,0)</f>
        <v>#REF!</v>
      </c>
      <c r="T324" t="e">
        <f>IF(#REF!="Collation AM",#REF!*#REF!,0)</f>
        <v>#REF!</v>
      </c>
      <c r="U324" t="e">
        <f>IF(#REF!="Collation AM",#REF!*#REF!,0)</f>
        <v>#REF!</v>
      </c>
      <c r="V324" t="e">
        <f>IF(#REF!="Collation AM",#REF!*#REF!,0)</f>
        <v>#REF!</v>
      </c>
      <c r="W324" t="e">
        <f>IF(#REF!="Collation AM",#REF!*#REF!,0)</f>
        <v>#REF!</v>
      </c>
    </row>
    <row r="325" spans="2:23">
      <c r="B325">
        <f ca="1">IF(Boissons!D17="Collation AM",(Boissons!N17*Boissons!C17),0)</f>
        <v>0</v>
      </c>
      <c r="C325">
        <f ca="1">IF(Boissons!F17="Collation AM",(Boissons!N17*Boissons!E17),0)</f>
        <v>0</v>
      </c>
      <c r="D325">
        <f ca="1">IF('P. Laitiers'!D17="Collation AM",'P. Laitiers'!N17*'P. Laitiers'!C17,0)</f>
        <v>0</v>
      </c>
      <c r="E325">
        <f ca="1">IF('P. Laitiers'!F17="Collation AM",'P. Laitiers'!N17*'P. Laitiers'!E17,0)</f>
        <v>0</v>
      </c>
      <c r="F325">
        <f ca="1">IF('Mets c.'!D17="Collation AM",'Mets c.'!N17*'Mets c.'!C17,0)</f>
        <v>0</v>
      </c>
      <c r="G325">
        <f ca="1">IF('Mets c.'!F17="Collation AM",'Mets c.'!N17*'Mets c.'!E17,0)</f>
        <v>0</v>
      </c>
      <c r="H325" t="e">
        <f>IF(#REF!="Collation AM",#REF!*#REF!,0)</f>
        <v>#REF!</v>
      </c>
      <c r="I325" t="e">
        <f>IF(#REF!="Collation AM",#REF!*#REF!,0)</f>
        <v>#REF!</v>
      </c>
      <c r="J325" t="e">
        <f>IF(#REF!="Collation AM",#REF!*#REF!,0)</f>
        <v>#REF!</v>
      </c>
      <c r="K325" t="e">
        <f>IF(#REF!="Collation AM",#REF!*#REF!,0)</f>
        <v>#REF!</v>
      </c>
      <c r="L325">
        <f ca="1">IF('Lég-Fruits'!D17="Collation AM",'Lég-Fruits'!N17*'Lég-Fruits'!C17,0)</f>
        <v>0</v>
      </c>
      <c r="M325">
        <f ca="1">IF('Lég-Fruits'!F17="Collation AM",'Lég-Fruits'!N17*'Lég-Fruits'!E17,0)</f>
        <v>0</v>
      </c>
      <c r="N325" t="e">
        <f>IF(#REF!="Collation AM",#REF!*#REF!,0)</f>
        <v>#REF!</v>
      </c>
      <c r="O325" t="e">
        <f>IF(#REF!="Collation AM",#REF!*#REF!,0)</f>
        <v>#REF!</v>
      </c>
      <c r="P325" t="e">
        <f>IF(#REF!="Collation AM",#REF!*#REF!,0)</f>
        <v>#REF!</v>
      </c>
      <c r="Q325" t="e">
        <f>IF(#REF!="Collation AM",#REF!*#REF!,0)</f>
        <v>#REF!</v>
      </c>
      <c r="R325" t="e">
        <f>IF(#REF!="Collation AM",#REF!*#REF!,0)</f>
        <v>#REF!</v>
      </c>
      <c r="S325" t="e">
        <f>IF(#REF!="Collation AM",#REF!*#REF!,0)</f>
        <v>#REF!</v>
      </c>
      <c r="T325" t="e">
        <f>IF(#REF!="Collation AM",#REF!*#REF!,0)</f>
        <v>#REF!</v>
      </c>
      <c r="U325" t="e">
        <f>IF(#REF!="Collation AM",#REF!*#REF!,0)</f>
        <v>#REF!</v>
      </c>
      <c r="V325" t="e">
        <f>IF(#REF!="Collation AM",#REF!*#REF!,0)</f>
        <v>#REF!</v>
      </c>
      <c r="W325" t="e">
        <f>IF(#REF!="Collation AM",#REF!*#REF!,0)</f>
        <v>#REF!</v>
      </c>
    </row>
    <row r="326" spans="2:23">
      <c r="B326">
        <f ca="1">IF(Boissons!D18="Collation AM",(Boissons!N18*Boissons!C18),0)</f>
        <v>0</v>
      </c>
      <c r="C326">
        <f ca="1">IF(Boissons!F18="Collation AM",(Boissons!N18*Boissons!E18),0)</f>
        <v>0</v>
      </c>
      <c r="D326">
        <f ca="1">IF('P. Laitiers'!D18="Collation AM",'P. Laitiers'!N18*'P. Laitiers'!C18,0)</f>
        <v>0</v>
      </c>
      <c r="E326">
        <f ca="1">IF('P. Laitiers'!F18="Collation AM",'P. Laitiers'!N18*'P. Laitiers'!E18,0)</f>
        <v>0</v>
      </c>
      <c r="F326">
        <f ca="1">IF('Mets c.'!D18="Collation AM",'Mets c.'!N18*'Mets c.'!C18,0)</f>
        <v>0</v>
      </c>
      <c r="G326">
        <f ca="1">IF('Mets c.'!F18="Collation AM",'Mets c.'!N18*'Mets c.'!E18,0)</f>
        <v>0</v>
      </c>
      <c r="H326" t="e">
        <f>IF(#REF!="Collation AM",#REF!*#REF!,0)</f>
        <v>#REF!</v>
      </c>
      <c r="I326" t="e">
        <f>IF(#REF!="Collation AM",#REF!*#REF!,0)</f>
        <v>#REF!</v>
      </c>
      <c r="J326" t="e">
        <f>IF(#REF!="Collation AM",#REF!*#REF!,0)</f>
        <v>#REF!</v>
      </c>
      <c r="K326" t="e">
        <f>IF(#REF!="Collation AM",#REF!*#REF!,0)</f>
        <v>#REF!</v>
      </c>
      <c r="L326">
        <f ca="1">IF('Lég-Fruits'!D18="Collation AM",'Lég-Fruits'!N18*'Lég-Fruits'!C18,0)</f>
        <v>0</v>
      </c>
      <c r="M326">
        <f ca="1">IF('Lég-Fruits'!F18="Collation AM",'Lég-Fruits'!N18*'Lég-Fruits'!E18,0)</f>
        <v>0</v>
      </c>
      <c r="N326" t="e">
        <f>IF(#REF!="Collation AM",#REF!*#REF!,0)</f>
        <v>#REF!</v>
      </c>
      <c r="O326" t="e">
        <f>IF(#REF!="Collation AM",#REF!*#REF!,0)</f>
        <v>#REF!</v>
      </c>
      <c r="P326" t="e">
        <f>IF(#REF!="Collation AM",#REF!*#REF!,0)</f>
        <v>#REF!</v>
      </c>
      <c r="Q326" t="e">
        <f>IF(#REF!="Collation AM",#REF!*#REF!,0)</f>
        <v>#REF!</v>
      </c>
      <c r="R326" t="e">
        <f>IF(#REF!="Collation AM",#REF!*#REF!,0)</f>
        <v>#REF!</v>
      </c>
      <c r="S326" t="e">
        <f>IF(#REF!="Collation AM",#REF!*#REF!,0)</f>
        <v>#REF!</v>
      </c>
      <c r="T326" t="e">
        <f>IF(#REF!="Collation AM",#REF!*#REF!,0)</f>
        <v>#REF!</v>
      </c>
      <c r="U326" t="e">
        <f>IF(#REF!="Collation AM",#REF!*#REF!,0)</f>
        <v>#REF!</v>
      </c>
      <c r="V326" t="e">
        <f>IF(#REF!="Collation AM",#REF!*#REF!,0)</f>
        <v>#REF!</v>
      </c>
      <c r="W326" t="e">
        <f>IF(#REF!="Collation AM",#REF!*#REF!,0)</f>
        <v>#REF!</v>
      </c>
    </row>
    <row r="327" spans="2:23">
      <c r="B327">
        <f ca="1">IF(Boissons!D19="Collation AM",(Boissons!N19*Boissons!C19),0)</f>
        <v>0</v>
      </c>
      <c r="C327">
        <f ca="1">IF(Boissons!F19="Collation AM",(Boissons!N19*Boissons!E19),0)</f>
        <v>0</v>
      </c>
      <c r="D327">
        <f ca="1">IF('P. Laitiers'!D19="Collation AM",'P. Laitiers'!N19*'P. Laitiers'!C19,0)</f>
        <v>0</v>
      </c>
      <c r="E327">
        <f ca="1">IF('P. Laitiers'!F19="Collation AM",'P. Laitiers'!N19*'P. Laitiers'!E19,0)</f>
        <v>0</v>
      </c>
      <c r="F327">
        <f ca="1">IF('Mets c.'!D19="Collation AM",'Mets c.'!N19*'Mets c.'!C19,0)</f>
        <v>0</v>
      </c>
      <c r="G327">
        <f ca="1">IF('Mets c.'!F19="Collation AM",'Mets c.'!N19*'Mets c.'!E19,0)</f>
        <v>0</v>
      </c>
      <c r="H327" t="e">
        <f>IF(#REF!="Collation AM",#REF!*#REF!,0)</f>
        <v>#REF!</v>
      </c>
      <c r="I327" t="e">
        <f>IF(#REF!="Collation AM",#REF!*#REF!,0)</f>
        <v>#REF!</v>
      </c>
      <c r="J327" t="e">
        <f>IF(#REF!="Collation AM",#REF!*#REF!,0)</f>
        <v>#REF!</v>
      </c>
      <c r="K327" t="e">
        <f>IF(#REF!="Collation AM",#REF!*#REF!,0)</f>
        <v>#REF!</v>
      </c>
      <c r="L327">
        <f ca="1">IF('Lég-Fruits'!D19="Collation AM",'Lég-Fruits'!N19*'Lég-Fruits'!C19,0)</f>
        <v>0</v>
      </c>
      <c r="M327">
        <f ca="1">IF('Lég-Fruits'!F19="Collation AM",'Lég-Fruits'!N19*'Lég-Fruits'!E19,0)</f>
        <v>0</v>
      </c>
      <c r="N327" t="e">
        <f>IF(#REF!="Collation AM",#REF!*#REF!,0)</f>
        <v>#REF!</v>
      </c>
      <c r="O327" t="e">
        <f>IF(#REF!="Collation AM",#REF!*#REF!,0)</f>
        <v>#REF!</v>
      </c>
      <c r="P327" t="e">
        <f>IF(#REF!="Collation AM",#REF!*#REF!,0)</f>
        <v>#REF!</v>
      </c>
      <c r="Q327" t="e">
        <f>IF(#REF!="Collation AM",#REF!*#REF!,0)</f>
        <v>#REF!</v>
      </c>
      <c r="R327" t="e">
        <f>IF(#REF!="Collation AM",#REF!*#REF!,0)</f>
        <v>#REF!</v>
      </c>
      <c r="S327" t="e">
        <f>IF(#REF!="Collation AM",#REF!*#REF!,0)</f>
        <v>#REF!</v>
      </c>
      <c r="T327" t="e">
        <f>IF(#REF!="Collation AM",#REF!*#REF!,0)</f>
        <v>#REF!</v>
      </c>
      <c r="U327" t="e">
        <f>IF(#REF!="Collation AM",#REF!*#REF!,0)</f>
        <v>#REF!</v>
      </c>
      <c r="V327" t="e">
        <f>IF(#REF!="Collation AM",#REF!*#REF!,0)</f>
        <v>#REF!</v>
      </c>
      <c r="W327" t="e">
        <f>IF(#REF!="Collation AM",#REF!*#REF!,0)</f>
        <v>#REF!</v>
      </c>
    </row>
    <row r="328" spans="2:23">
      <c r="B328">
        <f ca="1">IF(Boissons!D20="Collation AM",(Boissons!N20*Boissons!C20),0)</f>
        <v>0</v>
      </c>
      <c r="C328">
        <f ca="1">IF(Boissons!F20="Collation AM",(Boissons!N20*Boissons!E20),0)</f>
        <v>0</v>
      </c>
      <c r="D328">
        <f ca="1">IF('P. Laitiers'!D20="Collation AM",'P. Laitiers'!N20*'P. Laitiers'!C20,0)</f>
        <v>0</v>
      </c>
      <c r="E328">
        <f ca="1">IF('P. Laitiers'!F20="Collation AM",'P. Laitiers'!N20*'P. Laitiers'!E20,0)</f>
        <v>0</v>
      </c>
      <c r="F328">
        <f ca="1">IF('Mets c.'!D20="Collation AM",'Mets c.'!N20*'Mets c.'!C20,0)</f>
        <v>0</v>
      </c>
      <c r="G328">
        <f ca="1">IF('Mets c.'!F20="Collation AM",'Mets c.'!N20*'Mets c.'!E20,0)</f>
        <v>0</v>
      </c>
      <c r="H328" t="e">
        <f>IF(#REF!="Collation AM",#REF!*#REF!,0)</f>
        <v>#REF!</v>
      </c>
      <c r="I328" t="e">
        <f>IF(#REF!="Collation AM",#REF!*#REF!,0)</f>
        <v>#REF!</v>
      </c>
      <c r="J328" t="e">
        <f>IF(#REF!="Collation AM",#REF!*#REF!,0)</f>
        <v>#REF!</v>
      </c>
      <c r="K328" t="e">
        <f>IF(#REF!="Collation AM",#REF!*#REF!,0)</f>
        <v>#REF!</v>
      </c>
      <c r="L328">
        <f ca="1">IF('Lég-Fruits'!D20="Collation AM",'Lég-Fruits'!N20*'Lég-Fruits'!C20,0)</f>
        <v>0</v>
      </c>
      <c r="M328">
        <f ca="1">IF('Lég-Fruits'!F20="Collation AM",'Lég-Fruits'!N20*'Lég-Fruits'!E20,0)</f>
        <v>0</v>
      </c>
      <c r="N328" t="e">
        <f>IF(#REF!="Collation AM",#REF!*#REF!,0)</f>
        <v>#REF!</v>
      </c>
      <c r="O328" t="e">
        <f>IF(#REF!="Collation AM",#REF!*#REF!,0)</f>
        <v>#REF!</v>
      </c>
      <c r="P328" t="e">
        <f>IF(#REF!="Collation AM",#REF!*#REF!,0)</f>
        <v>#REF!</v>
      </c>
      <c r="Q328" t="e">
        <f>IF(#REF!="Collation AM",#REF!*#REF!,0)</f>
        <v>#REF!</v>
      </c>
      <c r="R328" t="e">
        <f>IF(#REF!="Collation AM",#REF!*#REF!,0)</f>
        <v>#REF!</v>
      </c>
      <c r="S328" t="e">
        <f>IF(#REF!="Collation AM",#REF!*#REF!,0)</f>
        <v>#REF!</v>
      </c>
      <c r="T328" t="e">
        <f>IF(#REF!="Collation AM",#REF!*#REF!,0)</f>
        <v>#REF!</v>
      </c>
      <c r="U328" t="e">
        <f>IF(#REF!="Collation AM",#REF!*#REF!,0)</f>
        <v>#REF!</v>
      </c>
      <c r="V328" t="e">
        <f>IF(#REF!="Collation AM",#REF!*#REF!,0)</f>
        <v>#REF!</v>
      </c>
      <c r="W328" t="e">
        <f>IF(#REF!="Collation AM",#REF!*#REF!,0)</f>
        <v>#REF!</v>
      </c>
    </row>
    <row r="329" spans="2:23">
      <c r="B329">
        <f ca="1">IF(Boissons!D21="Collation AM",(Boissons!N21*Boissons!C21),0)</f>
        <v>0</v>
      </c>
      <c r="C329">
        <f ca="1">IF(Boissons!F21="Collation AM",(Boissons!N21*Boissons!E21),0)</f>
        <v>0</v>
      </c>
      <c r="D329">
        <f ca="1">IF('P. Laitiers'!D21="Collation AM",'P. Laitiers'!N21*'P. Laitiers'!C21,0)</f>
        <v>0</v>
      </c>
      <c r="E329">
        <f ca="1">IF('P. Laitiers'!F21="Collation AM",'P. Laitiers'!N21*'P. Laitiers'!E21,0)</f>
        <v>0</v>
      </c>
      <c r="F329">
        <f ca="1">IF('Mets c.'!D21="Collation AM",'Mets c.'!N21*'Mets c.'!C21,0)</f>
        <v>0</v>
      </c>
      <c r="G329">
        <f ca="1">IF('Mets c.'!F21="Collation AM",'Mets c.'!N21*'Mets c.'!E21,0)</f>
        <v>0</v>
      </c>
      <c r="H329" t="e">
        <f>IF(#REF!="Collation AM",#REF!*#REF!,0)</f>
        <v>#REF!</v>
      </c>
      <c r="I329" t="e">
        <f>IF(#REF!="Collation AM",#REF!*#REF!,0)</f>
        <v>#REF!</v>
      </c>
      <c r="J329" t="e">
        <f>IF(#REF!="Collation AM",#REF!*#REF!,0)</f>
        <v>#REF!</v>
      </c>
      <c r="K329" t="e">
        <f>IF(#REF!="Collation AM",#REF!*#REF!,0)</f>
        <v>#REF!</v>
      </c>
      <c r="L329">
        <f ca="1">IF('Lég-Fruits'!D21="Collation AM",'Lég-Fruits'!N21*'Lég-Fruits'!C21,0)</f>
        <v>0</v>
      </c>
      <c r="M329">
        <f ca="1">IF('Lég-Fruits'!F21="Collation AM",'Lég-Fruits'!N21*'Lég-Fruits'!E21,0)</f>
        <v>0</v>
      </c>
      <c r="N329" t="e">
        <f>IF(#REF!="Collation AM",#REF!*#REF!,0)</f>
        <v>#REF!</v>
      </c>
      <c r="O329" t="e">
        <f>IF(#REF!="Collation AM",#REF!*#REF!,0)</f>
        <v>#REF!</v>
      </c>
      <c r="P329" t="e">
        <f>IF(#REF!="Collation AM",#REF!*#REF!,0)</f>
        <v>#REF!</v>
      </c>
      <c r="Q329" t="e">
        <f>IF(#REF!="Collation AM",#REF!*#REF!,0)</f>
        <v>#REF!</v>
      </c>
      <c r="R329" t="e">
        <f>IF(#REF!="Collation AM",#REF!*#REF!,0)</f>
        <v>#REF!</v>
      </c>
      <c r="S329" t="e">
        <f>IF(#REF!="Collation AM",#REF!*#REF!,0)</f>
        <v>#REF!</v>
      </c>
      <c r="T329" t="e">
        <f>IF(#REF!="Collation AM",#REF!*#REF!,0)</f>
        <v>#REF!</v>
      </c>
      <c r="U329" t="e">
        <f>IF(#REF!="Collation AM",#REF!*#REF!,0)</f>
        <v>#REF!</v>
      </c>
      <c r="V329" t="e">
        <f>IF(#REF!="Collation AM",#REF!*#REF!,0)</f>
        <v>#REF!</v>
      </c>
      <c r="W329" t="e">
        <f>IF(#REF!="Collation AM",#REF!*#REF!,0)</f>
        <v>#REF!</v>
      </c>
    </row>
    <row r="330" spans="2:23">
      <c r="B330">
        <f ca="1">IF(Boissons!D22="Collation AM",(Boissons!N22*Boissons!C22),0)</f>
        <v>0</v>
      </c>
      <c r="C330">
        <f ca="1">IF(Boissons!F22="Collation AM",(Boissons!N22*Boissons!E22),0)</f>
        <v>0</v>
      </c>
      <c r="D330">
        <f ca="1">IF('P. Laitiers'!D22="Collation AM",'P. Laitiers'!N22*'P. Laitiers'!C22,0)</f>
        <v>0</v>
      </c>
      <c r="E330">
        <f ca="1">IF('P. Laitiers'!F22="Collation AM",'P. Laitiers'!N22*'P. Laitiers'!E22,0)</f>
        <v>0</v>
      </c>
      <c r="F330">
        <f ca="1">IF('Mets c.'!D22="Collation AM",'Mets c.'!N22*'Mets c.'!C22,0)</f>
        <v>0</v>
      </c>
      <c r="G330">
        <f ca="1">IF('Mets c.'!F22="Collation AM",'Mets c.'!N22*'Mets c.'!E22,0)</f>
        <v>0</v>
      </c>
      <c r="H330" t="e">
        <f>IF(#REF!="Collation AM",#REF!*#REF!,0)</f>
        <v>#REF!</v>
      </c>
      <c r="I330" t="e">
        <f>IF(#REF!="Collation AM",#REF!*#REF!,0)</f>
        <v>#REF!</v>
      </c>
      <c r="J330" t="e">
        <f>IF(#REF!="Collation AM",#REF!*#REF!,0)</f>
        <v>#REF!</v>
      </c>
      <c r="K330" t="e">
        <f>IF(#REF!="Collation AM",#REF!*#REF!,0)</f>
        <v>#REF!</v>
      </c>
      <c r="L330">
        <f ca="1">IF('Lég-Fruits'!D22="Collation AM",'Lég-Fruits'!N22*'Lég-Fruits'!C22,0)</f>
        <v>0</v>
      </c>
      <c r="M330">
        <f ca="1">IF('Lég-Fruits'!F22="Collation AM",'Lég-Fruits'!N22*'Lég-Fruits'!E22,0)</f>
        <v>0</v>
      </c>
      <c r="N330" t="e">
        <f>IF(#REF!="Collation AM",#REF!*#REF!,0)</f>
        <v>#REF!</v>
      </c>
      <c r="O330" t="e">
        <f>IF(#REF!="Collation AM",#REF!*#REF!,0)</f>
        <v>#REF!</v>
      </c>
      <c r="P330" t="e">
        <f>IF(#REF!="Collation AM",#REF!*#REF!,0)</f>
        <v>#REF!</v>
      </c>
      <c r="Q330" t="e">
        <f>IF(#REF!="Collation AM",#REF!*#REF!,0)</f>
        <v>#REF!</v>
      </c>
      <c r="R330" t="e">
        <f>IF(#REF!="Collation AM",#REF!*#REF!,0)</f>
        <v>#REF!</v>
      </c>
      <c r="S330" t="e">
        <f>IF(#REF!="Collation AM",#REF!*#REF!,0)</f>
        <v>#REF!</v>
      </c>
      <c r="T330" t="e">
        <f>IF(#REF!="Collation AM",#REF!*#REF!,0)</f>
        <v>#REF!</v>
      </c>
      <c r="U330" t="e">
        <f>IF(#REF!="Collation AM",#REF!*#REF!,0)</f>
        <v>#REF!</v>
      </c>
      <c r="V330" t="e">
        <f>IF(#REF!="Collation AM",#REF!*#REF!,0)</f>
        <v>#REF!</v>
      </c>
      <c r="W330" t="e">
        <f>IF(#REF!="Collation AM",#REF!*#REF!,0)</f>
        <v>#REF!</v>
      </c>
    </row>
    <row r="331" spans="2:23">
      <c r="B331">
        <f ca="1">IF(Boissons!D23="Collation AM",(Boissons!N23*Boissons!C23),0)</f>
        <v>0</v>
      </c>
      <c r="C331">
        <f ca="1">IF(Boissons!F23="Collation AM",(Boissons!N23*Boissons!E23),0)</f>
        <v>0</v>
      </c>
      <c r="D331">
        <f ca="1">IF('P. Laitiers'!D23="Collation AM",'P. Laitiers'!N23*'P. Laitiers'!C23,0)</f>
        <v>0</v>
      </c>
      <c r="E331">
        <f ca="1">IF('P. Laitiers'!F23="Collation AM",'P. Laitiers'!N23*'P. Laitiers'!E23,0)</f>
        <v>0</v>
      </c>
      <c r="F331">
        <f ca="1">IF('Mets c.'!D23="Collation AM",'Mets c.'!N23*'Mets c.'!C23,0)</f>
        <v>0</v>
      </c>
      <c r="G331">
        <f ca="1">IF('Mets c.'!F23="Collation AM",'Mets c.'!N23*'Mets c.'!E23,0)</f>
        <v>0</v>
      </c>
      <c r="H331" t="e">
        <f>IF(#REF!="Collation AM",#REF!*#REF!,0)</f>
        <v>#REF!</v>
      </c>
      <c r="I331" t="e">
        <f>IF(#REF!="Collation AM",#REF!*#REF!,0)</f>
        <v>#REF!</v>
      </c>
      <c r="J331" t="e">
        <f>IF(#REF!="Collation AM",#REF!*#REF!,0)</f>
        <v>#REF!</v>
      </c>
      <c r="K331" t="e">
        <f>IF(#REF!="Collation AM",#REF!*#REF!,0)</f>
        <v>#REF!</v>
      </c>
      <c r="L331">
        <f ca="1">IF('Lég-Fruits'!D23="Collation AM",'Lég-Fruits'!N23*'Lég-Fruits'!C23,0)</f>
        <v>0</v>
      </c>
      <c r="M331">
        <f ca="1">IF('Lég-Fruits'!F23="Collation AM",'Lég-Fruits'!N23*'Lég-Fruits'!E23,0)</f>
        <v>0</v>
      </c>
      <c r="N331" t="e">
        <f>IF(#REF!="Collation AM",#REF!*#REF!,0)</f>
        <v>#REF!</v>
      </c>
      <c r="O331" t="e">
        <f>IF(#REF!="Collation AM",#REF!*#REF!,0)</f>
        <v>#REF!</v>
      </c>
      <c r="P331" t="e">
        <f>IF(#REF!="Collation AM",#REF!*#REF!,0)</f>
        <v>#REF!</v>
      </c>
      <c r="Q331" t="e">
        <f>IF(#REF!="Collation AM",#REF!*#REF!,0)</f>
        <v>#REF!</v>
      </c>
      <c r="R331" t="e">
        <f>IF(#REF!="Collation AM",#REF!*#REF!,0)</f>
        <v>#REF!</v>
      </c>
      <c r="S331" t="e">
        <f>IF(#REF!="Collation AM",#REF!*#REF!,0)</f>
        <v>#REF!</v>
      </c>
      <c r="T331" t="e">
        <f>IF(#REF!="Collation AM",#REF!*#REF!,0)</f>
        <v>#REF!</v>
      </c>
      <c r="U331" t="e">
        <f>IF(#REF!="Collation AM",#REF!*#REF!,0)</f>
        <v>#REF!</v>
      </c>
      <c r="V331" t="e">
        <f>IF(#REF!="Collation AM",#REF!*#REF!,0)</f>
        <v>#REF!</v>
      </c>
      <c r="W331" t="e">
        <f>IF(#REF!="Collation AM",#REF!*#REF!,0)</f>
        <v>#REF!</v>
      </c>
    </row>
    <row r="332" spans="2:23">
      <c r="B332">
        <f ca="1">IF(Boissons!D24="Collation AM",(Boissons!N24*Boissons!C24),0)</f>
        <v>0</v>
      </c>
      <c r="C332">
        <f ca="1">IF(Boissons!F24="Collation AM",(Boissons!N24*Boissons!E24),0)</f>
        <v>0</v>
      </c>
      <c r="D332">
        <f ca="1">IF('P. Laitiers'!D24="Collation AM",'P. Laitiers'!N24*'P. Laitiers'!C24,0)</f>
        <v>0</v>
      </c>
      <c r="E332">
        <f ca="1">IF('P. Laitiers'!F24="Collation AM",'P. Laitiers'!N24*'P. Laitiers'!E24,0)</f>
        <v>0</v>
      </c>
      <c r="F332">
        <f ca="1">IF('Mets c.'!D24="Collation AM",'Mets c.'!N24*'Mets c.'!C24,0)</f>
        <v>0</v>
      </c>
      <c r="G332">
        <f ca="1">IF('Mets c.'!F24="Collation AM",'Mets c.'!N24*'Mets c.'!E24,0)</f>
        <v>0</v>
      </c>
      <c r="H332" t="e">
        <f>IF(#REF!="Collation AM",#REF!*#REF!,0)</f>
        <v>#REF!</v>
      </c>
      <c r="I332" t="e">
        <f>IF(#REF!="Collation AM",#REF!*#REF!,0)</f>
        <v>#REF!</v>
      </c>
      <c r="J332" t="e">
        <f>IF(#REF!="Collation AM",#REF!*#REF!,0)</f>
        <v>#REF!</v>
      </c>
      <c r="K332" t="e">
        <f>IF(#REF!="Collation AM",#REF!*#REF!,0)</f>
        <v>#REF!</v>
      </c>
      <c r="L332">
        <f ca="1">IF('Lég-Fruits'!D24="Collation AM",'Lég-Fruits'!N24*'Lég-Fruits'!C24,0)</f>
        <v>0</v>
      </c>
      <c r="M332">
        <f ca="1">IF('Lég-Fruits'!F24="Collation AM",'Lég-Fruits'!N24*'Lég-Fruits'!E24,0)</f>
        <v>0</v>
      </c>
      <c r="N332" t="e">
        <f>IF(#REF!="Collation AM",#REF!*#REF!,0)</f>
        <v>#REF!</v>
      </c>
      <c r="O332" t="e">
        <f>IF(#REF!="Collation AM",#REF!*#REF!,0)</f>
        <v>#REF!</v>
      </c>
      <c r="P332" t="e">
        <f>IF(#REF!="Collation AM",#REF!*#REF!,0)</f>
        <v>#REF!</v>
      </c>
      <c r="Q332" t="e">
        <f>IF(#REF!="Collation AM",#REF!*#REF!,0)</f>
        <v>#REF!</v>
      </c>
      <c r="R332" t="e">
        <f>IF(#REF!="Collation AM",#REF!*#REF!,0)</f>
        <v>#REF!</v>
      </c>
      <c r="S332" t="e">
        <f>IF(#REF!="Collation AM",#REF!*#REF!,0)</f>
        <v>#REF!</v>
      </c>
      <c r="T332" t="e">
        <f>IF(#REF!="Collation AM",#REF!*#REF!,0)</f>
        <v>#REF!</v>
      </c>
      <c r="U332" t="e">
        <f>IF(#REF!="Collation AM",#REF!*#REF!,0)</f>
        <v>#REF!</v>
      </c>
      <c r="V332" t="e">
        <f>IF(#REF!="Collation AM",#REF!*#REF!,0)</f>
        <v>#REF!</v>
      </c>
      <c r="W332" t="e">
        <f>IF(#REF!="Collation AM",#REF!*#REF!,0)</f>
        <v>#REF!</v>
      </c>
    </row>
    <row r="333" spans="2:23">
      <c r="B333">
        <f ca="1">IF(Boissons!D25="Collation AM",(Boissons!N25*Boissons!C25),0)</f>
        <v>0</v>
      </c>
      <c r="C333">
        <f ca="1">IF(Boissons!F25="Collation AM",(Boissons!N25*Boissons!E25),0)</f>
        <v>0</v>
      </c>
      <c r="D333">
        <f ca="1">IF('P. Laitiers'!D25="Collation AM",'P. Laitiers'!N25*'P. Laitiers'!C25,0)</f>
        <v>0</v>
      </c>
      <c r="E333">
        <f ca="1">IF('P. Laitiers'!F25="Collation AM",'P. Laitiers'!N25*'P. Laitiers'!E25,0)</f>
        <v>0</v>
      </c>
      <c r="F333">
        <f ca="1">IF('Mets c.'!D25="Collation AM",'Mets c.'!N25*'Mets c.'!C25,0)</f>
        <v>0</v>
      </c>
      <c r="G333">
        <f ca="1">IF('Mets c.'!F25="Collation AM",'Mets c.'!N25*'Mets c.'!E25,0)</f>
        <v>0</v>
      </c>
      <c r="H333" t="e">
        <f>IF(#REF!="Collation AM",#REF!*#REF!,0)</f>
        <v>#REF!</v>
      </c>
      <c r="I333" t="e">
        <f>IF(#REF!="Collation AM",#REF!*#REF!,0)</f>
        <v>#REF!</v>
      </c>
      <c r="J333" t="e">
        <f>IF(#REF!="Collation AM",#REF!*#REF!,0)</f>
        <v>#REF!</v>
      </c>
      <c r="K333" t="e">
        <f>IF(#REF!="Collation AM",#REF!*#REF!,0)</f>
        <v>#REF!</v>
      </c>
      <c r="L333">
        <f ca="1">IF('Lég-Fruits'!D25="Collation AM",'Lég-Fruits'!N25*'Lég-Fruits'!C25,0)</f>
        <v>0</v>
      </c>
      <c r="M333">
        <f ca="1">IF('Lég-Fruits'!F25="Collation AM",'Lég-Fruits'!N25*'Lég-Fruits'!E25,0)</f>
        <v>0</v>
      </c>
      <c r="N333" t="e">
        <f>IF(#REF!="Collation AM",#REF!*#REF!,0)</f>
        <v>#REF!</v>
      </c>
      <c r="O333" t="e">
        <f>IF(#REF!="Collation AM",#REF!*#REF!,0)</f>
        <v>#REF!</v>
      </c>
      <c r="P333" t="e">
        <f>IF(#REF!="Collation AM",#REF!*#REF!,0)</f>
        <v>#REF!</v>
      </c>
      <c r="Q333" t="e">
        <f>IF(#REF!="Collation AM",#REF!*#REF!,0)</f>
        <v>#REF!</v>
      </c>
      <c r="R333" t="e">
        <f>IF(#REF!="Collation AM",#REF!*#REF!,0)</f>
        <v>#REF!</v>
      </c>
      <c r="S333" t="e">
        <f>IF(#REF!="Collation AM",#REF!*#REF!,0)</f>
        <v>#REF!</v>
      </c>
      <c r="T333" t="e">
        <f>IF(#REF!="Collation AM",#REF!*#REF!,0)</f>
        <v>#REF!</v>
      </c>
      <c r="U333" t="e">
        <f>IF(#REF!="Collation AM",#REF!*#REF!,0)</f>
        <v>#REF!</v>
      </c>
      <c r="V333" t="e">
        <f>IF(#REF!="Collation AM",#REF!*#REF!,0)</f>
        <v>#REF!</v>
      </c>
      <c r="W333" t="e">
        <f>IF(#REF!="Collation AM",#REF!*#REF!,0)</f>
        <v>#REF!</v>
      </c>
    </row>
    <row r="334" spans="2:23">
      <c r="B334">
        <f ca="1">IF(Boissons!D26="Collation AM",(Boissons!N26*Boissons!C26),0)</f>
        <v>0</v>
      </c>
      <c r="C334">
        <f ca="1">IF(Boissons!F26="Collation AM",(Boissons!N26*Boissons!E26),0)</f>
        <v>0</v>
      </c>
      <c r="D334">
        <f ca="1">IF('P. Laitiers'!D26="Collation AM",'P. Laitiers'!N26*'P. Laitiers'!C26,0)</f>
        <v>0</v>
      </c>
      <c r="E334">
        <f ca="1">IF('P. Laitiers'!F26="Collation AM",'P. Laitiers'!N26*'P. Laitiers'!E26,0)</f>
        <v>0</v>
      </c>
      <c r="F334">
        <f ca="1">IF('Mets c.'!D26="Collation AM",'Mets c.'!N26*'Mets c.'!C26,0)</f>
        <v>0</v>
      </c>
      <c r="G334">
        <f ca="1">IF('Mets c.'!F26="Collation AM",'Mets c.'!N26*'Mets c.'!E26,0)</f>
        <v>0</v>
      </c>
      <c r="H334" t="e">
        <f>IF(#REF!="Collation AM",#REF!*#REF!,0)</f>
        <v>#REF!</v>
      </c>
      <c r="I334" t="e">
        <f>IF(#REF!="Collation AM",#REF!*#REF!,0)</f>
        <v>#REF!</v>
      </c>
      <c r="J334" t="e">
        <f>IF(#REF!="Collation AM",#REF!*#REF!,0)</f>
        <v>#REF!</v>
      </c>
      <c r="K334" t="e">
        <f>IF(#REF!="Collation AM",#REF!*#REF!,0)</f>
        <v>#REF!</v>
      </c>
      <c r="L334">
        <f ca="1">IF('Lég-Fruits'!D26="Collation AM",'Lég-Fruits'!N26*'Lég-Fruits'!C26,0)</f>
        <v>0</v>
      </c>
      <c r="M334">
        <f ca="1">IF('Lég-Fruits'!F26="Collation AM",'Lég-Fruits'!N26*'Lég-Fruits'!E26,0)</f>
        <v>0</v>
      </c>
      <c r="N334" t="e">
        <f>IF(#REF!="Collation AM",#REF!*#REF!,0)</f>
        <v>#REF!</v>
      </c>
      <c r="O334" t="e">
        <f>IF(#REF!="Collation AM",#REF!*#REF!,0)</f>
        <v>#REF!</v>
      </c>
      <c r="P334" t="e">
        <f>IF(#REF!="Collation AM",#REF!*#REF!,0)</f>
        <v>#REF!</v>
      </c>
      <c r="Q334" t="e">
        <f>IF(#REF!="Collation AM",#REF!*#REF!,0)</f>
        <v>#REF!</v>
      </c>
      <c r="R334" t="e">
        <f>IF(#REF!="Collation AM",#REF!*#REF!,0)</f>
        <v>#REF!</v>
      </c>
      <c r="S334" t="e">
        <f>IF(#REF!="Collation AM",#REF!*#REF!,0)</f>
        <v>#REF!</v>
      </c>
      <c r="T334" t="e">
        <f>IF(#REF!="Collation AM",#REF!*#REF!,0)</f>
        <v>#REF!</v>
      </c>
      <c r="U334" t="e">
        <f>IF(#REF!="Collation AM",#REF!*#REF!,0)</f>
        <v>#REF!</v>
      </c>
      <c r="V334" t="e">
        <f>IF(#REF!="Collation AM",#REF!*#REF!,0)</f>
        <v>#REF!</v>
      </c>
      <c r="W334" t="e">
        <f>IF(#REF!="Collation AM",#REF!*#REF!,0)</f>
        <v>#REF!</v>
      </c>
    </row>
    <row r="335" spans="2:23">
      <c r="B335">
        <f ca="1">IF(Boissons!D27="Collation AM",(Boissons!N27*Boissons!C27),0)</f>
        <v>0</v>
      </c>
      <c r="C335">
        <f ca="1">IF(Boissons!F27="Collation AM",(Boissons!N27*Boissons!E27),0)</f>
        <v>0</v>
      </c>
      <c r="D335">
        <f ca="1">IF('P. Laitiers'!D27="Collation AM",'P. Laitiers'!N27*'P. Laitiers'!C27,0)</f>
        <v>0</v>
      </c>
      <c r="E335">
        <f ca="1">IF('P. Laitiers'!F27="Collation AM",'P. Laitiers'!N27*'P. Laitiers'!E27,0)</f>
        <v>0</v>
      </c>
      <c r="F335">
        <f ca="1">IF('Mets c.'!D27="Collation AM",'Mets c.'!N27*'Mets c.'!C27,0)</f>
        <v>0</v>
      </c>
      <c r="G335">
        <f ca="1">IF('Mets c.'!F27="Collation AM",'Mets c.'!N27*'Mets c.'!E27,0)</f>
        <v>0</v>
      </c>
      <c r="H335" t="e">
        <f>IF(#REF!="Collation AM",#REF!*#REF!,0)</f>
        <v>#REF!</v>
      </c>
      <c r="I335" t="e">
        <f>IF(#REF!="Collation AM",#REF!*#REF!,0)</f>
        <v>#REF!</v>
      </c>
      <c r="J335" t="e">
        <f>IF(#REF!="Collation AM",#REF!*#REF!,0)</f>
        <v>#REF!</v>
      </c>
      <c r="K335" t="e">
        <f>IF(#REF!="Collation AM",#REF!*#REF!,0)</f>
        <v>#REF!</v>
      </c>
      <c r="L335">
        <f ca="1">IF('Lég-Fruits'!D27="Collation AM",'Lég-Fruits'!N27*'Lég-Fruits'!C27,0)</f>
        <v>0</v>
      </c>
      <c r="M335">
        <f ca="1">IF('Lég-Fruits'!F27="Collation AM",'Lég-Fruits'!N27*'Lég-Fruits'!E27,0)</f>
        <v>0</v>
      </c>
      <c r="N335" t="e">
        <f>IF(#REF!="Collation AM",#REF!*#REF!,0)</f>
        <v>#REF!</v>
      </c>
      <c r="O335" t="e">
        <f>IF(#REF!="Collation AM",#REF!*#REF!,0)</f>
        <v>#REF!</v>
      </c>
      <c r="P335" t="e">
        <f>IF(#REF!="Collation AM",#REF!*#REF!,0)</f>
        <v>#REF!</v>
      </c>
      <c r="Q335" t="e">
        <f>IF(#REF!="Collation AM",#REF!*#REF!,0)</f>
        <v>#REF!</v>
      </c>
      <c r="R335" t="e">
        <f>IF(#REF!="Collation AM",#REF!*#REF!,0)</f>
        <v>#REF!</v>
      </c>
      <c r="S335" t="e">
        <f>IF(#REF!="Collation AM",#REF!*#REF!,0)</f>
        <v>#REF!</v>
      </c>
      <c r="T335" t="e">
        <f>IF(#REF!="Collation AM",#REF!*#REF!,0)</f>
        <v>#REF!</v>
      </c>
      <c r="U335" t="e">
        <f>IF(#REF!="Collation AM",#REF!*#REF!,0)</f>
        <v>#REF!</v>
      </c>
      <c r="V335" t="e">
        <f>IF(#REF!="Collation AM",#REF!*#REF!,0)</f>
        <v>#REF!</v>
      </c>
      <c r="W335" t="e">
        <f>IF(#REF!="Collation AM",#REF!*#REF!,0)</f>
        <v>#REF!</v>
      </c>
    </row>
    <row r="336" spans="2:23">
      <c r="B336">
        <f ca="1">IF(Boissons!D28="Collation AM",(Boissons!N28*Boissons!C28),0)</f>
        <v>0</v>
      </c>
      <c r="C336">
        <f ca="1">IF(Boissons!F28="Collation AM",(Boissons!N28*Boissons!E28),0)</f>
        <v>0</v>
      </c>
      <c r="D336">
        <f ca="1">IF('P. Laitiers'!D28="Collation AM",'P. Laitiers'!N28*'P. Laitiers'!C28,0)</f>
        <v>0</v>
      </c>
      <c r="E336">
        <f ca="1">IF('P. Laitiers'!F28="Collation AM",'P. Laitiers'!N28*'P. Laitiers'!E28,0)</f>
        <v>0</v>
      </c>
      <c r="F336">
        <f ca="1">IF('Mets c.'!D28="Collation AM",'Mets c.'!N28*'Mets c.'!C28,0)</f>
        <v>0</v>
      </c>
      <c r="G336">
        <f ca="1">IF('Mets c.'!F28="Collation AM",'Mets c.'!N28*'Mets c.'!E28,0)</f>
        <v>0</v>
      </c>
      <c r="H336" t="e">
        <f>IF(#REF!="Collation AM",#REF!*#REF!,0)</f>
        <v>#REF!</v>
      </c>
      <c r="I336" t="e">
        <f>IF(#REF!="Collation AM",#REF!*#REF!,0)</f>
        <v>#REF!</v>
      </c>
      <c r="J336" t="e">
        <f>IF(#REF!="Collation AM",#REF!*#REF!,0)</f>
        <v>#REF!</v>
      </c>
      <c r="K336" t="e">
        <f>IF(#REF!="Collation AM",#REF!*#REF!,0)</f>
        <v>#REF!</v>
      </c>
      <c r="L336">
        <f ca="1">IF('Lég-Fruits'!D28="Collation AM",'Lég-Fruits'!N28*'Lég-Fruits'!C28,0)</f>
        <v>0</v>
      </c>
      <c r="M336">
        <f ca="1">IF('Lég-Fruits'!F28="Collation AM",'Lég-Fruits'!N28*'Lég-Fruits'!E28,0)</f>
        <v>0</v>
      </c>
      <c r="N336" t="e">
        <f>IF(#REF!="Collation AM",#REF!*#REF!,0)</f>
        <v>#REF!</v>
      </c>
      <c r="O336" t="e">
        <f>IF(#REF!="Collation AM",#REF!*#REF!,0)</f>
        <v>#REF!</v>
      </c>
      <c r="P336" t="e">
        <f>IF(#REF!="Collation AM",#REF!*#REF!,0)</f>
        <v>#REF!</v>
      </c>
      <c r="Q336" t="e">
        <f>IF(#REF!="Collation AM",#REF!*#REF!,0)</f>
        <v>#REF!</v>
      </c>
      <c r="R336" t="e">
        <f>IF(#REF!="Collation AM",#REF!*#REF!,0)</f>
        <v>#REF!</v>
      </c>
      <c r="S336" t="e">
        <f>IF(#REF!="Collation AM",#REF!*#REF!,0)</f>
        <v>#REF!</v>
      </c>
      <c r="T336" t="e">
        <f>IF(#REF!="Collation AM",#REF!*#REF!,0)</f>
        <v>#REF!</v>
      </c>
      <c r="U336" t="e">
        <f>IF(#REF!="Collation AM",#REF!*#REF!,0)</f>
        <v>#REF!</v>
      </c>
      <c r="V336" t="e">
        <f>IF(#REF!="Collation AM",#REF!*#REF!,0)</f>
        <v>#REF!</v>
      </c>
      <c r="W336" t="e">
        <f>IF(#REF!="Collation AM",#REF!*#REF!,0)</f>
        <v>#REF!</v>
      </c>
    </row>
    <row r="337" spans="2:23">
      <c r="B337">
        <f ca="1">IF(Boissons!D29="Collation AM",(Boissons!N29*Boissons!C29),0)</f>
        <v>0</v>
      </c>
      <c r="C337">
        <f ca="1">IF(Boissons!F29="Collation AM",(Boissons!N29*Boissons!E29),0)</f>
        <v>0</v>
      </c>
      <c r="D337">
        <f ca="1">IF('P. Laitiers'!D29="Collation AM",'P. Laitiers'!N29*'P. Laitiers'!C29,0)</f>
        <v>0</v>
      </c>
      <c r="E337">
        <f ca="1">IF('P. Laitiers'!F29="Collation AM",'P. Laitiers'!N29*'P. Laitiers'!E29,0)</f>
        <v>0</v>
      </c>
      <c r="F337">
        <f ca="1">IF('Mets c.'!D29="Collation AM",'Mets c.'!N29*'Mets c.'!C29,0)</f>
        <v>0</v>
      </c>
      <c r="G337">
        <f ca="1">IF('Mets c.'!F29="Collation AM",'Mets c.'!N29*'Mets c.'!E29,0)</f>
        <v>0</v>
      </c>
      <c r="H337" t="e">
        <f>IF(#REF!="Collation AM",#REF!*#REF!,0)</f>
        <v>#REF!</v>
      </c>
      <c r="I337" t="e">
        <f>IF(#REF!="Collation AM",#REF!*#REF!,0)</f>
        <v>#REF!</v>
      </c>
      <c r="J337" t="e">
        <f>IF(#REF!="Collation AM",#REF!*#REF!,0)</f>
        <v>#REF!</v>
      </c>
      <c r="K337" t="e">
        <f>IF(#REF!="Collation AM",#REF!*#REF!,0)</f>
        <v>#REF!</v>
      </c>
      <c r="L337">
        <f ca="1">IF('Lég-Fruits'!D29="Collation AM",'Lég-Fruits'!N29*'Lég-Fruits'!C29,0)</f>
        <v>0</v>
      </c>
      <c r="M337">
        <f ca="1">IF('Lég-Fruits'!F29="Collation AM",'Lég-Fruits'!N29*'Lég-Fruits'!E29,0)</f>
        <v>0</v>
      </c>
      <c r="N337" t="e">
        <f>IF(#REF!="Collation AM",#REF!*#REF!,0)</f>
        <v>#REF!</v>
      </c>
      <c r="O337" t="e">
        <f>IF(#REF!="Collation AM",#REF!*#REF!,0)</f>
        <v>#REF!</v>
      </c>
      <c r="P337" t="e">
        <f>IF(#REF!="Collation AM",#REF!*#REF!,0)</f>
        <v>#REF!</v>
      </c>
      <c r="Q337" t="e">
        <f>IF(#REF!="Collation AM",#REF!*#REF!,0)</f>
        <v>#REF!</v>
      </c>
      <c r="R337" t="e">
        <f>IF(#REF!="Collation AM",#REF!*#REF!,0)</f>
        <v>#REF!</v>
      </c>
      <c r="S337" t="e">
        <f>IF(#REF!="Collation AM",#REF!*#REF!,0)</f>
        <v>#REF!</v>
      </c>
      <c r="T337" t="e">
        <f>IF(#REF!="Collation AM",#REF!*#REF!,0)</f>
        <v>#REF!</v>
      </c>
      <c r="U337" t="e">
        <f>IF(#REF!="Collation AM",#REF!*#REF!,0)</f>
        <v>#REF!</v>
      </c>
      <c r="V337" t="e">
        <f>IF(#REF!="Collation AM",#REF!*#REF!,0)</f>
        <v>#REF!</v>
      </c>
      <c r="W337" t="e">
        <f>IF(#REF!="Collation AM",#REF!*#REF!,0)</f>
        <v>#REF!</v>
      </c>
    </row>
    <row r="338" spans="2:23">
      <c r="B338">
        <f ca="1">IF(Boissons!D30="Collation AM",(Boissons!N30*Boissons!C30),0)</f>
        <v>0</v>
      </c>
      <c r="C338">
        <f ca="1">IF(Boissons!F30="Collation AM",(Boissons!N30*Boissons!E30),0)</f>
        <v>0</v>
      </c>
      <c r="D338">
        <f ca="1">IF('P. Laitiers'!D30="Collation AM",'P. Laitiers'!N30*'P. Laitiers'!C30,0)</f>
        <v>0</v>
      </c>
      <c r="E338">
        <f ca="1">IF('P. Laitiers'!F30="Collation AM",'P. Laitiers'!N30*'P. Laitiers'!E30,0)</f>
        <v>0</v>
      </c>
      <c r="F338">
        <f ca="1">IF('Mets c.'!D30="Collation AM",'Mets c.'!N30*'Mets c.'!C30,0)</f>
        <v>0</v>
      </c>
      <c r="G338">
        <f ca="1">IF('Mets c.'!F30="Collation AM",'Mets c.'!N30*'Mets c.'!E30,0)</f>
        <v>0</v>
      </c>
      <c r="H338" t="e">
        <f>IF(#REF!="Collation AM",#REF!*#REF!,0)</f>
        <v>#REF!</v>
      </c>
      <c r="I338" t="e">
        <f>IF(#REF!="Collation AM",#REF!*#REF!,0)</f>
        <v>#REF!</v>
      </c>
      <c r="J338" t="e">
        <f>IF(#REF!="Collation AM",#REF!*#REF!,0)</f>
        <v>#REF!</v>
      </c>
      <c r="K338" t="e">
        <f>IF(#REF!="Collation AM",#REF!*#REF!,0)</f>
        <v>#REF!</v>
      </c>
      <c r="L338">
        <f ca="1">IF('Lég-Fruits'!D30="Collation AM",'Lég-Fruits'!N30*'Lég-Fruits'!C30,0)</f>
        <v>0</v>
      </c>
      <c r="M338">
        <f ca="1">IF('Lég-Fruits'!F30="Collation AM",'Lég-Fruits'!N30*'Lég-Fruits'!E30,0)</f>
        <v>0</v>
      </c>
      <c r="N338" t="e">
        <f>IF(#REF!="Collation AM",#REF!*#REF!,0)</f>
        <v>#REF!</v>
      </c>
      <c r="O338" t="e">
        <f>IF(#REF!="Collation AM",#REF!*#REF!,0)</f>
        <v>#REF!</v>
      </c>
      <c r="P338" t="e">
        <f>IF(#REF!="Collation AM",#REF!*#REF!,0)</f>
        <v>#REF!</v>
      </c>
      <c r="Q338" t="e">
        <f>IF(#REF!="Collation AM",#REF!*#REF!,0)</f>
        <v>#REF!</v>
      </c>
      <c r="R338" t="e">
        <f>IF(#REF!="Collation AM",#REF!*#REF!,0)</f>
        <v>#REF!</v>
      </c>
      <c r="S338" t="e">
        <f>IF(#REF!="Collation AM",#REF!*#REF!,0)</f>
        <v>#REF!</v>
      </c>
      <c r="T338" t="e">
        <f>IF(#REF!="Collation AM",#REF!*#REF!,0)</f>
        <v>#REF!</v>
      </c>
      <c r="U338" t="e">
        <f>IF(#REF!="Collation AM",#REF!*#REF!,0)</f>
        <v>#REF!</v>
      </c>
      <c r="V338" t="e">
        <f>IF(#REF!="Collation AM",#REF!*#REF!,0)</f>
        <v>#REF!</v>
      </c>
      <c r="W338" t="e">
        <f>IF(#REF!="Collation AM",#REF!*#REF!,0)</f>
        <v>#REF!</v>
      </c>
    </row>
    <row r="339" spans="2:23">
      <c r="B339">
        <f ca="1">IF(Boissons!D31="Collation AM",(Boissons!N31*Boissons!C31),0)</f>
        <v>0</v>
      </c>
      <c r="C339">
        <f ca="1">IF(Boissons!F31="Collation AM",(Boissons!N31*Boissons!E31),0)</f>
        <v>0</v>
      </c>
      <c r="D339">
        <f ca="1">IF('P. Laitiers'!D31="Collation AM",'P. Laitiers'!N31*'P. Laitiers'!C31,0)</f>
        <v>0</v>
      </c>
      <c r="E339">
        <f ca="1">IF('P. Laitiers'!F31="Collation AM",'P. Laitiers'!N31*'P. Laitiers'!E31,0)</f>
        <v>0</v>
      </c>
      <c r="F339">
        <f ca="1">IF('Mets c.'!D31="Collation AM",'Mets c.'!N31*'Mets c.'!C31,0)</f>
        <v>0</v>
      </c>
      <c r="G339">
        <f ca="1">IF('Mets c.'!F31="Collation AM",'Mets c.'!N31*'Mets c.'!E31,0)</f>
        <v>0</v>
      </c>
      <c r="H339" t="e">
        <f>IF(#REF!="Collation AM",#REF!*#REF!,0)</f>
        <v>#REF!</v>
      </c>
      <c r="I339" t="e">
        <f>IF(#REF!="Collation AM",#REF!*#REF!,0)</f>
        <v>#REF!</v>
      </c>
      <c r="J339" t="e">
        <f>IF(#REF!="Collation AM",#REF!*#REF!,0)</f>
        <v>#REF!</v>
      </c>
      <c r="K339" t="e">
        <f>IF(#REF!="Collation AM",#REF!*#REF!,0)</f>
        <v>#REF!</v>
      </c>
      <c r="L339">
        <f ca="1">IF('Lég-Fruits'!D31="Collation AM",'Lég-Fruits'!N31*'Lég-Fruits'!C31,0)</f>
        <v>0</v>
      </c>
      <c r="M339">
        <f ca="1">IF('Lég-Fruits'!F31="Collation AM",'Lég-Fruits'!N31*'Lég-Fruits'!E31,0)</f>
        <v>0</v>
      </c>
      <c r="N339" t="e">
        <f>IF(#REF!="Collation AM",#REF!*#REF!,0)</f>
        <v>#REF!</v>
      </c>
      <c r="O339" t="e">
        <f>IF(#REF!="Collation AM",#REF!*#REF!,0)</f>
        <v>#REF!</v>
      </c>
      <c r="P339" t="e">
        <f>IF(#REF!="Collation AM",#REF!*#REF!,0)</f>
        <v>#REF!</v>
      </c>
      <c r="Q339" t="e">
        <f>IF(#REF!="Collation AM",#REF!*#REF!,0)</f>
        <v>#REF!</v>
      </c>
      <c r="R339" t="e">
        <f>IF(#REF!="Collation AM",#REF!*#REF!,0)</f>
        <v>#REF!</v>
      </c>
      <c r="S339" t="e">
        <f>IF(#REF!="Collation AM",#REF!*#REF!,0)</f>
        <v>#REF!</v>
      </c>
      <c r="T339" t="e">
        <f>IF(#REF!="Collation AM",#REF!*#REF!,0)</f>
        <v>#REF!</v>
      </c>
      <c r="U339" t="e">
        <f>IF(#REF!="Collation AM",#REF!*#REF!,0)</f>
        <v>#REF!</v>
      </c>
      <c r="V339" t="e">
        <f>IF(#REF!="Collation AM",#REF!*#REF!,0)</f>
        <v>#REF!</v>
      </c>
      <c r="W339" t="e">
        <f>IF(#REF!="Collation AM",#REF!*#REF!,0)</f>
        <v>#REF!</v>
      </c>
    </row>
    <row r="340" spans="2:23">
      <c r="B340">
        <f ca="1">IF(Boissons!D32="Collation AM",(Boissons!N32*Boissons!C32),0)</f>
        <v>0</v>
      </c>
      <c r="C340">
        <f ca="1">IF(Boissons!F32="Collation AM",(Boissons!N32*Boissons!E32),0)</f>
        <v>0</v>
      </c>
      <c r="D340">
        <f ca="1">IF('P. Laitiers'!D32="Collation AM",'P. Laitiers'!N32*'P. Laitiers'!C32,0)</f>
        <v>0</v>
      </c>
      <c r="E340">
        <f ca="1">IF('P. Laitiers'!F32="Collation AM",'P. Laitiers'!N32*'P. Laitiers'!E32,0)</f>
        <v>0</v>
      </c>
      <c r="F340">
        <f ca="1">IF('Mets c.'!D32="Collation AM",'Mets c.'!N32*'Mets c.'!C32,0)</f>
        <v>0</v>
      </c>
      <c r="G340">
        <f ca="1">IF('Mets c.'!F32="Collation AM",'Mets c.'!N32*'Mets c.'!E32,0)</f>
        <v>0</v>
      </c>
      <c r="H340" t="e">
        <f>IF(#REF!="Collation AM",#REF!*#REF!,0)</f>
        <v>#REF!</v>
      </c>
      <c r="I340" t="e">
        <f>IF(#REF!="Collation AM",#REF!*#REF!,0)</f>
        <v>#REF!</v>
      </c>
      <c r="J340" t="e">
        <f>IF(#REF!="Collation AM",#REF!*#REF!,0)</f>
        <v>#REF!</v>
      </c>
      <c r="K340" t="e">
        <f>IF(#REF!="Collation AM",#REF!*#REF!,0)</f>
        <v>#REF!</v>
      </c>
      <c r="L340">
        <f ca="1">IF('Lég-Fruits'!D32="Collation AM",'Lég-Fruits'!N32*'Lég-Fruits'!C32,0)</f>
        <v>0</v>
      </c>
      <c r="M340">
        <f ca="1">IF('Lég-Fruits'!F32="Collation AM",'Lég-Fruits'!N32*'Lég-Fruits'!E32,0)</f>
        <v>0</v>
      </c>
      <c r="N340" t="e">
        <f>IF(#REF!="Collation AM",#REF!*#REF!,0)</f>
        <v>#REF!</v>
      </c>
      <c r="O340" t="e">
        <f>IF(#REF!="Collation AM",#REF!*#REF!,0)</f>
        <v>#REF!</v>
      </c>
      <c r="P340" t="e">
        <f>IF(#REF!="Collation AM",#REF!*#REF!,0)</f>
        <v>#REF!</v>
      </c>
      <c r="Q340" t="e">
        <f>IF(#REF!="Collation AM",#REF!*#REF!,0)</f>
        <v>#REF!</v>
      </c>
      <c r="R340" t="e">
        <f>IF(#REF!="Collation AM",#REF!*#REF!,0)</f>
        <v>#REF!</v>
      </c>
      <c r="S340" t="e">
        <f>IF(#REF!="Collation AM",#REF!*#REF!,0)</f>
        <v>#REF!</v>
      </c>
      <c r="T340" t="e">
        <f>IF(#REF!="Collation AM",#REF!*#REF!,0)</f>
        <v>#REF!</v>
      </c>
      <c r="U340" t="e">
        <f>IF(#REF!="Collation AM",#REF!*#REF!,0)</f>
        <v>#REF!</v>
      </c>
      <c r="V340" t="e">
        <f>IF(#REF!="Collation AM",#REF!*#REF!,0)</f>
        <v>#REF!</v>
      </c>
      <c r="W340" t="e">
        <f>IF(#REF!="Collation AM",#REF!*#REF!,0)</f>
        <v>#REF!</v>
      </c>
    </row>
    <row r="341" spans="2:23">
      <c r="B341">
        <f ca="1">IF(Boissons!D33="Collation AM",(Boissons!N33*Boissons!C33),0)</f>
        <v>0</v>
      </c>
      <c r="C341">
        <f ca="1">IF(Boissons!F33="Collation AM",(Boissons!N33*Boissons!E33),0)</f>
        <v>0</v>
      </c>
      <c r="D341">
        <f ca="1">IF('P. Laitiers'!D33="Collation AM",'P. Laitiers'!N33*'P. Laitiers'!C33,0)</f>
        <v>0</v>
      </c>
      <c r="E341">
        <f ca="1">IF('P. Laitiers'!F33="Collation AM",'P. Laitiers'!N33*'P. Laitiers'!E33,0)</f>
        <v>0</v>
      </c>
      <c r="F341">
        <f ca="1">IF('Mets c.'!D33="Collation AM",'Mets c.'!N33*'Mets c.'!C33,0)</f>
        <v>0</v>
      </c>
      <c r="G341">
        <f ca="1">IF('Mets c.'!F33="Collation AM",'Mets c.'!N33*'Mets c.'!E33,0)</f>
        <v>0</v>
      </c>
      <c r="H341" t="e">
        <f>IF(#REF!="Collation AM",#REF!*#REF!,0)</f>
        <v>#REF!</v>
      </c>
      <c r="I341" t="e">
        <f>IF(#REF!="Collation AM",#REF!*#REF!,0)</f>
        <v>#REF!</v>
      </c>
      <c r="J341" t="e">
        <f>IF(#REF!="Collation AM",#REF!*#REF!,0)</f>
        <v>#REF!</v>
      </c>
      <c r="K341" t="e">
        <f>IF(#REF!="Collation AM",#REF!*#REF!,0)</f>
        <v>#REF!</v>
      </c>
      <c r="L341">
        <f ca="1">IF('Lég-Fruits'!D33="Collation AM",'Lég-Fruits'!N33*'Lég-Fruits'!C33,0)</f>
        <v>0</v>
      </c>
      <c r="M341">
        <f ca="1">IF('Lég-Fruits'!F33="Collation AM",'Lég-Fruits'!N33*'Lég-Fruits'!E33,0)</f>
        <v>0</v>
      </c>
      <c r="N341" t="e">
        <f>IF(#REF!="Collation AM",#REF!*#REF!,0)</f>
        <v>#REF!</v>
      </c>
      <c r="O341" t="e">
        <f>IF(#REF!="Collation AM",#REF!*#REF!,0)</f>
        <v>#REF!</v>
      </c>
      <c r="P341" t="e">
        <f>IF(#REF!="Collation AM",#REF!*#REF!,0)</f>
        <v>#REF!</v>
      </c>
      <c r="Q341" t="e">
        <f>IF(#REF!="Collation AM",#REF!*#REF!,0)</f>
        <v>#REF!</v>
      </c>
      <c r="R341" t="e">
        <f>IF(#REF!="Collation AM",#REF!*#REF!,0)</f>
        <v>#REF!</v>
      </c>
      <c r="S341" t="e">
        <f>IF(#REF!="Collation AM",#REF!*#REF!,0)</f>
        <v>#REF!</v>
      </c>
      <c r="T341" t="e">
        <f>IF(#REF!="Collation AM",#REF!*#REF!,0)</f>
        <v>#REF!</v>
      </c>
      <c r="U341" t="e">
        <f>IF(#REF!="Collation AM",#REF!*#REF!,0)</f>
        <v>#REF!</v>
      </c>
      <c r="V341" t="e">
        <f>IF(#REF!="Collation AM",#REF!*#REF!,0)</f>
        <v>#REF!</v>
      </c>
      <c r="W341" t="e">
        <f>IF(#REF!="Collation AM",#REF!*#REF!,0)</f>
        <v>#REF!</v>
      </c>
    </row>
    <row r="342" spans="2:23">
      <c r="B342">
        <f ca="1">IF(Boissons!D34="Collation AM",(Boissons!N34*Boissons!C34),0)</f>
        <v>0</v>
      </c>
      <c r="C342">
        <f ca="1">IF(Boissons!F34="Collation AM",(Boissons!N34*Boissons!E34),0)</f>
        <v>0</v>
      </c>
      <c r="D342">
        <f ca="1">IF('P. Laitiers'!D34="Collation AM",'P. Laitiers'!N34*'P. Laitiers'!C34,0)</f>
        <v>0</v>
      </c>
      <c r="E342">
        <f ca="1">IF('P. Laitiers'!F34="Collation AM",'P. Laitiers'!N34*'P. Laitiers'!E34,0)</f>
        <v>0</v>
      </c>
      <c r="F342">
        <f ca="1">IF('Mets c.'!D34="Collation AM",'Mets c.'!N34*'Mets c.'!C34,0)</f>
        <v>0</v>
      </c>
      <c r="G342">
        <f ca="1">IF('Mets c.'!F34="Collation AM",'Mets c.'!N34*'Mets c.'!E34,0)</f>
        <v>0</v>
      </c>
      <c r="H342" t="e">
        <f>IF(#REF!="Collation AM",#REF!*#REF!,0)</f>
        <v>#REF!</v>
      </c>
      <c r="I342" t="e">
        <f>IF(#REF!="Collation AM",#REF!*#REF!,0)</f>
        <v>#REF!</v>
      </c>
      <c r="J342" t="e">
        <f>IF(#REF!="Collation AM",#REF!*#REF!,0)</f>
        <v>#REF!</v>
      </c>
      <c r="K342" t="e">
        <f>IF(#REF!="Collation AM",#REF!*#REF!,0)</f>
        <v>#REF!</v>
      </c>
      <c r="L342">
        <f ca="1">IF('Lég-Fruits'!D34="Collation AM",'Lég-Fruits'!N34*'Lég-Fruits'!C34,0)</f>
        <v>0</v>
      </c>
      <c r="M342">
        <f ca="1">IF('Lég-Fruits'!F34="Collation AM",'Lég-Fruits'!N34*'Lég-Fruits'!E34,0)</f>
        <v>0</v>
      </c>
      <c r="N342" t="e">
        <f>IF(#REF!="Collation AM",#REF!*#REF!,0)</f>
        <v>#REF!</v>
      </c>
      <c r="O342" t="e">
        <f>IF(#REF!="Collation AM",#REF!*#REF!,0)</f>
        <v>#REF!</v>
      </c>
      <c r="P342" t="e">
        <f>IF(#REF!="Collation AM",#REF!*#REF!,0)</f>
        <v>#REF!</v>
      </c>
      <c r="Q342" t="e">
        <f>IF(#REF!="Collation AM",#REF!*#REF!,0)</f>
        <v>#REF!</v>
      </c>
      <c r="R342" t="e">
        <f>IF(#REF!="Collation AM",#REF!*#REF!,0)</f>
        <v>#REF!</v>
      </c>
      <c r="S342" t="e">
        <f>IF(#REF!="Collation AM",#REF!*#REF!,0)</f>
        <v>#REF!</v>
      </c>
      <c r="T342" t="e">
        <f>IF(#REF!="Collation AM",#REF!*#REF!,0)</f>
        <v>#REF!</v>
      </c>
      <c r="U342" t="e">
        <f>IF(#REF!="Collation AM",#REF!*#REF!,0)</f>
        <v>#REF!</v>
      </c>
      <c r="V342" t="e">
        <f>IF(#REF!="Collation AM",#REF!*#REF!,0)</f>
        <v>#REF!</v>
      </c>
      <c r="W342" t="e">
        <f>IF(#REF!="Collation AM",#REF!*#REF!,0)</f>
        <v>#REF!</v>
      </c>
    </row>
    <row r="343" spans="2:23">
      <c r="B343">
        <f ca="1">IF(Boissons!D35="Collation AM",(Boissons!N35*Boissons!C35),0)</f>
        <v>0</v>
      </c>
      <c r="C343">
        <f ca="1">IF(Boissons!F35="Collation AM",(Boissons!N35*Boissons!E35),0)</f>
        <v>0</v>
      </c>
      <c r="D343">
        <f ca="1">IF('P. Laitiers'!D35="Collation AM",'P. Laitiers'!N35*'P. Laitiers'!C35,0)</f>
        <v>0</v>
      </c>
      <c r="E343">
        <f ca="1">IF('P. Laitiers'!F35="Collation AM",'P. Laitiers'!N35*'P. Laitiers'!E35,0)</f>
        <v>0</v>
      </c>
      <c r="F343">
        <f ca="1">IF('Mets c.'!D35="Collation AM",'Mets c.'!N35*'Mets c.'!C35,0)</f>
        <v>0</v>
      </c>
      <c r="G343">
        <f ca="1">IF('Mets c.'!F35="Collation AM",'Mets c.'!N35*'Mets c.'!E35,0)</f>
        <v>0</v>
      </c>
      <c r="H343" t="e">
        <f>IF(#REF!="Collation AM",#REF!*#REF!,0)</f>
        <v>#REF!</v>
      </c>
      <c r="I343" t="e">
        <f>IF(#REF!="Collation AM",#REF!*#REF!,0)</f>
        <v>#REF!</v>
      </c>
      <c r="J343" t="e">
        <f>IF(#REF!="Collation AM",#REF!*#REF!,0)</f>
        <v>#REF!</v>
      </c>
      <c r="K343" t="e">
        <f>IF(#REF!="Collation AM",#REF!*#REF!,0)</f>
        <v>#REF!</v>
      </c>
      <c r="L343">
        <f ca="1">IF('Lég-Fruits'!D35="Collation AM",'Lég-Fruits'!N35*'Lég-Fruits'!C35,0)</f>
        <v>0</v>
      </c>
      <c r="M343">
        <f ca="1">IF('Lég-Fruits'!F35="Collation AM",'Lég-Fruits'!N35*'Lég-Fruits'!E35,0)</f>
        <v>0</v>
      </c>
      <c r="N343" t="e">
        <f>IF(#REF!="Collation AM",#REF!*#REF!,0)</f>
        <v>#REF!</v>
      </c>
      <c r="O343" t="e">
        <f>IF(#REF!="Collation AM",#REF!*#REF!,0)</f>
        <v>#REF!</v>
      </c>
      <c r="P343" t="e">
        <f>IF(#REF!="Collation AM",#REF!*#REF!,0)</f>
        <v>#REF!</v>
      </c>
      <c r="Q343" t="e">
        <f>IF(#REF!="Collation AM",#REF!*#REF!,0)</f>
        <v>#REF!</v>
      </c>
      <c r="R343" t="e">
        <f>IF(#REF!="Collation AM",#REF!*#REF!,0)</f>
        <v>#REF!</v>
      </c>
      <c r="S343" t="e">
        <f>IF(#REF!="Collation AM",#REF!*#REF!,0)</f>
        <v>#REF!</v>
      </c>
      <c r="T343" t="e">
        <f>IF(#REF!="Collation AM",#REF!*#REF!,0)</f>
        <v>#REF!</v>
      </c>
      <c r="U343" t="e">
        <f>IF(#REF!="Collation AM",#REF!*#REF!,0)</f>
        <v>#REF!</v>
      </c>
      <c r="V343" t="e">
        <f>IF(#REF!="Collation AM",#REF!*#REF!,0)</f>
        <v>#REF!</v>
      </c>
      <c r="W343" t="e">
        <f>IF(#REF!="Collation AM",#REF!*#REF!,0)</f>
        <v>#REF!</v>
      </c>
    </row>
    <row r="344" spans="2:23">
      <c r="B344">
        <f ca="1">IF(Boissons!D36="Collation AM",(Boissons!N36*Boissons!C36),0)</f>
        <v>0</v>
      </c>
      <c r="C344">
        <f ca="1">IF(Boissons!F36="Collation AM",(Boissons!N36*Boissons!E36),0)</f>
        <v>0</v>
      </c>
      <c r="D344">
        <f ca="1">IF('P. Laitiers'!D36="Collation AM",'P. Laitiers'!N36*'P. Laitiers'!C36,0)</f>
        <v>0</v>
      </c>
      <c r="E344">
        <f ca="1">IF('P. Laitiers'!F36="Collation AM",'P. Laitiers'!N36*'P. Laitiers'!E36,0)</f>
        <v>0</v>
      </c>
      <c r="F344">
        <f ca="1">IF('Mets c.'!D36="Collation AM",'Mets c.'!N36*'Mets c.'!C36,0)</f>
        <v>0</v>
      </c>
      <c r="G344">
        <f ca="1">IF('Mets c.'!F36="Collation AM",'Mets c.'!N36*'Mets c.'!E36,0)</f>
        <v>0</v>
      </c>
      <c r="H344" t="e">
        <f>IF(#REF!="Collation AM",#REF!*#REF!,0)</f>
        <v>#REF!</v>
      </c>
      <c r="I344" t="e">
        <f>IF(#REF!="Collation AM",#REF!*#REF!,0)</f>
        <v>#REF!</v>
      </c>
      <c r="J344" t="e">
        <f>IF(#REF!="Collation AM",#REF!*#REF!,0)</f>
        <v>#REF!</v>
      </c>
      <c r="K344" t="e">
        <f>IF(#REF!="Collation AM",#REF!*#REF!,0)</f>
        <v>#REF!</v>
      </c>
      <c r="L344">
        <f ca="1">IF('Lég-Fruits'!D36="Collation AM",'Lég-Fruits'!N36*'Lég-Fruits'!C36,0)</f>
        <v>0</v>
      </c>
      <c r="M344">
        <f ca="1">IF('Lég-Fruits'!F36="Collation AM",'Lég-Fruits'!N36*'Lég-Fruits'!E36,0)</f>
        <v>0</v>
      </c>
      <c r="N344" t="e">
        <f>IF(#REF!="Collation AM",#REF!*#REF!,0)</f>
        <v>#REF!</v>
      </c>
      <c r="O344" t="e">
        <f>IF(#REF!="Collation AM",#REF!*#REF!,0)</f>
        <v>#REF!</v>
      </c>
      <c r="P344" t="e">
        <f>IF(#REF!="Collation AM",#REF!*#REF!,0)</f>
        <v>#REF!</v>
      </c>
      <c r="Q344" t="e">
        <f>IF(#REF!="Collation AM",#REF!*#REF!,0)</f>
        <v>#REF!</v>
      </c>
      <c r="R344" t="e">
        <f>IF(#REF!="Collation AM",#REF!*#REF!,0)</f>
        <v>#REF!</v>
      </c>
      <c r="S344" t="e">
        <f>IF(#REF!="Collation AM",#REF!*#REF!,0)</f>
        <v>#REF!</v>
      </c>
      <c r="T344" t="e">
        <f>IF(#REF!="Collation AM",#REF!*#REF!,0)</f>
        <v>#REF!</v>
      </c>
      <c r="U344" t="e">
        <f>IF(#REF!="Collation AM",#REF!*#REF!,0)</f>
        <v>#REF!</v>
      </c>
      <c r="V344" t="e">
        <f>IF(#REF!="Collation AM",#REF!*#REF!,0)</f>
        <v>#REF!</v>
      </c>
      <c r="W344" t="e">
        <f>IF(#REF!="Collation AM",#REF!*#REF!,0)</f>
        <v>#REF!</v>
      </c>
    </row>
    <row r="345" spans="2:23">
      <c r="B345">
        <f ca="1">IF(Boissons!D37="Collation AM",(Boissons!N37*Boissons!C37),0)</f>
        <v>0</v>
      </c>
      <c r="C345">
        <f ca="1">IF(Boissons!F37="Collation AM",(Boissons!N37*Boissons!E37),0)</f>
        <v>0</v>
      </c>
      <c r="D345">
        <f ca="1">IF('P. Laitiers'!D37="Collation AM",'P. Laitiers'!N37*'P. Laitiers'!C37,0)</f>
        <v>0</v>
      </c>
      <c r="E345">
        <f ca="1">IF('P. Laitiers'!F37="Collation AM",'P. Laitiers'!N37*'P. Laitiers'!E37,0)</f>
        <v>0</v>
      </c>
      <c r="F345">
        <f ca="1">IF('Mets c.'!D37="Collation AM",'Mets c.'!N37*'Mets c.'!C37,0)</f>
        <v>0</v>
      </c>
      <c r="G345">
        <f ca="1">IF('Mets c.'!F37="Collation AM",'Mets c.'!N37*'Mets c.'!E37,0)</f>
        <v>0</v>
      </c>
      <c r="H345" t="e">
        <f>IF(#REF!="Collation AM",#REF!*#REF!,0)</f>
        <v>#REF!</v>
      </c>
      <c r="I345" t="e">
        <f>IF(#REF!="Collation AM",#REF!*#REF!,0)</f>
        <v>#REF!</v>
      </c>
      <c r="J345" t="e">
        <f>IF(#REF!="Collation AM",#REF!*#REF!,0)</f>
        <v>#REF!</v>
      </c>
      <c r="K345" t="e">
        <f>IF(#REF!="Collation AM",#REF!*#REF!,0)</f>
        <v>#REF!</v>
      </c>
      <c r="L345">
        <f ca="1">IF('Lég-Fruits'!D37="Collation AM",'Lég-Fruits'!N37*'Lég-Fruits'!C37,0)</f>
        <v>0</v>
      </c>
      <c r="M345">
        <f ca="1">IF('Lég-Fruits'!F37="Collation AM",'Lég-Fruits'!N37*'Lég-Fruits'!E37,0)</f>
        <v>0</v>
      </c>
      <c r="N345" t="e">
        <f>IF(#REF!="Collation AM",#REF!*#REF!,0)</f>
        <v>#REF!</v>
      </c>
      <c r="O345" t="e">
        <f>IF(#REF!="Collation AM",#REF!*#REF!,0)</f>
        <v>#REF!</v>
      </c>
      <c r="P345" t="e">
        <f>IF(#REF!="Collation AM",#REF!*#REF!,0)</f>
        <v>#REF!</v>
      </c>
      <c r="Q345" t="e">
        <f>IF(#REF!="Collation AM",#REF!*#REF!,0)</f>
        <v>#REF!</v>
      </c>
      <c r="R345" t="e">
        <f>IF(#REF!="Collation AM",#REF!*#REF!,0)</f>
        <v>#REF!</v>
      </c>
      <c r="S345" t="e">
        <f>IF(#REF!="Collation AM",#REF!*#REF!,0)</f>
        <v>#REF!</v>
      </c>
      <c r="T345" t="e">
        <f>IF(#REF!="Collation AM",#REF!*#REF!,0)</f>
        <v>#REF!</v>
      </c>
      <c r="U345" t="e">
        <f>IF(#REF!="Collation AM",#REF!*#REF!,0)</f>
        <v>#REF!</v>
      </c>
      <c r="V345" t="e">
        <f>IF(#REF!="Collation AM",#REF!*#REF!,0)</f>
        <v>#REF!</v>
      </c>
      <c r="W345" t="e">
        <f>IF(#REF!="Collation AM",#REF!*#REF!,0)</f>
        <v>#REF!</v>
      </c>
    </row>
    <row r="346" spans="2:23">
      <c r="B346">
        <f ca="1">IF(Boissons!D38="Collation AM",(Boissons!N38*Boissons!C38),0)</f>
        <v>0</v>
      </c>
      <c r="C346">
        <f ca="1">IF(Boissons!F38="Collation AM",(Boissons!N38*Boissons!E38),0)</f>
        <v>0</v>
      </c>
      <c r="D346">
        <f ca="1">IF('P. Laitiers'!D38="Collation AM",'P. Laitiers'!N38*'P. Laitiers'!C38,0)</f>
        <v>0</v>
      </c>
      <c r="E346">
        <f ca="1">IF('P. Laitiers'!F38="Collation AM",'P. Laitiers'!N38*'P. Laitiers'!E38,0)</f>
        <v>0</v>
      </c>
      <c r="F346">
        <f ca="1">IF('Mets c.'!D38="Collation AM",'Mets c.'!N38*'Mets c.'!C38,0)</f>
        <v>0</v>
      </c>
      <c r="G346">
        <f ca="1">IF('Mets c.'!F38="Collation AM",'Mets c.'!N38*'Mets c.'!E38,0)</f>
        <v>0</v>
      </c>
      <c r="H346" t="e">
        <f>IF(#REF!="Collation AM",#REF!*#REF!,0)</f>
        <v>#REF!</v>
      </c>
      <c r="I346" t="e">
        <f>IF(#REF!="Collation AM",#REF!*#REF!,0)</f>
        <v>#REF!</v>
      </c>
      <c r="J346" t="e">
        <f>IF(#REF!="Collation AM",#REF!*#REF!,0)</f>
        <v>#REF!</v>
      </c>
      <c r="K346" t="e">
        <f>IF(#REF!="Collation AM",#REF!*#REF!,0)</f>
        <v>#REF!</v>
      </c>
      <c r="L346">
        <f ca="1">IF('Lég-Fruits'!D38="Collation AM",'Lég-Fruits'!N38*'Lég-Fruits'!C38,0)</f>
        <v>0</v>
      </c>
      <c r="M346">
        <f ca="1">IF('Lég-Fruits'!F38="Collation AM",'Lég-Fruits'!N38*'Lég-Fruits'!E38,0)</f>
        <v>0</v>
      </c>
      <c r="N346" t="e">
        <f>IF(#REF!="Collation AM",#REF!*#REF!,0)</f>
        <v>#REF!</v>
      </c>
      <c r="O346" t="e">
        <f>IF(#REF!="Collation AM",#REF!*#REF!,0)</f>
        <v>#REF!</v>
      </c>
      <c r="P346" t="e">
        <f>IF(#REF!="Collation AM",#REF!*#REF!,0)</f>
        <v>#REF!</v>
      </c>
      <c r="Q346" t="e">
        <f>IF(#REF!="Collation AM",#REF!*#REF!,0)</f>
        <v>#REF!</v>
      </c>
      <c r="R346" t="e">
        <f>IF(#REF!="Collation AM",#REF!*#REF!,0)</f>
        <v>#REF!</v>
      </c>
      <c r="S346" t="e">
        <f>IF(#REF!="Collation AM",#REF!*#REF!,0)</f>
        <v>#REF!</v>
      </c>
      <c r="T346" t="e">
        <f>IF(#REF!="Collation AM",#REF!*#REF!,0)</f>
        <v>#REF!</v>
      </c>
      <c r="U346" t="e">
        <f>IF(#REF!="Collation AM",#REF!*#REF!,0)</f>
        <v>#REF!</v>
      </c>
      <c r="V346" t="e">
        <f>IF(#REF!="Collation AM",#REF!*#REF!,0)</f>
        <v>#REF!</v>
      </c>
      <c r="W346" t="e">
        <f>IF(#REF!="Collation AM",#REF!*#REF!,0)</f>
        <v>#REF!</v>
      </c>
    </row>
    <row r="347" spans="2:23">
      <c r="B347">
        <f ca="1">IF(Boissons!D39="Collation AM",(Boissons!N39*Boissons!C39),0)</f>
        <v>0</v>
      </c>
      <c r="C347">
        <f ca="1">IF(Boissons!F39="Collation AM",(Boissons!N39*Boissons!E39),0)</f>
        <v>0</v>
      </c>
      <c r="D347">
        <f ca="1">IF('P. Laitiers'!D39="Collation AM",'P. Laitiers'!N39*'P. Laitiers'!C39,0)</f>
        <v>0</v>
      </c>
      <c r="E347">
        <f ca="1">IF('P. Laitiers'!F39="Collation AM",'P. Laitiers'!N39*'P. Laitiers'!E39,0)</f>
        <v>0</v>
      </c>
      <c r="F347">
        <f ca="1">IF('Mets c.'!D39="Collation AM",'Mets c.'!N39*'Mets c.'!C39,0)</f>
        <v>0</v>
      </c>
      <c r="G347">
        <f ca="1">IF('Mets c.'!F39="Collation AM",'Mets c.'!N39*'Mets c.'!E39,0)</f>
        <v>0</v>
      </c>
      <c r="H347" t="e">
        <f>IF(#REF!="Collation AM",#REF!*#REF!,0)</f>
        <v>#REF!</v>
      </c>
      <c r="I347" t="e">
        <f>IF(#REF!="Collation AM",#REF!*#REF!,0)</f>
        <v>#REF!</v>
      </c>
      <c r="J347" t="e">
        <f>IF(#REF!="Collation AM",#REF!*#REF!,0)</f>
        <v>#REF!</v>
      </c>
      <c r="K347" t="e">
        <f>IF(#REF!="Collation AM",#REF!*#REF!,0)</f>
        <v>#REF!</v>
      </c>
      <c r="L347">
        <f ca="1">IF('Lég-Fruits'!D39="Collation AM",'Lég-Fruits'!N39*'Lég-Fruits'!C39,0)</f>
        <v>0</v>
      </c>
      <c r="M347">
        <f ca="1">IF('Lég-Fruits'!F39="Collation AM",'Lég-Fruits'!N39*'Lég-Fruits'!E39,0)</f>
        <v>0</v>
      </c>
      <c r="N347" t="e">
        <f>IF(#REF!="Collation AM",#REF!*#REF!,0)</f>
        <v>#REF!</v>
      </c>
      <c r="O347" t="e">
        <f>IF(#REF!="Collation AM",#REF!*#REF!,0)</f>
        <v>#REF!</v>
      </c>
      <c r="P347" t="e">
        <f>IF(#REF!="Collation AM",#REF!*#REF!,0)</f>
        <v>#REF!</v>
      </c>
      <c r="Q347" t="e">
        <f>IF(#REF!="Collation AM",#REF!*#REF!,0)</f>
        <v>#REF!</v>
      </c>
      <c r="R347" t="e">
        <f>IF(#REF!="Collation AM",#REF!*#REF!,0)</f>
        <v>#REF!</v>
      </c>
      <c r="S347" t="e">
        <f>IF(#REF!="Collation AM",#REF!*#REF!,0)</f>
        <v>#REF!</v>
      </c>
      <c r="T347" t="e">
        <f>IF(#REF!="Collation AM",#REF!*#REF!,0)</f>
        <v>#REF!</v>
      </c>
      <c r="U347" t="e">
        <f>IF(#REF!="Collation AM",#REF!*#REF!,0)</f>
        <v>#REF!</v>
      </c>
      <c r="V347" t="e">
        <f>IF(#REF!="Collation AM",#REF!*#REF!,0)</f>
        <v>#REF!</v>
      </c>
      <c r="W347" t="e">
        <f>IF(#REF!="Collation AM",#REF!*#REF!,0)</f>
        <v>#REF!</v>
      </c>
    </row>
    <row r="348" spans="2:23">
      <c r="B348">
        <f ca="1">IF(Boissons!D40="Collation AM",(Boissons!N40*Boissons!C40),0)</f>
        <v>0</v>
      </c>
      <c r="C348">
        <f ca="1">IF(Boissons!F40="Collation AM",(Boissons!N40*Boissons!E40),0)</f>
        <v>0</v>
      </c>
      <c r="D348">
        <f ca="1">IF('P. Laitiers'!D40="Collation AM",'P. Laitiers'!N40*'P. Laitiers'!C40,0)</f>
        <v>0</v>
      </c>
      <c r="E348">
        <f ca="1">IF('P. Laitiers'!F40="Collation AM",'P. Laitiers'!N40*'P. Laitiers'!E40,0)</f>
        <v>0</v>
      </c>
      <c r="F348">
        <f ca="1">IF('Mets c.'!D40="Collation AM",'Mets c.'!N40*'Mets c.'!C40,0)</f>
        <v>0</v>
      </c>
      <c r="G348">
        <f ca="1">IF('Mets c.'!F40="Collation AM",'Mets c.'!N40*'Mets c.'!E40,0)</f>
        <v>0</v>
      </c>
      <c r="H348" t="e">
        <f>IF(#REF!="Collation AM",#REF!*#REF!,0)</f>
        <v>#REF!</v>
      </c>
      <c r="I348" t="e">
        <f>IF(#REF!="Collation AM",#REF!*#REF!,0)</f>
        <v>#REF!</v>
      </c>
      <c r="J348" t="e">
        <f>IF(#REF!="Collation AM",#REF!*#REF!,0)</f>
        <v>#REF!</v>
      </c>
      <c r="K348" t="e">
        <f>IF(#REF!="Collation AM",#REF!*#REF!,0)</f>
        <v>#REF!</v>
      </c>
      <c r="L348">
        <f ca="1">IF('Lég-Fruits'!D40="Collation AM",'Lég-Fruits'!N40*'Lég-Fruits'!C40,0)</f>
        <v>0</v>
      </c>
      <c r="M348">
        <f ca="1">IF('Lég-Fruits'!F40="Collation AM",'Lég-Fruits'!N40*'Lég-Fruits'!E40,0)</f>
        <v>0</v>
      </c>
      <c r="N348" t="e">
        <f>IF(#REF!="Collation AM",#REF!*#REF!,0)</f>
        <v>#REF!</v>
      </c>
      <c r="O348" t="e">
        <f>IF(#REF!="Collation AM",#REF!*#REF!,0)</f>
        <v>#REF!</v>
      </c>
      <c r="P348" t="e">
        <f>IF(#REF!="Collation AM",#REF!*#REF!,0)</f>
        <v>#REF!</v>
      </c>
      <c r="Q348" t="e">
        <f>IF(#REF!="Collation AM",#REF!*#REF!,0)</f>
        <v>#REF!</v>
      </c>
      <c r="R348" t="e">
        <f>IF(#REF!="Collation AM",#REF!*#REF!,0)</f>
        <v>#REF!</v>
      </c>
      <c r="S348" t="e">
        <f>IF(#REF!="Collation AM",#REF!*#REF!,0)</f>
        <v>#REF!</v>
      </c>
      <c r="T348" t="e">
        <f>IF(#REF!="Collation AM",#REF!*#REF!,0)</f>
        <v>#REF!</v>
      </c>
      <c r="U348" t="e">
        <f>IF(#REF!="Collation AM",#REF!*#REF!,0)</f>
        <v>#REF!</v>
      </c>
      <c r="V348" t="e">
        <f>IF(#REF!="Collation AM",#REF!*#REF!,0)</f>
        <v>#REF!</v>
      </c>
      <c r="W348" t="e">
        <f>IF(#REF!="Collation AM",#REF!*#REF!,0)</f>
        <v>#REF!</v>
      </c>
    </row>
    <row r="349" spans="2:23">
      <c r="B349">
        <f ca="1">IF(Boissons!D41="Collation AM",(Boissons!N41*Boissons!C41),0)</f>
        <v>0</v>
      </c>
      <c r="C349">
        <f ca="1">IF(Boissons!F41="Collation AM",(Boissons!N41*Boissons!E41),0)</f>
        <v>0</v>
      </c>
      <c r="D349">
        <f ca="1">IF('P. Laitiers'!D41="Collation AM",'P. Laitiers'!N41*'P. Laitiers'!C41,0)</f>
        <v>0</v>
      </c>
      <c r="E349">
        <f ca="1">IF('P. Laitiers'!F41="Collation AM",'P. Laitiers'!N41*'P. Laitiers'!E41,0)</f>
        <v>0</v>
      </c>
      <c r="F349">
        <f ca="1">IF('Mets c.'!D41="Collation AM",'Mets c.'!N41*'Mets c.'!C41,0)</f>
        <v>0</v>
      </c>
      <c r="G349">
        <f ca="1">IF('Mets c.'!F41="Collation AM",'Mets c.'!N41*'Mets c.'!E41,0)</f>
        <v>0</v>
      </c>
      <c r="H349" t="e">
        <f>IF(#REF!="Collation AM",#REF!*#REF!,0)</f>
        <v>#REF!</v>
      </c>
      <c r="I349" t="e">
        <f>IF(#REF!="Collation AM",#REF!*#REF!,0)</f>
        <v>#REF!</v>
      </c>
      <c r="J349" t="e">
        <f>IF(#REF!="Collation AM",#REF!*#REF!,0)</f>
        <v>#REF!</v>
      </c>
      <c r="K349" t="e">
        <f>IF(#REF!="Collation AM",#REF!*#REF!,0)</f>
        <v>#REF!</v>
      </c>
      <c r="L349">
        <f ca="1">IF('Lég-Fruits'!D41="Collation AM",'Lég-Fruits'!N41*'Lég-Fruits'!C41,0)</f>
        <v>0</v>
      </c>
      <c r="M349">
        <f ca="1">IF('Lég-Fruits'!F41="Collation AM",'Lég-Fruits'!N41*'Lég-Fruits'!E41,0)</f>
        <v>0</v>
      </c>
      <c r="N349" t="e">
        <f>IF(#REF!="Collation AM",#REF!*#REF!,0)</f>
        <v>#REF!</v>
      </c>
      <c r="O349" t="e">
        <f>IF(#REF!="Collation AM",#REF!*#REF!,0)</f>
        <v>#REF!</v>
      </c>
      <c r="P349" t="e">
        <f>IF(#REF!="Collation AM",#REF!*#REF!,0)</f>
        <v>#REF!</v>
      </c>
      <c r="Q349" t="e">
        <f>IF(#REF!="Collation AM",#REF!*#REF!,0)</f>
        <v>#REF!</v>
      </c>
      <c r="R349" t="e">
        <f>IF(#REF!="Collation AM",#REF!*#REF!,0)</f>
        <v>#REF!</v>
      </c>
      <c r="S349" t="e">
        <f>IF(#REF!="Collation AM",#REF!*#REF!,0)</f>
        <v>#REF!</v>
      </c>
      <c r="T349" t="e">
        <f>IF(#REF!="Collation AM",#REF!*#REF!,0)</f>
        <v>#REF!</v>
      </c>
      <c r="U349" t="e">
        <f>IF(#REF!="Collation AM",#REF!*#REF!,0)</f>
        <v>#REF!</v>
      </c>
      <c r="V349" t="e">
        <f>IF(#REF!="Collation AM",#REF!*#REF!,0)</f>
        <v>#REF!</v>
      </c>
      <c r="W349" t="e">
        <f>IF(#REF!="Collation AM",#REF!*#REF!,0)</f>
        <v>#REF!</v>
      </c>
    </row>
    <row r="350" spans="2:23">
      <c r="B350">
        <f ca="1">IF(Boissons!D42="Collation AM",(Boissons!N42*Boissons!C42),0)</f>
        <v>0</v>
      </c>
      <c r="C350">
        <f ca="1">IF(Boissons!F42="Collation AM",(Boissons!N42*Boissons!E42),0)</f>
        <v>0</v>
      </c>
      <c r="D350">
        <f ca="1">IF('P. Laitiers'!D42="Collation AM",'P. Laitiers'!N42*'P. Laitiers'!C42,0)</f>
        <v>0</v>
      </c>
      <c r="E350">
        <f ca="1">IF('P. Laitiers'!F42="Collation AM",'P. Laitiers'!N42*'P. Laitiers'!E42,0)</f>
        <v>0</v>
      </c>
      <c r="F350">
        <f ca="1">IF('Mets c.'!D42="Collation AM",'Mets c.'!N42*'Mets c.'!C42,0)</f>
        <v>0</v>
      </c>
      <c r="G350">
        <f ca="1">IF('Mets c.'!F42="Collation AM",'Mets c.'!N42*'Mets c.'!E42,0)</f>
        <v>0</v>
      </c>
      <c r="H350" t="e">
        <f>IF(#REF!="Collation AM",#REF!*#REF!,0)</f>
        <v>#REF!</v>
      </c>
      <c r="I350" t="e">
        <f>IF(#REF!="Collation AM",#REF!*#REF!,0)</f>
        <v>#REF!</v>
      </c>
      <c r="J350" t="e">
        <f>IF(#REF!="Collation AM",#REF!*#REF!,0)</f>
        <v>#REF!</v>
      </c>
      <c r="K350" t="e">
        <f>IF(#REF!="Collation AM",#REF!*#REF!,0)</f>
        <v>#REF!</v>
      </c>
      <c r="L350">
        <f ca="1">IF('Lég-Fruits'!D42="Collation AM",'Lég-Fruits'!N42*'Lég-Fruits'!C42,0)</f>
        <v>0</v>
      </c>
      <c r="M350">
        <f ca="1">IF('Lég-Fruits'!F42="Collation AM",'Lég-Fruits'!N42*'Lég-Fruits'!E42,0)</f>
        <v>0</v>
      </c>
      <c r="N350" t="e">
        <f>IF(#REF!="Collation AM",#REF!*#REF!,0)</f>
        <v>#REF!</v>
      </c>
      <c r="O350" t="e">
        <f>IF(#REF!="Collation AM",#REF!*#REF!,0)</f>
        <v>#REF!</v>
      </c>
      <c r="P350" t="e">
        <f>IF(#REF!="Collation AM",#REF!*#REF!,0)</f>
        <v>#REF!</v>
      </c>
      <c r="Q350" t="e">
        <f>IF(#REF!="Collation AM",#REF!*#REF!,0)</f>
        <v>#REF!</v>
      </c>
      <c r="R350" t="e">
        <f>IF(#REF!="Collation AM",#REF!*#REF!,0)</f>
        <v>#REF!</v>
      </c>
      <c r="S350" t="e">
        <f>IF(#REF!="Collation AM",#REF!*#REF!,0)</f>
        <v>#REF!</v>
      </c>
      <c r="T350" t="e">
        <f>IF(#REF!="Collation AM",#REF!*#REF!,0)</f>
        <v>#REF!</v>
      </c>
      <c r="U350" t="e">
        <f>IF(#REF!="Collation AM",#REF!*#REF!,0)</f>
        <v>#REF!</v>
      </c>
      <c r="V350" t="e">
        <f>IF(#REF!="Collation AM",#REF!*#REF!,0)</f>
        <v>#REF!</v>
      </c>
      <c r="W350" t="e">
        <f>IF(#REF!="Collation AM",#REF!*#REF!,0)</f>
        <v>#REF!</v>
      </c>
    </row>
    <row r="351" spans="2:23">
      <c r="B351">
        <f ca="1">IF(Boissons!D43="Collation AM",(Boissons!N43*Boissons!C43),0)</f>
        <v>0</v>
      </c>
      <c r="C351">
        <f ca="1">IF(Boissons!F43="Collation AM",(Boissons!N43*Boissons!E43),0)</f>
        <v>0</v>
      </c>
      <c r="D351">
        <f ca="1">IF('P. Laitiers'!D43="Collation AM",'P. Laitiers'!N43*'P. Laitiers'!C43,0)</f>
        <v>0</v>
      </c>
      <c r="E351">
        <f ca="1">IF('P. Laitiers'!F43="Collation AM",'P. Laitiers'!N43*'P. Laitiers'!E43,0)</f>
        <v>0</v>
      </c>
      <c r="F351">
        <f ca="1">IF('Mets c.'!D43="Collation AM",'Mets c.'!N43*'Mets c.'!C43,0)</f>
        <v>0</v>
      </c>
      <c r="G351">
        <f ca="1">IF('Mets c.'!F43="Collation AM",'Mets c.'!N43*'Mets c.'!E43,0)</f>
        <v>0</v>
      </c>
      <c r="H351" t="e">
        <f>IF(#REF!="Collation AM",#REF!*#REF!,0)</f>
        <v>#REF!</v>
      </c>
      <c r="I351" t="e">
        <f>IF(#REF!="Collation AM",#REF!*#REF!,0)</f>
        <v>#REF!</v>
      </c>
      <c r="J351" t="e">
        <f>IF(#REF!="Collation AM",#REF!*#REF!,0)</f>
        <v>#REF!</v>
      </c>
      <c r="K351" t="e">
        <f>IF(#REF!="Collation AM",#REF!*#REF!,0)</f>
        <v>#REF!</v>
      </c>
      <c r="L351">
        <f ca="1">IF('Lég-Fruits'!D43="Collation AM",'Lég-Fruits'!N43*'Lég-Fruits'!C43,0)</f>
        <v>0</v>
      </c>
      <c r="M351">
        <f ca="1">IF('Lég-Fruits'!F43="Collation AM",'Lég-Fruits'!N43*'Lég-Fruits'!E43,0)</f>
        <v>0</v>
      </c>
      <c r="N351" t="e">
        <f>IF(#REF!="Collation AM",#REF!*#REF!,0)</f>
        <v>#REF!</v>
      </c>
      <c r="O351" t="e">
        <f>IF(#REF!="Collation AM",#REF!*#REF!,0)</f>
        <v>#REF!</v>
      </c>
      <c r="P351" t="e">
        <f>IF(#REF!="Collation AM",#REF!*#REF!,0)</f>
        <v>#REF!</v>
      </c>
      <c r="Q351" t="e">
        <f>IF(#REF!="Collation AM",#REF!*#REF!,0)</f>
        <v>#REF!</v>
      </c>
      <c r="R351" t="e">
        <f>IF(#REF!="Collation AM",#REF!*#REF!,0)</f>
        <v>#REF!</v>
      </c>
      <c r="S351" t="e">
        <f>IF(#REF!="Collation AM",#REF!*#REF!,0)</f>
        <v>#REF!</v>
      </c>
      <c r="T351" t="e">
        <f>IF(#REF!="Collation AM",#REF!*#REF!,0)</f>
        <v>#REF!</v>
      </c>
      <c r="U351" t="e">
        <f>IF(#REF!="Collation AM",#REF!*#REF!,0)</f>
        <v>#REF!</v>
      </c>
      <c r="V351" t="e">
        <f>IF(#REF!="Collation AM",#REF!*#REF!,0)</f>
        <v>#REF!</v>
      </c>
      <c r="W351" t="e">
        <f>IF(#REF!="Collation AM",#REF!*#REF!,0)</f>
        <v>#REF!</v>
      </c>
    </row>
    <row r="352" spans="2:23">
      <c r="B352">
        <f ca="1">IF(Boissons!D44="Collation AM",(Boissons!N44*Boissons!C44),0)</f>
        <v>0</v>
      </c>
      <c r="C352">
        <f ca="1">IF(Boissons!F44="Collation AM",(Boissons!N44*Boissons!E44),0)</f>
        <v>0</v>
      </c>
      <c r="D352">
        <f ca="1">IF('P. Laitiers'!D44="Collation AM",'P. Laitiers'!N44*'P. Laitiers'!C44,0)</f>
        <v>0</v>
      </c>
      <c r="E352">
        <f ca="1">IF('P. Laitiers'!F44="Collation AM",'P. Laitiers'!N44*'P. Laitiers'!E44,0)</f>
        <v>0</v>
      </c>
      <c r="F352">
        <f ca="1">IF('Mets c.'!D44="Collation AM",'Mets c.'!N44*'Mets c.'!C44,0)</f>
        <v>0</v>
      </c>
      <c r="G352">
        <f ca="1">IF('Mets c.'!F44="Collation AM",'Mets c.'!N44*'Mets c.'!E44,0)</f>
        <v>0</v>
      </c>
      <c r="H352" t="e">
        <f>IF(#REF!="Collation AM",#REF!*#REF!,0)</f>
        <v>#REF!</v>
      </c>
      <c r="I352" t="e">
        <f>IF(#REF!="Collation AM",#REF!*#REF!,0)</f>
        <v>#REF!</v>
      </c>
      <c r="J352" t="e">
        <f>IF(#REF!="Collation AM",#REF!*#REF!,0)</f>
        <v>#REF!</v>
      </c>
      <c r="K352" t="e">
        <f>IF(#REF!="Collation AM",#REF!*#REF!,0)</f>
        <v>#REF!</v>
      </c>
      <c r="L352">
        <f ca="1">IF('Lég-Fruits'!D44="Collation AM",'Lég-Fruits'!N44*'Lég-Fruits'!C44,0)</f>
        <v>0</v>
      </c>
      <c r="M352">
        <f ca="1">IF('Lég-Fruits'!F44="Collation AM",'Lég-Fruits'!N44*'Lég-Fruits'!E44,0)</f>
        <v>0</v>
      </c>
      <c r="N352" t="e">
        <f>IF(#REF!="Collation AM",#REF!*#REF!,0)</f>
        <v>#REF!</v>
      </c>
      <c r="O352" t="e">
        <f>IF(#REF!="Collation AM",#REF!*#REF!,0)</f>
        <v>#REF!</v>
      </c>
      <c r="P352" t="e">
        <f>IF(#REF!="Collation AM",#REF!*#REF!,0)</f>
        <v>#REF!</v>
      </c>
      <c r="Q352" t="e">
        <f>IF(#REF!="Collation AM",#REF!*#REF!,0)</f>
        <v>#REF!</v>
      </c>
      <c r="R352" t="e">
        <f>IF(#REF!="Collation AM",#REF!*#REF!,0)</f>
        <v>#REF!</v>
      </c>
      <c r="S352" t="e">
        <f>IF(#REF!="Collation AM",#REF!*#REF!,0)</f>
        <v>#REF!</v>
      </c>
      <c r="T352" t="e">
        <f>IF(#REF!="Collation AM",#REF!*#REF!,0)</f>
        <v>#REF!</v>
      </c>
      <c r="U352" t="e">
        <f>IF(#REF!="Collation AM",#REF!*#REF!,0)</f>
        <v>#REF!</v>
      </c>
      <c r="V352" t="e">
        <f>IF(#REF!="Collation AM",#REF!*#REF!,0)</f>
        <v>#REF!</v>
      </c>
      <c r="W352" t="e">
        <f>IF(#REF!="Collation AM",#REF!*#REF!,0)</f>
        <v>#REF!</v>
      </c>
    </row>
    <row r="353" spans="2:23">
      <c r="B353">
        <f ca="1">IF(Boissons!D45="Collation AM",(Boissons!N45*Boissons!C45),0)</f>
        <v>0</v>
      </c>
      <c r="C353">
        <f ca="1">IF(Boissons!F45="Collation AM",(Boissons!N45*Boissons!E45),0)</f>
        <v>0</v>
      </c>
      <c r="D353">
        <f ca="1">IF('P. Laitiers'!D45="Collation AM",'P. Laitiers'!N45*'P. Laitiers'!C45,0)</f>
        <v>0</v>
      </c>
      <c r="E353">
        <f ca="1">IF('P. Laitiers'!F45="Collation AM",'P. Laitiers'!N45*'P. Laitiers'!E45,0)</f>
        <v>0</v>
      </c>
      <c r="F353">
        <f ca="1">IF('Mets c.'!D45="Collation AM",'Mets c.'!N45*'Mets c.'!C45,0)</f>
        <v>0</v>
      </c>
      <c r="G353">
        <f ca="1">IF('Mets c.'!F45="Collation AM",'Mets c.'!N45*'Mets c.'!E45,0)</f>
        <v>0</v>
      </c>
      <c r="H353" t="e">
        <f>IF(#REF!="Collation AM",#REF!*#REF!,0)</f>
        <v>#REF!</v>
      </c>
      <c r="I353" t="e">
        <f>IF(#REF!="Collation AM",#REF!*#REF!,0)</f>
        <v>#REF!</v>
      </c>
      <c r="J353" t="e">
        <f>IF(#REF!="Collation AM",#REF!*#REF!,0)</f>
        <v>#REF!</v>
      </c>
      <c r="K353" t="e">
        <f>IF(#REF!="Collation AM",#REF!*#REF!,0)</f>
        <v>#REF!</v>
      </c>
      <c r="L353">
        <f ca="1">IF('Lég-Fruits'!D45="Collation AM",'Lég-Fruits'!N45*'Lég-Fruits'!C45,0)</f>
        <v>0</v>
      </c>
      <c r="M353">
        <f ca="1">IF('Lég-Fruits'!F45="Collation AM",'Lég-Fruits'!N45*'Lég-Fruits'!E45,0)</f>
        <v>0</v>
      </c>
      <c r="N353" t="e">
        <f>IF(#REF!="Collation AM",#REF!*#REF!,0)</f>
        <v>#REF!</v>
      </c>
      <c r="O353" t="e">
        <f>IF(#REF!="Collation AM",#REF!*#REF!,0)</f>
        <v>#REF!</v>
      </c>
      <c r="P353" t="e">
        <f>IF(#REF!="Collation AM",#REF!*#REF!,0)</f>
        <v>#REF!</v>
      </c>
      <c r="Q353" t="e">
        <f>IF(#REF!="Collation AM",#REF!*#REF!,0)</f>
        <v>#REF!</v>
      </c>
      <c r="R353" t="e">
        <f>IF(#REF!="Collation AM",#REF!*#REF!,0)</f>
        <v>#REF!</v>
      </c>
      <c r="S353" t="e">
        <f>IF(#REF!="Collation AM",#REF!*#REF!,0)</f>
        <v>#REF!</v>
      </c>
      <c r="T353" t="e">
        <f>IF(#REF!="Collation AM",#REF!*#REF!,0)</f>
        <v>#REF!</v>
      </c>
      <c r="U353" t="e">
        <f>IF(#REF!="Collation AM",#REF!*#REF!,0)</f>
        <v>#REF!</v>
      </c>
      <c r="V353" t="e">
        <f>IF(#REF!="Collation AM",#REF!*#REF!,0)</f>
        <v>#REF!</v>
      </c>
      <c r="W353" t="e">
        <f>IF(#REF!="Collation AM",#REF!*#REF!,0)</f>
        <v>#REF!</v>
      </c>
    </row>
    <row r="354" spans="2:23">
      <c r="B354">
        <f ca="1">IF(Boissons!D46="Collation AM",(Boissons!N46*Boissons!C46),0)</f>
        <v>0</v>
      </c>
      <c r="C354">
        <f ca="1">IF(Boissons!F46="Collation AM",(Boissons!N46*Boissons!E46),0)</f>
        <v>0</v>
      </c>
      <c r="D354">
        <f ca="1">IF('P. Laitiers'!D46="Collation AM",'P. Laitiers'!N46*'P. Laitiers'!C46,0)</f>
        <v>0</v>
      </c>
      <c r="E354">
        <f ca="1">IF('P. Laitiers'!F46="Collation AM",'P. Laitiers'!N46*'P. Laitiers'!E46,0)</f>
        <v>0</v>
      </c>
      <c r="F354">
        <f ca="1">IF('Mets c.'!D46="Collation AM",'Mets c.'!N46*'Mets c.'!C46,0)</f>
        <v>0</v>
      </c>
      <c r="G354">
        <f ca="1">IF('Mets c.'!F46="Collation AM",'Mets c.'!N46*'Mets c.'!E46,0)</f>
        <v>0</v>
      </c>
      <c r="H354" t="e">
        <f>IF(#REF!="Collation AM",#REF!*#REF!,0)</f>
        <v>#REF!</v>
      </c>
      <c r="I354" t="e">
        <f>IF(#REF!="Collation AM",#REF!*#REF!,0)</f>
        <v>#REF!</v>
      </c>
      <c r="J354" t="e">
        <f>IF(#REF!="Collation AM",#REF!*#REF!,0)</f>
        <v>#REF!</v>
      </c>
      <c r="K354" t="e">
        <f>IF(#REF!="Collation AM",#REF!*#REF!,0)</f>
        <v>#REF!</v>
      </c>
      <c r="L354">
        <f ca="1">IF('Lég-Fruits'!D46="Collation AM",'Lég-Fruits'!N46*'Lég-Fruits'!C46,0)</f>
        <v>0</v>
      </c>
      <c r="M354">
        <f ca="1">IF('Lég-Fruits'!F46="Collation AM",'Lég-Fruits'!N46*'Lég-Fruits'!E46,0)</f>
        <v>0</v>
      </c>
      <c r="N354" t="e">
        <f>IF(#REF!="Collation AM",#REF!*#REF!,0)</f>
        <v>#REF!</v>
      </c>
      <c r="O354" t="e">
        <f>IF(#REF!="Collation AM",#REF!*#REF!,0)</f>
        <v>#REF!</v>
      </c>
      <c r="P354" t="e">
        <f>IF(#REF!="Collation AM",#REF!*#REF!,0)</f>
        <v>#REF!</v>
      </c>
      <c r="Q354" t="e">
        <f>IF(#REF!="Collation AM",#REF!*#REF!,0)</f>
        <v>#REF!</v>
      </c>
      <c r="R354" t="e">
        <f>IF(#REF!="Collation AM",#REF!*#REF!,0)</f>
        <v>#REF!</v>
      </c>
      <c r="S354" t="e">
        <f>IF(#REF!="Collation AM",#REF!*#REF!,0)</f>
        <v>#REF!</v>
      </c>
      <c r="T354" t="e">
        <f>IF(#REF!="Collation AM",#REF!*#REF!,0)</f>
        <v>#REF!</v>
      </c>
      <c r="U354" t="e">
        <f>IF(#REF!="Collation AM",#REF!*#REF!,0)</f>
        <v>#REF!</v>
      </c>
      <c r="V354" t="e">
        <f>IF(#REF!="Collation AM",#REF!*#REF!,0)</f>
        <v>#REF!</v>
      </c>
      <c r="W354" t="e">
        <f>IF(#REF!="Collation AM",#REF!*#REF!,0)</f>
        <v>#REF!</v>
      </c>
    </row>
    <row r="355" spans="2:23">
      <c r="B355">
        <f ca="1">IF(Boissons!D47="Collation AM",(Boissons!N47*Boissons!C47),0)</f>
        <v>0</v>
      </c>
      <c r="C355">
        <f ca="1">IF(Boissons!F47="Collation AM",(Boissons!N47*Boissons!E47),0)</f>
        <v>0</v>
      </c>
      <c r="D355">
        <f ca="1">IF('P. Laitiers'!D47="Collation AM",'P. Laitiers'!N47*'P. Laitiers'!C47,0)</f>
        <v>0</v>
      </c>
      <c r="E355">
        <f ca="1">IF('P. Laitiers'!F47="Collation AM",'P. Laitiers'!N47*'P. Laitiers'!E47,0)</f>
        <v>0</v>
      </c>
      <c r="F355">
        <f ca="1">IF('Mets c.'!D47="Collation AM",'Mets c.'!N47*'Mets c.'!C47,0)</f>
        <v>0</v>
      </c>
      <c r="G355">
        <f ca="1">IF('Mets c.'!F47="Collation AM",'Mets c.'!N47*'Mets c.'!E47,0)</f>
        <v>0</v>
      </c>
      <c r="H355" t="e">
        <f>IF(#REF!="Collation AM",#REF!*#REF!,0)</f>
        <v>#REF!</v>
      </c>
      <c r="I355" t="e">
        <f>IF(#REF!="Collation AM",#REF!*#REF!,0)</f>
        <v>#REF!</v>
      </c>
      <c r="J355" t="e">
        <f>IF(#REF!="Collation AM",#REF!*#REF!,0)</f>
        <v>#REF!</v>
      </c>
      <c r="K355" t="e">
        <f>IF(#REF!="Collation AM",#REF!*#REF!,0)</f>
        <v>#REF!</v>
      </c>
      <c r="L355">
        <f ca="1">IF('Lég-Fruits'!D47="Collation AM",'Lég-Fruits'!N47*'Lég-Fruits'!C47,0)</f>
        <v>0</v>
      </c>
      <c r="M355">
        <f ca="1">IF('Lég-Fruits'!F47="Collation AM",'Lég-Fruits'!N47*'Lég-Fruits'!E47,0)</f>
        <v>0</v>
      </c>
      <c r="N355" t="e">
        <f>IF(#REF!="Collation AM",#REF!*#REF!,0)</f>
        <v>#REF!</v>
      </c>
      <c r="O355" t="e">
        <f>IF(#REF!="Collation AM",#REF!*#REF!,0)</f>
        <v>#REF!</v>
      </c>
      <c r="P355" t="e">
        <f>IF(#REF!="Collation AM",#REF!*#REF!,0)</f>
        <v>#REF!</v>
      </c>
      <c r="Q355" t="e">
        <f>IF(#REF!="Collation AM",#REF!*#REF!,0)</f>
        <v>#REF!</v>
      </c>
      <c r="R355" t="e">
        <f>IF(#REF!="Collation AM",#REF!*#REF!,0)</f>
        <v>#REF!</v>
      </c>
      <c r="S355" t="e">
        <f>IF(#REF!="Collation AM",#REF!*#REF!,0)</f>
        <v>#REF!</v>
      </c>
      <c r="T355" t="e">
        <f>IF(#REF!="Collation AM",#REF!*#REF!,0)</f>
        <v>#REF!</v>
      </c>
      <c r="U355" t="e">
        <f>IF(#REF!="Collation AM",#REF!*#REF!,0)</f>
        <v>#REF!</v>
      </c>
      <c r="V355" t="e">
        <f>IF(#REF!="Collation AM",#REF!*#REF!,0)</f>
        <v>#REF!</v>
      </c>
      <c r="W355" t="e">
        <f>IF(#REF!="Collation AM",#REF!*#REF!,0)</f>
        <v>#REF!</v>
      </c>
    </row>
    <row r="356" spans="2:23">
      <c r="B356">
        <f ca="1">IF(Boissons!D48="Collation AM",(Boissons!N48*Boissons!C48),0)</f>
        <v>0</v>
      </c>
      <c r="C356">
        <f ca="1">IF(Boissons!F48="Collation AM",(Boissons!N48*Boissons!E48),0)</f>
        <v>0</v>
      </c>
      <c r="D356">
        <f ca="1">IF('P. Laitiers'!D48="Collation AM",'P. Laitiers'!N48*'P. Laitiers'!C48,0)</f>
        <v>0</v>
      </c>
      <c r="E356">
        <f ca="1">IF('P. Laitiers'!F48="Collation AM",'P. Laitiers'!N48*'P. Laitiers'!E48,0)</f>
        <v>0</v>
      </c>
      <c r="F356">
        <f ca="1">IF('Mets c.'!D48="Collation AM",'Mets c.'!N48*'Mets c.'!C48,0)</f>
        <v>0</v>
      </c>
      <c r="G356">
        <f ca="1">IF('Mets c.'!F48="Collation AM",'Mets c.'!N48*'Mets c.'!E48,0)</f>
        <v>0</v>
      </c>
      <c r="H356" t="e">
        <f>IF(#REF!="Collation AM",#REF!*#REF!,0)</f>
        <v>#REF!</v>
      </c>
      <c r="I356" t="e">
        <f>IF(#REF!="Collation AM",#REF!*#REF!,0)</f>
        <v>#REF!</v>
      </c>
      <c r="J356" t="e">
        <f>IF(#REF!="Collation AM",#REF!*#REF!,0)</f>
        <v>#REF!</v>
      </c>
      <c r="K356" t="e">
        <f>IF(#REF!="Collation AM",#REF!*#REF!,0)</f>
        <v>#REF!</v>
      </c>
      <c r="L356">
        <f ca="1">IF('Lég-Fruits'!D48="Collation AM",'Lég-Fruits'!N48*'Lég-Fruits'!C48,0)</f>
        <v>0</v>
      </c>
      <c r="M356">
        <f ca="1">IF('Lég-Fruits'!F48="Collation AM",'Lég-Fruits'!N48*'Lég-Fruits'!E48,0)</f>
        <v>0</v>
      </c>
      <c r="N356" t="e">
        <f>IF(#REF!="Collation AM",#REF!*#REF!,0)</f>
        <v>#REF!</v>
      </c>
      <c r="O356" t="e">
        <f>IF(#REF!="Collation AM",#REF!*#REF!,0)</f>
        <v>#REF!</v>
      </c>
      <c r="P356" t="e">
        <f>IF(#REF!="Collation AM",#REF!*#REF!,0)</f>
        <v>#REF!</v>
      </c>
      <c r="Q356" t="e">
        <f>IF(#REF!="Collation AM",#REF!*#REF!,0)</f>
        <v>#REF!</v>
      </c>
      <c r="R356" t="e">
        <f>IF(#REF!="Collation AM",#REF!*#REF!,0)</f>
        <v>#REF!</v>
      </c>
      <c r="S356" t="e">
        <f>IF(#REF!="Collation AM",#REF!*#REF!,0)</f>
        <v>#REF!</v>
      </c>
      <c r="T356" t="e">
        <f>IF(#REF!="Collation AM",#REF!*#REF!,0)</f>
        <v>#REF!</v>
      </c>
      <c r="U356" t="e">
        <f>IF(#REF!="Collation AM",#REF!*#REF!,0)</f>
        <v>#REF!</v>
      </c>
      <c r="V356" t="e">
        <f>IF(#REF!="Collation AM",#REF!*#REF!,0)</f>
        <v>#REF!</v>
      </c>
      <c r="W356" t="e">
        <f>IF(#REF!="Collation AM",#REF!*#REF!,0)</f>
        <v>#REF!</v>
      </c>
    </row>
    <row r="357" spans="2:23">
      <c r="B357">
        <f ca="1">IF(Boissons!D49="Collation AM",(Boissons!N49*Boissons!C49),0)</f>
        <v>0</v>
      </c>
      <c r="C357">
        <f ca="1">IF(Boissons!F49="Collation AM",(Boissons!N49*Boissons!E49),0)</f>
        <v>0</v>
      </c>
      <c r="D357">
        <f ca="1">IF('P. Laitiers'!D49="Collation AM",'P. Laitiers'!N49*'P. Laitiers'!C49,0)</f>
        <v>0</v>
      </c>
      <c r="E357">
        <f ca="1">IF('P. Laitiers'!F49="Collation AM",'P. Laitiers'!N49*'P. Laitiers'!E49,0)</f>
        <v>0</v>
      </c>
      <c r="F357">
        <f ca="1">IF('Mets c.'!D49="Collation AM",'Mets c.'!N49*'Mets c.'!C49,0)</f>
        <v>0</v>
      </c>
      <c r="G357">
        <f ca="1">IF('Mets c.'!F49="Collation AM",'Mets c.'!N49*'Mets c.'!E49,0)</f>
        <v>0</v>
      </c>
      <c r="H357" t="e">
        <f>IF(#REF!="Collation AM",#REF!*#REF!,0)</f>
        <v>#REF!</v>
      </c>
      <c r="I357" t="e">
        <f>IF(#REF!="Collation AM",#REF!*#REF!,0)</f>
        <v>#REF!</v>
      </c>
      <c r="J357" t="e">
        <f>IF(#REF!="Collation AM",#REF!*#REF!,0)</f>
        <v>#REF!</v>
      </c>
      <c r="K357" t="e">
        <f>IF(#REF!="Collation AM",#REF!*#REF!,0)</f>
        <v>#REF!</v>
      </c>
      <c r="L357">
        <f ca="1">IF('Lég-Fruits'!D49="Collation AM",'Lég-Fruits'!N49*'Lég-Fruits'!C49,0)</f>
        <v>0</v>
      </c>
      <c r="M357">
        <f ca="1">IF('Lég-Fruits'!F49="Collation AM",'Lég-Fruits'!N49*'Lég-Fruits'!E49,0)</f>
        <v>0</v>
      </c>
      <c r="N357" t="e">
        <f>IF(#REF!="Collation AM",#REF!*#REF!,0)</f>
        <v>#REF!</v>
      </c>
      <c r="O357" t="e">
        <f>IF(#REF!="Collation AM",#REF!*#REF!,0)</f>
        <v>#REF!</v>
      </c>
      <c r="P357" t="e">
        <f>IF(#REF!="Collation AM",#REF!*#REF!,0)</f>
        <v>#REF!</v>
      </c>
      <c r="Q357" t="e">
        <f>IF(#REF!="Collation AM",#REF!*#REF!,0)</f>
        <v>#REF!</v>
      </c>
      <c r="R357" t="e">
        <f>IF(#REF!="Collation AM",#REF!*#REF!,0)</f>
        <v>#REF!</v>
      </c>
      <c r="S357" t="e">
        <f>IF(#REF!="Collation AM",#REF!*#REF!,0)</f>
        <v>#REF!</v>
      </c>
      <c r="T357" t="e">
        <f>IF(#REF!="Collation AM",#REF!*#REF!,0)</f>
        <v>#REF!</v>
      </c>
      <c r="U357" t="e">
        <f>IF(#REF!="Collation AM",#REF!*#REF!,0)</f>
        <v>#REF!</v>
      </c>
      <c r="V357" t="e">
        <f>IF(#REF!="Collation AM",#REF!*#REF!,0)</f>
        <v>#REF!</v>
      </c>
      <c r="W357" t="e">
        <f>IF(#REF!="Collation AM",#REF!*#REF!,0)</f>
        <v>#REF!</v>
      </c>
    </row>
    <row r="358" spans="2:23">
      <c r="B358">
        <f ca="1">IF(Boissons!D50="Collation AM",(Boissons!N50*Boissons!C50),0)</f>
        <v>0</v>
      </c>
      <c r="C358">
        <f ca="1">IF(Boissons!F50="Collation AM",(Boissons!N50*Boissons!E50),0)</f>
        <v>0</v>
      </c>
      <c r="D358">
        <f ca="1">IF('P. Laitiers'!D50="Collation AM",'P. Laitiers'!N50*'P. Laitiers'!C50,0)</f>
        <v>0</v>
      </c>
      <c r="E358">
        <f ca="1">IF('P. Laitiers'!F50="Collation AM",'P. Laitiers'!N50*'P. Laitiers'!E50,0)</f>
        <v>0</v>
      </c>
      <c r="F358">
        <f ca="1">IF('Mets c.'!D50="Collation AM",'Mets c.'!N50*'Mets c.'!C50,0)</f>
        <v>0</v>
      </c>
      <c r="G358">
        <f ca="1">IF('Mets c.'!F50="Collation AM",'Mets c.'!N50*'Mets c.'!E50,0)</f>
        <v>0</v>
      </c>
      <c r="H358" t="e">
        <f>IF(#REF!="Collation AM",#REF!*#REF!,0)</f>
        <v>#REF!</v>
      </c>
      <c r="I358" t="e">
        <f>IF(#REF!="Collation AM",#REF!*#REF!,0)</f>
        <v>#REF!</v>
      </c>
      <c r="J358" t="e">
        <f>IF(#REF!="Collation AM",#REF!*#REF!,0)</f>
        <v>#REF!</v>
      </c>
      <c r="K358" t="e">
        <f>IF(#REF!="Collation AM",#REF!*#REF!,0)</f>
        <v>#REF!</v>
      </c>
      <c r="L358">
        <f ca="1">IF('Lég-Fruits'!D50="Collation AM",'Lég-Fruits'!N50*'Lég-Fruits'!C50,0)</f>
        <v>0</v>
      </c>
      <c r="M358">
        <f ca="1">IF('Lég-Fruits'!F50="Collation AM",'Lég-Fruits'!N50*'Lég-Fruits'!E50,0)</f>
        <v>0</v>
      </c>
      <c r="N358" t="e">
        <f>IF(#REF!="Collation AM",#REF!*#REF!,0)</f>
        <v>#REF!</v>
      </c>
      <c r="O358" t="e">
        <f>IF(#REF!="Collation AM",#REF!*#REF!,0)</f>
        <v>#REF!</v>
      </c>
      <c r="P358" t="e">
        <f>IF(#REF!="Collation AM",#REF!*#REF!,0)</f>
        <v>#REF!</v>
      </c>
      <c r="Q358" t="e">
        <f>IF(#REF!="Collation AM",#REF!*#REF!,0)</f>
        <v>#REF!</v>
      </c>
      <c r="R358" t="e">
        <f>IF(#REF!="Collation AM",#REF!*#REF!,0)</f>
        <v>#REF!</v>
      </c>
      <c r="S358" t="e">
        <f>IF(#REF!="Collation AM",#REF!*#REF!,0)</f>
        <v>#REF!</v>
      </c>
      <c r="T358" t="e">
        <f>IF(#REF!="Collation AM",#REF!*#REF!,0)</f>
        <v>#REF!</v>
      </c>
      <c r="U358" t="e">
        <f>IF(#REF!="Collation AM",#REF!*#REF!,0)</f>
        <v>#REF!</v>
      </c>
      <c r="V358" t="e">
        <f>IF(#REF!="Collation AM",#REF!*#REF!,0)</f>
        <v>#REF!</v>
      </c>
      <c r="W358" t="e">
        <f>IF(#REF!="Collation AM",#REF!*#REF!,0)</f>
        <v>#REF!</v>
      </c>
    </row>
    <row r="359" spans="2:23">
      <c r="B359">
        <f ca="1">IF(Boissons!D51="Collation AM",(Boissons!N51*Boissons!C51),0)</f>
        <v>0</v>
      </c>
      <c r="C359">
        <f ca="1">IF(Boissons!F51="Collation AM",(Boissons!N51*Boissons!E51),0)</f>
        <v>0</v>
      </c>
      <c r="D359">
        <f ca="1">IF('P. Laitiers'!D51="Collation AM",'P. Laitiers'!N51*'P. Laitiers'!C51,0)</f>
        <v>0</v>
      </c>
      <c r="E359">
        <f ca="1">IF('P. Laitiers'!F51="Collation AM",'P. Laitiers'!N51*'P. Laitiers'!E51,0)</f>
        <v>0</v>
      </c>
      <c r="F359">
        <f ca="1">IF('Mets c.'!D51="Collation AM",'Mets c.'!N51*'Mets c.'!C51,0)</f>
        <v>0</v>
      </c>
      <c r="G359">
        <f ca="1">IF('Mets c.'!F51="Collation AM",'Mets c.'!N51*'Mets c.'!E51,0)</f>
        <v>0</v>
      </c>
      <c r="H359" t="e">
        <f>IF(#REF!="Collation AM",#REF!*#REF!,0)</f>
        <v>#REF!</v>
      </c>
      <c r="I359" t="e">
        <f>IF(#REF!="Collation AM",#REF!*#REF!,0)</f>
        <v>#REF!</v>
      </c>
      <c r="J359" t="e">
        <f>IF(#REF!="Collation AM",#REF!*#REF!,0)</f>
        <v>#REF!</v>
      </c>
      <c r="K359" t="e">
        <f>IF(#REF!="Collation AM",#REF!*#REF!,0)</f>
        <v>#REF!</v>
      </c>
      <c r="L359">
        <f ca="1">IF('Lég-Fruits'!D51="Collation AM",'Lég-Fruits'!N51*'Lég-Fruits'!C51,0)</f>
        <v>0</v>
      </c>
      <c r="M359">
        <f ca="1">IF('Lég-Fruits'!F51="Collation AM",'Lég-Fruits'!N51*'Lég-Fruits'!E51,0)</f>
        <v>0</v>
      </c>
      <c r="N359" t="e">
        <f>IF(#REF!="Collation AM",#REF!*#REF!,0)</f>
        <v>#REF!</v>
      </c>
      <c r="O359" t="e">
        <f>IF(#REF!="Collation AM",#REF!*#REF!,0)</f>
        <v>#REF!</v>
      </c>
      <c r="P359" t="e">
        <f>IF(#REF!="Collation AM",#REF!*#REF!,0)</f>
        <v>#REF!</v>
      </c>
      <c r="Q359" t="e">
        <f>IF(#REF!="Collation AM",#REF!*#REF!,0)</f>
        <v>#REF!</v>
      </c>
      <c r="R359" t="e">
        <f>IF(#REF!="Collation AM",#REF!*#REF!,0)</f>
        <v>#REF!</v>
      </c>
      <c r="S359" t="e">
        <f>IF(#REF!="Collation AM",#REF!*#REF!,0)</f>
        <v>#REF!</v>
      </c>
      <c r="T359" t="e">
        <f>IF(#REF!="Collation AM",#REF!*#REF!,0)</f>
        <v>#REF!</v>
      </c>
      <c r="U359" t="e">
        <f>IF(#REF!="Collation AM",#REF!*#REF!,0)</f>
        <v>#REF!</v>
      </c>
      <c r="V359" t="e">
        <f>IF(#REF!="Collation AM",#REF!*#REF!,0)</f>
        <v>#REF!</v>
      </c>
      <c r="W359" t="e">
        <f>IF(#REF!="Collation AM",#REF!*#REF!,0)</f>
        <v>#REF!</v>
      </c>
    </row>
    <row r="360" spans="2:23">
      <c r="B360">
        <f ca="1">IF(Boissons!D52="Collation AM",(Boissons!N52*Boissons!C52),0)</f>
        <v>0</v>
      </c>
      <c r="C360">
        <f ca="1">IF(Boissons!F52="Collation AM",(Boissons!N52*Boissons!E52),0)</f>
        <v>0</v>
      </c>
      <c r="D360">
        <f ca="1">IF('P. Laitiers'!D52="Collation AM",'P. Laitiers'!N52*'P. Laitiers'!C52,0)</f>
        <v>0</v>
      </c>
      <c r="E360">
        <f ca="1">IF('P. Laitiers'!F52="Collation AM",'P. Laitiers'!N52*'P. Laitiers'!E52,0)</f>
        <v>0</v>
      </c>
      <c r="F360">
        <f ca="1">IF('Mets c.'!D52="Collation AM",'Mets c.'!N52*'Mets c.'!C52,0)</f>
        <v>0</v>
      </c>
      <c r="G360">
        <f ca="1">IF('Mets c.'!F52="Collation AM",'Mets c.'!N52*'Mets c.'!E52,0)</f>
        <v>0</v>
      </c>
      <c r="H360" t="e">
        <f>IF(#REF!="Collation AM",#REF!*#REF!,0)</f>
        <v>#REF!</v>
      </c>
      <c r="I360" t="e">
        <f>IF(#REF!="Collation AM",#REF!*#REF!,0)</f>
        <v>#REF!</v>
      </c>
      <c r="J360" t="e">
        <f>IF(#REF!="Collation AM",#REF!*#REF!,0)</f>
        <v>#REF!</v>
      </c>
      <c r="K360" t="e">
        <f>IF(#REF!="Collation AM",#REF!*#REF!,0)</f>
        <v>#REF!</v>
      </c>
      <c r="L360">
        <f ca="1">IF('Lég-Fruits'!D52="Collation AM",'Lég-Fruits'!N52*'Lég-Fruits'!C52,0)</f>
        <v>0</v>
      </c>
      <c r="M360">
        <f ca="1">IF('Lég-Fruits'!F52="Collation AM",'Lég-Fruits'!N52*'Lég-Fruits'!E52,0)</f>
        <v>0</v>
      </c>
      <c r="N360" t="e">
        <f>IF(#REF!="Collation AM",#REF!*#REF!,0)</f>
        <v>#REF!</v>
      </c>
      <c r="O360" t="e">
        <f>IF(#REF!="Collation AM",#REF!*#REF!,0)</f>
        <v>#REF!</v>
      </c>
      <c r="P360" t="e">
        <f>IF(#REF!="Collation AM",#REF!*#REF!,0)</f>
        <v>#REF!</v>
      </c>
      <c r="Q360" t="e">
        <f>IF(#REF!="Collation AM",#REF!*#REF!,0)</f>
        <v>#REF!</v>
      </c>
      <c r="R360" t="e">
        <f>IF(#REF!="Collation AM",#REF!*#REF!,0)</f>
        <v>#REF!</v>
      </c>
      <c r="S360" t="e">
        <f>IF(#REF!="Collation AM",#REF!*#REF!,0)</f>
        <v>#REF!</v>
      </c>
      <c r="T360" t="e">
        <f>IF(#REF!="Collation AM",#REF!*#REF!,0)</f>
        <v>#REF!</v>
      </c>
      <c r="U360" t="e">
        <f>IF(#REF!="Collation AM",#REF!*#REF!,0)</f>
        <v>#REF!</v>
      </c>
      <c r="V360" t="e">
        <f>IF(#REF!="Collation AM",#REF!*#REF!,0)</f>
        <v>#REF!</v>
      </c>
      <c r="W360" t="e">
        <f>IF(#REF!="Collation AM",#REF!*#REF!,0)</f>
        <v>#REF!</v>
      </c>
    </row>
    <row r="361" spans="2:23">
      <c r="B361">
        <f ca="1">IF(Boissons!D53="Collation AM",(Boissons!N53*Boissons!C53),0)</f>
        <v>0</v>
      </c>
      <c r="C361">
        <f ca="1">IF(Boissons!F53="Collation AM",(Boissons!N53*Boissons!E53),0)</f>
        <v>0</v>
      </c>
      <c r="D361">
        <f ca="1">IF('P. Laitiers'!D53="Collation AM",'P. Laitiers'!N53*'P. Laitiers'!C53,0)</f>
        <v>0</v>
      </c>
      <c r="E361">
        <f ca="1">IF('P. Laitiers'!F53="Collation AM",'P. Laitiers'!N53*'P. Laitiers'!E53,0)</f>
        <v>0</v>
      </c>
      <c r="F361">
        <f ca="1">IF('Mets c.'!D53="Collation AM",'Mets c.'!N53*'Mets c.'!C53,0)</f>
        <v>0</v>
      </c>
      <c r="G361">
        <f ca="1">IF('Mets c.'!F53="Collation AM",'Mets c.'!N53*'Mets c.'!E53,0)</f>
        <v>0</v>
      </c>
      <c r="H361" t="e">
        <f>IF(#REF!="Collation AM",#REF!*#REF!,0)</f>
        <v>#REF!</v>
      </c>
      <c r="I361" t="e">
        <f>IF(#REF!="Collation AM",#REF!*#REF!,0)</f>
        <v>#REF!</v>
      </c>
      <c r="J361" t="e">
        <f>IF(#REF!="Collation AM",#REF!*#REF!,0)</f>
        <v>#REF!</v>
      </c>
      <c r="K361" t="e">
        <f>IF(#REF!="Collation AM",#REF!*#REF!,0)</f>
        <v>#REF!</v>
      </c>
      <c r="L361">
        <f ca="1">IF('Lég-Fruits'!D53="Collation AM",'Lég-Fruits'!N53*'Lég-Fruits'!C53,0)</f>
        <v>0</v>
      </c>
      <c r="M361">
        <f ca="1">IF('Lég-Fruits'!F53="Collation AM",'Lég-Fruits'!N53*'Lég-Fruits'!E53,0)</f>
        <v>0</v>
      </c>
      <c r="N361" t="e">
        <f>IF(#REF!="Collation AM",#REF!*#REF!,0)</f>
        <v>#REF!</v>
      </c>
      <c r="O361" t="e">
        <f>IF(#REF!="Collation AM",#REF!*#REF!,0)</f>
        <v>#REF!</v>
      </c>
      <c r="P361" t="e">
        <f>IF(#REF!="Collation AM",#REF!*#REF!,0)</f>
        <v>#REF!</v>
      </c>
      <c r="Q361" t="e">
        <f>IF(#REF!="Collation AM",#REF!*#REF!,0)</f>
        <v>#REF!</v>
      </c>
      <c r="R361" t="e">
        <f>IF(#REF!="Collation AM",#REF!*#REF!,0)</f>
        <v>#REF!</v>
      </c>
      <c r="S361" t="e">
        <f>IF(#REF!="Collation AM",#REF!*#REF!,0)</f>
        <v>#REF!</v>
      </c>
      <c r="T361" t="e">
        <f>IF(#REF!="Collation AM",#REF!*#REF!,0)</f>
        <v>#REF!</v>
      </c>
      <c r="U361" t="e">
        <f>IF(#REF!="Collation AM",#REF!*#REF!,0)</f>
        <v>#REF!</v>
      </c>
      <c r="V361" t="e">
        <f>IF(#REF!="Collation AM",#REF!*#REF!,0)</f>
        <v>#REF!</v>
      </c>
      <c r="W361" t="e">
        <f>IF(#REF!="Collation AM",#REF!*#REF!,0)</f>
        <v>#REF!</v>
      </c>
    </row>
    <row r="362" spans="2:23">
      <c r="B362">
        <f ca="1">IF(Boissons!D54="Collation AM",(Boissons!N54*Boissons!C54),0)</f>
        <v>0</v>
      </c>
      <c r="C362">
        <f ca="1">IF(Boissons!F54="Collation AM",(Boissons!N54*Boissons!E54),0)</f>
        <v>0</v>
      </c>
      <c r="D362">
        <f ca="1">IF('P. Laitiers'!D54="Collation AM",'P. Laitiers'!N54*'P. Laitiers'!C54,0)</f>
        <v>0</v>
      </c>
      <c r="E362">
        <f ca="1">IF('P. Laitiers'!F54="Collation AM",'P. Laitiers'!N54*'P. Laitiers'!E54,0)</f>
        <v>0</v>
      </c>
      <c r="F362">
        <f ca="1">IF('Mets c.'!D54="Collation AM",'Mets c.'!N54*'Mets c.'!C54,0)</f>
        <v>0</v>
      </c>
      <c r="G362">
        <f ca="1">IF('Mets c.'!F54="Collation AM",'Mets c.'!N54*'Mets c.'!E54,0)</f>
        <v>0</v>
      </c>
      <c r="H362" t="e">
        <f>IF(#REF!="Collation AM",#REF!*#REF!,0)</f>
        <v>#REF!</v>
      </c>
      <c r="I362" t="e">
        <f>IF(#REF!="Collation AM",#REF!*#REF!,0)</f>
        <v>#REF!</v>
      </c>
      <c r="J362" t="e">
        <f>IF(#REF!="Collation AM",#REF!*#REF!,0)</f>
        <v>#REF!</v>
      </c>
      <c r="K362" t="e">
        <f>IF(#REF!="Collation AM",#REF!*#REF!,0)</f>
        <v>#REF!</v>
      </c>
      <c r="L362">
        <f ca="1">IF('Lég-Fruits'!D54="Collation AM",'Lég-Fruits'!N54*'Lég-Fruits'!C54,0)</f>
        <v>0</v>
      </c>
      <c r="M362">
        <f ca="1">IF('Lég-Fruits'!F54="Collation AM",'Lég-Fruits'!N54*'Lég-Fruits'!E54,0)</f>
        <v>0</v>
      </c>
      <c r="N362" t="e">
        <f>IF(#REF!="Collation AM",#REF!*#REF!,0)</f>
        <v>#REF!</v>
      </c>
      <c r="O362" t="e">
        <f>IF(#REF!="Collation AM",#REF!*#REF!,0)</f>
        <v>#REF!</v>
      </c>
      <c r="P362" t="e">
        <f>IF(#REF!="Collation AM",#REF!*#REF!,0)</f>
        <v>#REF!</v>
      </c>
      <c r="Q362" t="e">
        <f>IF(#REF!="Collation AM",#REF!*#REF!,0)</f>
        <v>#REF!</v>
      </c>
      <c r="R362" t="e">
        <f>IF(#REF!="Collation AM",#REF!*#REF!,0)</f>
        <v>#REF!</v>
      </c>
      <c r="S362" t="e">
        <f>IF(#REF!="Collation AM",#REF!*#REF!,0)</f>
        <v>#REF!</v>
      </c>
      <c r="T362" t="e">
        <f>IF(#REF!="Collation AM",#REF!*#REF!,0)</f>
        <v>#REF!</v>
      </c>
      <c r="U362" t="e">
        <f>IF(#REF!="Collation AM",#REF!*#REF!,0)</f>
        <v>#REF!</v>
      </c>
      <c r="V362" t="e">
        <f>IF(#REF!="Collation AM",#REF!*#REF!,0)</f>
        <v>#REF!</v>
      </c>
      <c r="W362" t="e">
        <f>IF(#REF!="Collation AM",#REF!*#REF!,0)</f>
        <v>#REF!</v>
      </c>
    </row>
    <row r="363" spans="2:23">
      <c r="B363">
        <f ca="1">IF(Boissons!D55="Collation AM",(Boissons!N55*Boissons!C55),0)</f>
        <v>0</v>
      </c>
      <c r="C363">
        <f ca="1">IF(Boissons!F55="Collation AM",(Boissons!N55*Boissons!E55),0)</f>
        <v>0</v>
      </c>
      <c r="D363">
        <f ca="1">IF('P. Laitiers'!D55="Collation AM",'P. Laitiers'!N55*'P. Laitiers'!C55,0)</f>
        <v>0</v>
      </c>
      <c r="E363">
        <f ca="1">IF('P. Laitiers'!F55="Collation AM",'P. Laitiers'!N55*'P. Laitiers'!E55,0)</f>
        <v>0</v>
      </c>
      <c r="F363">
        <f ca="1">IF('Mets c.'!D55="Collation AM",'Mets c.'!N55*'Mets c.'!C55,0)</f>
        <v>0</v>
      </c>
      <c r="G363">
        <f ca="1">IF('Mets c.'!F55="Collation AM",'Mets c.'!N55*'Mets c.'!E55,0)</f>
        <v>0</v>
      </c>
      <c r="H363" t="e">
        <f>IF(#REF!="Collation AM",#REF!*#REF!,0)</f>
        <v>#REF!</v>
      </c>
      <c r="I363" t="e">
        <f>IF(#REF!="Collation AM",#REF!*#REF!,0)</f>
        <v>#REF!</v>
      </c>
      <c r="J363" t="e">
        <f>IF(#REF!="Collation AM",#REF!*#REF!,0)</f>
        <v>#REF!</v>
      </c>
      <c r="K363" t="e">
        <f>IF(#REF!="Collation AM",#REF!*#REF!,0)</f>
        <v>#REF!</v>
      </c>
      <c r="L363">
        <f ca="1">IF('Lég-Fruits'!D55="Collation AM",'Lég-Fruits'!N55*'Lég-Fruits'!C55,0)</f>
        <v>0</v>
      </c>
      <c r="M363">
        <f ca="1">IF('Lég-Fruits'!F55="Collation AM",'Lég-Fruits'!N55*'Lég-Fruits'!E55,0)</f>
        <v>0</v>
      </c>
      <c r="N363" t="e">
        <f>IF(#REF!="Collation AM",#REF!*#REF!,0)</f>
        <v>#REF!</v>
      </c>
      <c r="O363" t="e">
        <f>IF(#REF!="Collation AM",#REF!*#REF!,0)</f>
        <v>#REF!</v>
      </c>
      <c r="P363" t="e">
        <f>IF(#REF!="Collation AM",#REF!*#REF!,0)</f>
        <v>#REF!</v>
      </c>
      <c r="Q363" t="e">
        <f>IF(#REF!="Collation AM",#REF!*#REF!,0)</f>
        <v>#REF!</v>
      </c>
      <c r="R363" t="e">
        <f>IF(#REF!="Collation AM",#REF!*#REF!,0)</f>
        <v>#REF!</v>
      </c>
      <c r="S363" t="e">
        <f>IF(#REF!="Collation AM",#REF!*#REF!,0)</f>
        <v>#REF!</v>
      </c>
      <c r="T363" t="e">
        <f>IF(#REF!="Collation AM",#REF!*#REF!,0)</f>
        <v>#REF!</v>
      </c>
      <c r="U363" t="e">
        <f>IF(#REF!="Collation AM",#REF!*#REF!,0)</f>
        <v>#REF!</v>
      </c>
      <c r="V363" t="e">
        <f>IF(#REF!="Collation AM",#REF!*#REF!,0)</f>
        <v>#REF!</v>
      </c>
      <c r="W363" t="e">
        <f>IF(#REF!="Collation AM",#REF!*#REF!,0)</f>
        <v>#REF!</v>
      </c>
    </row>
    <row r="364" spans="2:23">
      <c r="B364">
        <f ca="1">IF(Boissons!D56="Collation AM",(Boissons!N56*Boissons!C56),0)</f>
        <v>0</v>
      </c>
      <c r="C364">
        <f ca="1">IF(Boissons!F56="Collation AM",(Boissons!N56*Boissons!E56),0)</f>
        <v>0</v>
      </c>
      <c r="D364">
        <f ca="1">IF('P. Laitiers'!D56="Collation AM",'P. Laitiers'!N56*'P. Laitiers'!C56,0)</f>
        <v>0</v>
      </c>
      <c r="E364">
        <f ca="1">IF('P. Laitiers'!F56="Collation AM",'P. Laitiers'!N56*'P. Laitiers'!E56,0)</f>
        <v>0</v>
      </c>
      <c r="F364">
        <f ca="1">IF('Mets c.'!D56="Collation AM",'Mets c.'!N56*'Mets c.'!C56,0)</f>
        <v>0</v>
      </c>
      <c r="G364">
        <f ca="1">IF('Mets c.'!F56="Collation AM",'Mets c.'!N56*'Mets c.'!E56,0)</f>
        <v>0</v>
      </c>
      <c r="H364" t="e">
        <f>IF(#REF!="Collation AM",#REF!*#REF!,0)</f>
        <v>#REF!</v>
      </c>
      <c r="I364" t="e">
        <f>IF(#REF!="Collation AM",#REF!*#REF!,0)</f>
        <v>#REF!</v>
      </c>
      <c r="J364" t="e">
        <f>IF(#REF!="Collation AM",#REF!*#REF!,0)</f>
        <v>#REF!</v>
      </c>
      <c r="K364" t="e">
        <f>IF(#REF!="Collation AM",#REF!*#REF!,0)</f>
        <v>#REF!</v>
      </c>
      <c r="L364">
        <f ca="1">IF('Lég-Fruits'!D56="Collation AM",'Lég-Fruits'!N56*'Lég-Fruits'!C56,0)</f>
        <v>0</v>
      </c>
      <c r="M364">
        <f ca="1">IF('Lég-Fruits'!F56="Collation AM",'Lég-Fruits'!N56*'Lég-Fruits'!E56,0)</f>
        <v>0</v>
      </c>
      <c r="N364" t="e">
        <f>IF(#REF!="Collation AM",#REF!*#REF!,0)</f>
        <v>#REF!</v>
      </c>
      <c r="O364" t="e">
        <f>IF(#REF!="Collation AM",#REF!*#REF!,0)</f>
        <v>#REF!</v>
      </c>
      <c r="P364" t="e">
        <f>IF(#REF!="Collation AM",#REF!*#REF!,0)</f>
        <v>#REF!</v>
      </c>
      <c r="Q364" t="e">
        <f>IF(#REF!="Collation AM",#REF!*#REF!,0)</f>
        <v>#REF!</v>
      </c>
      <c r="R364" t="e">
        <f>IF(#REF!="Collation AM",#REF!*#REF!,0)</f>
        <v>#REF!</v>
      </c>
      <c r="S364" t="e">
        <f>IF(#REF!="Collation AM",#REF!*#REF!,0)</f>
        <v>#REF!</v>
      </c>
      <c r="T364" t="e">
        <f>IF(#REF!="Collation AM",#REF!*#REF!,0)</f>
        <v>#REF!</v>
      </c>
      <c r="U364" t="e">
        <f>IF(#REF!="Collation AM",#REF!*#REF!,0)</f>
        <v>#REF!</v>
      </c>
      <c r="V364" t="e">
        <f>IF(#REF!="Collation AM",#REF!*#REF!,0)</f>
        <v>#REF!</v>
      </c>
      <c r="W364" t="e">
        <f>IF(#REF!="Collation AM",#REF!*#REF!,0)</f>
        <v>#REF!</v>
      </c>
    </row>
    <row r="365" spans="2:23">
      <c r="B365">
        <f ca="1">IF(Boissons!D57="Collation AM",(Boissons!N57*Boissons!C57),0)</f>
        <v>0</v>
      </c>
      <c r="C365">
        <f ca="1">IF(Boissons!F57="Collation AM",(Boissons!N57*Boissons!E57),0)</f>
        <v>0</v>
      </c>
      <c r="D365">
        <f ca="1">IF('P. Laitiers'!D57="Collation AM",'P. Laitiers'!N57*'P. Laitiers'!C57,0)</f>
        <v>0</v>
      </c>
      <c r="E365">
        <f ca="1">IF('P. Laitiers'!F57="Collation AM",'P. Laitiers'!N57*'P. Laitiers'!E57,0)</f>
        <v>0</v>
      </c>
      <c r="F365">
        <f ca="1">IF('Mets c.'!D57="Collation AM",'Mets c.'!N57*'Mets c.'!C57,0)</f>
        <v>0</v>
      </c>
      <c r="G365">
        <f ca="1">IF('Mets c.'!F57="Collation AM",'Mets c.'!N57*'Mets c.'!E57,0)</f>
        <v>0</v>
      </c>
      <c r="H365" t="e">
        <f>IF(#REF!="Collation AM",#REF!*#REF!,0)</f>
        <v>#REF!</v>
      </c>
      <c r="I365" t="e">
        <f>IF(#REF!="Collation AM",#REF!*#REF!,0)</f>
        <v>#REF!</v>
      </c>
      <c r="J365" t="e">
        <f>IF(#REF!="Collation AM",#REF!*#REF!,0)</f>
        <v>#REF!</v>
      </c>
      <c r="K365" t="e">
        <f>IF(#REF!="Collation AM",#REF!*#REF!,0)</f>
        <v>#REF!</v>
      </c>
      <c r="L365">
        <f ca="1">IF('Lég-Fruits'!D57="Collation AM",'Lég-Fruits'!N57*'Lég-Fruits'!C57,0)</f>
        <v>0</v>
      </c>
      <c r="M365">
        <f ca="1">IF('Lég-Fruits'!F57="Collation AM",'Lég-Fruits'!N57*'Lég-Fruits'!E57,0)</f>
        <v>0</v>
      </c>
      <c r="N365" t="e">
        <f>IF(#REF!="Collation AM",#REF!*#REF!,0)</f>
        <v>#REF!</v>
      </c>
      <c r="O365" t="e">
        <f>IF(#REF!="Collation AM",#REF!*#REF!,0)</f>
        <v>#REF!</v>
      </c>
      <c r="P365" t="e">
        <f>IF(#REF!="Collation AM",#REF!*#REF!,0)</f>
        <v>#REF!</v>
      </c>
      <c r="Q365" t="e">
        <f>IF(#REF!="Collation AM",#REF!*#REF!,0)</f>
        <v>#REF!</v>
      </c>
      <c r="R365" t="e">
        <f>IF(#REF!="Collation AM",#REF!*#REF!,0)</f>
        <v>#REF!</v>
      </c>
      <c r="S365" t="e">
        <f>IF(#REF!="Collation AM",#REF!*#REF!,0)</f>
        <v>#REF!</v>
      </c>
      <c r="T365" t="e">
        <f>IF(#REF!="Collation AM",#REF!*#REF!,0)</f>
        <v>#REF!</v>
      </c>
      <c r="U365" t="e">
        <f>IF(#REF!="Collation AM",#REF!*#REF!,0)</f>
        <v>#REF!</v>
      </c>
      <c r="V365" t="e">
        <f>IF(#REF!="Collation AM",#REF!*#REF!,0)</f>
        <v>#REF!</v>
      </c>
      <c r="W365" t="e">
        <f>IF(#REF!="Collation AM",#REF!*#REF!,0)</f>
        <v>#REF!</v>
      </c>
    </row>
    <row r="366" spans="2:23">
      <c r="B366">
        <f ca="1">IF(Boissons!D58="Collation AM",(Boissons!N58*Boissons!C58),0)</f>
        <v>0</v>
      </c>
      <c r="C366">
        <f ca="1">IF(Boissons!F58="Collation AM",(Boissons!N58*Boissons!E58),0)</f>
        <v>0</v>
      </c>
      <c r="D366">
        <f ca="1">IF('P. Laitiers'!D58="Collation AM",'P. Laitiers'!N58*'P. Laitiers'!C58,0)</f>
        <v>0</v>
      </c>
      <c r="E366">
        <f ca="1">IF('P. Laitiers'!F58="Collation AM",'P. Laitiers'!N58*'P. Laitiers'!E58,0)</f>
        <v>0</v>
      </c>
      <c r="F366">
        <f ca="1">IF('Mets c.'!D58="Collation AM",'Mets c.'!N58*'Mets c.'!C58,0)</f>
        <v>0</v>
      </c>
      <c r="G366">
        <f ca="1">IF('Mets c.'!F58="Collation AM",'Mets c.'!N58*'Mets c.'!E58,0)</f>
        <v>0</v>
      </c>
      <c r="H366" t="e">
        <f>IF(#REF!="Collation AM",#REF!*#REF!,0)</f>
        <v>#REF!</v>
      </c>
      <c r="I366" t="e">
        <f>IF(#REF!="Collation AM",#REF!*#REF!,0)</f>
        <v>#REF!</v>
      </c>
      <c r="J366" t="e">
        <f>IF(#REF!="Collation AM",#REF!*#REF!,0)</f>
        <v>#REF!</v>
      </c>
      <c r="K366" t="e">
        <f>IF(#REF!="Collation AM",#REF!*#REF!,0)</f>
        <v>#REF!</v>
      </c>
      <c r="L366">
        <f ca="1">IF('Lég-Fruits'!D58="Collation AM",'Lég-Fruits'!N58*'Lég-Fruits'!C58,0)</f>
        <v>0</v>
      </c>
      <c r="M366">
        <f ca="1">IF('Lég-Fruits'!F58="Collation AM",'Lég-Fruits'!N58*'Lég-Fruits'!E58,0)</f>
        <v>0</v>
      </c>
      <c r="N366" t="e">
        <f>IF(#REF!="Collation AM",#REF!*#REF!,0)</f>
        <v>#REF!</v>
      </c>
      <c r="O366" t="e">
        <f>IF(#REF!="Collation AM",#REF!*#REF!,0)</f>
        <v>#REF!</v>
      </c>
      <c r="P366" t="e">
        <f>IF(#REF!="Collation AM",#REF!*#REF!,0)</f>
        <v>#REF!</v>
      </c>
      <c r="Q366" t="e">
        <f>IF(#REF!="Collation AM",#REF!*#REF!,0)</f>
        <v>#REF!</v>
      </c>
      <c r="R366" t="e">
        <f>IF(#REF!="Collation AM",#REF!*#REF!,0)</f>
        <v>#REF!</v>
      </c>
      <c r="S366" t="e">
        <f>IF(#REF!="Collation AM",#REF!*#REF!,0)</f>
        <v>#REF!</v>
      </c>
      <c r="T366" t="e">
        <f>IF(#REF!="Collation AM",#REF!*#REF!,0)</f>
        <v>#REF!</v>
      </c>
      <c r="U366" t="e">
        <f>IF(#REF!="Collation AM",#REF!*#REF!,0)</f>
        <v>#REF!</v>
      </c>
      <c r="V366" t="e">
        <f>IF(#REF!="Collation AM",#REF!*#REF!,0)</f>
        <v>#REF!</v>
      </c>
      <c r="W366" t="e">
        <f>IF(#REF!="Collation AM",#REF!*#REF!,0)</f>
        <v>#REF!</v>
      </c>
    </row>
    <row r="367" spans="2:23">
      <c r="B367">
        <f ca="1">IF(Boissons!D59="Collation AM",(Boissons!N59*Boissons!C59),0)</f>
        <v>0</v>
      </c>
      <c r="C367">
        <f ca="1">IF(Boissons!F59="Collation AM",(Boissons!N59*Boissons!E59),0)</f>
        <v>0</v>
      </c>
      <c r="D367">
        <f ca="1">IF('P. Laitiers'!D59="Collation AM",'P. Laitiers'!N59*'P. Laitiers'!C59,0)</f>
        <v>0</v>
      </c>
      <c r="E367">
        <f ca="1">IF('P. Laitiers'!F59="Collation AM",'P. Laitiers'!N59*'P. Laitiers'!E59,0)</f>
        <v>0</v>
      </c>
      <c r="F367">
        <f ca="1">IF('Mets c.'!D59="Collation AM",'Mets c.'!N59*'Mets c.'!C59,0)</f>
        <v>0</v>
      </c>
      <c r="G367">
        <f ca="1">IF('Mets c.'!F59="Collation AM",'Mets c.'!N59*'Mets c.'!E59,0)</f>
        <v>0</v>
      </c>
      <c r="H367" t="e">
        <f>IF(#REF!="Collation AM",#REF!*#REF!,0)</f>
        <v>#REF!</v>
      </c>
      <c r="I367" t="e">
        <f>IF(#REF!="Collation AM",#REF!*#REF!,0)</f>
        <v>#REF!</v>
      </c>
      <c r="J367" t="e">
        <f>IF(#REF!="Collation AM",#REF!*#REF!,0)</f>
        <v>#REF!</v>
      </c>
      <c r="K367" t="e">
        <f>IF(#REF!="Collation AM",#REF!*#REF!,0)</f>
        <v>#REF!</v>
      </c>
      <c r="L367">
        <f ca="1">IF('Lég-Fruits'!D59="Collation AM",'Lég-Fruits'!N59*'Lég-Fruits'!C59,0)</f>
        <v>0</v>
      </c>
      <c r="M367">
        <f ca="1">IF('Lég-Fruits'!F59="Collation AM",'Lég-Fruits'!N59*'Lég-Fruits'!E59,0)</f>
        <v>0</v>
      </c>
      <c r="N367" t="e">
        <f>IF(#REF!="Collation AM",#REF!*#REF!,0)</f>
        <v>#REF!</v>
      </c>
      <c r="O367" t="e">
        <f>IF(#REF!="Collation AM",#REF!*#REF!,0)</f>
        <v>#REF!</v>
      </c>
      <c r="P367" t="e">
        <f>IF(#REF!="Collation AM",#REF!*#REF!,0)</f>
        <v>#REF!</v>
      </c>
      <c r="Q367" t="e">
        <f>IF(#REF!="Collation AM",#REF!*#REF!,0)</f>
        <v>#REF!</v>
      </c>
      <c r="R367" t="e">
        <f>IF(#REF!="Collation AM",#REF!*#REF!,0)</f>
        <v>#REF!</v>
      </c>
      <c r="S367" t="e">
        <f>IF(#REF!="Collation AM",#REF!*#REF!,0)</f>
        <v>#REF!</v>
      </c>
      <c r="T367" t="e">
        <f>IF(#REF!="Collation AM",#REF!*#REF!,0)</f>
        <v>#REF!</v>
      </c>
      <c r="U367" t="e">
        <f>IF(#REF!="Collation AM",#REF!*#REF!,0)</f>
        <v>#REF!</v>
      </c>
      <c r="V367" t="e">
        <f>IF(#REF!="Collation AM",#REF!*#REF!,0)</f>
        <v>#REF!</v>
      </c>
      <c r="W367" t="e">
        <f>IF(#REF!="Collation AM",#REF!*#REF!,0)</f>
        <v>#REF!</v>
      </c>
    </row>
    <row r="368" spans="2:23">
      <c r="B368">
        <f ca="1">IF(Boissons!D60="Collation AM",(Boissons!N60*Boissons!C60),0)</f>
        <v>0</v>
      </c>
      <c r="C368">
        <f ca="1">IF(Boissons!F60="Collation AM",(Boissons!N60*Boissons!E60),0)</f>
        <v>0</v>
      </c>
      <c r="D368">
        <f ca="1">IF('P. Laitiers'!D60="Collation AM",'P. Laitiers'!N60*'P. Laitiers'!C60,0)</f>
        <v>0</v>
      </c>
      <c r="E368">
        <f ca="1">IF('P. Laitiers'!F60="Collation AM",'P. Laitiers'!N60*'P. Laitiers'!E60,0)</f>
        <v>0</v>
      </c>
      <c r="F368">
        <f ca="1">IF('Mets c.'!D60="Collation AM",'Mets c.'!N60*'Mets c.'!C60,0)</f>
        <v>0</v>
      </c>
      <c r="G368">
        <f ca="1">IF('Mets c.'!F60="Collation AM",'Mets c.'!N60*'Mets c.'!E60,0)</f>
        <v>0</v>
      </c>
      <c r="H368" t="e">
        <f>IF(#REF!="Collation AM",#REF!*#REF!,0)</f>
        <v>#REF!</v>
      </c>
      <c r="I368" t="e">
        <f>IF(#REF!="Collation AM",#REF!*#REF!,0)</f>
        <v>#REF!</v>
      </c>
      <c r="J368" t="e">
        <f>IF(#REF!="Collation AM",#REF!*#REF!,0)</f>
        <v>#REF!</v>
      </c>
      <c r="K368" t="e">
        <f>IF(#REF!="Collation AM",#REF!*#REF!,0)</f>
        <v>#REF!</v>
      </c>
      <c r="L368">
        <f ca="1">IF('Lég-Fruits'!D60="Collation AM",'Lég-Fruits'!N60*'Lég-Fruits'!C60,0)</f>
        <v>0</v>
      </c>
      <c r="M368">
        <f ca="1">IF('Lég-Fruits'!F60="Collation AM",'Lég-Fruits'!N60*'Lég-Fruits'!E60,0)</f>
        <v>0</v>
      </c>
      <c r="N368" t="e">
        <f>IF(#REF!="Collation AM",#REF!*#REF!,0)</f>
        <v>#REF!</v>
      </c>
      <c r="O368" t="e">
        <f>IF(#REF!="Collation AM",#REF!*#REF!,0)</f>
        <v>#REF!</v>
      </c>
      <c r="P368" t="e">
        <f>IF(#REF!="Collation AM",#REF!*#REF!,0)</f>
        <v>#REF!</v>
      </c>
      <c r="Q368" t="e">
        <f>IF(#REF!="Collation AM",#REF!*#REF!,0)</f>
        <v>#REF!</v>
      </c>
      <c r="R368" t="e">
        <f>IF(#REF!="Collation AM",#REF!*#REF!,0)</f>
        <v>#REF!</v>
      </c>
      <c r="S368" t="e">
        <f>IF(#REF!="Collation AM",#REF!*#REF!,0)</f>
        <v>#REF!</v>
      </c>
      <c r="T368" t="e">
        <f>IF(#REF!="Collation AM",#REF!*#REF!,0)</f>
        <v>#REF!</v>
      </c>
      <c r="U368" t="e">
        <f>IF(#REF!="Collation AM",#REF!*#REF!,0)</f>
        <v>#REF!</v>
      </c>
      <c r="V368" t="e">
        <f>IF(#REF!="Collation AM",#REF!*#REF!,0)</f>
        <v>#REF!</v>
      </c>
      <c r="W368" t="e">
        <f>IF(#REF!="Collation AM",#REF!*#REF!,0)</f>
        <v>#REF!</v>
      </c>
    </row>
    <row r="369" spans="2:23">
      <c r="B369">
        <f ca="1">IF(Boissons!D61="Collation AM",(Boissons!N61*Boissons!C61),0)</f>
        <v>0</v>
      </c>
      <c r="C369">
        <f ca="1">IF(Boissons!F61="Collation AM",(Boissons!N61*Boissons!E61),0)</f>
        <v>0</v>
      </c>
      <c r="D369">
        <f ca="1">IF('P. Laitiers'!D61="Collation AM",'P. Laitiers'!N61*'P. Laitiers'!C61,0)</f>
        <v>0</v>
      </c>
      <c r="E369">
        <f ca="1">IF('P. Laitiers'!F61="Collation AM",'P. Laitiers'!N61*'P. Laitiers'!E61,0)</f>
        <v>0</v>
      </c>
      <c r="F369">
        <f ca="1">IF('Mets c.'!D61="Collation AM",'Mets c.'!N61*'Mets c.'!C61,0)</f>
        <v>0</v>
      </c>
      <c r="G369">
        <f ca="1">IF('Mets c.'!F61="Collation AM",'Mets c.'!N61*'Mets c.'!E61,0)</f>
        <v>0</v>
      </c>
      <c r="H369" t="e">
        <f>IF(#REF!="Collation AM",#REF!*#REF!,0)</f>
        <v>#REF!</v>
      </c>
      <c r="I369" t="e">
        <f>IF(#REF!="Collation AM",#REF!*#REF!,0)</f>
        <v>#REF!</v>
      </c>
      <c r="J369" t="e">
        <f>IF(#REF!="Collation AM",#REF!*#REF!,0)</f>
        <v>#REF!</v>
      </c>
      <c r="K369" t="e">
        <f>IF(#REF!="Collation AM",#REF!*#REF!,0)</f>
        <v>#REF!</v>
      </c>
      <c r="L369">
        <f ca="1">IF('Lég-Fruits'!D61="Collation AM",'Lég-Fruits'!N61*'Lég-Fruits'!C61,0)</f>
        <v>0</v>
      </c>
      <c r="M369">
        <f ca="1">IF('Lég-Fruits'!F61="Collation AM",'Lég-Fruits'!N61*'Lég-Fruits'!E61,0)</f>
        <v>0</v>
      </c>
      <c r="N369" t="e">
        <f>IF(#REF!="Collation AM",#REF!*#REF!,0)</f>
        <v>#REF!</v>
      </c>
      <c r="O369" t="e">
        <f>IF(#REF!="Collation AM",#REF!*#REF!,0)</f>
        <v>#REF!</v>
      </c>
      <c r="P369" t="e">
        <f>IF(#REF!="Collation AM",#REF!*#REF!,0)</f>
        <v>#REF!</v>
      </c>
      <c r="Q369" t="e">
        <f>IF(#REF!="Collation AM",#REF!*#REF!,0)</f>
        <v>#REF!</v>
      </c>
      <c r="R369" t="e">
        <f>IF(#REF!="Collation AM",#REF!*#REF!,0)</f>
        <v>#REF!</v>
      </c>
      <c r="S369" t="e">
        <f>IF(#REF!="Collation AM",#REF!*#REF!,0)</f>
        <v>#REF!</v>
      </c>
      <c r="T369" t="e">
        <f>IF(#REF!="Collation AM",#REF!*#REF!,0)</f>
        <v>#REF!</v>
      </c>
      <c r="U369" t="e">
        <f>IF(#REF!="Collation AM",#REF!*#REF!,0)</f>
        <v>#REF!</v>
      </c>
      <c r="V369" t="e">
        <f>IF(#REF!="Collation AM",#REF!*#REF!,0)</f>
        <v>#REF!</v>
      </c>
      <c r="W369" t="e">
        <f>IF(#REF!="Collation AM",#REF!*#REF!,0)</f>
        <v>#REF!</v>
      </c>
    </row>
    <row r="370" spans="2:23">
      <c r="B370">
        <f ca="1">IF(Boissons!D62="Collation AM",(Boissons!N62*Boissons!C62),0)</f>
        <v>0</v>
      </c>
      <c r="C370">
        <f ca="1">IF(Boissons!F62="Collation AM",(Boissons!N62*Boissons!E62),0)</f>
        <v>0</v>
      </c>
      <c r="D370">
        <f ca="1">IF('P. Laitiers'!D62="Collation AM",'P. Laitiers'!N62*'P. Laitiers'!C62,0)</f>
        <v>0</v>
      </c>
      <c r="E370">
        <f ca="1">IF('P. Laitiers'!F62="Collation AM",'P. Laitiers'!N62*'P. Laitiers'!E62,0)</f>
        <v>0</v>
      </c>
      <c r="F370">
        <f ca="1">IF('Mets c.'!D62="Collation AM",'Mets c.'!N62*'Mets c.'!C62,0)</f>
        <v>0</v>
      </c>
      <c r="G370">
        <f ca="1">IF('Mets c.'!F62="Collation AM",'Mets c.'!N62*'Mets c.'!E62,0)</f>
        <v>0</v>
      </c>
      <c r="H370" t="e">
        <f>IF(#REF!="Collation AM",#REF!*#REF!,0)</f>
        <v>#REF!</v>
      </c>
      <c r="I370" t="e">
        <f>IF(#REF!="Collation AM",#REF!*#REF!,0)</f>
        <v>#REF!</v>
      </c>
      <c r="J370" t="e">
        <f>IF(#REF!="Collation AM",#REF!*#REF!,0)</f>
        <v>#REF!</v>
      </c>
      <c r="K370" t="e">
        <f>IF(#REF!="Collation AM",#REF!*#REF!,0)</f>
        <v>#REF!</v>
      </c>
      <c r="L370">
        <f ca="1">IF('Lég-Fruits'!D62="Collation AM",'Lég-Fruits'!N62*'Lég-Fruits'!C62,0)</f>
        <v>0</v>
      </c>
      <c r="M370">
        <f ca="1">IF('Lég-Fruits'!F62="Collation AM",'Lég-Fruits'!N62*'Lég-Fruits'!E62,0)</f>
        <v>0</v>
      </c>
      <c r="N370" t="e">
        <f>IF(#REF!="Collation AM",#REF!*#REF!,0)</f>
        <v>#REF!</v>
      </c>
      <c r="O370" t="e">
        <f>IF(#REF!="Collation AM",#REF!*#REF!,0)</f>
        <v>#REF!</v>
      </c>
      <c r="P370" t="e">
        <f>IF(#REF!="Collation AM",#REF!*#REF!,0)</f>
        <v>#REF!</v>
      </c>
      <c r="Q370" t="e">
        <f>IF(#REF!="Collation AM",#REF!*#REF!,0)</f>
        <v>#REF!</v>
      </c>
      <c r="R370" t="e">
        <f>IF(#REF!="Collation AM",#REF!*#REF!,0)</f>
        <v>#REF!</v>
      </c>
      <c r="S370" t="e">
        <f>IF(#REF!="Collation AM",#REF!*#REF!,0)</f>
        <v>#REF!</v>
      </c>
      <c r="T370" t="e">
        <f>IF(#REF!="Collation AM",#REF!*#REF!,0)</f>
        <v>#REF!</v>
      </c>
      <c r="U370" t="e">
        <f>IF(#REF!="Collation AM",#REF!*#REF!,0)</f>
        <v>#REF!</v>
      </c>
      <c r="V370" t="e">
        <f>IF(#REF!="Collation AM",#REF!*#REF!,0)</f>
        <v>#REF!</v>
      </c>
      <c r="W370" t="e">
        <f>IF(#REF!="Collation AM",#REF!*#REF!,0)</f>
        <v>#REF!</v>
      </c>
    </row>
    <row r="371" spans="2:23">
      <c r="B371">
        <f ca="1">IF(Boissons!D63="Collation AM",(Boissons!N63*Boissons!C63),0)</f>
        <v>0</v>
      </c>
      <c r="C371">
        <f ca="1">IF(Boissons!F63="Collation AM",(Boissons!N63*Boissons!E63),0)</f>
        <v>0</v>
      </c>
      <c r="D371">
        <f ca="1">IF('P. Laitiers'!D63="Collation AM",'P. Laitiers'!N63*'P. Laitiers'!C63,0)</f>
        <v>0</v>
      </c>
      <c r="E371">
        <f ca="1">IF('P. Laitiers'!F63="Collation AM",'P. Laitiers'!N63*'P. Laitiers'!E63,0)</f>
        <v>0</v>
      </c>
      <c r="F371">
        <f ca="1">IF('Mets c.'!D63="Collation AM",'Mets c.'!N63*'Mets c.'!C63,0)</f>
        <v>0</v>
      </c>
      <c r="G371">
        <f ca="1">IF('Mets c.'!F63="Collation AM",'Mets c.'!N63*'Mets c.'!E63,0)</f>
        <v>0</v>
      </c>
      <c r="H371" t="e">
        <f>IF(#REF!="Collation AM",#REF!*#REF!,0)</f>
        <v>#REF!</v>
      </c>
      <c r="I371" t="e">
        <f>IF(#REF!="Collation AM",#REF!*#REF!,0)</f>
        <v>#REF!</v>
      </c>
      <c r="J371" t="e">
        <f>IF(#REF!="Collation AM",#REF!*#REF!,0)</f>
        <v>#REF!</v>
      </c>
      <c r="K371" t="e">
        <f>IF(#REF!="Collation AM",#REF!*#REF!,0)</f>
        <v>#REF!</v>
      </c>
      <c r="L371">
        <f ca="1">IF('Lég-Fruits'!D63="Collation AM",'Lég-Fruits'!N63*'Lég-Fruits'!C63,0)</f>
        <v>0</v>
      </c>
      <c r="M371">
        <f ca="1">IF('Lég-Fruits'!F63="Collation AM",'Lég-Fruits'!N63*'Lég-Fruits'!E63,0)</f>
        <v>0</v>
      </c>
      <c r="N371" t="e">
        <f>IF(#REF!="Collation AM",#REF!*#REF!,0)</f>
        <v>#REF!</v>
      </c>
      <c r="O371" t="e">
        <f>IF(#REF!="Collation AM",#REF!*#REF!,0)</f>
        <v>#REF!</v>
      </c>
      <c r="P371" t="e">
        <f>IF(#REF!="Collation AM",#REF!*#REF!,0)</f>
        <v>#REF!</v>
      </c>
      <c r="Q371" t="e">
        <f>IF(#REF!="Collation AM",#REF!*#REF!,0)</f>
        <v>#REF!</v>
      </c>
      <c r="R371" t="e">
        <f>IF(#REF!="Collation AM",#REF!*#REF!,0)</f>
        <v>#REF!</v>
      </c>
      <c r="S371" t="e">
        <f>IF(#REF!="Collation AM",#REF!*#REF!,0)</f>
        <v>#REF!</v>
      </c>
      <c r="T371" t="e">
        <f>IF(#REF!="Collation AM",#REF!*#REF!,0)</f>
        <v>#REF!</v>
      </c>
      <c r="U371" t="e">
        <f>IF(#REF!="Collation AM",#REF!*#REF!,0)</f>
        <v>#REF!</v>
      </c>
      <c r="V371" t="e">
        <f>IF(#REF!="Collation AM",#REF!*#REF!,0)</f>
        <v>#REF!</v>
      </c>
      <c r="W371" t="e">
        <f>IF(#REF!="Collation AM",#REF!*#REF!,0)</f>
        <v>#REF!</v>
      </c>
    </row>
    <row r="372" spans="2:23">
      <c r="B372">
        <f ca="1">IF(Boissons!D64="Collation AM",(Boissons!N64*Boissons!C64),0)</f>
        <v>0</v>
      </c>
      <c r="C372">
        <f ca="1">IF(Boissons!F64="Collation AM",(Boissons!N64*Boissons!E64),0)</f>
        <v>0</v>
      </c>
      <c r="D372">
        <f ca="1">IF('P. Laitiers'!D64="Collation AM",'P. Laitiers'!N64*'P. Laitiers'!C64,0)</f>
        <v>0</v>
      </c>
      <c r="E372">
        <f ca="1">IF('P. Laitiers'!F64="Collation AM",'P. Laitiers'!N64*'P. Laitiers'!E64,0)</f>
        <v>0</v>
      </c>
      <c r="F372">
        <f ca="1">IF('Mets c.'!D64="Collation AM",'Mets c.'!N64*'Mets c.'!C64,0)</f>
        <v>0</v>
      </c>
      <c r="G372">
        <f ca="1">IF('Mets c.'!F64="Collation AM",'Mets c.'!N64*'Mets c.'!E64,0)</f>
        <v>0</v>
      </c>
      <c r="H372" t="e">
        <f>IF(#REF!="Collation AM",#REF!*#REF!,0)</f>
        <v>#REF!</v>
      </c>
      <c r="I372" t="e">
        <f>IF(#REF!="Collation AM",#REF!*#REF!,0)</f>
        <v>#REF!</v>
      </c>
      <c r="J372" t="e">
        <f>IF(#REF!="Collation AM",#REF!*#REF!,0)</f>
        <v>#REF!</v>
      </c>
      <c r="K372" t="e">
        <f>IF(#REF!="Collation AM",#REF!*#REF!,0)</f>
        <v>#REF!</v>
      </c>
      <c r="L372">
        <f ca="1">IF('Lég-Fruits'!D64="Collation AM",'Lég-Fruits'!N64*'Lég-Fruits'!C64,0)</f>
        <v>0</v>
      </c>
      <c r="M372">
        <f ca="1">IF('Lég-Fruits'!F64="Collation AM",'Lég-Fruits'!N64*'Lég-Fruits'!E64,0)</f>
        <v>0</v>
      </c>
      <c r="N372" t="e">
        <f>IF(#REF!="Collation AM",#REF!*#REF!,0)</f>
        <v>#REF!</v>
      </c>
      <c r="O372" t="e">
        <f>IF(#REF!="Collation AM",#REF!*#REF!,0)</f>
        <v>#REF!</v>
      </c>
      <c r="P372" t="e">
        <f>IF(#REF!="Collation AM",#REF!*#REF!,0)</f>
        <v>#REF!</v>
      </c>
      <c r="Q372" t="e">
        <f>IF(#REF!="Collation AM",#REF!*#REF!,0)</f>
        <v>#REF!</v>
      </c>
      <c r="R372" t="e">
        <f>IF(#REF!="Collation AM",#REF!*#REF!,0)</f>
        <v>#REF!</v>
      </c>
      <c r="S372" t="e">
        <f>IF(#REF!="Collation AM",#REF!*#REF!,0)</f>
        <v>#REF!</v>
      </c>
      <c r="T372" t="e">
        <f>IF(#REF!="Collation AM",#REF!*#REF!,0)</f>
        <v>#REF!</v>
      </c>
      <c r="U372" t="e">
        <f>IF(#REF!="Collation AM",#REF!*#REF!,0)</f>
        <v>#REF!</v>
      </c>
      <c r="V372" t="e">
        <f>IF(#REF!="Collation AM",#REF!*#REF!,0)</f>
        <v>#REF!</v>
      </c>
      <c r="W372" t="e">
        <f>IF(#REF!="Collation AM",#REF!*#REF!,0)</f>
        <v>#REF!</v>
      </c>
    </row>
    <row r="373" spans="2:23">
      <c r="B373">
        <f ca="1">IF(Boissons!D65="Collation AM",(Boissons!N65*Boissons!C65),0)</f>
        <v>0</v>
      </c>
      <c r="C373">
        <f ca="1">IF(Boissons!F65="Collation AM",(Boissons!N65*Boissons!E65),0)</f>
        <v>0</v>
      </c>
      <c r="D373">
        <f ca="1">IF('P. Laitiers'!D65="Collation AM",'P. Laitiers'!N65*'P. Laitiers'!C65,0)</f>
        <v>0</v>
      </c>
      <c r="E373">
        <f ca="1">IF('P. Laitiers'!F65="Collation AM",'P. Laitiers'!N65*'P. Laitiers'!E65,0)</f>
        <v>0</v>
      </c>
      <c r="F373">
        <f ca="1">IF('Mets c.'!D65="Collation AM",'Mets c.'!N65*'Mets c.'!C65,0)</f>
        <v>0</v>
      </c>
      <c r="G373">
        <f ca="1">IF('Mets c.'!F65="Collation AM",'Mets c.'!N65*'Mets c.'!E65,0)</f>
        <v>0</v>
      </c>
      <c r="H373" t="e">
        <f>IF(#REF!="Collation AM",#REF!*#REF!,0)</f>
        <v>#REF!</v>
      </c>
      <c r="I373" t="e">
        <f>IF(#REF!="Collation AM",#REF!*#REF!,0)</f>
        <v>#REF!</v>
      </c>
      <c r="J373" t="e">
        <f>IF(#REF!="Collation AM",#REF!*#REF!,0)</f>
        <v>#REF!</v>
      </c>
      <c r="K373" t="e">
        <f>IF(#REF!="Collation AM",#REF!*#REF!,0)</f>
        <v>#REF!</v>
      </c>
      <c r="L373">
        <f ca="1">IF('Lég-Fruits'!D65="Collation AM",'Lég-Fruits'!N65*'Lég-Fruits'!C65,0)</f>
        <v>0</v>
      </c>
      <c r="M373">
        <f ca="1">IF('Lég-Fruits'!F65="Collation AM",'Lég-Fruits'!N65*'Lég-Fruits'!E65,0)</f>
        <v>0</v>
      </c>
      <c r="N373" t="e">
        <f>IF(#REF!="Collation AM",#REF!*#REF!,0)</f>
        <v>#REF!</v>
      </c>
      <c r="O373" t="e">
        <f>IF(#REF!="Collation AM",#REF!*#REF!,0)</f>
        <v>#REF!</v>
      </c>
      <c r="P373" t="e">
        <f>IF(#REF!="Collation AM",#REF!*#REF!,0)</f>
        <v>#REF!</v>
      </c>
      <c r="Q373" t="e">
        <f>IF(#REF!="Collation AM",#REF!*#REF!,0)</f>
        <v>#REF!</v>
      </c>
      <c r="R373" t="e">
        <f>IF(#REF!="Collation AM",#REF!*#REF!,0)</f>
        <v>#REF!</v>
      </c>
      <c r="S373" t="e">
        <f>IF(#REF!="Collation AM",#REF!*#REF!,0)</f>
        <v>#REF!</v>
      </c>
      <c r="T373" t="e">
        <f>IF(#REF!="Collation AM",#REF!*#REF!,0)</f>
        <v>#REF!</v>
      </c>
      <c r="U373" t="e">
        <f>IF(#REF!="Collation AM",#REF!*#REF!,0)</f>
        <v>#REF!</v>
      </c>
      <c r="V373" t="e">
        <f>IF(#REF!="Collation AM",#REF!*#REF!,0)</f>
        <v>#REF!</v>
      </c>
      <c r="W373" t="e">
        <f>IF(#REF!="Collation AM",#REF!*#REF!,0)</f>
        <v>#REF!</v>
      </c>
    </row>
    <row r="374" spans="2:23">
      <c r="B374">
        <f ca="1">IF(Boissons!D66="Collation AM",(Boissons!N66*Boissons!C66),0)</f>
        <v>0</v>
      </c>
      <c r="C374">
        <f ca="1">IF(Boissons!F66="Collation AM",(Boissons!N66*Boissons!E66),0)</f>
        <v>0</v>
      </c>
      <c r="D374">
        <f ca="1">IF('P. Laitiers'!D66="Collation AM",'P. Laitiers'!N66*'P. Laitiers'!C66,0)</f>
        <v>0</v>
      </c>
      <c r="E374">
        <f ca="1">IF('P. Laitiers'!F66="Collation AM",'P. Laitiers'!N66*'P. Laitiers'!E66,0)</f>
        <v>0</v>
      </c>
      <c r="F374">
        <f ca="1">IF('Mets c.'!D66="Collation AM",'Mets c.'!N66*'Mets c.'!C66,0)</f>
        <v>0</v>
      </c>
      <c r="G374">
        <f ca="1">IF('Mets c.'!F66="Collation AM",'Mets c.'!N66*'Mets c.'!E66,0)</f>
        <v>0</v>
      </c>
      <c r="H374" t="e">
        <f>IF(#REF!="Collation AM",#REF!*#REF!,0)</f>
        <v>#REF!</v>
      </c>
      <c r="I374" t="e">
        <f>IF(#REF!="Collation AM",#REF!*#REF!,0)</f>
        <v>#REF!</v>
      </c>
      <c r="J374" t="e">
        <f>IF(#REF!="Collation AM",#REF!*#REF!,0)</f>
        <v>#REF!</v>
      </c>
      <c r="K374" t="e">
        <f>IF(#REF!="Collation AM",#REF!*#REF!,0)</f>
        <v>#REF!</v>
      </c>
      <c r="L374">
        <f ca="1">IF('Lég-Fruits'!D66="Collation AM",'Lég-Fruits'!N66*'Lég-Fruits'!C66,0)</f>
        <v>0</v>
      </c>
      <c r="M374">
        <f ca="1">IF('Lég-Fruits'!F66="Collation AM",'Lég-Fruits'!N66*'Lég-Fruits'!E66,0)</f>
        <v>0</v>
      </c>
      <c r="N374" t="e">
        <f>IF(#REF!="Collation AM",#REF!*#REF!,0)</f>
        <v>#REF!</v>
      </c>
      <c r="O374" t="e">
        <f>IF(#REF!="Collation AM",#REF!*#REF!,0)</f>
        <v>#REF!</v>
      </c>
      <c r="P374" t="e">
        <f>IF(#REF!="Collation AM",#REF!*#REF!,0)</f>
        <v>#REF!</v>
      </c>
      <c r="Q374" t="e">
        <f>IF(#REF!="Collation AM",#REF!*#REF!,0)</f>
        <v>#REF!</v>
      </c>
      <c r="R374" t="e">
        <f>IF(#REF!="Collation AM",#REF!*#REF!,0)</f>
        <v>#REF!</v>
      </c>
      <c r="S374" t="e">
        <f>IF(#REF!="Collation AM",#REF!*#REF!,0)</f>
        <v>#REF!</v>
      </c>
      <c r="T374" t="e">
        <f>IF(#REF!="Collation AM",#REF!*#REF!,0)</f>
        <v>#REF!</v>
      </c>
      <c r="U374" t="e">
        <f>IF(#REF!="Collation AM",#REF!*#REF!,0)</f>
        <v>#REF!</v>
      </c>
      <c r="V374" t="e">
        <f>IF(#REF!="Collation AM",#REF!*#REF!,0)</f>
        <v>#REF!</v>
      </c>
      <c r="W374" t="e">
        <f>IF(#REF!="Collation AM",#REF!*#REF!,0)</f>
        <v>#REF!</v>
      </c>
    </row>
    <row r="375" spans="2:23">
      <c r="B375">
        <f ca="1">IF(Boissons!D67="Collation AM",(Boissons!N67*Boissons!C67),0)</f>
        <v>0</v>
      </c>
      <c r="C375">
        <f ca="1">IF(Boissons!F67="Collation AM",(Boissons!N67*Boissons!E67),0)</f>
        <v>0</v>
      </c>
      <c r="D375">
        <f ca="1">IF('P. Laitiers'!D67="Collation AM",'P. Laitiers'!N67*'P. Laitiers'!C67,0)</f>
        <v>0</v>
      </c>
      <c r="E375">
        <f ca="1">IF('P. Laitiers'!F67="Collation AM",'P. Laitiers'!N67*'P. Laitiers'!E67,0)</f>
        <v>0</v>
      </c>
      <c r="F375">
        <f ca="1">IF('Mets c.'!D67="Collation AM",'Mets c.'!N67*'Mets c.'!C67,0)</f>
        <v>0</v>
      </c>
      <c r="G375">
        <f ca="1">IF('Mets c.'!F67="Collation AM",'Mets c.'!N67*'Mets c.'!E67,0)</f>
        <v>0</v>
      </c>
      <c r="H375" t="e">
        <f>IF(#REF!="Collation AM",#REF!*#REF!,0)</f>
        <v>#REF!</v>
      </c>
      <c r="I375" t="e">
        <f>IF(#REF!="Collation AM",#REF!*#REF!,0)</f>
        <v>#REF!</v>
      </c>
      <c r="J375" t="e">
        <f>IF(#REF!="Collation AM",#REF!*#REF!,0)</f>
        <v>#REF!</v>
      </c>
      <c r="K375" t="e">
        <f>IF(#REF!="Collation AM",#REF!*#REF!,0)</f>
        <v>#REF!</v>
      </c>
      <c r="L375">
        <f ca="1">IF('Lég-Fruits'!D67="Collation AM",'Lég-Fruits'!N67*'Lég-Fruits'!C67,0)</f>
        <v>0</v>
      </c>
      <c r="M375">
        <f ca="1">IF('Lég-Fruits'!F67="Collation AM",'Lég-Fruits'!N67*'Lég-Fruits'!E67,0)</f>
        <v>0</v>
      </c>
      <c r="N375" t="e">
        <f>IF(#REF!="Collation AM",#REF!*#REF!,0)</f>
        <v>#REF!</v>
      </c>
      <c r="O375" t="e">
        <f>IF(#REF!="Collation AM",#REF!*#REF!,0)</f>
        <v>#REF!</v>
      </c>
      <c r="P375" t="e">
        <f>IF(#REF!="Collation AM",#REF!*#REF!,0)</f>
        <v>#REF!</v>
      </c>
      <c r="Q375" t="e">
        <f>IF(#REF!="Collation AM",#REF!*#REF!,0)</f>
        <v>#REF!</v>
      </c>
      <c r="R375" t="e">
        <f>IF(#REF!="Collation AM",#REF!*#REF!,0)</f>
        <v>#REF!</v>
      </c>
      <c r="S375" t="e">
        <f>IF(#REF!="Collation AM",#REF!*#REF!,0)</f>
        <v>#REF!</v>
      </c>
      <c r="T375" t="e">
        <f>IF(#REF!="Collation AM",#REF!*#REF!,0)</f>
        <v>#REF!</v>
      </c>
      <c r="U375" t="e">
        <f>IF(#REF!="Collation AM",#REF!*#REF!,0)</f>
        <v>#REF!</v>
      </c>
      <c r="V375" t="e">
        <f>IF(#REF!="Collation AM",#REF!*#REF!,0)</f>
        <v>#REF!</v>
      </c>
      <c r="W375" t="e">
        <f>IF(#REF!="Collation AM",#REF!*#REF!,0)</f>
        <v>#REF!</v>
      </c>
    </row>
    <row r="376" spans="2:23">
      <c r="B376">
        <f ca="1">IF(Boissons!D68="Collation AM",(Boissons!N68*Boissons!C68),0)</f>
        <v>0</v>
      </c>
      <c r="C376">
        <f ca="1">IF(Boissons!F68="Collation AM",(Boissons!N68*Boissons!E68),0)</f>
        <v>0</v>
      </c>
      <c r="D376">
        <f ca="1">IF('P. Laitiers'!D68="Collation AM",'P. Laitiers'!N68*'P. Laitiers'!C68,0)</f>
        <v>0</v>
      </c>
      <c r="E376">
        <f ca="1">IF('P. Laitiers'!F68="Collation AM",'P. Laitiers'!N68*'P. Laitiers'!E68,0)</f>
        <v>0</v>
      </c>
      <c r="F376">
        <f ca="1">IF('Mets c.'!D68="Collation AM",'Mets c.'!N68*'Mets c.'!C68,0)</f>
        <v>0</v>
      </c>
      <c r="G376">
        <f ca="1">IF('Mets c.'!F68="Collation AM",'Mets c.'!N68*'Mets c.'!E68,0)</f>
        <v>0</v>
      </c>
      <c r="H376" t="e">
        <f>IF(#REF!="Collation AM",#REF!*#REF!,0)</f>
        <v>#REF!</v>
      </c>
      <c r="I376" t="e">
        <f>IF(#REF!="Collation AM",#REF!*#REF!,0)</f>
        <v>#REF!</v>
      </c>
      <c r="J376" t="e">
        <f>IF(#REF!="Collation AM",#REF!*#REF!,0)</f>
        <v>#REF!</v>
      </c>
      <c r="K376" t="e">
        <f>IF(#REF!="Collation AM",#REF!*#REF!,0)</f>
        <v>#REF!</v>
      </c>
      <c r="L376">
        <f ca="1">IF('Lég-Fruits'!D68="Collation AM",'Lég-Fruits'!N68*'Lég-Fruits'!C68,0)</f>
        <v>0</v>
      </c>
      <c r="M376">
        <f ca="1">IF('Lég-Fruits'!F68="Collation AM",'Lég-Fruits'!N68*'Lég-Fruits'!E68,0)</f>
        <v>0</v>
      </c>
      <c r="N376" t="e">
        <f>IF(#REF!="Collation AM",#REF!*#REF!,0)</f>
        <v>#REF!</v>
      </c>
      <c r="O376" t="e">
        <f>IF(#REF!="Collation AM",#REF!*#REF!,0)</f>
        <v>#REF!</v>
      </c>
      <c r="P376" t="e">
        <f>IF(#REF!="Collation AM",#REF!*#REF!,0)</f>
        <v>#REF!</v>
      </c>
      <c r="Q376" t="e">
        <f>IF(#REF!="Collation AM",#REF!*#REF!,0)</f>
        <v>#REF!</v>
      </c>
      <c r="R376" t="e">
        <f>IF(#REF!="Collation AM",#REF!*#REF!,0)</f>
        <v>#REF!</v>
      </c>
      <c r="S376" t="e">
        <f>IF(#REF!="Collation AM",#REF!*#REF!,0)</f>
        <v>#REF!</v>
      </c>
      <c r="T376" t="e">
        <f>IF(#REF!="Collation AM",#REF!*#REF!,0)</f>
        <v>#REF!</v>
      </c>
      <c r="U376" t="e">
        <f>IF(#REF!="Collation AM",#REF!*#REF!,0)</f>
        <v>#REF!</v>
      </c>
      <c r="V376" t="e">
        <f>IF(#REF!="Collation AM",#REF!*#REF!,0)</f>
        <v>#REF!</v>
      </c>
      <c r="W376" t="e">
        <f>IF(#REF!="Collation AM",#REF!*#REF!,0)</f>
        <v>#REF!</v>
      </c>
    </row>
    <row r="377" spans="2:23">
      <c r="B377">
        <f ca="1">IF(Boissons!D69="Collation AM",(Boissons!N69*Boissons!C69),0)</f>
        <v>0</v>
      </c>
      <c r="C377">
        <f ca="1">IF(Boissons!F69="Collation AM",(Boissons!N69*Boissons!E69),0)</f>
        <v>0</v>
      </c>
      <c r="D377">
        <f ca="1">IF('P. Laitiers'!D69="Collation AM",'P. Laitiers'!N69*'P. Laitiers'!C69,0)</f>
        <v>0</v>
      </c>
      <c r="E377">
        <f ca="1">IF('P. Laitiers'!F69="Collation AM",'P. Laitiers'!N69*'P. Laitiers'!E69,0)</f>
        <v>0</v>
      </c>
      <c r="F377">
        <f ca="1">IF('Mets c.'!D69="Collation AM",'Mets c.'!N69*'Mets c.'!C69,0)</f>
        <v>0</v>
      </c>
      <c r="G377">
        <f ca="1">IF('Mets c.'!F69="Collation AM",'Mets c.'!N69*'Mets c.'!E69,0)</f>
        <v>0</v>
      </c>
      <c r="H377" t="e">
        <f>IF(#REF!="Collation AM",#REF!*#REF!,0)</f>
        <v>#REF!</v>
      </c>
      <c r="I377" t="e">
        <f>IF(#REF!="Collation AM",#REF!*#REF!,0)</f>
        <v>#REF!</v>
      </c>
      <c r="J377" t="e">
        <f>IF(#REF!="Collation AM",#REF!*#REF!,0)</f>
        <v>#REF!</v>
      </c>
      <c r="K377" t="e">
        <f>IF(#REF!="Collation AM",#REF!*#REF!,0)</f>
        <v>#REF!</v>
      </c>
      <c r="L377">
        <f ca="1">IF('Lég-Fruits'!D69="Collation AM",'Lég-Fruits'!N69*'Lég-Fruits'!C69,0)</f>
        <v>0</v>
      </c>
      <c r="M377">
        <f ca="1">IF('Lég-Fruits'!F69="Collation AM",'Lég-Fruits'!N69*'Lég-Fruits'!E69,0)</f>
        <v>0</v>
      </c>
      <c r="N377" t="e">
        <f>IF(#REF!="Collation AM",#REF!*#REF!,0)</f>
        <v>#REF!</v>
      </c>
      <c r="O377" t="e">
        <f>IF(#REF!="Collation AM",#REF!*#REF!,0)</f>
        <v>#REF!</v>
      </c>
      <c r="P377" t="e">
        <f>IF(#REF!="Collation AM",#REF!*#REF!,0)</f>
        <v>#REF!</v>
      </c>
      <c r="Q377" t="e">
        <f>IF(#REF!="Collation AM",#REF!*#REF!,0)</f>
        <v>#REF!</v>
      </c>
      <c r="R377" t="e">
        <f>IF(#REF!="Collation AM",#REF!*#REF!,0)</f>
        <v>#REF!</v>
      </c>
      <c r="S377" t="e">
        <f>IF(#REF!="Collation AM",#REF!*#REF!,0)</f>
        <v>#REF!</v>
      </c>
      <c r="T377" t="e">
        <f>IF(#REF!="Collation AM",#REF!*#REF!,0)</f>
        <v>#REF!</v>
      </c>
      <c r="U377" t="e">
        <f>IF(#REF!="Collation AM",#REF!*#REF!,0)</f>
        <v>#REF!</v>
      </c>
      <c r="V377" t="e">
        <f>IF(#REF!="Collation AM",#REF!*#REF!,0)</f>
        <v>#REF!</v>
      </c>
      <c r="W377" t="e">
        <f>IF(#REF!="Collation AM",#REF!*#REF!,0)</f>
        <v>#REF!</v>
      </c>
    </row>
    <row r="378" spans="2:23">
      <c r="B378">
        <f ca="1">IF(Boissons!D70="Collation AM",(Boissons!N70*Boissons!C70),0)</f>
        <v>0</v>
      </c>
      <c r="C378">
        <f ca="1">IF(Boissons!F70="Collation AM",(Boissons!N70*Boissons!E70),0)</f>
        <v>0</v>
      </c>
      <c r="D378">
        <f ca="1">IF('P. Laitiers'!D70="Collation AM",'P. Laitiers'!N70*'P. Laitiers'!C70,0)</f>
        <v>0</v>
      </c>
      <c r="E378">
        <f ca="1">IF('P. Laitiers'!F70="Collation AM",'P. Laitiers'!N70*'P. Laitiers'!E70,0)</f>
        <v>0</v>
      </c>
      <c r="F378">
        <f ca="1">IF('Mets c.'!D70="Collation AM",'Mets c.'!N70*'Mets c.'!C70,0)</f>
        <v>0</v>
      </c>
      <c r="G378">
        <f ca="1">IF('Mets c.'!F70="Collation AM",'Mets c.'!N70*'Mets c.'!E70,0)</f>
        <v>0</v>
      </c>
      <c r="H378" t="e">
        <f>IF(#REF!="Collation AM",#REF!*#REF!,0)</f>
        <v>#REF!</v>
      </c>
      <c r="I378" t="e">
        <f>IF(#REF!="Collation AM",#REF!*#REF!,0)</f>
        <v>#REF!</v>
      </c>
      <c r="J378" t="e">
        <f>IF(#REF!="Collation AM",#REF!*#REF!,0)</f>
        <v>#REF!</v>
      </c>
      <c r="K378" t="e">
        <f>IF(#REF!="Collation AM",#REF!*#REF!,0)</f>
        <v>#REF!</v>
      </c>
      <c r="L378">
        <f ca="1">IF('Lég-Fruits'!D70="Collation AM",'Lég-Fruits'!N70*'Lég-Fruits'!C70,0)</f>
        <v>0</v>
      </c>
      <c r="M378">
        <f ca="1">IF('Lég-Fruits'!F70="Collation AM",'Lég-Fruits'!N70*'Lég-Fruits'!E70,0)</f>
        <v>0</v>
      </c>
      <c r="N378" t="e">
        <f>IF(#REF!="Collation AM",#REF!*#REF!,0)</f>
        <v>#REF!</v>
      </c>
      <c r="O378" t="e">
        <f>IF(#REF!="Collation AM",#REF!*#REF!,0)</f>
        <v>#REF!</v>
      </c>
      <c r="P378" t="e">
        <f>IF(#REF!="Collation AM",#REF!*#REF!,0)</f>
        <v>#REF!</v>
      </c>
      <c r="Q378" t="e">
        <f>IF(#REF!="Collation AM",#REF!*#REF!,0)</f>
        <v>#REF!</v>
      </c>
      <c r="R378" t="e">
        <f>IF(#REF!="Collation AM",#REF!*#REF!,0)</f>
        <v>#REF!</v>
      </c>
      <c r="S378" t="e">
        <f>IF(#REF!="Collation AM",#REF!*#REF!,0)</f>
        <v>#REF!</v>
      </c>
      <c r="T378" t="e">
        <f>IF(#REF!="Collation AM",#REF!*#REF!,0)</f>
        <v>#REF!</v>
      </c>
      <c r="U378" t="e">
        <f>IF(#REF!="Collation AM",#REF!*#REF!,0)</f>
        <v>#REF!</v>
      </c>
      <c r="V378" t="e">
        <f>IF(#REF!="Collation AM",#REF!*#REF!,0)</f>
        <v>#REF!</v>
      </c>
      <c r="W378" t="e">
        <f>IF(#REF!="Collation AM",#REF!*#REF!,0)</f>
        <v>#REF!</v>
      </c>
    </row>
    <row r="379" spans="2:23">
      <c r="B379">
        <f ca="1">IF(Boissons!D71="Collation AM",(Boissons!N71*Boissons!C71),0)</f>
        <v>0</v>
      </c>
      <c r="C379">
        <f ca="1">IF(Boissons!F71="Collation AM",(Boissons!N71*Boissons!E71),0)</f>
        <v>0</v>
      </c>
      <c r="D379">
        <f ca="1">IF('P. Laitiers'!D71="Collation AM",'P. Laitiers'!N71*'P. Laitiers'!C71,0)</f>
        <v>0</v>
      </c>
      <c r="E379">
        <f ca="1">IF('P. Laitiers'!F71="Collation AM",'P. Laitiers'!N71*'P. Laitiers'!E71,0)</f>
        <v>0</v>
      </c>
      <c r="F379">
        <f ca="1">IF('Mets c.'!D71="Collation AM",'Mets c.'!N71*'Mets c.'!C71,0)</f>
        <v>0</v>
      </c>
      <c r="G379">
        <f ca="1">IF('Mets c.'!F71="Collation AM",'Mets c.'!N71*'Mets c.'!E71,0)</f>
        <v>0</v>
      </c>
      <c r="H379" t="e">
        <f>IF(#REF!="Collation AM",#REF!*#REF!,0)</f>
        <v>#REF!</v>
      </c>
      <c r="I379" t="e">
        <f>IF(#REF!="Collation AM",#REF!*#REF!,0)</f>
        <v>#REF!</v>
      </c>
      <c r="J379" t="e">
        <f>IF(#REF!="Collation AM",#REF!*#REF!,0)</f>
        <v>#REF!</v>
      </c>
      <c r="K379" t="e">
        <f>IF(#REF!="Collation AM",#REF!*#REF!,0)</f>
        <v>#REF!</v>
      </c>
      <c r="L379">
        <f ca="1">IF('Lég-Fruits'!D71="Collation AM",'Lég-Fruits'!N71*'Lég-Fruits'!C71,0)</f>
        <v>0</v>
      </c>
      <c r="M379">
        <f ca="1">IF('Lég-Fruits'!F71="Collation AM",'Lég-Fruits'!N71*'Lég-Fruits'!E71,0)</f>
        <v>0</v>
      </c>
      <c r="N379" t="e">
        <f>IF(#REF!="Collation AM",#REF!*#REF!,0)</f>
        <v>#REF!</v>
      </c>
      <c r="O379" t="e">
        <f>IF(#REF!="Collation AM",#REF!*#REF!,0)</f>
        <v>#REF!</v>
      </c>
      <c r="P379" t="e">
        <f>IF(#REF!="Collation AM",#REF!*#REF!,0)</f>
        <v>#REF!</v>
      </c>
      <c r="Q379" t="e">
        <f>IF(#REF!="Collation AM",#REF!*#REF!,0)</f>
        <v>#REF!</v>
      </c>
      <c r="R379" t="e">
        <f>IF(#REF!="Collation AM",#REF!*#REF!,0)</f>
        <v>#REF!</v>
      </c>
      <c r="S379" t="e">
        <f>IF(#REF!="Collation AM",#REF!*#REF!,0)</f>
        <v>#REF!</v>
      </c>
      <c r="T379" t="e">
        <f>IF(#REF!="Collation AM",#REF!*#REF!,0)</f>
        <v>#REF!</v>
      </c>
      <c r="U379" t="e">
        <f>IF(#REF!="Collation AM",#REF!*#REF!,0)</f>
        <v>#REF!</v>
      </c>
      <c r="V379" t="e">
        <f>IF(#REF!="Collation AM",#REF!*#REF!,0)</f>
        <v>#REF!</v>
      </c>
      <c r="W379" t="e">
        <f>IF(#REF!="Collation AM",#REF!*#REF!,0)</f>
        <v>#REF!</v>
      </c>
    </row>
    <row r="380" spans="2:23">
      <c r="B380">
        <f ca="1">IF(Boissons!D72="Collation AM",(Boissons!N72*Boissons!C72),0)</f>
        <v>0</v>
      </c>
      <c r="C380">
        <f ca="1">IF(Boissons!F72="Collation AM",(Boissons!N72*Boissons!E72),0)</f>
        <v>0</v>
      </c>
      <c r="D380">
        <f ca="1">IF('P. Laitiers'!D72="Collation AM",'P. Laitiers'!N72*'P. Laitiers'!C72,0)</f>
        <v>0</v>
      </c>
      <c r="E380">
        <f ca="1">IF('P. Laitiers'!F72="Collation AM",'P. Laitiers'!N72*'P. Laitiers'!E72,0)</f>
        <v>0</v>
      </c>
      <c r="F380">
        <f ca="1">IF('Mets c.'!D72="Collation AM",'Mets c.'!N72*'Mets c.'!C72,0)</f>
        <v>0</v>
      </c>
      <c r="G380">
        <f ca="1">IF('Mets c.'!F72="Collation AM",'Mets c.'!N72*'Mets c.'!E72,0)</f>
        <v>0</v>
      </c>
      <c r="H380" t="e">
        <f>IF(#REF!="Collation AM",#REF!*#REF!,0)</f>
        <v>#REF!</v>
      </c>
      <c r="I380" t="e">
        <f>IF(#REF!="Collation AM",#REF!*#REF!,0)</f>
        <v>#REF!</v>
      </c>
      <c r="J380" t="e">
        <f>IF(#REF!="Collation AM",#REF!*#REF!,0)</f>
        <v>#REF!</v>
      </c>
      <c r="K380" t="e">
        <f>IF(#REF!="Collation AM",#REF!*#REF!,0)</f>
        <v>#REF!</v>
      </c>
      <c r="L380">
        <f ca="1">IF('Lég-Fruits'!D72="Collation AM",'Lég-Fruits'!N72*'Lég-Fruits'!C72,0)</f>
        <v>0</v>
      </c>
      <c r="M380">
        <f ca="1">IF('Lég-Fruits'!F72="Collation AM",'Lég-Fruits'!N72*'Lég-Fruits'!E72,0)</f>
        <v>0</v>
      </c>
      <c r="N380" t="e">
        <f>IF(#REF!="Collation AM",#REF!*#REF!,0)</f>
        <v>#REF!</v>
      </c>
      <c r="O380" t="e">
        <f>IF(#REF!="Collation AM",#REF!*#REF!,0)</f>
        <v>#REF!</v>
      </c>
      <c r="P380" t="e">
        <f>IF(#REF!="Collation AM",#REF!*#REF!,0)</f>
        <v>#REF!</v>
      </c>
      <c r="Q380" t="e">
        <f>IF(#REF!="Collation AM",#REF!*#REF!,0)</f>
        <v>#REF!</v>
      </c>
      <c r="R380" t="e">
        <f>IF(#REF!="Collation AM",#REF!*#REF!,0)</f>
        <v>#REF!</v>
      </c>
      <c r="S380" t="e">
        <f>IF(#REF!="Collation AM",#REF!*#REF!,0)</f>
        <v>#REF!</v>
      </c>
      <c r="T380" t="e">
        <f>IF(#REF!="Collation AM",#REF!*#REF!,0)</f>
        <v>#REF!</v>
      </c>
      <c r="U380" t="e">
        <f>IF(#REF!="Collation AM",#REF!*#REF!,0)</f>
        <v>#REF!</v>
      </c>
      <c r="V380" t="e">
        <f>IF(#REF!="Collation AM",#REF!*#REF!,0)</f>
        <v>#REF!</v>
      </c>
      <c r="W380" t="e">
        <f>IF(#REF!="Collation AM",#REF!*#REF!,0)</f>
        <v>#REF!</v>
      </c>
    </row>
    <row r="381" spans="2:23">
      <c r="B381">
        <f ca="1">IF(Boissons!D73="Collation AM",(Boissons!N73*Boissons!C73),0)</f>
        <v>0</v>
      </c>
      <c r="C381">
        <f ca="1">IF(Boissons!F73="Collation AM",(Boissons!N73*Boissons!E73),0)</f>
        <v>0</v>
      </c>
      <c r="D381">
        <f ca="1">IF('P. Laitiers'!D73="Collation AM",'P. Laitiers'!N73*'P. Laitiers'!C73,0)</f>
        <v>0</v>
      </c>
      <c r="E381">
        <f ca="1">IF('P. Laitiers'!F73="Collation AM",'P. Laitiers'!N73*'P. Laitiers'!E73,0)</f>
        <v>0</v>
      </c>
      <c r="F381">
        <f ca="1">IF('Mets c.'!D73="Collation AM",'Mets c.'!N73*'Mets c.'!C73,0)</f>
        <v>0</v>
      </c>
      <c r="G381">
        <f ca="1">IF('Mets c.'!F73="Collation AM",'Mets c.'!N73*'Mets c.'!E73,0)</f>
        <v>0</v>
      </c>
      <c r="H381" t="e">
        <f>IF(#REF!="Collation AM",#REF!*#REF!,0)</f>
        <v>#REF!</v>
      </c>
      <c r="I381" t="e">
        <f>IF(#REF!="Collation AM",#REF!*#REF!,0)</f>
        <v>#REF!</v>
      </c>
      <c r="J381" t="e">
        <f>IF(#REF!="Collation AM",#REF!*#REF!,0)</f>
        <v>#REF!</v>
      </c>
      <c r="K381" t="e">
        <f>IF(#REF!="Collation AM",#REF!*#REF!,0)</f>
        <v>#REF!</v>
      </c>
      <c r="L381">
        <f ca="1">IF('Lég-Fruits'!D73="Collation AM",'Lég-Fruits'!N73*'Lég-Fruits'!C73,0)</f>
        <v>0</v>
      </c>
      <c r="M381">
        <f ca="1">IF('Lég-Fruits'!F73="Collation AM",'Lég-Fruits'!N73*'Lég-Fruits'!E73,0)</f>
        <v>0</v>
      </c>
      <c r="N381" t="e">
        <f>IF(#REF!="Collation AM",#REF!*#REF!,0)</f>
        <v>#REF!</v>
      </c>
      <c r="O381" t="e">
        <f>IF(#REF!="Collation AM",#REF!*#REF!,0)</f>
        <v>#REF!</v>
      </c>
      <c r="P381" t="e">
        <f>IF(#REF!="Collation AM",#REF!*#REF!,0)</f>
        <v>#REF!</v>
      </c>
      <c r="Q381" t="e">
        <f>IF(#REF!="Collation AM",#REF!*#REF!,0)</f>
        <v>#REF!</v>
      </c>
      <c r="R381" t="e">
        <f>IF(#REF!="Collation AM",#REF!*#REF!,0)</f>
        <v>#REF!</v>
      </c>
      <c r="S381" t="e">
        <f>IF(#REF!="Collation AM",#REF!*#REF!,0)</f>
        <v>#REF!</v>
      </c>
      <c r="T381" t="e">
        <f>IF(#REF!="Collation AM",#REF!*#REF!,0)</f>
        <v>#REF!</v>
      </c>
      <c r="U381" t="e">
        <f>IF(#REF!="Collation AM",#REF!*#REF!,0)</f>
        <v>#REF!</v>
      </c>
      <c r="V381" t="e">
        <f>IF(#REF!="Collation AM",#REF!*#REF!,0)</f>
        <v>#REF!</v>
      </c>
      <c r="W381" t="e">
        <f>IF(#REF!="Collation AM",#REF!*#REF!,0)</f>
        <v>#REF!</v>
      </c>
    </row>
    <row r="382" spans="2:23">
      <c r="B382">
        <f ca="1">IF(Boissons!D74="Collation AM",(Boissons!N74*Boissons!C74),0)</f>
        <v>0</v>
      </c>
      <c r="C382">
        <f ca="1">IF(Boissons!F74="Collation AM",(Boissons!N74*Boissons!E74),0)</f>
        <v>0</v>
      </c>
      <c r="D382">
        <f ca="1">IF('P. Laitiers'!D74="Collation AM",'P. Laitiers'!N74*'P. Laitiers'!C74,0)</f>
        <v>0</v>
      </c>
      <c r="E382">
        <f ca="1">IF('P. Laitiers'!F74="Collation AM",'P. Laitiers'!N74*'P. Laitiers'!E74,0)</f>
        <v>0</v>
      </c>
      <c r="F382">
        <f ca="1">IF('Mets c.'!D74="Collation AM",'Mets c.'!N74*'Mets c.'!C74,0)</f>
        <v>0</v>
      </c>
      <c r="G382">
        <f ca="1">IF('Mets c.'!F74="Collation AM",'Mets c.'!N74*'Mets c.'!E74,0)</f>
        <v>0</v>
      </c>
      <c r="H382" t="e">
        <f>IF(#REF!="Collation AM",#REF!*#REF!,0)</f>
        <v>#REF!</v>
      </c>
      <c r="I382" t="e">
        <f>IF(#REF!="Collation AM",#REF!*#REF!,0)</f>
        <v>#REF!</v>
      </c>
      <c r="J382" t="e">
        <f>IF(#REF!="Collation AM",#REF!*#REF!,0)</f>
        <v>#REF!</v>
      </c>
      <c r="K382" t="e">
        <f>IF(#REF!="Collation AM",#REF!*#REF!,0)</f>
        <v>#REF!</v>
      </c>
      <c r="L382">
        <f ca="1">IF('Lég-Fruits'!D74="Collation AM",'Lég-Fruits'!N74*'Lég-Fruits'!C74,0)</f>
        <v>0</v>
      </c>
      <c r="M382">
        <f ca="1">IF('Lég-Fruits'!F74="Collation AM",'Lég-Fruits'!N74*'Lég-Fruits'!E74,0)</f>
        <v>0</v>
      </c>
      <c r="N382" t="e">
        <f>IF(#REF!="Collation AM",#REF!*#REF!,0)</f>
        <v>#REF!</v>
      </c>
      <c r="O382" t="e">
        <f>IF(#REF!="Collation AM",#REF!*#REF!,0)</f>
        <v>#REF!</v>
      </c>
      <c r="P382" t="e">
        <f>IF(#REF!="Collation AM",#REF!*#REF!,0)</f>
        <v>#REF!</v>
      </c>
      <c r="Q382" t="e">
        <f>IF(#REF!="Collation AM",#REF!*#REF!,0)</f>
        <v>#REF!</v>
      </c>
      <c r="R382" t="e">
        <f>IF(#REF!="Collation AM",#REF!*#REF!,0)</f>
        <v>#REF!</v>
      </c>
      <c r="S382" t="e">
        <f>IF(#REF!="Collation AM",#REF!*#REF!,0)</f>
        <v>#REF!</v>
      </c>
      <c r="T382" t="e">
        <f>IF(#REF!="Collation AM",#REF!*#REF!,0)</f>
        <v>#REF!</v>
      </c>
      <c r="U382" t="e">
        <f>IF(#REF!="Collation AM",#REF!*#REF!,0)</f>
        <v>#REF!</v>
      </c>
      <c r="V382" t="e">
        <f>IF(#REF!="Collation AM",#REF!*#REF!,0)</f>
        <v>#REF!</v>
      </c>
      <c r="W382" t="e">
        <f>IF(#REF!="Collation AM",#REF!*#REF!,0)</f>
        <v>#REF!</v>
      </c>
    </row>
    <row r="383" spans="2:23">
      <c r="B383">
        <f ca="1">IF(Boissons!D75="Collation AM",(Boissons!N75*Boissons!C75),0)</f>
        <v>0</v>
      </c>
      <c r="C383">
        <f ca="1">IF(Boissons!F75="Collation AM",(Boissons!N75*Boissons!E75),0)</f>
        <v>0</v>
      </c>
      <c r="D383">
        <f ca="1">IF('P. Laitiers'!D75="Collation AM",'P. Laitiers'!N75*'P. Laitiers'!C75,0)</f>
        <v>0</v>
      </c>
      <c r="E383">
        <f ca="1">IF('P. Laitiers'!F75="Collation AM",'P. Laitiers'!N75*'P. Laitiers'!E75,0)</f>
        <v>0</v>
      </c>
      <c r="F383">
        <f ca="1">IF('Mets c.'!D75="Collation AM",'Mets c.'!N75*'Mets c.'!C75,0)</f>
        <v>0</v>
      </c>
      <c r="G383">
        <f ca="1">IF('Mets c.'!F75="Collation AM",'Mets c.'!N75*'Mets c.'!E75,0)</f>
        <v>0</v>
      </c>
      <c r="H383" t="e">
        <f>IF(#REF!="Collation AM",#REF!*#REF!,0)</f>
        <v>#REF!</v>
      </c>
      <c r="I383" t="e">
        <f>IF(#REF!="Collation AM",#REF!*#REF!,0)</f>
        <v>#REF!</v>
      </c>
      <c r="J383" t="e">
        <f>IF(#REF!="Collation AM",#REF!*#REF!,0)</f>
        <v>#REF!</v>
      </c>
      <c r="K383" t="e">
        <f>IF(#REF!="Collation AM",#REF!*#REF!,0)</f>
        <v>#REF!</v>
      </c>
      <c r="L383">
        <f ca="1">IF('Lég-Fruits'!D75="Collation AM",'Lég-Fruits'!N75*'Lég-Fruits'!C75,0)</f>
        <v>0</v>
      </c>
      <c r="M383">
        <f ca="1">IF('Lég-Fruits'!F75="Collation AM",'Lég-Fruits'!N75*'Lég-Fruits'!E75,0)</f>
        <v>0</v>
      </c>
      <c r="N383" t="e">
        <f>IF(#REF!="Collation AM",#REF!*#REF!,0)</f>
        <v>#REF!</v>
      </c>
      <c r="O383" t="e">
        <f>IF(#REF!="Collation AM",#REF!*#REF!,0)</f>
        <v>#REF!</v>
      </c>
      <c r="P383" t="e">
        <f>IF(#REF!="Collation AM",#REF!*#REF!,0)</f>
        <v>#REF!</v>
      </c>
      <c r="Q383" t="e">
        <f>IF(#REF!="Collation AM",#REF!*#REF!,0)</f>
        <v>#REF!</v>
      </c>
      <c r="R383" t="e">
        <f>IF(#REF!="Collation AM",#REF!*#REF!,0)</f>
        <v>#REF!</v>
      </c>
      <c r="S383" t="e">
        <f>IF(#REF!="Collation AM",#REF!*#REF!,0)</f>
        <v>#REF!</v>
      </c>
      <c r="T383" t="e">
        <f>IF(#REF!="Collation AM",#REF!*#REF!,0)</f>
        <v>#REF!</v>
      </c>
      <c r="U383" t="e">
        <f>IF(#REF!="Collation AM",#REF!*#REF!,0)</f>
        <v>#REF!</v>
      </c>
      <c r="V383" t="e">
        <f>IF(#REF!="Collation AM",#REF!*#REF!,0)</f>
        <v>#REF!</v>
      </c>
      <c r="W383" t="e">
        <f>IF(#REF!="Collation AM",#REF!*#REF!,0)</f>
        <v>#REF!</v>
      </c>
    </row>
    <row r="384" spans="2:23">
      <c r="B384">
        <f ca="1">IF(Boissons!D76="Collation AM",(Boissons!N76*Boissons!C76),0)</f>
        <v>0</v>
      </c>
      <c r="C384">
        <f ca="1">IF(Boissons!F76="Collation AM",(Boissons!N76*Boissons!E76),0)</f>
        <v>0</v>
      </c>
      <c r="D384">
        <f ca="1">IF('P. Laitiers'!D76="Collation AM",'P. Laitiers'!N76*'P. Laitiers'!C76,0)</f>
        <v>0</v>
      </c>
      <c r="E384">
        <f ca="1">IF('P. Laitiers'!F76="Collation AM",'P. Laitiers'!N76*'P. Laitiers'!E76,0)</f>
        <v>0</v>
      </c>
      <c r="F384">
        <f ca="1">IF('Mets c.'!D76="Collation AM",'Mets c.'!N76*'Mets c.'!C76,0)</f>
        <v>0</v>
      </c>
      <c r="G384">
        <f ca="1">IF('Mets c.'!F76="Collation AM",'Mets c.'!N76*'Mets c.'!E76,0)</f>
        <v>0</v>
      </c>
      <c r="H384" t="e">
        <f>IF(#REF!="Collation AM",#REF!*#REF!,0)</f>
        <v>#REF!</v>
      </c>
      <c r="I384" t="e">
        <f>IF(#REF!="Collation AM",#REF!*#REF!,0)</f>
        <v>#REF!</v>
      </c>
      <c r="J384" t="e">
        <f>IF(#REF!="Collation AM",#REF!*#REF!,0)</f>
        <v>#REF!</v>
      </c>
      <c r="K384" t="e">
        <f>IF(#REF!="Collation AM",#REF!*#REF!,0)</f>
        <v>#REF!</v>
      </c>
      <c r="L384">
        <f ca="1">IF('Lég-Fruits'!D76="Collation AM",'Lég-Fruits'!N76*'Lég-Fruits'!C76,0)</f>
        <v>0</v>
      </c>
      <c r="M384">
        <f ca="1">IF('Lég-Fruits'!F76="Collation AM",'Lég-Fruits'!N76*'Lég-Fruits'!E76,0)</f>
        <v>0</v>
      </c>
      <c r="N384" t="e">
        <f>IF(#REF!="Collation AM",#REF!*#REF!,0)</f>
        <v>#REF!</v>
      </c>
      <c r="O384" t="e">
        <f>IF(#REF!="Collation AM",#REF!*#REF!,0)</f>
        <v>#REF!</v>
      </c>
      <c r="P384" t="e">
        <f>IF(#REF!="Collation AM",#REF!*#REF!,0)</f>
        <v>#REF!</v>
      </c>
      <c r="Q384" t="e">
        <f>IF(#REF!="Collation AM",#REF!*#REF!,0)</f>
        <v>#REF!</v>
      </c>
      <c r="R384" t="e">
        <f>IF(#REF!="Collation AM",#REF!*#REF!,0)</f>
        <v>#REF!</v>
      </c>
      <c r="S384" t="e">
        <f>IF(#REF!="Collation AM",#REF!*#REF!,0)</f>
        <v>#REF!</v>
      </c>
      <c r="T384" t="e">
        <f>IF(#REF!="Collation AM",#REF!*#REF!,0)</f>
        <v>#REF!</v>
      </c>
      <c r="U384" t="e">
        <f>IF(#REF!="Collation AM",#REF!*#REF!,0)</f>
        <v>#REF!</v>
      </c>
      <c r="V384" t="e">
        <f>IF(#REF!="Collation AM",#REF!*#REF!,0)</f>
        <v>#REF!</v>
      </c>
      <c r="W384" t="e">
        <f>IF(#REF!="Collation AM",#REF!*#REF!,0)</f>
        <v>#REF!</v>
      </c>
    </row>
    <row r="385" spans="2:23">
      <c r="B385">
        <f ca="1">IF(Boissons!D77="Collation AM",(Boissons!N77*Boissons!C77),0)</f>
        <v>0</v>
      </c>
      <c r="C385">
        <f ca="1">IF(Boissons!F77="Collation AM",(Boissons!N77*Boissons!E77),0)</f>
        <v>0</v>
      </c>
      <c r="D385">
        <f ca="1">IF('P. Laitiers'!D77="Collation AM",'P. Laitiers'!N77*'P. Laitiers'!C77,0)</f>
        <v>0</v>
      </c>
      <c r="E385">
        <f ca="1">IF('P. Laitiers'!F77="Collation AM",'P. Laitiers'!N77*'P. Laitiers'!E77,0)</f>
        <v>0</v>
      </c>
      <c r="F385">
        <f ca="1">IF('Mets c.'!D77="Collation AM",'Mets c.'!N77*'Mets c.'!C77,0)</f>
        <v>0</v>
      </c>
      <c r="G385">
        <f ca="1">IF('Mets c.'!F77="Collation AM",'Mets c.'!N77*'Mets c.'!E77,0)</f>
        <v>0</v>
      </c>
      <c r="H385" t="e">
        <f>IF(#REF!="Collation AM",#REF!*#REF!,0)</f>
        <v>#REF!</v>
      </c>
      <c r="I385" t="e">
        <f>IF(#REF!="Collation AM",#REF!*#REF!,0)</f>
        <v>#REF!</v>
      </c>
      <c r="J385" t="e">
        <f>IF(#REF!="Collation AM",#REF!*#REF!,0)</f>
        <v>#REF!</v>
      </c>
      <c r="K385" t="e">
        <f>IF(#REF!="Collation AM",#REF!*#REF!,0)</f>
        <v>#REF!</v>
      </c>
      <c r="L385">
        <f ca="1">IF('Lég-Fruits'!D77="Collation AM",'Lég-Fruits'!N77*'Lég-Fruits'!C77,0)</f>
        <v>0</v>
      </c>
      <c r="M385">
        <f ca="1">IF('Lég-Fruits'!F77="Collation AM",'Lég-Fruits'!N77*'Lég-Fruits'!E77,0)</f>
        <v>0</v>
      </c>
      <c r="N385" t="e">
        <f>IF(#REF!="Collation AM",#REF!*#REF!,0)</f>
        <v>#REF!</v>
      </c>
      <c r="O385" t="e">
        <f>IF(#REF!="Collation AM",#REF!*#REF!,0)</f>
        <v>#REF!</v>
      </c>
      <c r="P385" t="e">
        <f>IF(#REF!="Collation AM",#REF!*#REF!,0)</f>
        <v>#REF!</v>
      </c>
      <c r="Q385" t="e">
        <f>IF(#REF!="Collation AM",#REF!*#REF!,0)</f>
        <v>#REF!</v>
      </c>
      <c r="R385" t="e">
        <f>IF(#REF!="Collation AM",#REF!*#REF!,0)</f>
        <v>#REF!</v>
      </c>
      <c r="S385" t="e">
        <f>IF(#REF!="Collation AM",#REF!*#REF!,0)</f>
        <v>#REF!</v>
      </c>
      <c r="T385" t="e">
        <f>IF(#REF!="Collation AM",#REF!*#REF!,0)</f>
        <v>#REF!</v>
      </c>
      <c r="U385" t="e">
        <f>IF(#REF!="Collation AM",#REF!*#REF!,0)</f>
        <v>#REF!</v>
      </c>
      <c r="V385" t="e">
        <f>IF(#REF!="Collation AM",#REF!*#REF!,0)</f>
        <v>#REF!</v>
      </c>
      <c r="W385" t="e">
        <f>IF(#REF!="Collation AM",#REF!*#REF!,0)</f>
        <v>#REF!</v>
      </c>
    </row>
    <row r="386" spans="2:23">
      <c r="B386">
        <f ca="1">IF(Boissons!D78="Collation AM",(Boissons!N78*Boissons!C78),0)</f>
        <v>0</v>
      </c>
      <c r="C386">
        <f ca="1">IF(Boissons!F78="Collation AM",(Boissons!N78*Boissons!E78),0)</f>
        <v>0</v>
      </c>
      <c r="D386">
        <f ca="1">IF('P. Laitiers'!D78="Collation AM",'P. Laitiers'!N78*'P. Laitiers'!C78,0)</f>
        <v>0</v>
      </c>
      <c r="E386">
        <f ca="1">IF('P. Laitiers'!F78="Collation AM",'P. Laitiers'!N78*'P. Laitiers'!E78,0)</f>
        <v>0</v>
      </c>
      <c r="F386">
        <f ca="1">IF('Mets c.'!D78="Collation AM",'Mets c.'!N78*'Mets c.'!C78,0)</f>
        <v>0</v>
      </c>
      <c r="G386">
        <f ca="1">IF('Mets c.'!F78="Collation AM",'Mets c.'!N78*'Mets c.'!E78,0)</f>
        <v>0</v>
      </c>
      <c r="H386" t="e">
        <f>IF(#REF!="Collation AM",#REF!*#REF!,0)</f>
        <v>#REF!</v>
      </c>
      <c r="I386" t="e">
        <f>IF(#REF!="Collation AM",#REF!*#REF!,0)</f>
        <v>#REF!</v>
      </c>
      <c r="J386" t="e">
        <f>IF(#REF!="Collation AM",#REF!*#REF!,0)</f>
        <v>#REF!</v>
      </c>
      <c r="K386" t="e">
        <f>IF(#REF!="Collation AM",#REF!*#REF!,0)</f>
        <v>#REF!</v>
      </c>
      <c r="L386">
        <f ca="1">IF('Lég-Fruits'!D78="Collation AM",'Lég-Fruits'!N78*'Lég-Fruits'!C78,0)</f>
        <v>0</v>
      </c>
      <c r="M386">
        <f ca="1">IF('Lég-Fruits'!F78="Collation AM",'Lég-Fruits'!N78*'Lég-Fruits'!E78,0)</f>
        <v>0</v>
      </c>
      <c r="N386" t="e">
        <f>IF(#REF!="Collation AM",#REF!*#REF!,0)</f>
        <v>#REF!</v>
      </c>
      <c r="O386" t="e">
        <f>IF(#REF!="Collation AM",#REF!*#REF!,0)</f>
        <v>#REF!</v>
      </c>
      <c r="P386" t="e">
        <f>IF(#REF!="Collation AM",#REF!*#REF!,0)</f>
        <v>#REF!</v>
      </c>
      <c r="Q386" t="e">
        <f>IF(#REF!="Collation AM",#REF!*#REF!,0)</f>
        <v>#REF!</v>
      </c>
      <c r="R386" t="e">
        <f>IF(#REF!="Collation AM",#REF!*#REF!,0)</f>
        <v>#REF!</v>
      </c>
      <c r="S386" t="e">
        <f>IF(#REF!="Collation AM",#REF!*#REF!,0)</f>
        <v>#REF!</v>
      </c>
      <c r="T386" t="e">
        <f>IF(#REF!="Collation AM",#REF!*#REF!,0)</f>
        <v>#REF!</v>
      </c>
      <c r="U386" t="e">
        <f>IF(#REF!="Collation AM",#REF!*#REF!,0)</f>
        <v>#REF!</v>
      </c>
      <c r="V386" t="e">
        <f>IF(#REF!="Collation AM",#REF!*#REF!,0)</f>
        <v>#REF!</v>
      </c>
      <c r="W386" t="e">
        <f>IF(#REF!="Collation AM",#REF!*#REF!,0)</f>
        <v>#REF!</v>
      </c>
    </row>
    <row r="387" spans="2:23">
      <c r="B387">
        <f ca="1">IF(Boissons!D79="Collation AM",(Boissons!N79*Boissons!C79),0)</f>
        <v>0</v>
      </c>
      <c r="C387">
        <f ca="1">IF(Boissons!F79="Collation AM",(Boissons!N79*Boissons!E79),0)</f>
        <v>0</v>
      </c>
      <c r="D387">
        <f ca="1">IF('P. Laitiers'!D79="Collation AM",'P. Laitiers'!N79*'P. Laitiers'!C79,0)</f>
        <v>0</v>
      </c>
      <c r="E387">
        <f ca="1">IF('P. Laitiers'!F79="Collation AM",'P. Laitiers'!N79*'P. Laitiers'!E79,0)</f>
        <v>0</v>
      </c>
      <c r="F387">
        <f ca="1">IF('Mets c.'!D79="Collation AM",'Mets c.'!N79*'Mets c.'!C79,0)</f>
        <v>0</v>
      </c>
      <c r="G387">
        <f ca="1">IF('Mets c.'!F79="Collation AM",'Mets c.'!N79*'Mets c.'!E79,0)</f>
        <v>0</v>
      </c>
      <c r="H387" t="e">
        <f>IF(#REF!="Collation AM",#REF!*#REF!,0)</f>
        <v>#REF!</v>
      </c>
      <c r="I387" t="e">
        <f>IF(#REF!="Collation AM",#REF!*#REF!,0)</f>
        <v>#REF!</v>
      </c>
      <c r="J387" t="e">
        <f>IF(#REF!="Collation AM",#REF!*#REF!,0)</f>
        <v>#REF!</v>
      </c>
      <c r="K387" t="e">
        <f>IF(#REF!="Collation AM",#REF!*#REF!,0)</f>
        <v>#REF!</v>
      </c>
      <c r="L387">
        <f ca="1">IF('Lég-Fruits'!D79="Collation AM",'Lég-Fruits'!N79*'Lég-Fruits'!C79,0)</f>
        <v>0</v>
      </c>
      <c r="M387">
        <f ca="1">IF('Lég-Fruits'!F79="Collation AM",'Lég-Fruits'!N79*'Lég-Fruits'!E79,0)</f>
        <v>0</v>
      </c>
      <c r="N387" t="e">
        <f>IF(#REF!="Collation AM",#REF!*#REF!,0)</f>
        <v>#REF!</v>
      </c>
      <c r="O387" t="e">
        <f>IF(#REF!="Collation AM",#REF!*#REF!,0)</f>
        <v>#REF!</v>
      </c>
      <c r="P387" t="e">
        <f>IF(#REF!="Collation AM",#REF!*#REF!,0)</f>
        <v>#REF!</v>
      </c>
      <c r="Q387" t="e">
        <f>IF(#REF!="Collation AM",#REF!*#REF!,0)</f>
        <v>#REF!</v>
      </c>
      <c r="R387" t="e">
        <f>IF(#REF!="Collation AM",#REF!*#REF!,0)</f>
        <v>#REF!</v>
      </c>
      <c r="S387" t="e">
        <f>IF(#REF!="Collation AM",#REF!*#REF!,0)</f>
        <v>#REF!</v>
      </c>
      <c r="T387" t="e">
        <f>IF(#REF!="Collation AM",#REF!*#REF!,0)</f>
        <v>#REF!</v>
      </c>
      <c r="U387" t="e">
        <f>IF(#REF!="Collation AM",#REF!*#REF!,0)</f>
        <v>#REF!</v>
      </c>
      <c r="V387" t="e">
        <f>IF(#REF!="Collation AM",#REF!*#REF!,0)</f>
        <v>#REF!</v>
      </c>
      <c r="W387" t="e">
        <f>IF(#REF!="Collation AM",#REF!*#REF!,0)</f>
        <v>#REF!</v>
      </c>
    </row>
    <row r="388" spans="2:23">
      <c r="B388">
        <f ca="1">IF(Boissons!D80="Collation AM",(Boissons!N80*Boissons!C80),0)</f>
        <v>0</v>
      </c>
      <c r="C388">
        <f ca="1">IF(Boissons!F80="Collation AM",(Boissons!N80*Boissons!E80),0)</f>
        <v>0</v>
      </c>
      <c r="D388">
        <f ca="1">IF('P. Laitiers'!D80="Collation AM",'P. Laitiers'!N80*'P. Laitiers'!C80,0)</f>
        <v>0</v>
      </c>
      <c r="E388">
        <f ca="1">IF('P. Laitiers'!F80="Collation AM",'P. Laitiers'!N80*'P. Laitiers'!E80,0)</f>
        <v>0</v>
      </c>
      <c r="F388">
        <f ca="1">IF('Mets c.'!D80="Collation AM",'Mets c.'!N80*'Mets c.'!C80,0)</f>
        <v>0</v>
      </c>
      <c r="G388">
        <f ca="1">IF('Mets c.'!F80="Collation AM",'Mets c.'!N80*'Mets c.'!E80,0)</f>
        <v>0</v>
      </c>
      <c r="H388" t="e">
        <f>IF(#REF!="Collation AM",#REF!*#REF!,0)</f>
        <v>#REF!</v>
      </c>
      <c r="I388" t="e">
        <f>IF(#REF!="Collation AM",#REF!*#REF!,0)</f>
        <v>#REF!</v>
      </c>
      <c r="J388" t="e">
        <f>IF(#REF!="Collation AM",#REF!*#REF!,0)</f>
        <v>#REF!</v>
      </c>
      <c r="K388" t="e">
        <f>IF(#REF!="Collation AM",#REF!*#REF!,0)</f>
        <v>#REF!</v>
      </c>
      <c r="L388">
        <f ca="1">IF('Lég-Fruits'!D80="Collation AM",'Lég-Fruits'!N80*'Lég-Fruits'!C80,0)</f>
        <v>0</v>
      </c>
      <c r="M388">
        <f ca="1">IF('Lég-Fruits'!F80="Collation AM",'Lég-Fruits'!N80*'Lég-Fruits'!E80,0)</f>
        <v>0</v>
      </c>
      <c r="N388" t="e">
        <f>IF(#REF!="Collation AM",#REF!*#REF!,0)</f>
        <v>#REF!</v>
      </c>
      <c r="O388" t="e">
        <f>IF(#REF!="Collation AM",#REF!*#REF!,0)</f>
        <v>#REF!</v>
      </c>
      <c r="P388" t="e">
        <f>IF(#REF!="Collation AM",#REF!*#REF!,0)</f>
        <v>#REF!</v>
      </c>
      <c r="Q388" t="e">
        <f>IF(#REF!="Collation AM",#REF!*#REF!,0)</f>
        <v>#REF!</v>
      </c>
      <c r="R388" t="e">
        <f>IF(#REF!="Collation AM",#REF!*#REF!,0)</f>
        <v>#REF!</v>
      </c>
      <c r="S388" t="e">
        <f>IF(#REF!="Collation AM",#REF!*#REF!,0)</f>
        <v>#REF!</v>
      </c>
      <c r="T388" t="e">
        <f>IF(#REF!="Collation AM",#REF!*#REF!,0)</f>
        <v>#REF!</v>
      </c>
      <c r="U388" t="e">
        <f>IF(#REF!="Collation AM",#REF!*#REF!,0)</f>
        <v>#REF!</v>
      </c>
      <c r="V388" t="e">
        <f>IF(#REF!="Collation AM",#REF!*#REF!,0)</f>
        <v>#REF!</v>
      </c>
      <c r="W388" t="e">
        <f>IF(#REF!="Collation AM",#REF!*#REF!,0)</f>
        <v>#REF!</v>
      </c>
    </row>
    <row r="389" spans="2:23">
      <c r="B389">
        <f ca="1">IF(Boissons!D81="Collation AM",(Boissons!N81*Boissons!C81),0)</f>
        <v>0</v>
      </c>
      <c r="C389">
        <f ca="1">IF(Boissons!F81="Collation AM",(Boissons!N81*Boissons!E81),0)</f>
        <v>0</v>
      </c>
      <c r="D389">
        <f ca="1">IF('P. Laitiers'!D81="Collation AM",'P. Laitiers'!N81*'P. Laitiers'!C81,0)</f>
        <v>0</v>
      </c>
      <c r="E389">
        <f ca="1">IF('P. Laitiers'!F81="Collation AM",'P. Laitiers'!N81*'P. Laitiers'!E81,0)</f>
        <v>0</v>
      </c>
      <c r="F389">
        <f ca="1">IF('Mets c.'!D81="Collation AM",'Mets c.'!N81*'Mets c.'!C81,0)</f>
        <v>0</v>
      </c>
      <c r="G389">
        <f ca="1">IF('Mets c.'!F81="Collation AM",'Mets c.'!N81*'Mets c.'!E81,0)</f>
        <v>0</v>
      </c>
      <c r="H389" t="e">
        <f>IF(#REF!="Collation AM",#REF!*#REF!,0)</f>
        <v>#REF!</v>
      </c>
      <c r="I389" t="e">
        <f>IF(#REF!="Collation AM",#REF!*#REF!,0)</f>
        <v>#REF!</v>
      </c>
      <c r="J389" t="e">
        <f>IF(#REF!="Collation AM",#REF!*#REF!,0)</f>
        <v>#REF!</v>
      </c>
      <c r="K389" t="e">
        <f>IF(#REF!="Collation AM",#REF!*#REF!,0)</f>
        <v>#REF!</v>
      </c>
      <c r="L389">
        <f ca="1">IF('Lég-Fruits'!D81="Collation AM",'Lég-Fruits'!N81*'Lég-Fruits'!C81,0)</f>
        <v>0</v>
      </c>
      <c r="M389">
        <f ca="1">IF('Lég-Fruits'!F81="Collation AM",'Lég-Fruits'!N81*'Lég-Fruits'!E81,0)</f>
        <v>0</v>
      </c>
      <c r="N389" t="e">
        <f>IF(#REF!="Collation AM",#REF!*#REF!,0)</f>
        <v>#REF!</v>
      </c>
      <c r="O389" t="e">
        <f>IF(#REF!="Collation AM",#REF!*#REF!,0)</f>
        <v>#REF!</v>
      </c>
      <c r="P389" t="e">
        <f>IF(#REF!="Collation AM",#REF!*#REF!,0)</f>
        <v>#REF!</v>
      </c>
      <c r="Q389" t="e">
        <f>IF(#REF!="Collation AM",#REF!*#REF!,0)</f>
        <v>#REF!</v>
      </c>
      <c r="R389" t="e">
        <f>IF(#REF!="Collation AM",#REF!*#REF!,0)</f>
        <v>#REF!</v>
      </c>
      <c r="S389" t="e">
        <f>IF(#REF!="Collation AM",#REF!*#REF!,0)</f>
        <v>#REF!</v>
      </c>
      <c r="T389" t="e">
        <f>IF(#REF!="Collation AM",#REF!*#REF!,0)</f>
        <v>#REF!</v>
      </c>
      <c r="U389" t="e">
        <f>IF(#REF!="Collation AM",#REF!*#REF!,0)</f>
        <v>#REF!</v>
      </c>
      <c r="V389" t="e">
        <f>IF(#REF!="Collation AM",#REF!*#REF!,0)</f>
        <v>#REF!</v>
      </c>
      <c r="W389" t="e">
        <f>IF(#REF!="Collation AM",#REF!*#REF!,0)</f>
        <v>#REF!</v>
      </c>
    </row>
    <row r="390" spans="2:23">
      <c r="B390">
        <f ca="1">IF(Boissons!D82="Collation AM",(Boissons!N82*Boissons!C82),0)</f>
        <v>0</v>
      </c>
      <c r="C390">
        <f ca="1">IF(Boissons!F82="Collation AM",(Boissons!N82*Boissons!E82),0)</f>
        <v>0</v>
      </c>
      <c r="D390">
        <f ca="1">IF('P. Laitiers'!D82="Collation AM",'P. Laitiers'!N82*'P. Laitiers'!C82,0)</f>
        <v>0</v>
      </c>
      <c r="E390">
        <f ca="1">IF('P. Laitiers'!F82="Collation AM",'P. Laitiers'!N82*'P. Laitiers'!E82,0)</f>
        <v>0</v>
      </c>
      <c r="F390">
        <f ca="1">IF('Mets c.'!D82="Collation AM",'Mets c.'!N82*'Mets c.'!C82,0)</f>
        <v>0</v>
      </c>
      <c r="G390">
        <f ca="1">IF('Mets c.'!F82="Collation AM",'Mets c.'!N82*'Mets c.'!E82,0)</f>
        <v>0</v>
      </c>
      <c r="H390" t="e">
        <f>IF(#REF!="Collation AM",#REF!*#REF!,0)</f>
        <v>#REF!</v>
      </c>
      <c r="I390" t="e">
        <f>IF(#REF!="Collation AM",#REF!*#REF!,0)</f>
        <v>#REF!</v>
      </c>
      <c r="J390" t="e">
        <f>IF(#REF!="Collation AM",#REF!*#REF!,0)</f>
        <v>#REF!</v>
      </c>
      <c r="K390" t="e">
        <f>IF(#REF!="Collation AM",#REF!*#REF!,0)</f>
        <v>#REF!</v>
      </c>
      <c r="L390">
        <f ca="1">IF('Lég-Fruits'!D82="Collation AM",'Lég-Fruits'!N82*'Lég-Fruits'!C82,0)</f>
        <v>0</v>
      </c>
      <c r="M390">
        <f ca="1">IF('Lég-Fruits'!F82="Collation AM",'Lég-Fruits'!N82*'Lég-Fruits'!E82,0)</f>
        <v>0</v>
      </c>
      <c r="N390" t="e">
        <f>IF(#REF!="Collation AM",#REF!*#REF!,0)</f>
        <v>#REF!</v>
      </c>
      <c r="O390" t="e">
        <f>IF(#REF!="Collation AM",#REF!*#REF!,0)</f>
        <v>#REF!</v>
      </c>
      <c r="P390" t="e">
        <f>IF(#REF!="Collation AM",#REF!*#REF!,0)</f>
        <v>#REF!</v>
      </c>
      <c r="Q390" t="e">
        <f>IF(#REF!="Collation AM",#REF!*#REF!,0)</f>
        <v>#REF!</v>
      </c>
      <c r="R390" t="e">
        <f>IF(#REF!="Collation AM",#REF!*#REF!,0)</f>
        <v>#REF!</v>
      </c>
      <c r="S390" t="e">
        <f>IF(#REF!="Collation AM",#REF!*#REF!,0)</f>
        <v>#REF!</v>
      </c>
      <c r="T390" t="e">
        <f>IF(#REF!="Collation AM",#REF!*#REF!,0)</f>
        <v>#REF!</v>
      </c>
      <c r="U390" t="e">
        <f>IF(#REF!="Collation AM",#REF!*#REF!,0)</f>
        <v>#REF!</v>
      </c>
      <c r="V390" t="e">
        <f>IF(#REF!="Collation AM",#REF!*#REF!,0)</f>
        <v>#REF!</v>
      </c>
      <c r="W390" t="e">
        <f>IF(#REF!="Collation AM",#REF!*#REF!,0)</f>
        <v>#REF!</v>
      </c>
    </row>
    <row r="391" spans="2:23">
      <c r="B391">
        <f ca="1">IF(Boissons!D83="Collation AM",(Boissons!N83*Boissons!C83),0)</f>
        <v>0</v>
      </c>
      <c r="C391">
        <f ca="1">IF(Boissons!F83="Collation AM",(Boissons!N83*Boissons!E83),0)</f>
        <v>0</v>
      </c>
      <c r="D391">
        <f ca="1">IF('P. Laitiers'!D83="Collation AM",'P. Laitiers'!N83*'P. Laitiers'!C83,0)</f>
        <v>0</v>
      </c>
      <c r="E391">
        <f ca="1">IF('P. Laitiers'!F83="Collation AM",'P. Laitiers'!N83*'P. Laitiers'!E83,0)</f>
        <v>0</v>
      </c>
      <c r="F391">
        <f ca="1">IF('Mets c.'!D83="Collation AM",'Mets c.'!N83*'Mets c.'!C83,0)</f>
        <v>0</v>
      </c>
      <c r="G391">
        <f ca="1">IF('Mets c.'!F83="Collation AM",'Mets c.'!N83*'Mets c.'!E83,0)</f>
        <v>0</v>
      </c>
      <c r="H391" t="e">
        <f>IF(#REF!="Collation AM",#REF!*#REF!,0)</f>
        <v>#REF!</v>
      </c>
      <c r="I391" t="e">
        <f>IF(#REF!="Collation AM",#REF!*#REF!,0)</f>
        <v>#REF!</v>
      </c>
      <c r="J391" t="e">
        <f>IF(#REF!="Collation AM",#REF!*#REF!,0)</f>
        <v>#REF!</v>
      </c>
      <c r="K391" t="e">
        <f>IF(#REF!="Collation AM",#REF!*#REF!,0)</f>
        <v>#REF!</v>
      </c>
      <c r="L391">
        <f ca="1">IF('Lég-Fruits'!D83="Collation AM",'Lég-Fruits'!N83*'Lég-Fruits'!C83,0)</f>
        <v>0</v>
      </c>
      <c r="M391">
        <f ca="1">IF('Lég-Fruits'!F83="Collation AM",'Lég-Fruits'!N83*'Lég-Fruits'!E83,0)</f>
        <v>0</v>
      </c>
      <c r="N391" t="e">
        <f>IF(#REF!="Collation AM",#REF!*#REF!,0)</f>
        <v>#REF!</v>
      </c>
      <c r="O391" t="e">
        <f>IF(#REF!="Collation AM",#REF!*#REF!,0)</f>
        <v>#REF!</v>
      </c>
      <c r="P391" t="e">
        <f>IF(#REF!="Collation AM",#REF!*#REF!,0)</f>
        <v>#REF!</v>
      </c>
      <c r="Q391" t="e">
        <f>IF(#REF!="Collation AM",#REF!*#REF!,0)</f>
        <v>#REF!</v>
      </c>
      <c r="R391" t="e">
        <f>IF(#REF!="Collation AM",#REF!*#REF!,0)</f>
        <v>#REF!</v>
      </c>
      <c r="S391" t="e">
        <f>IF(#REF!="Collation AM",#REF!*#REF!,0)</f>
        <v>#REF!</v>
      </c>
      <c r="T391" t="e">
        <f>IF(#REF!="Collation AM",#REF!*#REF!,0)</f>
        <v>#REF!</v>
      </c>
      <c r="U391" t="e">
        <f>IF(#REF!="Collation AM",#REF!*#REF!,0)</f>
        <v>#REF!</v>
      </c>
      <c r="V391" t="e">
        <f>IF(#REF!="Collation AM",#REF!*#REF!,0)</f>
        <v>#REF!</v>
      </c>
      <c r="W391" t="e">
        <f>IF(#REF!="Collation AM",#REF!*#REF!,0)</f>
        <v>#REF!</v>
      </c>
    </row>
    <row r="392" spans="2:23">
      <c r="B392">
        <f ca="1">IF(Boissons!D84="Collation AM",(Boissons!N84*Boissons!C84),0)</f>
        <v>0</v>
      </c>
      <c r="C392">
        <f ca="1">IF(Boissons!F84="Collation AM",(Boissons!N84*Boissons!E84),0)</f>
        <v>0</v>
      </c>
      <c r="D392">
        <f ca="1">IF('P. Laitiers'!D84="Collation AM",'P. Laitiers'!N84*'P. Laitiers'!C84,0)</f>
        <v>0</v>
      </c>
      <c r="E392">
        <f ca="1">IF('P. Laitiers'!F84="Collation AM",'P. Laitiers'!N84*'P. Laitiers'!E84,0)</f>
        <v>0</v>
      </c>
      <c r="F392">
        <f ca="1">IF('Mets c.'!D84="Collation AM",'Mets c.'!N84*'Mets c.'!C84,0)</f>
        <v>0</v>
      </c>
      <c r="G392">
        <f ca="1">IF('Mets c.'!F84="Collation AM",'Mets c.'!N84*'Mets c.'!E84,0)</f>
        <v>0</v>
      </c>
      <c r="H392" t="e">
        <f>IF(#REF!="Collation AM",#REF!*#REF!,0)</f>
        <v>#REF!</v>
      </c>
      <c r="I392" t="e">
        <f>IF(#REF!="Collation AM",#REF!*#REF!,0)</f>
        <v>#REF!</v>
      </c>
      <c r="J392" t="e">
        <f>IF(#REF!="Collation AM",#REF!*#REF!,0)</f>
        <v>#REF!</v>
      </c>
      <c r="K392" t="e">
        <f>IF(#REF!="Collation AM",#REF!*#REF!,0)</f>
        <v>#REF!</v>
      </c>
      <c r="L392">
        <f ca="1">IF('Lég-Fruits'!D84="Collation AM",'Lég-Fruits'!N84*'Lég-Fruits'!C84,0)</f>
        <v>0</v>
      </c>
      <c r="M392">
        <f ca="1">IF('Lég-Fruits'!F84="Collation AM",'Lég-Fruits'!N84*'Lég-Fruits'!E84,0)</f>
        <v>0</v>
      </c>
      <c r="N392" t="e">
        <f>IF(#REF!="Collation AM",#REF!*#REF!,0)</f>
        <v>#REF!</v>
      </c>
      <c r="O392" t="e">
        <f>IF(#REF!="Collation AM",#REF!*#REF!,0)</f>
        <v>#REF!</v>
      </c>
      <c r="P392" t="e">
        <f>IF(#REF!="Collation AM",#REF!*#REF!,0)</f>
        <v>#REF!</v>
      </c>
      <c r="Q392" t="e">
        <f>IF(#REF!="Collation AM",#REF!*#REF!,0)</f>
        <v>#REF!</v>
      </c>
      <c r="R392" t="e">
        <f>IF(#REF!="Collation AM",#REF!*#REF!,0)</f>
        <v>#REF!</v>
      </c>
      <c r="S392" t="e">
        <f>IF(#REF!="Collation AM",#REF!*#REF!,0)</f>
        <v>#REF!</v>
      </c>
      <c r="T392" t="e">
        <f>IF(#REF!="Collation AM",#REF!*#REF!,0)</f>
        <v>#REF!</v>
      </c>
      <c r="U392" t="e">
        <f>IF(#REF!="Collation AM",#REF!*#REF!,0)</f>
        <v>#REF!</v>
      </c>
      <c r="V392" t="e">
        <f>IF(#REF!="Collation AM",#REF!*#REF!,0)</f>
        <v>#REF!</v>
      </c>
      <c r="W392" t="e">
        <f>IF(#REF!="Collation AM",#REF!*#REF!,0)</f>
        <v>#REF!</v>
      </c>
    </row>
    <row r="393" spans="2:23">
      <c r="B393">
        <f ca="1">IF(Boissons!D85="Collation AM",(Boissons!N85*Boissons!C85),0)</f>
        <v>0</v>
      </c>
      <c r="C393">
        <f ca="1">IF(Boissons!F85="Collation AM",(Boissons!N85*Boissons!E85),0)</f>
        <v>0</v>
      </c>
      <c r="D393">
        <f ca="1">IF('P. Laitiers'!D85="Collation AM",'P. Laitiers'!N85*'P. Laitiers'!C85,0)</f>
        <v>0</v>
      </c>
      <c r="E393">
        <f ca="1">IF('P. Laitiers'!F85="Collation AM",'P. Laitiers'!N85*'P. Laitiers'!E85,0)</f>
        <v>0</v>
      </c>
      <c r="F393">
        <f ca="1">IF('Mets c.'!D85="Collation AM",'Mets c.'!N85*'Mets c.'!C85,0)</f>
        <v>0</v>
      </c>
      <c r="G393">
        <f ca="1">IF('Mets c.'!F85="Collation AM",'Mets c.'!N85*'Mets c.'!E85,0)</f>
        <v>0</v>
      </c>
      <c r="H393" t="e">
        <f>IF(#REF!="Collation AM",#REF!*#REF!,0)</f>
        <v>#REF!</v>
      </c>
      <c r="I393" t="e">
        <f>IF(#REF!="Collation AM",#REF!*#REF!,0)</f>
        <v>#REF!</v>
      </c>
      <c r="J393" t="e">
        <f>IF(#REF!="Collation AM",#REF!*#REF!,0)</f>
        <v>#REF!</v>
      </c>
      <c r="K393" t="e">
        <f>IF(#REF!="Collation AM",#REF!*#REF!,0)</f>
        <v>#REF!</v>
      </c>
      <c r="L393">
        <f ca="1">IF('Lég-Fruits'!D85="Collation AM",'Lég-Fruits'!N85*'Lég-Fruits'!C85,0)</f>
        <v>0</v>
      </c>
      <c r="M393">
        <f ca="1">IF('Lég-Fruits'!F85="Collation AM",'Lég-Fruits'!N85*'Lég-Fruits'!E85,0)</f>
        <v>0</v>
      </c>
      <c r="N393" t="e">
        <f>IF(#REF!="Collation AM",#REF!*#REF!,0)</f>
        <v>#REF!</v>
      </c>
      <c r="O393" t="e">
        <f>IF(#REF!="Collation AM",#REF!*#REF!,0)</f>
        <v>#REF!</v>
      </c>
      <c r="P393" t="e">
        <f>IF(#REF!="Collation AM",#REF!*#REF!,0)</f>
        <v>#REF!</v>
      </c>
      <c r="Q393" t="e">
        <f>IF(#REF!="Collation AM",#REF!*#REF!,0)</f>
        <v>#REF!</v>
      </c>
      <c r="R393" t="e">
        <f>IF(#REF!="Collation AM",#REF!*#REF!,0)</f>
        <v>#REF!</v>
      </c>
      <c r="S393" t="e">
        <f>IF(#REF!="Collation AM",#REF!*#REF!,0)</f>
        <v>#REF!</v>
      </c>
      <c r="T393" t="e">
        <f>IF(#REF!="Collation AM",#REF!*#REF!,0)</f>
        <v>#REF!</v>
      </c>
      <c r="U393" t="e">
        <f>IF(#REF!="Collation AM",#REF!*#REF!,0)</f>
        <v>#REF!</v>
      </c>
      <c r="V393" t="e">
        <f>IF(#REF!="Collation AM",#REF!*#REF!,0)</f>
        <v>#REF!</v>
      </c>
      <c r="W393" t="e">
        <f>IF(#REF!="Collation AM",#REF!*#REF!,0)</f>
        <v>#REF!</v>
      </c>
    </row>
    <row r="394" spans="2:23">
      <c r="B394">
        <f ca="1">IF(Boissons!D86="Collation AM",(Boissons!N86*Boissons!C86),0)</f>
        <v>0</v>
      </c>
      <c r="C394">
        <f ca="1">IF(Boissons!F86="Collation AM",(Boissons!N86*Boissons!E86),0)</f>
        <v>0</v>
      </c>
      <c r="D394">
        <f ca="1">IF('P. Laitiers'!D86="Collation AM",'P. Laitiers'!N86*'P. Laitiers'!C86,0)</f>
        <v>0</v>
      </c>
      <c r="E394">
        <f ca="1">IF('P. Laitiers'!F86="Collation AM",'P. Laitiers'!N86*'P. Laitiers'!E86,0)</f>
        <v>0</v>
      </c>
      <c r="F394">
        <f ca="1">IF('Mets c.'!D86="Collation AM",'Mets c.'!N86*'Mets c.'!C86,0)</f>
        <v>0</v>
      </c>
      <c r="G394">
        <f ca="1">IF('Mets c.'!F86="Collation AM",'Mets c.'!N86*'Mets c.'!E86,0)</f>
        <v>0</v>
      </c>
      <c r="H394" t="e">
        <f>IF(#REF!="Collation AM",#REF!*#REF!,0)</f>
        <v>#REF!</v>
      </c>
      <c r="I394" t="e">
        <f>IF(#REF!="Collation AM",#REF!*#REF!,0)</f>
        <v>#REF!</v>
      </c>
      <c r="J394" t="e">
        <f>IF(#REF!="Collation AM",#REF!*#REF!,0)</f>
        <v>#REF!</v>
      </c>
      <c r="K394" t="e">
        <f>IF(#REF!="Collation AM",#REF!*#REF!,0)</f>
        <v>#REF!</v>
      </c>
      <c r="L394">
        <f ca="1">IF('Lég-Fruits'!D86="Collation AM",'Lég-Fruits'!N86*'Lég-Fruits'!C86,0)</f>
        <v>0</v>
      </c>
      <c r="M394">
        <f ca="1">IF('Lég-Fruits'!F86="Collation AM",'Lég-Fruits'!N86*'Lég-Fruits'!E86,0)</f>
        <v>0</v>
      </c>
      <c r="N394" t="e">
        <f>IF(#REF!="Collation AM",#REF!*#REF!,0)</f>
        <v>#REF!</v>
      </c>
      <c r="O394" t="e">
        <f>IF(#REF!="Collation AM",#REF!*#REF!,0)</f>
        <v>#REF!</v>
      </c>
      <c r="P394" t="e">
        <f>IF(#REF!="Collation AM",#REF!*#REF!,0)</f>
        <v>#REF!</v>
      </c>
      <c r="Q394" t="e">
        <f>IF(#REF!="Collation AM",#REF!*#REF!,0)</f>
        <v>#REF!</v>
      </c>
      <c r="R394" t="e">
        <f>IF(#REF!="Collation AM",#REF!*#REF!,0)</f>
        <v>#REF!</v>
      </c>
      <c r="S394" t="e">
        <f>IF(#REF!="Collation AM",#REF!*#REF!,0)</f>
        <v>#REF!</v>
      </c>
      <c r="T394" t="e">
        <f>IF(#REF!="Collation AM",#REF!*#REF!,0)</f>
        <v>#REF!</v>
      </c>
      <c r="U394" t="e">
        <f>IF(#REF!="Collation AM",#REF!*#REF!,0)</f>
        <v>#REF!</v>
      </c>
      <c r="V394" t="e">
        <f>IF(#REF!="Collation AM",#REF!*#REF!,0)</f>
        <v>#REF!</v>
      </c>
      <c r="W394" t="e">
        <f>IF(#REF!="Collation AM",#REF!*#REF!,0)</f>
        <v>#REF!</v>
      </c>
    </row>
    <row r="395" spans="2:23">
      <c r="B395">
        <f ca="1">IF(Boissons!D87="Collation AM",(Boissons!N87*Boissons!C87),0)</f>
        <v>0</v>
      </c>
      <c r="C395">
        <f ca="1">IF(Boissons!F87="Collation AM",(Boissons!N87*Boissons!E87),0)</f>
        <v>0</v>
      </c>
      <c r="D395">
        <f ca="1">IF('P. Laitiers'!D87="Collation AM",'P. Laitiers'!N87*'P. Laitiers'!C87,0)</f>
        <v>0</v>
      </c>
      <c r="E395">
        <f ca="1">IF('P. Laitiers'!F87="Collation AM",'P. Laitiers'!N87*'P. Laitiers'!E87,0)</f>
        <v>0</v>
      </c>
      <c r="F395">
        <f ca="1">IF('Mets c.'!D87="Collation AM",'Mets c.'!N87*'Mets c.'!C87,0)</f>
        <v>0</v>
      </c>
      <c r="G395">
        <f ca="1">IF('Mets c.'!F87="Collation AM",'Mets c.'!N87*'Mets c.'!E87,0)</f>
        <v>0</v>
      </c>
      <c r="H395" t="e">
        <f>IF(#REF!="Collation AM",#REF!*#REF!,0)</f>
        <v>#REF!</v>
      </c>
      <c r="I395" t="e">
        <f>IF(#REF!="Collation AM",#REF!*#REF!,0)</f>
        <v>#REF!</v>
      </c>
      <c r="J395" t="e">
        <f>IF(#REF!="Collation AM",#REF!*#REF!,0)</f>
        <v>#REF!</v>
      </c>
      <c r="K395" t="e">
        <f>IF(#REF!="Collation AM",#REF!*#REF!,0)</f>
        <v>#REF!</v>
      </c>
      <c r="L395">
        <f ca="1">IF('Lég-Fruits'!D87="Collation AM",'Lég-Fruits'!N87*'Lég-Fruits'!C87,0)</f>
        <v>0</v>
      </c>
      <c r="M395">
        <f ca="1">IF('Lég-Fruits'!F87="Collation AM",'Lég-Fruits'!N87*'Lég-Fruits'!E87,0)</f>
        <v>0</v>
      </c>
      <c r="N395" t="e">
        <f>IF(#REF!="Collation AM",#REF!*#REF!,0)</f>
        <v>#REF!</v>
      </c>
      <c r="O395" t="e">
        <f>IF(#REF!="Collation AM",#REF!*#REF!,0)</f>
        <v>#REF!</v>
      </c>
      <c r="P395" t="e">
        <f>IF(#REF!="Collation AM",#REF!*#REF!,0)</f>
        <v>#REF!</v>
      </c>
      <c r="Q395" t="e">
        <f>IF(#REF!="Collation AM",#REF!*#REF!,0)</f>
        <v>#REF!</v>
      </c>
      <c r="R395" t="e">
        <f>IF(#REF!="Collation AM",#REF!*#REF!,0)</f>
        <v>#REF!</v>
      </c>
      <c r="S395" t="e">
        <f>IF(#REF!="Collation AM",#REF!*#REF!,0)</f>
        <v>#REF!</v>
      </c>
      <c r="T395" t="e">
        <f>IF(#REF!="Collation AM",#REF!*#REF!,0)</f>
        <v>#REF!</v>
      </c>
      <c r="U395" t="e">
        <f>IF(#REF!="Collation AM",#REF!*#REF!,0)</f>
        <v>#REF!</v>
      </c>
      <c r="V395" t="e">
        <f>IF(#REF!="Collation AM",#REF!*#REF!,0)</f>
        <v>#REF!</v>
      </c>
      <c r="W395" t="e">
        <f>IF(#REF!="Collation AM",#REF!*#REF!,0)</f>
        <v>#REF!</v>
      </c>
    </row>
    <row r="396" spans="2:23">
      <c r="B396">
        <f ca="1">IF(Boissons!D88="Collation AM",(Boissons!N88*Boissons!C88),0)</f>
        <v>0</v>
      </c>
      <c r="C396">
        <f ca="1">IF(Boissons!F88="Collation AM",(Boissons!N88*Boissons!E88),0)</f>
        <v>0</v>
      </c>
      <c r="D396">
        <f ca="1">IF('P. Laitiers'!D88="Collation AM",'P. Laitiers'!N88*'P. Laitiers'!C88,0)</f>
        <v>0</v>
      </c>
      <c r="E396">
        <f ca="1">IF('P. Laitiers'!F88="Collation AM",'P. Laitiers'!N88*'P. Laitiers'!E88,0)</f>
        <v>0</v>
      </c>
      <c r="F396">
        <f ca="1">IF('Mets c.'!D88="Collation AM",'Mets c.'!N88*'Mets c.'!C88,0)</f>
        <v>0</v>
      </c>
      <c r="G396">
        <f ca="1">IF('Mets c.'!F88="Collation AM",'Mets c.'!N88*'Mets c.'!E88,0)</f>
        <v>0</v>
      </c>
      <c r="H396" t="e">
        <f>IF(#REF!="Collation AM",#REF!*#REF!,0)</f>
        <v>#REF!</v>
      </c>
      <c r="I396" t="e">
        <f>IF(#REF!="Collation AM",#REF!*#REF!,0)</f>
        <v>#REF!</v>
      </c>
      <c r="J396" t="e">
        <f>IF(#REF!="Collation AM",#REF!*#REF!,0)</f>
        <v>#REF!</v>
      </c>
      <c r="K396" t="e">
        <f>IF(#REF!="Collation AM",#REF!*#REF!,0)</f>
        <v>#REF!</v>
      </c>
      <c r="L396">
        <f ca="1">IF('Lég-Fruits'!D88="Collation AM",'Lég-Fruits'!N88*'Lég-Fruits'!C88,0)</f>
        <v>0</v>
      </c>
      <c r="M396">
        <f ca="1">IF('Lég-Fruits'!F88="Collation AM",'Lég-Fruits'!N88*'Lég-Fruits'!E88,0)</f>
        <v>0</v>
      </c>
      <c r="N396" t="e">
        <f>IF(#REF!="Collation AM",#REF!*#REF!,0)</f>
        <v>#REF!</v>
      </c>
      <c r="O396" t="e">
        <f>IF(#REF!="Collation AM",#REF!*#REF!,0)</f>
        <v>#REF!</v>
      </c>
      <c r="P396" t="e">
        <f>IF(#REF!="Collation AM",#REF!*#REF!,0)</f>
        <v>#REF!</v>
      </c>
      <c r="Q396" t="e">
        <f>IF(#REF!="Collation AM",#REF!*#REF!,0)</f>
        <v>#REF!</v>
      </c>
      <c r="R396" t="e">
        <f>IF(#REF!="Collation AM",#REF!*#REF!,0)</f>
        <v>#REF!</v>
      </c>
      <c r="S396" t="e">
        <f>IF(#REF!="Collation AM",#REF!*#REF!,0)</f>
        <v>#REF!</v>
      </c>
      <c r="T396" t="e">
        <f>IF(#REF!="Collation AM",#REF!*#REF!,0)</f>
        <v>#REF!</v>
      </c>
      <c r="U396" t="e">
        <f>IF(#REF!="Collation AM",#REF!*#REF!,0)</f>
        <v>#REF!</v>
      </c>
      <c r="V396" t="e">
        <f>IF(#REF!="Collation AM",#REF!*#REF!,0)</f>
        <v>#REF!</v>
      </c>
      <c r="W396" t="e">
        <f>IF(#REF!="Collation AM",#REF!*#REF!,0)</f>
        <v>#REF!</v>
      </c>
    </row>
    <row r="397" spans="2:23">
      <c r="B397">
        <f ca="1">IF(Boissons!D89="Collation AM",(Boissons!N89*Boissons!C89),0)</f>
        <v>0</v>
      </c>
      <c r="C397">
        <f ca="1">IF(Boissons!F89="Collation AM",(Boissons!N89*Boissons!E89),0)</f>
        <v>0</v>
      </c>
      <c r="D397">
        <f ca="1">IF('P. Laitiers'!D89="Collation AM",'P. Laitiers'!N89*'P. Laitiers'!C89,0)</f>
        <v>0</v>
      </c>
      <c r="E397">
        <f ca="1">IF('P. Laitiers'!F89="Collation AM",'P. Laitiers'!N89*'P. Laitiers'!E89,0)</f>
        <v>0</v>
      </c>
      <c r="F397">
        <f ca="1">IF('Mets c.'!D89="Collation AM",'Mets c.'!N89*'Mets c.'!C89,0)</f>
        <v>0</v>
      </c>
      <c r="G397">
        <f ca="1">IF('Mets c.'!F89="Collation AM",'Mets c.'!N89*'Mets c.'!E89,0)</f>
        <v>0</v>
      </c>
      <c r="H397" t="e">
        <f>IF(#REF!="Collation AM",#REF!*#REF!,0)</f>
        <v>#REF!</v>
      </c>
      <c r="I397" t="e">
        <f>IF(#REF!="Collation AM",#REF!*#REF!,0)</f>
        <v>#REF!</v>
      </c>
      <c r="J397" t="e">
        <f>IF(#REF!="Collation AM",#REF!*#REF!,0)</f>
        <v>#REF!</v>
      </c>
      <c r="K397" t="e">
        <f>IF(#REF!="Collation AM",#REF!*#REF!,0)</f>
        <v>#REF!</v>
      </c>
      <c r="L397">
        <f ca="1">IF('Lég-Fruits'!D89="Collation AM",'Lég-Fruits'!N89*'Lég-Fruits'!C89,0)</f>
        <v>0</v>
      </c>
      <c r="M397">
        <f ca="1">IF('Lég-Fruits'!F89="Collation AM",'Lég-Fruits'!N89*'Lég-Fruits'!E89,0)</f>
        <v>0</v>
      </c>
      <c r="N397" t="e">
        <f>IF(#REF!="Collation AM",#REF!*#REF!,0)</f>
        <v>#REF!</v>
      </c>
      <c r="O397" t="e">
        <f>IF(#REF!="Collation AM",#REF!*#REF!,0)</f>
        <v>#REF!</v>
      </c>
      <c r="P397" t="e">
        <f>IF(#REF!="Collation AM",#REF!*#REF!,0)</f>
        <v>#REF!</v>
      </c>
      <c r="Q397" t="e">
        <f>IF(#REF!="Collation AM",#REF!*#REF!,0)</f>
        <v>#REF!</v>
      </c>
      <c r="R397" t="e">
        <f>IF(#REF!="Collation AM",#REF!*#REF!,0)</f>
        <v>#REF!</v>
      </c>
      <c r="S397" t="e">
        <f>IF(#REF!="Collation AM",#REF!*#REF!,0)</f>
        <v>#REF!</v>
      </c>
      <c r="T397" t="e">
        <f>IF(#REF!="Collation AM",#REF!*#REF!,0)</f>
        <v>#REF!</v>
      </c>
      <c r="U397" t="e">
        <f>IF(#REF!="Collation AM",#REF!*#REF!,0)</f>
        <v>#REF!</v>
      </c>
      <c r="V397" t="e">
        <f>IF(#REF!="Collation AM",#REF!*#REF!,0)</f>
        <v>#REF!</v>
      </c>
      <c r="W397" t="e">
        <f>IF(#REF!="Collation AM",#REF!*#REF!,0)</f>
        <v>#REF!</v>
      </c>
    </row>
    <row r="398" spans="2:23">
      <c r="B398">
        <f ca="1">IF(Boissons!D90="Collation AM",(Boissons!N90*Boissons!C90),0)</f>
        <v>0</v>
      </c>
      <c r="C398">
        <f ca="1">IF(Boissons!F90="Collation AM",(Boissons!N90*Boissons!E90),0)</f>
        <v>0</v>
      </c>
      <c r="D398">
        <f ca="1">IF('P. Laitiers'!D90="Collation AM",'P. Laitiers'!N90*'P. Laitiers'!C90,0)</f>
        <v>0</v>
      </c>
      <c r="E398">
        <f ca="1">IF('P. Laitiers'!F90="Collation AM",'P. Laitiers'!N90*'P. Laitiers'!E90,0)</f>
        <v>0</v>
      </c>
      <c r="F398">
        <f ca="1">IF('Mets c.'!D90="Collation AM",'Mets c.'!N90*'Mets c.'!C90,0)</f>
        <v>0</v>
      </c>
      <c r="G398">
        <f ca="1">IF('Mets c.'!F90="Collation AM",'Mets c.'!N90*'Mets c.'!E90,0)</f>
        <v>0</v>
      </c>
      <c r="H398" t="e">
        <f>IF(#REF!="Collation AM",#REF!*#REF!,0)</f>
        <v>#REF!</v>
      </c>
      <c r="I398" t="e">
        <f>IF(#REF!="Collation AM",#REF!*#REF!,0)</f>
        <v>#REF!</v>
      </c>
      <c r="J398" t="e">
        <f>IF(#REF!="Collation AM",#REF!*#REF!,0)</f>
        <v>#REF!</v>
      </c>
      <c r="K398" t="e">
        <f>IF(#REF!="Collation AM",#REF!*#REF!,0)</f>
        <v>#REF!</v>
      </c>
      <c r="L398">
        <f ca="1">IF('Lég-Fruits'!D90="Collation AM",'Lég-Fruits'!N90*'Lég-Fruits'!C90,0)</f>
        <v>0</v>
      </c>
      <c r="M398">
        <f ca="1">IF('Lég-Fruits'!F90="Collation AM",'Lég-Fruits'!N90*'Lég-Fruits'!E90,0)</f>
        <v>0</v>
      </c>
      <c r="N398" t="e">
        <f>IF(#REF!="Collation AM",#REF!*#REF!,0)</f>
        <v>#REF!</v>
      </c>
      <c r="O398" t="e">
        <f>IF(#REF!="Collation AM",#REF!*#REF!,0)</f>
        <v>#REF!</v>
      </c>
      <c r="P398" t="e">
        <f>IF(#REF!="Collation AM",#REF!*#REF!,0)</f>
        <v>#REF!</v>
      </c>
      <c r="Q398" t="e">
        <f>IF(#REF!="Collation AM",#REF!*#REF!,0)</f>
        <v>#REF!</v>
      </c>
      <c r="R398" t="e">
        <f>IF(#REF!="Collation AM",#REF!*#REF!,0)</f>
        <v>#REF!</v>
      </c>
      <c r="S398" t="e">
        <f>IF(#REF!="Collation AM",#REF!*#REF!,0)</f>
        <v>#REF!</v>
      </c>
      <c r="T398" t="e">
        <f>IF(#REF!="Collation AM",#REF!*#REF!,0)</f>
        <v>#REF!</v>
      </c>
      <c r="U398" t="e">
        <f>IF(#REF!="Collation AM",#REF!*#REF!,0)</f>
        <v>#REF!</v>
      </c>
      <c r="V398" t="e">
        <f>IF(#REF!="Collation AM",#REF!*#REF!,0)</f>
        <v>#REF!</v>
      </c>
      <c r="W398" t="e">
        <f>IF(#REF!="Collation AM",#REF!*#REF!,0)</f>
        <v>#REF!</v>
      </c>
    </row>
    <row r="399" spans="2:23">
      <c r="B399">
        <f ca="1">IF(Boissons!D91="Collation AM",(Boissons!N91*Boissons!C91),0)</f>
        <v>0</v>
      </c>
      <c r="C399">
        <f ca="1">IF(Boissons!F91="Collation AM",(Boissons!N91*Boissons!E91),0)</f>
        <v>0</v>
      </c>
      <c r="D399">
        <f ca="1">IF('P. Laitiers'!D91="Collation AM",'P. Laitiers'!N91*'P. Laitiers'!C91,0)</f>
        <v>0</v>
      </c>
      <c r="E399">
        <f ca="1">IF('P. Laitiers'!F91="Collation AM",'P. Laitiers'!N91*'P. Laitiers'!E91,0)</f>
        <v>0</v>
      </c>
      <c r="F399">
        <f ca="1">IF('Mets c.'!D91="Collation AM",'Mets c.'!N91*'Mets c.'!C91,0)</f>
        <v>0</v>
      </c>
      <c r="G399">
        <f ca="1">IF('Mets c.'!F91="Collation AM",'Mets c.'!N91*'Mets c.'!E91,0)</f>
        <v>0</v>
      </c>
      <c r="H399" t="e">
        <f>IF(#REF!="Collation AM",#REF!*#REF!,0)</f>
        <v>#REF!</v>
      </c>
      <c r="I399" t="e">
        <f>IF(#REF!="Collation AM",#REF!*#REF!,0)</f>
        <v>#REF!</v>
      </c>
      <c r="J399" t="e">
        <f>IF(#REF!="Collation AM",#REF!*#REF!,0)</f>
        <v>#REF!</v>
      </c>
      <c r="K399" t="e">
        <f>IF(#REF!="Collation AM",#REF!*#REF!,0)</f>
        <v>#REF!</v>
      </c>
      <c r="L399">
        <f ca="1">IF('Lég-Fruits'!D91="Collation AM",'Lég-Fruits'!N91*'Lég-Fruits'!C91,0)</f>
        <v>0</v>
      </c>
      <c r="M399">
        <f ca="1">IF('Lég-Fruits'!F91="Collation AM",'Lég-Fruits'!N91*'Lég-Fruits'!E91,0)</f>
        <v>0</v>
      </c>
      <c r="N399" t="e">
        <f>IF(#REF!="Collation AM",#REF!*#REF!,0)</f>
        <v>#REF!</v>
      </c>
      <c r="O399" t="e">
        <f>IF(#REF!="Collation AM",#REF!*#REF!,0)</f>
        <v>#REF!</v>
      </c>
      <c r="P399" t="e">
        <f>IF(#REF!="Collation AM",#REF!*#REF!,0)</f>
        <v>#REF!</v>
      </c>
      <c r="Q399" t="e">
        <f>IF(#REF!="Collation AM",#REF!*#REF!,0)</f>
        <v>#REF!</v>
      </c>
      <c r="R399" t="e">
        <f>IF(#REF!="Collation AM",#REF!*#REF!,0)</f>
        <v>#REF!</v>
      </c>
      <c r="S399" t="e">
        <f>IF(#REF!="Collation AM",#REF!*#REF!,0)</f>
        <v>#REF!</v>
      </c>
      <c r="T399" t="e">
        <f>IF(#REF!="Collation AM",#REF!*#REF!,0)</f>
        <v>#REF!</v>
      </c>
      <c r="U399" t="e">
        <f>IF(#REF!="Collation AM",#REF!*#REF!,0)</f>
        <v>#REF!</v>
      </c>
      <c r="V399" t="e">
        <f>IF(#REF!="Collation AM",#REF!*#REF!,0)</f>
        <v>#REF!</v>
      </c>
      <c r="W399" t="e">
        <f>IF(#REF!="Collation AM",#REF!*#REF!,0)</f>
        <v>#REF!</v>
      </c>
    </row>
    <row r="400" spans="2:23">
      <c r="B400">
        <f ca="1">IF(Boissons!D92="Collation AM",(Boissons!N92*Boissons!C92),0)</f>
        <v>0</v>
      </c>
      <c r="C400">
        <f ca="1">IF(Boissons!F92="Collation AM",(Boissons!N92*Boissons!E92),0)</f>
        <v>0</v>
      </c>
      <c r="D400">
        <f ca="1">IF('P. Laitiers'!D92="Collation AM",'P. Laitiers'!N92*'P. Laitiers'!C92,0)</f>
        <v>0</v>
      </c>
      <c r="E400">
        <f ca="1">IF('P. Laitiers'!F92="Collation AM",'P. Laitiers'!N92*'P. Laitiers'!E92,0)</f>
        <v>0</v>
      </c>
      <c r="F400">
        <f ca="1">IF('Mets c.'!D92="Collation AM",'Mets c.'!N92*'Mets c.'!C92,0)</f>
        <v>0</v>
      </c>
      <c r="G400">
        <f ca="1">IF('Mets c.'!F92="Collation AM",'Mets c.'!N92*'Mets c.'!E92,0)</f>
        <v>0</v>
      </c>
      <c r="H400" t="e">
        <f>IF(#REF!="Collation AM",#REF!*#REF!,0)</f>
        <v>#REF!</v>
      </c>
      <c r="I400" t="e">
        <f>IF(#REF!="Collation AM",#REF!*#REF!,0)</f>
        <v>#REF!</v>
      </c>
      <c r="J400" t="e">
        <f>IF(#REF!="Collation AM",#REF!*#REF!,0)</f>
        <v>#REF!</v>
      </c>
      <c r="K400" t="e">
        <f>IF(#REF!="Collation AM",#REF!*#REF!,0)</f>
        <v>#REF!</v>
      </c>
      <c r="L400">
        <f ca="1">IF('Lég-Fruits'!D92="Collation AM",'Lég-Fruits'!N92*'Lég-Fruits'!C92,0)</f>
        <v>0</v>
      </c>
      <c r="M400">
        <f ca="1">IF('Lég-Fruits'!F92="Collation AM",'Lég-Fruits'!N92*'Lég-Fruits'!E92,0)</f>
        <v>0</v>
      </c>
      <c r="N400" t="e">
        <f>IF(#REF!="Collation AM",#REF!*#REF!,0)</f>
        <v>#REF!</v>
      </c>
      <c r="O400" t="e">
        <f>IF(#REF!="Collation AM",#REF!*#REF!,0)</f>
        <v>#REF!</v>
      </c>
      <c r="P400" t="e">
        <f>IF(#REF!="Collation AM",#REF!*#REF!,0)</f>
        <v>#REF!</v>
      </c>
      <c r="Q400" t="e">
        <f>IF(#REF!="Collation AM",#REF!*#REF!,0)</f>
        <v>#REF!</v>
      </c>
      <c r="R400" t="e">
        <f>IF(#REF!="Collation AM",#REF!*#REF!,0)</f>
        <v>#REF!</v>
      </c>
      <c r="S400" t="e">
        <f>IF(#REF!="Collation AM",#REF!*#REF!,0)</f>
        <v>#REF!</v>
      </c>
      <c r="T400" t="e">
        <f>IF(#REF!="Collation AM",#REF!*#REF!,0)</f>
        <v>#REF!</v>
      </c>
      <c r="U400" t="e">
        <f>IF(#REF!="Collation AM",#REF!*#REF!,0)</f>
        <v>#REF!</v>
      </c>
      <c r="V400" t="e">
        <f>IF(#REF!="Collation AM",#REF!*#REF!,0)</f>
        <v>#REF!</v>
      </c>
      <c r="W400" t="e">
        <f>IF(#REF!="Collation AM",#REF!*#REF!,0)</f>
        <v>#REF!</v>
      </c>
    </row>
    <row r="401" spans="1:23">
      <c r="B401">
        <f ca="1">IF(Boissons!D93="Collation AM",(Boissons!N93*Boissons!C93),0)</f>
        <v>0</v>
      </c>
      <c r="C401">
        <f ca="1">IF(Boissons!F93="Collation AM",(Boissons!N93*Boissons!E93),0)</f>
        <v>0</v>
      </c>
      <c r="D401">
        <f ca="1">IF('P. Laitiers'!D93="Collation AM",'P. Laitiers'!N93*'P. Laitiers'!C93,0)</f>
        <v>0</v>
      </c>
      <c r="E401">
        <f ca="1">IF('P. Laitiers'!F93="Collation AM",'P. Laitiers'!N93*'P. Laitiers'!E93,0)</f>
        <v>0</v>
      </c>
      <c r="F401">
        <f ca="1">IF('Mets c.'!D93="Collation AM",'Mets c.'!N93*'Mets c.'!C93,0)</f>
        <v>0</v>
      </c>
      <c r="G401">
        <f ca="1">IF('Mets c.'!F93="Collation AM",'Mets c.'!N93*'Mets c.'!E93,0)</f>
        <v>0</v>
      </c>
      <c r="H401" t="e">
        <f>IF(#REF!="Collation AM",#REF!*#REF!,0)</f>
        <v>#REF!</v>
      </c>
      <c r="I401" t="e">
        <f>IF(#REF!="Collation AM",#REF!*#REF!,0)</f>
        <v>#REF!</v>
      </c>
      <c r="J401" t="e">
        <f>IF(#REF!="Collation AM",#REF!*#REF!,0)</f>
        <v>#REF!</v>
      </c>
      <c r="K401" t="e">
        <f>IF(#REF!="Collation AM",#REF!*#REF!,0)</f>
        <v>#REF!</v>
      </c>
      <c r="L401">
        <f ca="1">IF('Lég-Fruits'!D93="Collation AM",'Lég-Fruits'!N93*'Lég-Fruits'!C93,0)</f>
        <v>0</v>
      </c>
      <c r="M401">
        <f ca="1">IF('Lég-Fruits'!F93="Collation AM",'Lég-Fruits'!N93*'Lég-Fruits'!E93,0)</f>
        <v>0</v>
      </c>
      <c r="N401" t="e">
        <f>IF(#REF!="Collation AM",#REF!*#REF!,0)</f>
        <v>#REF!</v>
      </c>
      <c r="O401" t="e">
        <f>IF(#REF!="Collation AM",#REF!*#REF!,0)</f>
        <v>#REF!</v>
      </c>
      <c r="P401" t="e">
        <f>IF(#REF!="Collation AM",#REF!*#REF!,0)</f>
        <v>#REF!</v>
      </c>
      <c r="Q401" t="e">
        <f>IF(#REF!="Collation AM",#REF!*#REF!,0)</f>
        <v>#REF!</v>
      </c>
      <c r="R401" t="e">
        <f>IF(#REF!="Collation AM",#REF!*#REF!,0)</f>
        <v>#REF!</v>
      </c>
      <c r="S401" t="e">
        <f>IF(#REF!="Collation AM",#REF!*#REF!,0)</f>
        <v>#REF!</v>
      </c>
      <c r="T401" t="e">
        <f>IF(#REF!="Collation AM",#REF!*#REF!,0)</f>
        <v>#REF!</v>
      </c>
      <c r="U401" t="e">
        <f>IF(#REF!="Collation AM",#REF!*#REF!,0)</f>
        <v>#REF!</v>
      </c>
      <c r="V401" t="e">
        <f>IF(#REF!="Collation AM",#REF!*#REF!,0)</f>
        <v>#REF!</v>
      </c>
      <c r="W401" t="e">
        <f>IF(#REF!="Collation AM",#REF!*#REF!,0)</f>
        <v>#REF!</v>
      </c>
    </row>
    <row r="402" spans="1:23">
      <c r="B402">
        <f ca="1">IF(Boissons!D94="Collation AM",(Boissons!N94*Boissons!C94),0)</f>
        <v>0</v>
      </c>
      <c r="C402">
        <f ca="1">IF(Boissons!F94="Collation AM",(Boissons!N94*Boissons!E94),0)</f>
        <v>0</v>
      </c>
      <c r="D402">
        <f ca="1">IF('P. Laitiers'!D94="Collation AM",'P. Laitiers'!N94*'P. Laitiers'!C94,0)</f>
        <v>0</v>
      </c>
      <c r="E402">
        <f ca="1">IF('P. Laitiers'!F94="Collation AM",'P. Laitiers'!N94*'P. Laitiers'!E94,0)</f>
        <v>0</v>
      </c>
      <c r="F402">
        <f ca="1">IF('Mets c.'!D94="Collation AM",'Mets c.'!N94*'Mets c.'!C94,0)</f>
        <v>0</v>
      </c>
      <c r="G402">
        <f ca="1">IF('Mets c.'!F94="Collation AM",'Mets c.'!N94*'Mets c.'!E94,0)</f>
        <v>0</v>
      </c>
      <c r="H402" t="e">
        <f>IF(#REF!="Collation AM",#REF!*#REF!,0)</f>
        <v>#REF!</v>
      </c>
      <c r="I402" t="e">
        <f>IF(#REF!="Collation AM",#REF!*#REF!,0)</f>
        <v>#REF!</v>
      </c>
      <c r="J402" t="e">
        <f>IF(#REF!="Collation AM",#REF!*#REF!,0)</f>
        <v>#REF!</v>
      </c>
      <c r="K402" t="e">
        <f>IF(#REF!="Collation AM",#REF!*#REF!,0)</f>
        <v>#REF!</v>
      </c>
      <c r="L402">
        <f ca="1">IF('Lég-Fruits'!D94="Collation AM",'Lég-Fruits'!N94*'Lég-Fruits'!C94,0)</f>
        <v>0</v>
      </c>
      <c r="M402">
        <f ca="1">IF('Lég-Fruits'!F94="Collation AM",'Lég-Fruits'!N94*'Lég-Fruits'!E94,0)</f>
        <v>0</v>
      </c>
      <c r="N402" t="e">
        <f>IF(#REF!="Collation AM",#REF!*#REF!,0)</f>
        <v>#REF!</v>
      </c>
      <c r="O402" t="e">
        <f>IF(#REF!="Collation AM",#REF!*#REF!,0)</f>
        <v>#REF!</v>
      </c>
      <c r="P402" t="e">
        <f>IF(#REF!="Collation AM",#REF!*#REF!,0)</f>
        <v>#REF!</v>
      </c>
      <c r="Q402" t="e">
        <f>IF(#REF!="Collation AM",#REF!*#REF!,0)</f>
        <v>#REF!</v>
      </c>
      <c r="R402" t="e">
        <f>IF(#REF!="Collation AM",#REF!*#REF!,0)</f>
        <v>#REF!</v>
      </c>
      <c r="S402" t="e">
        <f>IF(#REF!="Collation AM",#REF!*#REF!,0)</f>
        <v>#REF!</v>
      </c>
      <c r="T402" t="e">
        <f>IF(#REF!="Collation AM",#REF!*#REF!,0)</f>
        <v>#REF!</v>
      </c>
      <c r="U402" t="e">
        <f>IF(#REF!="Collation AM",#REF!*#REF!,0)</f>
        <v>#REF!</v>
      </c>
      <c r="V402" t="e">
        <f>IF(#REF!="Collation AM",#REF!*#REF!,0)</f>
        <v>#REF!</v>
      </c>
      <c r="W402" t="e">
        <f>IF(#REF!="Collation AM",#REF!*#REF!,0)</f>
        <v>#REF!</v>
      </c>
    </row>
    <row r="403" spans="1:23">
      <c r="A403" s="58" t="s">
        <v>371</v>
      </c>
      <c r="B403">
        <f t="shared" ref="B403:U403" si="3">SUM(B312:B402)</f>
        <v>0</v>
      </c>
      <c r="C403">
        <f t="shared" si="3"/>
        <v>0</v>
      </c>
      <c r="D403">
        <f t="shared" si="3"/>
        <v>0</v>
      </c>
      <c r="E403">
        <f t="shared" si="3"/>
        <v>0</v>
      </c>
      <c r="F403">
        <f t="shared" si="3"/>
        <v>0</v>
      </c>
      <c r="G403">
        <f t="shared" si="3"/>
        <v>0</v>
      </c>
      <c r="H403" t="e">
        <f t="shared" si="3"/>
        <v>#REF!</v>
      </c>
      <c r="I403" t="e">
        <f t="shared" si="3"/>
        <v>#REF!</v>
      </c>
      <c r="J403" t="e">
        <f t="shared" si="3"/>
        <v>#REF!</v>
      </c>
      <c r="K403" t="e">
        <f t="shared" si="3"/>
        <v>#REF!</v>
      </c>
      <c r="L403">
        <f t="shared" si="3"/>
        <v>81.2</v>
      </c>
      <c r="M403">
        <f t="shared" si="3"/>
        <v>0</v>
      </c>
      <c r="N403" t="e">
        <f t="shared" si="3"/>
        <v>#REF!</v>
      </c>
      <c r="O403" t="e">
        <f t="shared" si="3"/>
        <v>#REF!</v>
      </c>
      <c r="P403" t="e">
        <f t="shared" si="3"/>
        <v>#REF!</v>
      </c>
      <c r="Q403" t="e">
        <f t="shared" si="3"/>
        <v>#REF!</v>
      </c>
      <c r="R403" t="e">
        <f t="shared" si="3"/>
        <v>#REF!</v>
      </c>
      <c r="S403" t="e">
        <f t="shared" si="3"/>
        <v>#REF!</v>
      </c>
      <c r="T403" t="e">
        <f t="shared" si="3"/>
        <v>#REF!</v>
      </c>
      <c r="U403" t="e">
        <f t="shared" si="3"/>
        <v>#REF!</v>
      </c>
      <c r="V403" t="e">
        <f>IF(#REF!="déjeuner",#REF!*#REF!,0)</f>
        <v>#REF!</v>
      </c>
      <c r="W403" t="e">
        <f>IF(#REF!="déjeuner",#REF!*#REF!,0)</f>
        <v>#REF!</v>
      </c>
    </row>
    <row r="404" spans="1:23">
      <c r="V404" t="s">
        <v>372</v>
      </c>
      <c r="W404" t="e">
        <f>SUM(B403:W403)</f>
        <v>#REF!</v>
      </c>
    </row>
    <row r="405" spans="1:23">
      <c r="A405" s="58" t="s">
        <v>376</v>
      </c>
    </row>
    <row r="406" spans="1:23">
      <c r="B406" s="58" t="s">
        <v>0</v>
      </c>
      <c r="C406" s="58"/>
      <c r="D406" s="58" t="s">
        <v>196</v>
      </c>
      <c r="E406" s="58"/>
      <c r="F406" s="58" t="s">
        <v>367</v>
      </c>
      <c r="G406" s="58"/>
      <c r="H406" s="58" t="s">
        <v>73</v>
      </c>
      <c r="I406" s="58"/>
      <c r="J406" s="58" t="s">
        <v>368</v>
      </c>
      <c r="K406" s="58"/>
      <c r="L406" s="58" t="s">
        <v>369</v>
      </c>
      <c r="M406" s="58"/>
      <c r="N406" s="58" t="s">
        <v>370</v>
      </c>
      <c r="O406" s="58"/>
      <c r="P406" s="58" t="s">
        <v>202</v>
      </c>
      <c r="Q406" s="58"/>
      <c r="R406" s="58" t="s">
        <v>136</v>
      </c>
      <c r="S406" s="58"/>
      <c r="T406" s="58" t="s">
        <v>203</v>
      </c>
      <c r="U406" s="58"/>
      <c r="V406" s="58" t="s">
        <v>204</v>
      </c>
    </row>
    <row r="407" spans="1:23">
      <c r="B407">
        <f ca="1">IF(Boissons!D4="Collation PM",(Boissons!N4*Boissons!C4),0)</f>
        <v>0</v>
      </c>
      <c r="C407">
        <f ca="1">IF(Boissons!F4="Collation PM",(Boissons!N4*Boissons!E4),0)</f>
        <v>0</v>
      </c>
      <c r="D407">
        <f ca="1">IF('P. Laitiers'!D4="Collation PM",'P. Laitiers'!N4*'P. Laitiers'!C4,0)</f>
        <v>0</v>
      </c>
      <c r="E407">
        <f ca="1">IF('P. Laitiers'!F4="Collation PM",'P. Laitiers'!N4*'P. Laitiers'!E4,0)</f>
        <v>0</v>
      </c>
      <c r="F407">
        <f ca="1">IF('Mets c.'!D4="Collation PM",'Mets c.'!N4*'Mets c.'!C4,0)</f>
        <v>0</v>
      </c>
      <c r="G407">
        <f ca="1">IF('Mets c.'!F4="Collation PM",'Mets c.'!N4*'Mets c.'!E4,0)</f>
        <v>0</v>
      </c>
      <c r="H407" t="e">
        <f>IF(#REF!="Collation PM",#REF!*#REF!,0)</f>
        <v>#REF!</v>
      </c>
      <c r="I407" t="e">
        <f>IF(#REF!="Collation PM",#REF!*#REF!,0)</f>
        <v>#REF!</v>
      </c>
      <c r="J407" t="e">
        <f>IF(#REF!="Collation PM",#REF!*#REF!,0)</f>
        <v>#REF!</v>
      </c>
      <c r="K407" t="e">
        <f>IF(#REF!="Collation PM",#REF!*#REF!,0)</f>
        <v>#REF!</v>
      </c>
      <c r="L407">
        <f ca="1">IF('Lég-Fruits'!D4="Collation PM",'Lég-Fruits'!N4*'Lég-Fruits'!C4,0)</f>
        <v>0</v>
      </c>
      <c r="M407">
        <f ca="1">IF('Lég-Fruits'!F4="Collation PM",'Lég-Fruits'!N4*'Lég-Fruits'!E4,0)</f>
        <v>0</v>
      </c>
      <c r="N407" t="e">
        <f>IF(#REF!="Collation PM",#REF!*#REF!,0)</f>
        <v>#REF!</v>
      </c>
      <c r="O407" t="e">
        <f>IF(#REF!="Collation PM",#REF!*#REF!,0)</f>
        <v>#REF!</v>
      </c>
      <c r="P407" t="e">
        <f>IF(#REF!="Collation PM",#REF!*#REF!,0)</f>
        <v>#REF!</v>
      </c>
      <c r="Q407" t="e">
        <f>IF(#REF!="Collation PM",#REF!*#REF!,0)</f>
        <v>#REF!</v>
      </c>
      <c r="R407" t="e">
        <f>IF(#REF!="Collation PM",#REF!*#REF!,0)</f>
        <v>#REF!</v>
      </c>
      <c r="S407" t="e">
        <f>IF(#REF!="Collation PM",#REF!*#REF!,0)</f>
        <v>#REF!</v>
      </c>
      <c r="T407" t="e">
        <f>IF(#REF!="Collation PM",#REF!*#REF!,0)</f>
        <v>#REF!</v>
      </c>
      <c r="U407" t="e">
        <f>IF(#REF!="Collation PM",#REF!*#REF!,0)</f>
        <v>#REF!</v>
      </c>
      <c r="V407" t="e">
        <f>IF(#REF!="Collation PM",#REF!*#REF!,0)</f>
        <v>#REF!</v>
      </c>
      <c r="W407" t="e">
        <f>IF(#REF!="Collation PM",#REF!*#REF!,0)</f>
        <v>#REF!</v>
      </c>
    </row>
    <row r="408" spans="1:23">
      <c r="B408">
        <f ca="1">IF(Boissons!D5="Collation PM",(Boissons!N5*Boissons!C5),0)</f>
        <v>0</v>
      </c>
      <c r="C408">
        <f ca="1">IF(Boissons!F5="Collation PM",(Boissons!N5*Boissons!E5),0)</f>
        <v>0</v>
      </c>
      <c r="D408">
        <f ca="1">IF('P. Laitiers'!D5="Collation PM",'P. Laitiers'!N5*'P. Laitiers'!C5,0)</f>
        <v>0</v>
      </c>
      <c r="E408">
        <f ca="1">IF('P. Laitiers'!F5="Collation PM",'P. Laitiers'!N5*'P. Laitiers'!E5,0)</f>
        <v>0</v>
      </c>
      <c r="F408">
        <f ca="1">IF('Mets c.'!D5="Collation PM",'Mets c.'!N5*'Mets c.'!C5,0)</f>
        <v>0</v>
      </c>
      <c r="G408">
        <f ca="1">IF('Mets c.'!F5="Collation PM",'Mets c.'!N5*'Mets c.'!E5,0)</f>
        <v>0</v>
      </c>
      <c r="H408" t="e">
        <f>IF(#REF!="Collation PM",#REF!*#REF!,0)</f>
        <v>#REF!</v>
      </c>
      <c r="I408" t="e">
        <f>IF(#REF!="Collation PM",#REF!*#REF!,0)</f>
        <v>#REF!</v>
      </c>
      <c r="J408" t="e">
        <f>IF(#REF!="Collation PM",#REF!*#REF!,0)</f>
        <v>#REF!</v>
      </c>
      <c r="K408" t="e">
        <f>IF(#REF!="Collation PM",#REF!*#REF!,0)</f>
        <v>#REF!</v>
      </c>
      <c r="L408">
        <f ca="1">IF('Lég-Fruits'!D5="Collation PM",'Lég-Fruits'!N5*'Lég-Fruits'!C5,0)</f>
        <v>0</v>
      </c>
      <c r="M408">
        <f ca="1">IF('Lég-Fruits'!F5="Collation PM",'Lég-Fruits'!N5*'Lég-Fruits'!E5,0)</f>
        <v>0</v>
      </c>
      <c r="N408" t="e">
        <f>IF(#REF!="Collation PM",#REF!*#REF!,0)</f>
        <v>#REF!</v>
      </c>
      <c r="O408" t="e">
        <f>IF(#REF!="Collation PM",#REF!*#REF!,0)</f>
        <v>#REF!</v>
      </c>
      <c r="P408" t="e">
        <f>IF(#REF!="Collation PM",#REF!*#REF!,0)</f>
        <v>#REF!</v>
      </c>
      <c r="Q408" t="e">
        <f>IF(#REF!="Collation PM",#REF!*#REF!,0)</f>
        <v>#REF!</v>
      </c>
      <c r="R408" t="e">
        <f>IF(#REF!="Collation PM",#REF!*#REF!,0)</f>
        <v>#REF!</v>
      </c>
      <c r="S408" t="e">
        <f>IF(#REF!="Collation PM",#REF!*#REF!,0)</f>
        <v>#REF!</v>
      </c>
      <c r="T408" t="e">
        <f>IF(#REF!="Collation PM",#REF!*#REF!,0)</f>
        <v>#REF!</v>
      </c>
      <c r="U408" t="e">
        <f>IF(#REF!="Collation PM",#REF!*#REF!,0)</f>
        <v>#REF!</v>
      </c>
      <c r="V408" t="e">
        <f>IF(#REF!="Collation PM",#REF!*#REF!,0)</f>
        <v>#REF!</v>
      </c>
      <c r="W408" t="e">
        <f>IF(#REF!="Collation PM",#REF!*#REF!,0)</f>
        <v>#REF!</v>
      </c>
    </row>
    <row r="409" spans="1:23">
      <c r="B409">
        <f ca="1">IF(Boissons!D6="Collation PM",(Boissons!N6*Boissons!C6),0)</f>
        <v>0</v>
      </c>
      <c r="C409">
        <f ca="1">IF(Boissons!F6="Collation PM",(Boissons!N6*Boissons!E6),0)</f>
        <v>0</v>
      </c>
      <c r="D409">
        <f ca="1">IF('P. Laitiers'!D6="Collation PM",'P. Laitiers'!N6*'P. Laitiers'!C6,0)</f>
        <v>0</v>
      </c>
      <c r="E409">
        <f ca="1">IF('P. Laitiers'!F6="Collation PM",'P. Laitiers'!N6*'P. Laitiers'!E6,0)</f>
        <v>0</v>
      </c>
      <c r="F409">
        <f ca="1">IF('Mets c.'!D6="Collation PM",'Mets c.'!N6*'Mets c.'!C6,0)</f>
        <v>0</v>
      </c>
      <c r="G409">
        <f ca="1">IF('Mets c.'!F6="Collation PM",'Mets c.'!N6*'Mets c.'!E6,0)</f>
        <v>0</v>
      </c>
      <c r="H409" t="e">
        <f>IF(#REF!="Collation PM",#REF!*#REF!,0)</f>
        <v>#REF!</v>
      </c>
      <c r="I409" t="e">
        <f>IF(#REF!="Collation PM",#REF!*#REF!,0)</f>
        <v>#REF!</v>
      </c>
      <c r="J409" t="e">
        <f>IF(#REF!="Collation PM",#REF!*#REF!,0)</f>
        <v>#REF!</v>
      </c>
      <c r="K409" t="e">
        <f>IF(#REF!="Collation PM",#REF!*#REF!,0)</f>
        <v>#REF!</v>
      </c>
      <c r="L409">
        <f ca="1">IF('Lég-Fruits'!D6="Collation PM",'Lég-Fruits'!N6*'Lég-Fruits'!C6,0)</f>
        <v>0</v>
      </c>
      <c r="M409">
        <f ca="1">IF('Lég-Fruits'!F6="Collation PM",'Lég-Fruits'!N6*'Lég-Fruits'!E6,0)</f>
        <v>0</v>
      </c>
      <c r="N409" t="e">
        <f>IF(#REF!="Collation PM",#REF!*#REF!,0)</f>
        <v>#REF!</v>
      </c>
      <c r="O409" t="e">
        <f>IF(#REF!="Collation PM",#REF!*#REF!,0)</f>
        <v>#REF!</v>
      </c>
      <c r="P409" t="e">
        <f>IF(#REF!="Collation PM",#REF!*#REF!,0)</f>
        <v>#REF!</v>
      </c>
      <c r="Q409" t="e">
        <f>IF(#REF!="Collation PM",#REF!*#REF!,0)</f>
        <v>#REF!</v>
      </c>
      <c r="R409" t="e">
        <f>IF(#REF!="Collation PM",#REF!*#REF!,0)</f>
        <v>#REF!</v>
      </c>
      <c r="S409" t="e">
        <f>IF(#REF!="Collation PM",#REF!*#REF!,0)</f>
        <v>#REF!</v>
      </c>
      <c r="T409" t="e">
        <f>IF(#REF!="Collation PM",#REF!*#REF!,0)</f>
        <v>#REF!</v>
      </c>
      <c r="U409" t="e">
        <f>IF(#REF!="Collation PM",#REF!*#REF!,0)</f>
        <v>#REF!</v>
      </c>
      <c r="V409" t="e">
        <f>IF(#REF!="Collation PM",#REF!*#REF!,0)</f>
        <v>#REF!</v>
      </c>
      <c r="W409" t="e">
        <f>IF(#REF!="Collation PM",#REF!*#REF!,0)</f>
        <v>#REF!</v>
      </c>
    </row>
    <row r="410" spans="1:23">
      <c r="B410">
        <f ca="1">IF(Boissons!D7="Collation PM",(Boissons!N7*Boissons!C7),0)</f>
        <v>0</v>
      </c>
      <c r="C410">
        <f ca="1">IF(Boissons!F7="Collation PM",(Boissons!N7*Boissons!E7),0)</f>
        <v>0</v>
      </c>
      <c r="D410">
        <f ca="1">IF('P. Laitiers'!D7="Collation PM",'P. Laitiers'!N7*'P. Laitiers'!C7,0)</f>
        <v>0</v>
      </c>
      <c r="E410">
        <f ca="1">IF('P. Laitiers'!F7="Collation PM",'P. Laitiers'!N7*'P. Laitiers'!E7,0)</f>
        <v>0</v>
      </c>
      <c r="F410">
        <f ca="1">IF('Mets c.'!D7="Collation PM",'Mets c.'!N7*'Mets c.'!C7,0)</f>
        <v>0</v>
      </c>
      <c r="G410">
        <f ca="1">IF('Mets c.'!F7="Collation PM",'Mets c.'!N7*'Mets c.'!E7,0)</f>
        <v>0</v>
      </c>
      <c r="H410" t="e">
        <f>IF(#REF!="Collation PM",#REF!*#REF!,0)</f>
        <v>#REF!</v>
      </c>
      <c r="I410" t="e">
        <f>IF(#REF!="Collation PM",#REF!*#REF!,0)</f>
        <v>#REF!</v>
      </c>
      <c r="J410" t="e">
        <f>IF(#REF!="Collation PM",#REF!*#REF!,0)</f>
        <v>#REF!</v>
      </c>
      <c r="K410" t="e">
        <f>IF(#REF!="Collation PM",#REF!*#REF!,0)</f>
        <v>#REF!</v>
      </c>
      <c r="L410">
        <f ca="1">IF('Lég-Fruits'!D7="Collation PM",'Lég-Fruits'!N7*'Lég-Fruits'!C7,0)</f>
        <v>0</v>
      </c>
      <c r="M410">
        <f ca="1">IF('Lég-Fruits'!F7="Collation PM",'Lég-Fruits'!N7*'Lég-Fruits'!E7,0)</f>
        <v>0</v>
      </c>
      <c r="N410" t="e">
        <f>IF(#REF!="Collation PM",#REF!*#REF!,0)</f>
        <v>#REF!</v>
      </c>
      <c r="O410" t="e">
        <f>IF(#REF!="Collation PM",#REF!*#REF!,0)</f>
        <v>#REF!</v>
      </c>
      <c r="P410" t="e">
        <f>IF(#REF!="Collation PM",#REF!*#REF!,0)</f>
        <v>#REF!</v>
      </c>
      <c r="Q410" t="e">
        <f>IF(#REF!="Collation PM",#REF!*#REF!,0)</f>
        <v>#REF!</v>
      </c>
      <c r="R410" t="e">
        <f>IF(#REF!="Collation PM",#REF!*#REF!,0)</f>
        <v>#REF!</v>
      </c>
      <c r="S410" t="e">
        <f>IF(#REF!="Collation PM",#REF!*#REF!,0)</f>
        <v>#REF!</v>
      </c>
      <c r="T410" t="e">
        <f>IF(#REF!="Collation PM",#REF!*#REF!,0)</f>
        <v>#REF!</v>
      </c>
      <c r="U410" t="e">
        <f>IF(#REF!="Collation PM",#REF!*#REF!,0)</f>
        <v>#REF!</v>
      </c>
      <c r="V410" t="e">
        <f>IF(#REF!="Collation PM",#REF!*#REF!,0)</f>
        <v>#REF!</v>
      </c>
      <c r="W410" t="e">
        <f>IF(#REF!="Collation PM",#REF!*#REF!,0)</f>
        <v>#REF!</v>
      </c>
    </row>
    <row r="411" spans="1:23">
      <c r="B411">
        <f ca="1">IF(Boissons!D8="Collation PM",(Boissons!N8*Boissons!C8),0)</f>
        <v>0</v>
      </c>
      <c r="C411">
        <f ca="1">IF(Boissons!F8="Collation PM",(Boissons!N8*Boissons!E8),0)</f>
        <v>0</v>
      </c>
      <c r="D411">
        <f ca="1">IF('P. Laitiers'!D8="Collation PM",'P. Laitiers'!N8*'P. Laitiers'!C8,0)</f>
        <v>0</v>
      </c>
      <c r="E411">
        <f ca="1">IF('P. Laitiers'!F8="Collation PM",'P. Laitiers'!N8*'P. Laitiers'!E8,0)</f>
        <v>0</v>
      </c>
      <c r="F411">
        <f ca="1">IF('Mets c.'!D8="Collation PM",'Mets c.'!N8*'Mets c.'!C8,0)</f>
        <v>0</v>
      </c>
      <c r="G411">
        <f ca="1">IF('Mets c.'!F8="Collation PM",'Mets c.'!N8*'Mets c.'!E8,0)</f>
        <v>0</v>
      </c>
      <c r="H411" t="e">
        <f>IF(#REF!="Collation PM",#REF!*#REF!,0)</f>
        <v>#REF!</v>
      </c>
      <c r="I411" t="e">
        <f>IF(#REF!="Collation PM",#REF!*#REF!,0)</f>
        <v>#REF!</v>
      </c>
      <c r="J411" t="e">
        <f>IF(#REF!="Collation PM",#REF!*#REF!,0)</f>
        <v>#REF!</v>
      </c>
      <c r="K411" t="e">
        <f>IF(#REF!="Collation PM",#REF!*#REF!,0)</f>
        <v>#REF!</v>
      </c>
      <c r="L411">
        <f ca="1">IF('Lég-Fruits'!D8="Collation PM",'Lég-Fruits'!N8*'Lég-Fruits'!C8,0)</f>
        <v>0</v>
      </c>
      <c r="M411">
        <f ca="1">IF('Lég-Fruits'!F8="Collation PM",'Lég-Fruits'!N8*'Lég-Fruits'!E8,0)</f>
        <v>0</v>
      </c>
      <c r="N411" t="e">
        <f>IF(#REF!="Collation PM",#REF!*#REF!,0)</f>
        <v>#REF!</v>
      </c>
      <c r="O411" t="e">
        <f>IF(#REF!="Collation PM",#REF!*#REF!,0)</f>
        <v>#REF!</v>
      </c>
      <c r="P411" t="e">
        <f>IF(#REF!="Collation PM",#REF!*#REF!,0)</f>
        <v>#REF!</v>
      </c>
      <c r="Q411" t="e">
        <f>IF(#REF!="Collation PM",#REF!*#REF!,0)</f>
        <v>#REF!</v>
      </c>
      <c r="R411" t="e">
        <f>IF(#REF!="Collation PM",#REF!*#REF!,0)</f>
        <v>#REF!</v>
      </c>
      <c r="S411" t="e">
        <f>IF(#REF!="Collation PM",#REF!*#REF!,0)</f>
        <v>#REF!</v>
      </c>
      <c r="T411" t="e">
        <f>IF(#REF!="Collation PM",#REF!*#REF!,0)</f>
        <v>#REF!</v>
      </c>
      <c r="U411" t="e">
        <f>IF(#REF!="Collation PM",#REF!*#REF!,0)</f>
        <v>#REF!</v>
      </c>
      <c r="V411" t="e">
        <f>IF(#REF!="Collation PM",#REF!*#REF!,0)</f>
        <v>#REF!</v>
      </c>
      <c r="W411" t="e">
        <f>IF(#REF!="Collation PM",#REF!*#REF!,0)</f>
        <v>#REF!</v>
      </c>
    </row>
    <row r="412" spans="1:23">
      <c r="B412">
        <f ca="1">IF(Boissons!D9="Collation PM",(Boissons!N9*Boissons!C9),0)</f>
        <v>0</v>
      </c>
      <c r="C412">
        <f ca="1">IF(Boissons!F9="Collation PM",(Boissons!N9*Boissons!E9),0)</f>
        <v>0</v>
      </c>
      <c r="D412">
        <f ca="1">IF('P. Laitiers'!D9="Collation PM",'P. Laitiers'!N9*'P. Laitiers'!C9,0)</f>
        <v>0</v>
      </c>
      <c r="E412">
        <f ca="1">IF('P. Laitiers'!F9="Collation PM",'P. Laitiers'!N9*'P. Laitiers'!E9,0)</f>
        <v>0</v>
      </c>
      <c r="F412">
        <f ca="1">IF('Mets c.'!D9="Collation PM",'Mets c.'!N9*'Mets c.'!C9,0)</f>
        <v>0</v>
      </c>
      <c r="G412">
        <f ca="1">IF('Mets c.'!F9="Collation PM",'Mets c.'!N9*'Mets c.'!E9,0)</f>
        <v>0</v>
      </c>
      <c r="H412" t="e">
        <f>IF(#REF!="Collation PM",#REF!*#REF!,0)</f>
        <v>#REF!</v>
      </c>
      <c r="I412" t="e">
        <f>IF(#REF!="Collation PM",#REF!*#REF!,0)</f>
        <v>#REF!</v>
      </c>
      <c r="J412" t="e">
        <f>IF(#REF!="Collation PM",#REF!*#REF!,0)</f>
        <v>#REF!</v>
      </c>
      <c r="K412" t="e">
        <f>IF(#REF!="Collation PM",#REF!*#REF!,0)</f>
        <v>#REF!</v>
      </c>
      <c r="L412">
        <f ca="1">IF('Lég-Fruits'!D9="Collation PM",'Lég-Fruits'!N9*'Lég-Fruits'!C9,0)</f>
        <v>43</v>
      </c>
      <c r="M412">
        <f ca="1">IF('Lég-Fruits'!F9="Collation PM",'Lég-Fruits'!N9*'Lég-Fruits'!E9,0)</f>
        <v>0</v>
      </c>
      <c r="N412" t="e">
        <f>IF(#REF!="Collation PM",#REF!*#REF!,0)</f>
        <v>#REF!</v>
      </c>
      <c r="O412" t="e">
        <f>IF(#REF!="Collation PM",#REF!*#REF!,0)</f>
        <v>#REF!</v>
      </c>
      <c r="P412" t="e">
        <f>IF(#REF!="Collation PM",#REF!*#REF!,0)</f>
        <v>#REF!</v>
      </c>
      <c r="Q412" t="e">
        <f>IF(#REF!="Collation PM",#REF!*#REF!,0)</f>
        <v>#REF!</v>
      </c>
      <c r="R412" t="e">
        <f>IF(#REF!="Collation PM",#REF!*#REF!,0)</f>
        <v>#REF!</v>
      </c>
      <c r="S412" t="e">
        <f>IF(#REF!="Collation PM",#REF!*#REF!,0)</f>
        <v>#REF!</v>
      </c>
      <c r="T412" t="e">
        <f>IF(#REF!="Collation PM",#REF!*#REF!,0)</f>
        <v>#REF!</v>
      </c>
      <c r="U412" t="e">
        <f>IF(#REF!="Collation PM",#REF!*#REF!,0)</f>
        <v>#REF!</v>
      </c>
      <c r="V412" t="e">
        <f>IF(#REF!="Collation PM",#REF!*#REF!,0)</f>
        <v>#REF!</v>
      </c>
      <c r="W412" t="e">
        <f>IF(#REF!="Collation PM",#REF!*#REF!,0)</f>
        <v>#REF!</v>
      </c>
    </row>
    <row r="413" spans="1:23">
      <c r="B413">
        <f ca="1">IF(Boissons!D10="Collation PM",(Boissons!N10*Boissons!C10),0)</f>
        <v>0</v>
      </c>
      <c r="C413">
        <f ca="1">IF(Boissons!F10="Collation PM",(Boissons!N10*Boissons!E10),0)</f>
        <v>0</v>
      </c>
      <c r="D413">
        <f ca="1">IF('P. Laitiers'!D10="Collation PM",'P. Laitiers'!N10*'P. Laitiers'!C10,0)</f>
        <v>0</v>
      </c>
      <c r="E413">
        <f ca="1">IF('P. Laitiers'!F10="Collation PM",'P. Laitiers'!N10*'P. Laitiers'!E10,0)</f>
        <v>0</v>
      </c>
      <c r="F413">
        <f ca="1">IF('Mets c.'!D10="Collation PM",'Mets c.'!N10*'Mets c.'!C10,0)</f>
        <v>0</v>
      </c>
      <c r="G413">
        <f ca="1">IF('Mets c.'!F10="Collation PM",'Mets c.'!N10*'Mets c.'!E10,0)</f>
        <v>0</v>
      </c>
      <c r="H413" t="e">
        <f>IF(#REF!="Collation PM",#REF!*#REF!,0)</f>
        <v>#REF!</v>
      </c>
      <c r="I413" t="e">
        <f>IF(#REF!="Collation PM",#REF!*#REF!,0)</f>
        <v>#REF!</v>
      </c>
      <c r="J413" t="e">
        <f>IF(#REF!="Collation PM",#REF!*#REF!,0)</f>
        <v>#REF!</v>
      </c>
      <c r="K413" t="e">
        <f>IF(#REF!="Collation PM",#REF!*#REF!,0)</f>
        <v>#REF!</v>
      </c>
      <c r="L413">
        <f ca="1">IF('Lég-Fruits'!D10="Collation PM",'Lég-Fruits'!N10*'Lég-Fruits'!C10,0)</f>
        <v>0</v>
      </c>
      <c r="M413">
        <f ca="1">IF('Lég-Fruits'!F10="Collation PM",'Lég-Fruits'!N10*'Lég-Fruits'!E10,0)</f>
        <v>0</v>
      </c>
      <c r="N413" t="e">
        <f>IF(#REF!="Collation PM",#REF!*#REF!,0)</f>
        <v>#REF!</v>
      </c>
      <c r="O413" t="e">
        <f>IF(#REF!="Collation PM",#REF!*#REF!,0)</f>
        <v>#REF!</v>
      </c>
      <c r="P413" t="e">
        <f>IF(#REF!="Collation PM",#REF!*#REF!,0)</f>
        <v>#REF!</v>
      </c>
      <c r="Q413" t="e">
        <f>IF(#REF!="Collation PM",#REF!*#REF!,0)</f>
        <v>#REF!</v>
      </c>
      <c r="R413" t="e">
        <f>IF(#REF!="Collation PM",#REF!*#REF!,0)</f>
        <v>#REF!</v>
      </c>
      <c r="S413" t="e">
        <f>IF(#REF!="Collation PM",#REF!*#REF!,0)</f>
        <v>#REF!</v>
      </c>
      <c r="T413" t="e">
        <f>IF(#REF!="Collation PM",#REF!*#REF!,0)</f>
        <v>#REF!</v>
      </c>
      <c r="U413" t="e">
        <f>IF(#REF!="Collation PM",#REF!*#REF!,0)</f>
        <v>#REF!</v>
      </c>
      <c r="V413" t="e">
        <f>IF(#REF!="Collation PM",#REF!*#REF!,0)</f>
        <v>#REF!</v>
      </c>
      <c r="W413" t="e">
        <f>IF(#REF!="Collation PM",#REF!*#REF!,0)</f>
        <v>#REF!</v>
      </c>
    </row>
    <row r="414" spans="1:23">
      <c r="B414">
        <f ca="1">IF(Boissons!D11="Collation PM",(Boissons!N11*Boissons!C11),0)</f>
        <v>0</v>
      </c>
      <c r="C414">
        <f ca="1">IF(Boissons!F11="Collation PM",(Boissons!N11*Boissons!E11),0)</f>
        <v>0</v>
      </c>
      <c r="D414">
        <f ca="1">IF('P. Laitiers'!D11="Collation PM",'P. Laitiers'!N11*'P. Laitiers'!C11,0)</f>
        <v>0</v>
      </c>
      <c r="E414">
        <f ca="1">IF('P. Laitiers'!F11="Collation PM",'P. Laitiers'!N11*'P. Laitiers'!E11,0)</f>
        <v>0</v>
      </c>
      <c r="F414">
        <f ca="1">IF('Mets c.'!D11="Collation PM",'Mets c.'!N11*'Mets c.'!C11,0)</f>
        <v>0</v>
      </c>
      <c r="G414">
        <f ca="1">IF('Mets c.'!F11="Collation PM",'Mets c.'!N11*'Mets c.'!E11,0)</f>
        <v>0</v>
      </c>
      <c r="H414" t="e">
        <f>IF(#REF!="Collation PM",#REF!*#REF!,0)</f>
        <v>#REF!</v>
      </c>
      <c r="I414" t="e">
        <f>IF(#REF!="Collation PM",#REF!*#REF!,0)</f>
        <v>#REF!</v>
      </c>
      <c r="J414" t="e">
        <f>IF(#REF!="Collation PM",#REF!*#REF!,0)</f>
        <v>#REF!</v>
      </c>
      <c r="K414" t="e">
        <f>IF(#REF!="Collation PM",#REF!*#REF!,0)</f>
        <v>#REF!</v>
      </c>
      <c r="L414">
        <f ca="1">IF('Lég-Fruits'!D11="Collation PM",'Lég-Fruits'!N11*'Lég-Fruits'!C11,0)</f>
        <v>0</v>
      </c>
      <c r="M414">
        <f ca="1">IF('Lég-Fruits'!F11="Collation PM",'Lég-Fruits'!N11*'Lég-Fruits'!E11,0)</f>
        <v>0</v>
      </c>
      <c r="N414" t="e">
        <f>IF(#REF!="Collation PM",#REF!*#REF!,0)</f>
        <v>#REF!</v>
      </c>
      <c r="O414" t="e">
        <f>IF(#REF!="Collation PM",#REF!*#REF!,0)</f>
        <v>#REF!</v>
      </c>
      <c r="P414" t="e">
        <f>IF(#REF!="Collation PM",#REF!*#REF!,0)</f>
        <v>#REF!</v>
      </c>
      <c r="Q414" t="e">
        <f>IF(#REF!="Collation PM",#REF!*#REF!,0)</f>
        <v>#REF!</v>
      </c>
      <c r="R414" t="e">
        <f>IF(#REF!="Collation PM",#REF!*#REF!,0)</f>
        <v>#REF!</v>
      </c>
      <c r="S414" t="e">
        <f>IF(#REF!="Collation PM",#REF!*#REF!,0)</f>
        <v>#REF!</v>
      </c>
      <c r="T414" t="e">
        <f>IF(#REF!="Collation PM",#REF!*#REF!,0)</f>
        <v>#REF!</v>
      </c>
      <c r="U414" t="e">
        <f>IF(#REF!="Collation PM",#REF!*#REF!,0)</f>
        <v>#REF!</v>
      </c>
      <c r="V414" t="e">
        <f>IF(#REF!="Collation PM",#REF!*#REF!,0)</f>
        <v>#REF!</v>
      </c>
      <c r="W414" t="e">
        <f>IF(#REF!="Collation PM",#REF!*#REF!,0)</f>
        <v>#REF!</v>
      </c>
    </row>
    <row r="415" spans="1:23">
      <c r="B415">
        <f ca="1">IF(Boissons!D12="Collation PM",(Boissons!N12*Boissons!C12),0)</f>
        <v>0</v>
      </c>
      <c r="C415">
        <f ca="1">IF(Boissons!F12="Collation PM",(Boissons!N12*Boissons!E12),0)</f>
        <v>0</v>
      </c>
      <c r="D415">
        <f ca="1">IF('P. Laitiers'!D12="Collation PM",'P. Laitiers'!N12*'P. Laitiers'!C12,0)</f>
        <v>0</v>
      </c>
      <c r="E415">
        <f ca="1">IF('P. Laitiers'!F12="Collation PM",'P. Laitiers'!N12*'P. Laitiers'!E12,0)</f>
        <v>0</v>
      </c>
      <c r="F415">
        <f ca="1">IF('Mets c.'!D12="Collation PM",'Mets c.'!N12*'Mets c.'!C12,0)</f>
        <v>0</v>
      </c>
      <c r="G415">
        <f ca="1">IF('Mets c.'!F12="Collation PM",'Mets c.'!N12*'Mets c.'!E12,0)</f>
        <v>0</v>
      </c>
      <c r="H415" t="e">
        <f>IF(#REF!="Collation PM",#REF!*#REF!,0)</f>
        <v>#REF!</v>
      </c>
      <c r="I415" t="e">
        <f>IF(#REF!="Collation PM",#REF!*#REF!,0)</f>
        <v>#REF!</v>
      </c>
      <c r="J415" t="e">
        <f>IF(#REF!="Collation PM",#REF!*#REF!,0)</f>
        <v>#REF!</v>
      </c>
      <c r="K415" t="e">
        <f>IF(#REF!="Collation PM",#REF!*#REF!,0)</f>
        <v>#REF!</v>
      </c>
      <c r="L415">
        <f ca="1">IF('Lég-Fruits'!D12="Collation PM",'Lég-Fruits'!N12*'Lég-Fruits'!C12,0)</f>
        <v>0</v>
      </c>
      <c r="M415">
        <f ca="1">IF('Lég-Fruits'!F12="Collation PM",'Lég-Fruits'!N12*'Lég-Fruits'!E12,0)</f>
        <v>0</v>
      </c>
      <c r="N415" t="e">
        <f>IF(#REF!="Collation PM",#REF!*#REF!,0)</f>
        <v>#REF!</v>
      </c>
      <c r="O415" t="e">
        <f>IF(#REF!="Collation PM",#REF!*#REF!,0)</f>
        <v>#REF!</v>
      </c>
      <c r="P415" t="e">
        <f>IF(#REF!="Collation PM",#REF!*#REF!,0)</f>
        <v>#REF!</v>
      </c>
      <c r="Q415" t="e">
        <f>IF(#REF!="Collation PM",#REF!*#REF!,0)</f>
        <v>#REF!</v>
      </c>
      <c r="R415" t="e">
        <f>IF(#REF!="Collation PM",#REF!*#REF!,0)</f>
        <v>#REF!</v>
      </c>
      <c r="S415" t="e">
        <f>IF(#REF!="Collation PM",#REF!*#REF!,0)</f>
        <v>#REF!</v>
      </c>
      <c r="T415" t="e">
        <f>IF(#REF!="Collation PM",#REF!*#REF!,0)</f>
        <v>#REF!</v>
      </c>
      <c r="U415" t="e">
        <f>IF(#REF!="Collation PM",#REF!*#REF!,0)</f>
        <v>#REF!</v>
      </c>
      <c r="V415" t="e">
        <f>IF(#REF!="Collation PM",#REF!*#REF!,0)</f>
        <v>#REF!</v>
      </c>
      <c r="W415" t="e">
        <f>IF(#REF!="Collation PM",#REF!*#REF!,0)</f>
        <v>#REF!</v>
      </c>
    </row>
    <row r="416" spans="1:23">
      <c r="B416">
        <f ca="1">IF(Boissons!D13="Collation PM",(Boissons!N13*Boissons!C13),0)</f>
        <v>0</v>
      </c>
      <c r="C416">
        <f ca="1">IF(Boissons!F13="Collation PM",(Boissons!N13*Boissons!E13),0)</f>
        <v>0</v>
      </c>
      <c r="D416">
        <f ca="1">IF('P. Laitiers'!D13="Collation PM",'P. Laitiers'!N13*'P. Laitiers'!C13,0)</f>
        <v>0</v>
      </c>
      <c r="E416">
        <f ca="1">IF('P. Laitiers'!F13="Collation PM",'P. Laitiers'!N13*'P. Laitiers'!E13,0)</f>
        <v>0</v>
      </c>
      <c r="F416">
        <f ca="1">IF('Mets c.'!D13="Collation PM",'Mets c.'!N13*'Mets c.'!C13,0)</f>
        <v>0</v>
      </c>
      <c r="G416">
        <f ca="1">IF('Mets c.'!F13="Collation PM",'Mets c.'!N13*'Mets c.'!E13,0)</f>
        <v>0</v>
      </c>
      <c r="H416" t="e">
        <f>IF(#REF!="Collation PM",#REF!*#REF!,0)</f>
        <v>#REF!</v>
      </c>
      <c r="I416" t="e">
        <f>IF(#REF!="Collation PM",#REF!*#REF!,0)</f>
        <v>#REF!</v>
      </c>
      <c r="J416" t="e">
        <f>IF(#REF!="Collation PM",#REF!*#REF!,0)</f>
        <v>#REF!</v>
      </c>
      <c r="K416" t="e">
        <f>IF(#REF!="Collation PM",#REF!*#REF!,0)</f>
        <v>#REF!</v>
      </c>
      <c r="L416">
        <f ca="1">IF('Lég-Fruits'!D13="Collation PM",'Lég-Fruits'!N13*'Lég-Fruits'!C13,0)</f>
        <v>0</v>
      </c>
      <c r="M416">
        <f ca="1">IF('Lég-Fruits'!F13="Collation PM",'Lég-Fruits'!N13*'Lég-Fruits'!E13,0)</f>
        <v>0</v>
      </c>
      <c r="N416" t="e">
        <f>IF(#REF!="Collation PM",#REF!*#REF!,0)</f>
        <v>#REF!</v>
      </c>
      <c r="O416" t="e">
        <f>IF(#REF!="Collation PM",#REF!*#REF!,0)</f>
        <v>#REF!</v>
      </c>
      <c r="P416" t="e">
        <f>IF(#REF!="Collation PM",#REF!*#REF!,0)</f>
        <v>#REF!</v>
      </c>
      <c r="Q416" t="e">
        <f>IF(#REF!="Collation PM",#REF!*#REF!,0)</f>
        <v>#REF!</v>
      </c>
      <c r="R416" t="e">
        <f>IF(#REF!="Collation PM",#REF!*#REF!,0)</f>
        <v>#REF!</v>
      </c>
      <c r="S416" t="e">
        <f>IF(#REF!="Collation PM",#REF!*#REF!,0)</f>
        <v>#REF!</v>
      </c>
      <c r="T416" t="e">
        <f>IF(#REF!="Collation PM",#REF!*#REF!,0)</f>
        <v>#REF!</v>
      </c>
      <c r="U416" t="e">
        <f>IF(#REF!="Collation PM",#REF!*#REF!,0)</f>
        <v>#REF!</v>
      </c>
      <c r="V416" t="e">
        <f>IF(#REF!="Collation PM",#REF!*#REF!,0)</f>
        <v>#REF!</v>
      </c>
      <c r="W416" t="e">
        <f>IF(#REF!="Collation PM",#REF!*#REF!,0)</f>
        <v>#REF!</v>
      </c>
    </row>
    <row r="417" spans="2:23">
      <c r="B417">
        <f ca="1">IF(Boissons!D14="Collation PM",(Boissons!N14*Boissons!C14),0)</f>
        <v>0</v>
      </c>
      <c r="C417">
        <f ca="1">IF(Boissons!F14="Collation PM",(Boissons!N14*Boissons!E14),0)</f>
        <v>0</v>
      </c>
      <c r="D417">
        <f ca="1">IF('P. Laitiers'!D14="Collation PM",'P. Laitiers'!N14*'P. Laitiers'!C14,0)</f>
        <v>0</v>
      </c>
      <c r="E417">
        <f ca="1">IF('P. Laitiers'!F14="Collation PM",'P. Laitiers'!N14*'P. Laitiers'!E14,0)</f>
        <v>0</v>
      </c>
      <c r="F417">
        <f ca="1">IF('Mets c.'!D14="Collation PM",'Mets c.'!N14*'Mets c.'!C14,0)</f>
        <v>0</v>
      </c>
      <c r="G417">
        <f ca="1">IF('Mets c.'!F14="Collation PM",'Mets c.'!N14*'Mets c.'!E14,0)</f>
        <v>0</v>
      </c>
      <c r="H417" t="e">
        <f>IF(#REF!="Collation PM",#REF!*#REF!,0)</f>
        <v>#REF!</v>
      </c>
      <c r="I417" t="e">
        <f>IF(#REF!="Collation PM",#REF!*#REF!,0)</f>
        <v>#REF!</v>
      </c>
      <c r="J417" t="e">
        <f>IF(#REF!="Collation PM",#REF!*#REF!,0)</f>
        <v>#REF!</v>
      </c>
      <c r="K417" t="e">
        <f>IF(#REF!="Collation PM",#REF!*#REF!,0)</f>
        <v>#REF!</v>
      </c>
      <c r="L417">
        <f ca="1">IF('Lég-Fruits'!D14="Collation PM",'Lég-Fruits'!N14*'Lég-Fruits'!C14,0)</f>
        <v>0</v>
      </c>
      <c r="M417">
        <f ca="1">IF('Lég-Fruits'!F14="Collation PM",'Lég-Fruits'!N14*'Lég-Fruits'!E14,0)</f>
        <v>0</v>
      </c>
      <c r="N417" t="e">
        <f>IF(#REF!="Collation PM",#REF!*#REF!,0)</f>
        <v>#REF!</v>
      </c>
      <c r="O417" t="e">
        <f>IF(#REF!="Collation PM",#REF!*#REF!,0)</f>
        <v>#REF!</v>
      </c>
      <c r="P417" t="e">
        <f>IF(#REF!="Collation PM",#REF!*#REF!,0)</f>
        <v>#REF!</v>
      </c>
      <c r="Q417" t="e">
        <f>IF(#REF!="Collation PM",#REF!*#REF!,0)</f>
        <v>#REF!</v>
      </c>
      <c r="R417" t="e">
        <f>IF(#REF!="Collation PM",#REF!*#REF!,0)</f>
        <v>#REF!</v>
      </c>
      <c r="S417" t="e">
        <f>IF(#REF!="Collation PM",#REF!*#REF!,0)</f>
        <v>#REF!</v>
      </c>
      <c r="T417" t="e">
        <f>IF(#REF!="Collation PM",#REF!*#REF!,0)</f>
        <v>#REF!</v>
      </c>
      <c r="U417" t="e">
        <f>IF(#REF!="Collation PM",#REF!*#REF!,0)</f>
        <v>#REF!</v>
      </c>
      <c r="V417" t="e">
        <f>IF(#REF!="Collation PM",#REF!*#REF!,0)</f>
        <v>#REF!</v>
      </c>
      <c r="W417" t="e">
        <f>IF(#REF!="Collation PM",#REF!*#REF!,0)</f>
        <v>#REF!</v>
      </c>
    </row>
    <row r="418" spans="2:23">
      <c r="B418">
        <f ca="1">IF(Boissons!D15="Collation PM",(Boissons!N15*Boissons!C15),0)</f>
        <v>0</v>
      </c>
      <c r="C418">
        <f ca="1">IF(Boissons!F15="Collation PM",(Boissons!N15*Boissons!E15),0)</f>
        <v>0</v>
      </c>
      <c r="D418">
        <f ca="1">IF('P. Laitiers'!D15="Collation PM",'P. Laitiers'!N15*'P. Laitiers'!C15,0)</f>
        <v>0</v>
      </c>
      <c r="E418">
        <f ca="1">IF('P. Laitiers'!F15="Collation PM",'P. Laitiers'!N15*'P. Laitiers'!E15,0)</f>
        <v>0</v>
      </c>
      <c r="F418">
        <f ca="1">IF('Mets c.'!D15="Collation PM",'Mets c.'!N15*'Mets c.'!C15,0)</f>
        <v>0</v>
      </c>
      <c r="G418">
        <f ca="1">IF('Mets c.'!F15="Collation PM",'Mets c.'!N15*'Mets c.'!E15,0)</f>
        <v>0</v>
      </c>
      <c r="H418" t="e">
        <f>IF(#REF!="Collation PM",#REF!*#REF!,0)</f>
        <v>#REF!</v>
      </c>
      <c r="I418" t="e">
        <f>IF(#REF!="Collation PM",#REF!*#REF!,0)</f>
        <v>#REF!</v>
      </c>
      <c r="J418" t="e">
        <f>IF(#REF!="Collation PM",#REF!*#REF!,0)</f>
        <v>#REF!</v>
      </c>
      <c r="K418" t="e">
        <f>IF(#REF!="Collation PM",#REF!*#REF!,0)</f>
        <v>#REF!</v>
      </c>
      <c r="L418">
        <f ca="1">IF('Lég-Fruits'!D15="Collation PM",'Lég-Fruits'!N15*'Lég-Fruits'!C15,0)</f>
        <v>0</v>
      </c>
      <c r="M418">
        <f ca="1">IF('Lég-Fruits'!F15="Collation PM",'Lég-Fruits'!N15*'Lég-Fruits'!E15,0)</f>
        <v>0</v>
      </c>
      <c r="N418" t="e">
        <f>IF(#REF!="Collation PM",#REF!*#REF!,0)</f>
        <v>#REF!</v>
      </c>
      <c r="O418" t="e">
        <f>IF(#REF!="Collation PM",#REF!*#REF!,0)</f>
        <v>#REF!</v>
      </c>
      <c r="P418" t="e">
        <f>IF(#REF!="Collation PM",#REF!*#REF!,0)</f>
        <v>#REF!</v>
      </c>
      <c r="Q418" t="e">
        <f>IF(#REF!="Collation PM",#REF!*#REF!,0)</f>
        <v>#REF!</v>
      </c>
      <c r="R418" t="e">
        <f>IF(#REF!="Collation PM",#REF!*#REF!,0)</f>
        <v>#REF!</v>
      </c>
      <c r="S418" t="e">
        <f>IF(#REF!="Collation PM",#REF!*#REF!,0)</f>
        <v>#REF!</v>
      </c>
      <c r="T418" t="e">
        <f>IF(#REF!="Collation PM",#REF!*#REF!,0)</f>
        <v>#REF!</v>
      </c>
      <c r="U418" t="e">
        <f>IF(#REF!="Collation PM",#REF!*#REF!,0)</f>
        <v>#REF!</v>
      </c>
      <c r="V418" t="e">
        <f>IF(#REF!="Collation PM",#REF!*#REF!,0)</f>
        <v>#REF!</v>
      </c>
      <c r="W418" t="e">
        <f>IF(#REF!="Collation PM",#REF!*#REF!,0)</f>
        <v>#REF!</v>
      </c>
    </row>
    <row r="419" spans="2:23">
      <c r="B419">
        <f ca="1">IF(Boissons!D16="Collation PM",(Boissons!N16*Boissons!C16),0)</f>
        <v>0</v>
      </c>
      <c r="C419">
        <f ca="1">IF(Boissons!F16="Collation PM",(Boissons!N16*Boissons!E16),0)</f>
        <v>0</v>
      </c>
      <c r="D419">
        <f ca="1">IF('P. Laitiers'!D16="Collation PM",'P. Laitiers'!N16*'P. Laitiers'!C16,0)</f>
        <v>0</v>
      </c>
      <c r="E419">
        <f ca="1">IF('P. Laitiers'!F16="Collation PM",'P. Laitiers'!N16*'P. Laitiers'!E16,0)</f>
        <v>0</v>
      </c>
      <c r="F419">
        <f ca="1">IF('Mets c.'!D16="Collation PM",'Mets c.'!N16*'Mets c.'!C16,0)</f>
        <v>0</v>
      </c>
      <c r="G419">
        <f ca="1">IF('Mets c.'!F16="Collation PM",'Mets c.'!N16*'Mets c.'!E16,0)</f>
        <v>0</v>
      </c>
      <c r="H419" t="e">
        <f>IF(#REF!="Collation PM",#REF!*#REF!,0)</f>
        <v>#REF!</v>
      </c>
      <c r="I419" t="e">
        <f>IF(#REF!="Collation PM",#REF!*#REF!,0)</f>
        <v>#REF!</v>
      </c>
      <c r="J419" t="e">
        <f>IF(#REF!="Collation PM",#REF!*#REF!,0)</f>
        <v>#REF!</v>
      </c>
      <c r="K419" t="e">
        <f>IF(#REF!="Collation PM",#REF!*#REF!,0)</f>
        <v>#REF!</v>
      </c>
      <c r="L419">
        <f ca="1">IF('Lég-Fruits'!D16="Collation PM",'Lég-Fruits'!N16*'Lég-Fruits'!C16,0)</f>
        <v>0</v>
      </c>
      <c r="M419">
        <f ca="1">IF('Lég-Fruits'!F16="Collation PM",'Lég-Fruits'!N16*'Lég-Fruits'!E16,0)</f>
        <v>0</v>
      </c>
      <c r="N419" t="e">
        <f>IF(#REF!="Collation PM",#REF!*#REF!,0)</f>
        <v>#REF!</v>
      </c>
      <c r="O419" t="e">
        <f>IF(#REF!="Collation PM",#REF!*#REF!,0)</f>
        <v>#REF!</v>
      </c>
      <c r="P419" t="e">
        <f>IF(#REF!="Collation PM",#REF!*#REF!,0)</f>
        <v>#REF!</v>
      </c>
      <c r="Q419" t="e">
        <f>IF(#REF!="Collation PM",#REF!*#REF!,0)</f>
        <v>#REF!</v>
      </c>
      <c r="R419" t="e">
        <f>IF(#REF!="Collation PM",#REF!*#REF!,0)</f>
        <v>#REF!</v>
      </c>
      <c r="S419" t="e">
        <f>IF(#REF!="Collation PM",#REF!*#REF!,0)</f>
        <v>#REF!</v>
      </c>
      <c r="T419" t="e">
        <f>IF(#REF!="Collation PM",#REF!*#REF!,0)</f>
        <v>#REF!</v>
      </c>
      <c r="U419" t="e">
        <f>IF(#REF!="Collation PM",#REF!*#REF!,0)</f>
        <v>#REF!</v>
      </c>
      <c r="V419" t="e">
        <f>IF(#REF!="Collation PM",#REF!*#REF!,0)</f>
        <v>#REF!</v>
      </c>
      <c r="W419" t="e">
        <f>IF(#REF!="Collation PM",#REF!*#REF!,0)</f>
        <v>#REF!</v>
      </c>
    </row>
    <row r="420" spans="2:23">
      <c r="B420">
        <f ca="1">IF(Boissons!D17="Collation PM",(Boissons!N17*Boissons!C17),0)</f>
        <v>0</v>
      </c>
      <c r="C420">
        <f ca="1">IF(Boissons!F17="Collation PM",(Boissons!N17*Boissons!E17),0)</f>
        <v>0</v>
      </c>
      <c r="D420">
        <f ca="1">IF('P. Laitiers'!D17="Collation PM",'P. Laitiers'!N17*'P. Laitiers'!C17,0)</f>
        <v>0</v>
      </c>
      <c r="E420">
        <f ca="1">IF('P. Laitiers'!F17="Collation PM",'P. Laitiers'!N17*'P. Laitiers'!E17,0)</f>
        <v>0</v>
      </c>
      <c r="F420">
        <f ca="1">IF('Mets c.'!D17="Collation PM",'Mets c.'!N17*'Mets c.'!C17,0)</f>
        <v>0</v>
      </c>
      <c r="G420">
        <f ca="1">IF('Mets c.'!F17="Collation PM",'Mets c.'!N17*'Mets c.'!E17,0)</f>
        <v>0</v>
      </c>
      <c r="H420" t="e">
        <f>IF(#REF!="Collation PM",#REF!*#REF!,0)</f>
        <v>#REF!</v>
      </c>
      <c r="I420" t="e">
        <f>IF(#REF!="Collation PM",#REF!*#REF!,0)</f>
        <v>#REF!</v>
      </c>
      <c r="J420" t="e">
        <f>IF(#REF!="Collation PM",#REF!*#REF!,0)</f>
        <v>#REF!</v>
      </c>
      <c r="K420" t="e">
        <f>IF(#REF!="Collation PM",#REF!*#REF!,0)</f>
        <v>#REF!</v>
      </c>
      <c r="L420">
        <f ca="1">IF('Lég-Fruits'!D17="Collation PM",'Lég-Fruits'!N17*'Lég-Fruits'!C17,0)</f>
        <v>0</v>
      </c>
      <c r="M420">
        <f ca="1">IF('Lég-Fruits'!F17="Collation PM",'Lég-Fruits'!N17*'Lég-Fruits'!E17,0)</f>
        <v>0</v>
      </c>
      <c r="N420" t="e">
        <f>IF(#REF!="Collation PM",#REF!*#REF!,0)</f>
        <v>#REF!</v>
      </c>
      <c r="O420" t="e">
        <f>IF(#REF!="Collation PM",#REF!*#REF!,0)</f>
        <v>#REF!</v>
      </c>
      <c r="P420" t="e">
        <f>IF(#REF!="Collation PM",#REF!*#REF!,0)</f>
        <v>#REF!</v>
      </c>
      <c r="Q420" t="e">
        <f>IF(#REF!="Collation PM",#REF!*#REF!,0)</f>
        <v>#REF!</v>
      </c>
      <c r="R420" t="e">
        <f>IF(#REF!="Collation PM",#REF!*#REF!,0)</f>
        <v>#REF!</v>
      </c>
      <c r="S420" t="e">
        <f>IF(#REF!="Collation PM",#REF!*#REF!,0)</f>
        <v>#REF!</v>
      </c>
      <c r="T420" t="e">
        <f>IF(#REF!="Collation PM",#REF!*#REF!,0)</f>
        <v>#REF!</v>
      </c>
      <c r="U420" t="e">
        <f>IF(#REF!="Collation PM",#REF!*#REF!,0)</f>
        <v>#REF!</v>
      </c>
      <c r="V420" t="e">
        <f>IF(#REF!="Collation PM",#REF!*#REF!,0)</f>
        <v>#REF!</v>
      </c>
      <c r="W420" t="e">
        <f>IF(#REF!="Collation PM",#REF!*#REF!,0)</f>
        <v>#REF!</v>
      </c>
    </row>
    <row r="421" spans="2:23">
      <c r="B421">
        <f ca="1">IF(Boissons!D18="Collation PM",(Boissons!N18*Boissons!C18),0)</f>
        <v>0</v>
      </c>
      <c r="C421">
        <f ca="1">IF(Boissons!F18="Collation PM",(Boissons!N18*Boissons!E18),0)</f>
        <v>0</v>
      </c>
      <c r="D421">
        <f ca="1">IF('P. Laitiers'!D18="Collation PM",'P. Laitiers'!N18*'P. Laitiers'!C18,0)</f>
        <v>0</v>
      </c>
      <c r="E421">
        <f ca="1">IF('P. Laitiers'!F18="Collation PM",'P. Laitiers'!N18*'P. Laitiers'!E18,0)</f>
        <v>0</v>
      </c>
      <c r="F421">
        <f ca="1">IF('Mets c.'!D18="Collation PM",'Mets c.'!N18*'Mets c.'!C18,0)</f>
        <v>0</v>
      </c>
      <c r="G421">
        <f ca="1">IF('Mets c.'!F18="Collation PM",'Mets c.'!N18*'Mets c.'!E18,0)</f>
        <v>0</v>
      </c>
      <c r="H421" t="e">
        <f>IF(#REF!="Collation PM",#REF!*#REF!,0)</f>
        <v>#REF!</v>
      </c>
      <c r="I421" t="e">
        <f>IF(#REF!="Collation PM",#REF!*#REF!,0)</f>
        <v>#REF!</v>
      </c>
      <c r="J421" t="e">
        <f>IF(#REF!="Collation PM",#REF!*#REF!,0)</f>
        <v>#REF!</v>
      </c>
      <c r="K421" t="e">
        <f>IF(#REF!="Collation PM",#REF!*#REF!,0)</f>
        <v>#REF!</v>
      </c>
      <c r="L421">
        <f ca="1">IF('Lég-Fruits'!D18="Collation PM",'Lég-Fruits'!N18*'Lég-Fruits'!C18,0)</f>
        <v>0</v>
      </c>
      <c r="M421">
        <f ca="1">IF('Lég-Fruits'!F18="Collation PM",'Lég-Fruits'!N18*'Lég-Fruits'!E18,0)</f>
        <v>0</v>
      </c>
      <c r="N421" t="e">
        <f>IF(#REF!="Collation PM",#REF!*#REF!,0)</f>
        <v>#REF!</v>
      </c>
      <c r="O421" t="e">
        <f>IF(#REF!="Collation PM",#REF!*#REF!,0)</f>
        <v>#REF!</v>
      </c>
      <c r="P421" t="e">
        <f>IF(#REF!="Collation PM",#REF!*#REF!,0)</f>
        <v>#REF!</v>
      </c>
      <c r="Q421" t="e">
        <f>IF(#REF!="Collation PM",#REF!*#REF!,0)</f>
        <v>#REF!</v>
      </c>
      <c r="R421" t="e">
        <f>IF(#REF!="Collation PM",#REF!*#REF!,0)</f>
        <v>#REF!</v>
      </c>
      <c r="S421" t="e">
        <f>IF(#REF!="Collation PM",#REF!*#REF!,0)</f>
        <v>#REF!</v>
      </c>
      <c r="T421" t="e">
        <f>IF(#REF!="Collation PM",#REF!*#REF!,0)</f>
        <v>#REF!</v>
      </c>
      <c r="U421" t="e">
        <f>IF(#REF!="Collation PM",#REF!*#REF!,0)</f>
        <v>#REF!</v>
      </c>
      <c r="V421" t="e">
        <f>IF(#REF!="Collation PM",#REF!*#REF!,0)</f>
        <v>#REF!</v>
      </c>
      <c r="W421" t="e">
        <f>IF(#REF!="Collation PM",#REF!*#REF!,0)</f>
        <v>#REF!</v>
      </c>
    </row>
    <row r="422" spans="2:23">
      <c r="B422">
        <f ca="1">IF(Boissons!D19="Collation PM",(Boissons!N19*Boissons!C19),0)</f>
        <v>0</v>
      </c>
      <c r="C422">
        <f ca="1">IF(Boissons!F19="Collation PM",(Boissons!N19*Boissons!E19),0)</f>
        <v>0</v>
      </c>
      <c r="D422">
        <f ca="1">IF('P. Laitiers'!D19="Collation PM",'P. Laitiers'!N19*'P. Laitiers'!C19,0)</f>
        <v>0</v>
      </c>
      <c r="E422">
        <f ca="1">IF('P. Laitiers'!F19="Collation PM",'P. Laitiers'!N19*'P. Laitiers'!E19,0)</f>
        <v>0</v>
      </c>
      <c r="F422">
        <f ca="1">IF('Mets c.'!D19="Collation PM",'Mets c.'!N19*'Mets c.'!C19,0)</f>
        <v>0</v>
      </c>
      <c r="G422">
        <f ca="1">IF('Mets c.'!F19="Collation PM",'Mets c.'!N19*'Mets c.'!E19,0)</f>
        <v>0</v>
      </c>
      <c r="H422" t="e">
        <f>IF(#REF!="Collation PM",#REF!*#REF!,0)</f>
        <v>#REF!</v>
      </c>
      <c r="I422" t="e">
        <f>IF(#REF!="Collation PM",#REF!*#REF!,0)</f>
        <v>#REF!</v>
      </c>
      <c r="J422" t="e">
        <f>IF(#REF!="Collation PM",#REF!*#REF!,0)</f>
        <v>#REF!</v>
      </c>
      <c r="K422" t="e">
        <f>IF(#REF!="Collation PM",#REF!*#REF!,0)</f>
        <v>#REF!</v>
      </c>
      <c r="L422">
        <f ca="1">IF('Lég-Fruits'!D19="Collation PM",'Lég-Fruits'!N19*'Lég-Fruits'!C19,0)</f>
        <v>0</v>
      </c>
      <c r="M422">
        <f ca="1">IF('Lég-Fruits'!F19="Collation PM",'Lég-Fruits'!N19*'Lég-Fruits'!E19,0)</f>
        <v>0</v>
      </c>
      <c r="N422" t="e">
        <f>IF(#REF!="Collation PM",#REF!*#REF!,0)</f>
        <v>#REF!</v>
      </c>
      <c r="O422" t="e">
        <f>IF(#REF!="Collation PM",#REF!*#REF!,0)</f>
        <v>#REF!</v>
      </c>
      <c r="P422" t="e">
        <f>IF(#REF!="Collation PM",#REF!*#REF!,0)</f>
        <v>#REF!</v>
      </c>
      <c r="Q422" t="e">
        <f>IF(#REF!="Collation PM",#REF!*#REF!,0)</f>
        <v>#REF!</v>
      </c>
      <c r="R422" t="e">
        <f>IF(#REF!="Collation PM",#REF!*#REF!,0)</f>
        <v>#REF!</v>
      </c>
      <c r="S422" t="e">
        <f>IF(#REF!="Collation PM",#REF!*#REF!,0)</f>
        <v>#REF!</v>
      </c>
      <c r="T422" t="e">
        <f>IF(#REF!="Collation PM",#REF!*#REF!,0)</f>
        <v>#REF!</v>
      </c>
      <c r="U422" t="e">
        <f>IF(#REF!="Collation PM",#REF!*#REF!,0)</f>
        <v>#REF!</v>
      </c>
      <c r="V422" t="e">
        <f>IF(#REF!="Collation PM",#REF!*#REF!,0)</f>
        <v>#REF!</v>
      </c>
      <c r="W422" t="e">
        <f>IF(#REF!="Collation PM",#REF!*#REF!,0)</f>
        <v>#REF!</v>
      </c>
    </row>
    <row r="423" spans="2:23">
      <c r="B423">
        <f ca="1">IF(Boissons!D20="Collation PM",(Boissons!N20*Boissons!C20),0)</f>
        <v>0</v>
      </c>
      <c r="C423">
        <f ca="1">IF(Boissons!F20="Collation PM",(Boissons!N20*Boissons!E20),0)</f>
        <v>0</v>
      </c>
      <c r="D423">
        <f ca="1">IF('P. Laitiers'!D20="Collation PM",'P. Laitiers'!N20*'P. Laitiers'!C20,0)</f>
        <v>0</v>
      </c>
      <c r="E423">
        <f ca="1">IF('P. Laitiers'!F20="Collation PM",'P. Laitiers'!N20*'P. Laitiers'!E20,0)</f>
        <v>0</v>
      </c>
      <c r="F423">
        <f ca="1">IF('Mets c.'!D20="Collation PM",'Mets c.'!N20*'Mets c.'!C20,0)</f>
        <v>0</v>
      </c>
      <c r="G423">
        <f ca="1">IF('Mets c.'!F20="Collation PM",'Mets c.'!N20*'Mets c.'!E20,0)</f>
        <v>0</v>
      </c>
      <c r="H423" t="e">
        <f>IF(#REF!="Collation PM",#REF!*#REF!,0)</f>
        <v>#REF!</v>
      </c>
      <c r="I423" t="e">
        <f>IF(#REF!="Collation PM",#REF!*#REF!,0)</f>
        <v>#REF!</v>
      </c>
      <c r="J423" t="e">
        <f>IF(#REF!="Collation PM",#REF!*#REF!,0)</f>
        <v>#REF!</v>
      </c>
      <c r="K423" t="e">
        <f>IF(#REF!="Collation PM",#REF!*#REF!,0)</f>
        <v>#REF!</v>
      </c>
      <c r="L423">
        <f ca="1">IF('Lég-Fruits'!D20="Collation PM",'Lég-Fruits'!N20*'Lég-Fruits'!C20,0)</f>
        <v>0</v>
      </c>
      <c r="M423">
        <f ca="1">IF('Lég-Fruits'!F20="Collation PM",'Lég-Fruits'!N20*'Lég-Fruits'!E20,0)</f>
        <v>0</v>
      </c>
      <c r="N423" t="e">
        <f>IF(#REF!="Collation PM",#REF!*#REF!,0)</f>
        <v>#REF!</v>
      </c>
      <c r="O423" t="e">
        <f>IF(#REF!="Collation PM",#REF!*#REF!,0)</f>
        <v>#REF!</v>
      </c>
      <c r="P423" t="e">
        <f>IF(#REF!="Collation PM",#REF!*#REF!,0)</f>
        <v>#REF!</v>
      </c>
      <c r="Q423" t="e">
        <f>IF(#REF!="Collation PM",#REF!*#REF!,0)</f>
        <v>#REF!</v>
      </c>
      <c r="R423" t="e">
        <f>IF(#REF!="Collation PM",#REF!*#REF!,0)</f>
        <v>#REF!</v>
      </c>
      <c r="S423" t="e">
        <f>IF(#REF!="Collation PM",#REF!*#REF!,0)</f>
        <v>#REF!</v>
      </c>
      <c r="T423" t="e">
        <f>IF(#REF!="Collation PM",#REF!*#REF!,0)</f>
        <v>#REF!</v>
      </c>
      <c r="U423" t="e">
        <f>IF(#REF!="Collation PM",#REF!*#REF!,0)</f>
        <v>#REF!</v>
      </c>
      <c r="V423" t="e">
        <f>IF(#REF!="Collation PM",#REF!*#REF!,0)</f>
        <v>#REF!</v>
      </c>
      <c r="W423" t="e">
        <f>IF(#REF!="Collation PM",#REF!*#REF!,0)</f>
        <v>#REF!</v>
      </c>
    </row>
    <row r="424" spans="2:23">
      <c r="B424">
        <f ca="1">IF(Boissons!D21="Collation PM",(Boissons!N21*Boissons!C21),0)</f>
        <v>0</v>
      </c>
      <c r="C424">
        <f ca="1">IF(Boissons!F21="Collation PM",(Boissons!N21*Boissons!E21),0)</f>
        <v>0</v>
      </c>
      <c r="D424">
        <f ca="1">IF('P. Laitiers'!D21="Collation PM",'P. Laitiers'!N21*'P. Laitiers'!C21,0)</f>
        <v>0</v>
      </c>
      <c r="E424">
        <f ca="1">IF('P. Laitiers'!F21="Collation PM",'P. Laitiers'!N21*'P. Laitiers'!E21,0)</f>
        <v>0</v>
      </c>
      <c r="F424">
        <f ca="1">IF('Mets c.'!D21="Collation PM",'Mets c.'!N21*'Mets c.'!C21,0)</f>
        <v>0</v>
      </c>
      <c r="G424">
        <f ca="1">IF('Mets c.'!F21="Collation PM",'Mets c.'!N21*'Mets c.'!E21,0)</f>
        <v>0</v>
      </c>
      <c r="H424" t="e">
        <f>IF(#REF!="Collation PM",#REF!*#REF!,0)</f>
        <v>#REF!</v>
      </c>
      <c r="I424" t="e">
        <f>IF(#REF!="Collation PM",#REF!*#REF!,0)</f>
        <v>#REF!</v>
      </c>
      <c r="J424" t="e">
        <f>IF(#REF!="Collation PM",#REF!*#REF!,0)</f>
        <v>#REF!</v>
      </c>
      <c r="K424" t="e">
        <f>IF(#REF!="Collation PM",#REF!*#REF!,0)</f>
        <v>#REF!</v>
      </c>
      <c r="L424">
        <f ca="1">IF('Lég-Fruits'!D21="Collation PM",'Lég-Fruits'!N21*'Lég-Fruits'!C21,0)</f>
        <v>0</v>
      </c>
      <c r="M424">
        <f ca="1">IF('Lég-Fruits'!F21="Collation PM",'Lég-Fruits'!N21*'Lég-Fruits'!E21,0)</f>
        <v>0</v>
      </c>
      <c r="N424" t="e">
        <f>IF(#REF!="Collation PM",#REF!*#REF!,0)</f>
        <v>#REF!</v>
      </c>
      <c r="O424" t="e">
        <f>IF(#REF!="Collation PM",#REF!*#REF!,0)</f>
        <v>#REF!</v>
      </c>
      <c r="P424" t="e">
        <f>IF(#REF!="Collation PM",#REF!*#REF!,0)</f>
        <v>#REF!</v>
      </c>
      <c r="Q424" t="e">
        <f>IF(#REF!="Collation PM",#REF!*#REF!,0)</f>
        <v>#REF!</v>
      </c>
      <c r="R424" t="e">
        <f>IF(#REF!="Collation PM",#REF!*#REF!,0)</f>
        <v>#REF!</v>
      </c>
      <c r="S424" t="e">
        <f>IF(#REF!="Collation PM",#REF!*#REF!,0)</f>
        <v>#REF!</v>
      </c>
      <c r="T424" t="e">
        <f>IF(#REF!="Collation PM",#REF!*#REF!,0)</f>
        <v>#REF!</v>
      </c>
      <c r="U424" t="e">
        <f>IF(#REF!="Collation PM",#REF!*#REF!,0)</f>
        <v>#REF!</v>
      </c>
      <c r="V424" t="e">
        <f>IF(#REF!="Collation PM",#REF!*#REF!,0)</f>
        <v>#REF!</v>
      </c>
      <c r="W424" t="e">
        <f>IF(#REF!="Collation PM",#REF!*#REF!,0)</f>
        <v>#REF!</v>
      </c>
    </row>
    <row r="425" spans="2:23">
      <c r="B425">
        <f ca="1">IF(Boissons!D22="Collation PM",(Boissons!N22*Boissons!C22),0)</f>
        <v>0</v>
      </c>
      <c r="C425">
        <f ca="1">IF(Boissons!F22="Collation PM",(Boissons!N22*Boissons!E22),0)</f>
        <v>0</v>
      </c>
      <c r="D425">
        <f ca="1">IF('P. Laitiers'!D22="Collation PM",'P. Laitiers'!N22*'P. Laitiers'!C22,0)</f>
        <v>0</v>
      </c>
      <c r="E425">
        <f ca="1">IF('P. Laitiers'!F22="Collation PM",'P. Laitiers'!N22*'P. Laitiers'!E22,0)</f>
        <v>0</v>
      </c>
      <c r="F425">
        <f ca="1">IF('Mets c.'!D22="Collation PM",'Mets c.'!N22*'Mets c.'!C22,0)</f>
        <v>0</v>
      </c>
      <c r="G425">
        <f ca="1">IF('Mets c.'!F22="Collation PM",'Mets c.'!N22*'Mets c.'!E22,0)</f>
        <v>0</v>
      </c>
      <c r="H425" t="e">
        <f>IF(#REF!="Collation PM",#REF!*#REF!,0)</f>
        <v>#REF!</v>
      </c>
      <c r="I425" t="e">
        <f>IF(#REF!="Collation PM",#REF!*#REF!,0)</f>
        <v>#REF!</v>
      </c>
      <c r="J425" t="e">
        <f>IF(#REF!="Collation PM",#REF!*#REF!,0)</f>
        <v>#REF!</v>
      </c>
      <c r="K425" t="e">
        <f>IF(#REF!="Collation PM",#REF!*#REF!,0)</f>
        <v>#REF!</v>
      </c>
      <c r="L425">
        <f ca="1">IF('Lég-Fruits'!D22="Collation PM",'Lég-Fruits'!N22*'Lég-Fruits'!C22,0)</f>
        <v>0</v>
      </c>
      <c r="M425">
        <f ca="1">IF('Lég-Fruits'!F22="Collation PM",'Lég-Fruits'!N22*'Lég-Fruits'!E22,0)</f>
        <v>0</v>
      </c>
      <c r="N425" t="e">
        <f>IF(#REF!="Collation PM",#REF!*#REF!,0)</f>
        <v>#REF!</v>
      </c>
      <c r="O425" t="e">
        <f>IF(#REF!="Collation PM",#REF!*#REF!,0)</f>
        <v>#REF!</v>
      </c>
      <c r="P425" t="e">
        <f>IF(#REF!="Collation PM",#REF!*#REF!,0)</f>
        <v>#REF!</v>
      </c>
      <c r="Q425" t="e">
        <f>IF(#REF!="Collation PM",#REF!*#REF!,0)</f>
        <v>#REF!</v>
      </c>
      <c r="R425" t="e">
        <f>IF(#REF!="Collation PM",#REF!*#REF!,0)</f>
        <v>#REF!</v>
      </c>
      <c r="S425" t="e">
        <f>IF(#REF!="Collation PM",#REF!*#REF!,0)</f>
        <v>#REF!</v>
      </c>
      <c r="T425" t="e">
        <f>IF(#REF!="Collation PM",#REF!*#REF!,0)</f>
        <v>#REF!</v>
      </c>
      <c r="U425" t="e">
        <f>IF(#REF!="Collation PM",#REF!*#REF!,0)</f>
        <v>#REF!</v>
      </c>
      <c r="V425" t="e">
        <f>IF(#REF!="Collation PM",#REF!*#REF!,0)</f>
        <v>#REF!</v>
      </c>
      <c r="W425" t="e">
        <f>IF(#REF!="Collation PM",#REF!*#REF!,0)</f>
        <v>#REF!</v>
      </c>
    </row>
    <row r="426" spans="2:23">
      <c r="B426">
        <f ca="1">IF(Boissons!D23="Collation PM",(Boissons!N23*Boissons!C23),0)</f>
        <v>0</v>
      </c>
      <c r="C426">
        <f ca="1">IF(Boissons!F23="Collation PM",(Boissons!N23*Boissons!E23),0)</f>
        <v>0</v>
      </c>
      <c r="D426">
        <f ca="1">IF('P. Laitiers'!D23="Collation PM",'P. Laitiers'!N23*'P. Laitiers'!C23,0)</f>
        <v>0</v>
      </c>
      <c r="E426">
        <f ca="1">IF('P. Laitiers'!F23="Collation PM",'P. Laitiers'!N23*'P. Laitiers'!E23,0)</f>
        <v>0</v>
      </c>
      <c r="F426">
        <f ca="1">IF('Mets c.'!D23="Collation PM",'Mets c.'!N23*'Mets c.'!C23,0)</f>
        <v>0</v>
      </c>
      <c r="G426">
        <f ca="1">IF('Mets c.'!F23="Collation PM",'Mets c.'!N23*'Mets c.'!E23,0)</f>
        <v>0</v>
      </c>
      <c r="H426" t="e">
        <f>IF(#REF!="Collation PM",#REF!*#REF!,0)</f>
        <v>#REF!</v>
      </c>
      <c r="I426" t="e">
        <f>IF(#REF!="Collation PM",#REF!*#REF!,0)</f>
        <v>#REF!</v>
      </c>
      <c r="J426" t="e">
        <f>IF(#REF!="Collation PM",#REF!*#REF!,0)</f>
        <v>#REF!</v>
      </c>
      <c r="K426" t="e">
        <f>IF(#REF!="Collation PM",#REF!*#REF!,0)</f>
        <v>#REF!</v>
      </c>
      <c r="L426">
        <f ca="1">IF('Lég-Fruits'!D23="Collation PM",'Lég-Fruits'!N23*'Lég-Fruits'!C23,0)</f>
        <v>0</v>
      </c>
      <c r="M426">
        <f ca="1">IF('Lég-Fruits'!F23="Collation PM",'Lég-Fruits'!N23*'Lég-Fruits'!E23,0)</f>
        <v>0</v>
      </c>
      <c r="N426" t="e">
        <f>IF(#REF!="Collation PM",#REF!*#REF!,0)</f>
        <v>#REF!</v>
      </c>
      <c r="O426" t="e">
        <f>IF(#REF!="Collation PM",#REF!*#REF!,0)</f>
        <v>#REF!</v>
      </c>
      <c r="P426" t="e">
        <f>IF(#REF!="Collation PM",#REF!*#REF!,0)</f>
        <v>#REF!</v>
      </c>
      <c r="Q426" t="e">
        <f>IF(#REF!="Collation PM",#REF!*#REF!,0)</f>
        <v>#REF!</v>
      </c>
      <c r="R426" t="e">
        <f>IF(#REF!="Collation PM",#REF!*#REF!,0)</f>
        <v>#REF!</v>
      </c>
      <c r="S426" t="e">
        <f>IF(#REF!="Collation PM",#REF!*#REF!,0)</f>
        <v>#REF!</v>
      </c>
      <c r="T426" t="e">
        <f>IF(#REF!="Collation PM",#REF!*#REF!,0)</f>
        <v>#REF!</v>
      </c>
      <c r="U426" t="e">
        <f>IF(#REF!="Collation PM",#REF!*#REF!,0)</f>
        <v>#REF!</v>
      </c>
      <c r="V426" t="e">
        <f>IF(#REF!="Collation PM",#REF!*#REF!,0)</f>
        <v>#REF!</v>
      </c>
      <c r="W426" t="e">
        <f>IF(#REF!="Collation PM",#REF!*#REF!,0)</f>
        <v>#REF!</v>
      </c>
    </row>
    <row r="427" spans="2:23">
      <c r="B427">
        <f ca="1">IF(Boissons!D24="Collation PM",(Boissons!N24*Boissons!C24),0)</f>
        <v>0</v>
      </c>
      <c r="C427">
        <f ca="1">IF(Boissons!F24="Collation PM",(Boissons!N24*Boissons!E24),0)</f>
        <v>0</v>
      </c>
      <c r="D427">
        <f ca="1">IF('P. Laitiers'!D24="Collation PM",'P. Laitiers'!N24*'P. Laitiers'!C24,0)</f>
        <v>0</v>
      </c>
      <c r="E427">
        <f ca="1">IF('P. Laitiers'!F24="Collation PM",'P. Laitiers'!N24*'P. Laitiers'!E24,0)</f>
        <v>0</v>
      </c>
      <c r="F427">
        <f ca="1">IF('Mets c.'!D24="Collation PM",'Mets c.'!N24*'Mets c.'!C24,0)</f>
        <v>0</v>
      </c>
      <c r="G427">
        <f ca="1">IF('Mets c.'!F24="Collation PM",'Mets c.'!N24*'Mets c.'!E24,0)</f>
        <v>0</v>
      </c>
      <c r="H427" t="e">
        <f>IF(#REF!="Collation PM",#REF!*#REF!,0)</f>
        <v>#REF!</v>
      </c>
      <c r="I427" t="e">
        <f>IF(#REF!="Collation PM",#REF!*#REF!,0)</f>
        <v>#REF!</v>
      </c>
      <c r="J427" t="e">
        <f>IF(#REF!="Collation PM",#REF!*#REF!,0)</f>
        <v>#REF!</v>
      </c>
      <c r="K427" t="e">
        <f>IF(#REF!="Collation PM",#REF!*#REF!,0)</f>
        <v>#REF!</v>
      </c>
      <c r="L427">
        <f ca="1">IF('Lég-Fruits'!D24="Collation PM",'Lég-Fruits'!N24*'Lég-Fruits'!C24,0)</f>
        <v>0</v>
      </c>
      <c r="M427">
        <f ca="1">IF('Lég-Fruits'!F24="Collation PM",'Lég-Fruits'!N24*'Lég-Fruits'!E24,0)</f>
        <v>0</v>
      </c>
      <c r="N427" t="e">
        <f>IF(#REF!="Collation PM",#REF!*#REF!,0)</f>
        <v>#REF!</v>
      </c>
      <c r="O427" t="e">
        <f>IF(#REF!="Collation PM",#REF!*#REF!,0)</f>
        <v>#REF!</v>
      </c>
      <c r="P427" t="e">
        <f>IF(#REF!="Collation PM",#REF!*#REF!,0)</f>
        <v>#REF!</v>
      </c>
      <c r="Q427" t="e">
        <f>IF(#REF!="Collation PM",#REF!*#REF!,0)</f>
        <v>#REF!</v>
      </c>
      <c r="R427" t="e">
        <f>IF(#REF!="Collation PM",#REF!*#REF!,0)</f>
        <v>#REF!</v>
      </c>
      <c r="S427" t="e">
        <f>IF(#REF!="Collation PM",#REF!*#REF!,0)</f>
        <v>#REF!</v>
      </c>
      <c r="T427" t="e">
        <f>IF(#REF!="Collation PM",#REF!*#REF!,0)</f>
        <v>#REF!</v>
      </c>
      <c r="U427" t="e">
        <f>IF(#REF!="Collation PM",#REF!*#REF!,0)</f>
        <v>#REF!</v>
      </c>
      <c r="V427" t="e">
        <f>IF(#REF!="Collation PM",#REF!*#REF!,0)</f>
        <v>#REF!</v>
      </c>
      <c r="W427" t="e">
        <f>IF(#REF!="Collation PM",#REF!*#REF!,0)</f>
        <v>#REF!</v>
      </c>
    </row>
    <row r="428" spans="2:23">
      <c r="B428">
        <f ca="1">IF(Boissons!D25="Collation PM",(Boissons!N25*Boissons!C25),0)</f>
        <v>0</v>
      </c>
      <c r="C428">
        <f ca="1">IF(Boissons!F25="Collation PM",(Boissons!N25*Boissons!E25),0)</f>
        <v>0</v>
      </c>
      <c r="D428">
        <f ca="1">IF('P. Laitiers'!D25="Collation PM",'P. Laitiers'!N25*'P. Laitiers'!C25,0)</f>
        <v>0</v>
      </c>
      <c r="E428">
        <f ca="1">IF('P. Laitiers'!F25="Collation PM",'P. Laitiers'!N25*'P. Laitiers'!E25,0)</f>
        <v>0</v>
      </c>
      <c r="F428">
        <f ca="1">IF('Mets c.'!D25="Collation PM",'Mets c.'!N25*'Mets c.'!C25,0)</f>
        <v>0</v>
      </c>
      <c r="G428">
        <f ca="1">IF('Mets c.'!F25="Collation PM",'Mets c.'!N25*'Mets c.'!E25,0)</f>
        <v>0</v>
      </c>
      <c r="H428" t="e">
        <f>IF(#REF!="Collation PM",#REF!*#REF!,0)</f>
        <v>#REF!</v>
      </c>
      <c r="I428" t="e">
        <f>IF(#REF!="Collation PM",#REF!*#REF!,0)</f>
        <v>#REF!</v>
      </c>
      <c r="J428" t="e">
        <f>IF(#REF!="Collation PM",#REF!*#REF!,0)</f>
        <v>#REF!</v>
      </c>
      <c r="K428" t="e">
        <f>IF(#REF!="Collation PM",#REF!*#REF!,0)</f>
        <v>#REF!</v>
      </c>
      <c r="L428">
        <f ca="1">IF('Lég-Fruits'!D25="Collation PM",'Lég-Fruits'!N25*'Lég-Fruits'!C25,0)</f>
        <v>0</v>
      </c>
      <c r="M428">
        <f ca="1">IF('Lég-Fruits'!F25="Collation PM",'Lég-Fruits'!N25*'Lég-Fruits'!E25,0)</f>
        <v>0</v>
      </c>
      <c r="N428" t="e">
        <f>IF(#REF!="Collation PM",#REF!*#REF!,0)</f>
        <v>#REF!</v>
      </c>
      <c r="O428" t="e">
        <f>IF(#REF!="Collation PM",#REF!*#REF!,0)</f>
        <v>#REF!</v>
      </c>
      <c r="P428" t="e">
        <f>IF(#REF!="Collation PM",#REF!*#REF!,0)</f>
        <v>#REF!</v>
      </c>
      <c r="Q428" t="e">
        <f>IF(#REF!="Collation PM",#REF!*#REF!,0)</f>
        <v>#REF!</v>
      </c>
      <c r="R428" t="e">
        <f>IF(#REF!="Collation PM",#REF!*#REF!,0)</f>
        <v>#REF!</v>
      </c>
      <c r="S428" t="e">
        <f>IF(#REF!="Collation PM",#REF!*#REF!,0)</f>
        <v>#REF!</v>
      </c>
      <c r="T428" t="e">
        <f>IF(#REF!="Collation PM",#REF!*#REF!,0)</f>
        <v>#REF!</v>
      </c>
      <c r="U428" t="e">
        <f>IF(#REF!="Collation PM",#REF!*#REF!,0)</f>
        <v>#REF!</v>
      </c>
      <c r="V428" t="e">
        <f>IF(#REF!="Collation PM",#REF!*#REF!,0)</f>
        <v>#REF!</v>
      </c>
      <c r="W428" t="e">
        <f>IF(#REF!="Collation PM",#REF!*#REF!,0)</f>
        <v>#REF!</v>
      </c>
    </row>
    <row r="429" spans="2:23">
      <c r="B429">
        <f ca="1">IF(Boissons!D26="Collation PM",(Boissons!N26*Boissons!C26),0)</f>
        <v>0</v>
      </c>
      <c r="C429">
        <f ca="1">IF(Boissons!F26="Collation PM",(Boissons!N26*Boissons!E26),0)</f>
        <v>0</v>
      </c>
      <c r="D429">
        <f ca="1">IF('P. Laitiers'!D26="Collation PM",'P. Laitiers'!N26*'P. Laitiers'!C26,0)</f>
        <v>0</v>
      </c>
      <c r="E429">
        <f ca="1">IF('P. Laitiers'!F26="Collation PM",'P. Laitiers'!N26*'P. Laitiers'!E26,0)</f>
        <v>0</v>
      </c>
      <c r="F429">
        <f ca="1">IF('Mets c.'!D26="Collation PM",'Mets c.'!N26*'Mets c.'!C26,0)</f>
        <v>0</v>
      </c>
      <c r="G429">
        <f ca="1">IF('Mets c.'!F26="Collation PM",'Mets c.'!N26*'Mets c.'!E26,0)</f>
        <v>0</v>
      </c>
      <c r="H429" t="e">
        <f>IF(#REF!="Collation PM",#REF!*#REF!,0)</f>
        <v>#REF!</v>
      </c>
      <c r="I429" t="e">
        <f>IF(#REF!="Collation PM",#REF!*#REF!,0)</f>
        <v>#REF!</v>
      </c>
      <c r="J429" t="e">
        <f>IF(#REF!="Collation PM",#REF!*#REF!,0)</f>
        <v>#REF!</v>
      </c>
      <c r="K429" t="e">
        <f>IF(#REF!="Collation PM",#REF!*#REF!,0)</f>
        <v>#REF!</v>
      </c>
      <c r="L429">
        <f ca="1">IF('Lég-Fruits'!D26="Collation PM",'Lég-Fruits'!N26*'Lég-Fruits'!C26,0)</f>
        <v>0</v>
      </c>
      <c r="M429">
        <f ca="1">IF('Lég-Fruits'!F26="Collation PM",'Lég-Fruits'!N26*'Lég-Fruits'!E26,0)</f>
        <v>0</v>
      </c>
      <c r="N429" t="e">
        <f>IF(#REF!="Collation PM",#REF!*#REF!,0)</f>
        <v>#REF!</v>
      </c>
      <c r="O429" t="e">
        <f>IF(#REF!="Collation PM",#REF!*#REF!,0)</f>
        <v>#REF!</v>
      </c>
      <c r="P429" t="e">
        <f>IF(#REF!="Collation PM",#REF!*#REF!,0)</f>
        <v>#REF!</v>
      </c>
      <c r="Q429" t="e">
        <f>IF(#REF!="Collation PM",#REF!*#REF!,0)</f>
        <v>#REF!</v>
      </c>
      <c r="R429" t="e">
        <f>IF(#REF!="Collation PM",#REF!*#REF!,0)</f>
        <v>#REF!</v>
      </c>
      <c r="S429" t="e">
        <f>IF(#REF!="Collation PM",#REF!*#REF!,0)</f>
        <v>#REF!</v>
      </c>
      <c r="T429" t="e">
        <f>IF(#REF!="Collation PM",#REF!*#REF!,0)</f>
        <v>#REF!</v>
      </c>
      <c r="U429" t="e">
        <f>IF(#REF!="Collation PM",#REF!*#REF!,0)</f>
        <v>#REF!</v>
      </c>
      <c r="V429" t="e">
        <f>IF(#REF!="Collation PM",#REF!*#REF!,0)</f>
        <v>#REF!</v>
      </c>
      <c r="W429" t="e">
        <f>IF(#REF!="Collation PM",#REF!*#REF!,0)</f>
        <v>#REF!</v>
      </c>
    </row>
    <row r="430" spans="2:23">
      <c r="B430">
        <f ca="1">IF(Boissons!D27="Collation PM",(Boissons!N27*Boissons!C27),0)</f>
        <v>0</v>
      </c>
      <c r="C430">
        <f ca="1">IF(Boissons!F27="Collation PM",(Boissons!N27*Boissons!E27),0)</f>
        <v>0</v>
      </c>
      <c r="D430">
        <f ca="1">IF('P. Laitiers'!D27="Collation PM",'P. Laitiers'!N27*'P. Laitiers'!C27,0)</f>
        <v>0</v>
      </c>
      <c r="E430">
        <f ca="1">IF('P. Laitiers'!F27="Collation PM",'P. Laitiers'!N27*'P. Laitiers'!E27,0)</f>
        <v>0</v>
      </c>
      <c r="F430">
        <f ca="1">IF('Mets c.'!D27="Collation PM",'Mets c.'!N27*'Mets c.'!C27,0)</f>
        <v>0</v>
      </c>
      <c r="G430">
        <f ca="1">IF('Mets c.'!F27="Collation PM",'Mets c.'!N27*'Mets c.'!E27,0)</f>
        <v>0</v>
      </c>
      <c r="H430" t="e">
        <f>IF(#REF!="Collation PM",#REF!*#REF!,0)</f>
        <v>#REF!</v>
      </c>
      <c r="I430" t="e">
        <f>IF(#REF!="Collation PM",#REF!*#REF!,0)</f>
        <v>#REF!</v>
      </c>
      <c r="J430" t="e">
        <f>IF(#REF!="Collation PM",#REF!*#REF!,0)</f>
        <v>#REF!</v>
      </c>
      <c r="K430" t="e">
        <f>IF(#REF!="Collation PM",#REF!*#REF!,0)</f>
        <v>#REF!</v>
      </c>
      <c r="L430">
        <f ca="1">IF('Lég-Fruits'!D27="Collation PM",'Lég-Fruits'!N27*'Lég-Fruits'!C27,0)</f>
        <v>0</v>
      </c>
      <c r="M430">
        <f ca="1">IF('Lég-Fruits'!F27="Collation PM",'Lég-Fruits'!N27*'Lég-Fruits'!E27,0)</f>
        <v>0</v>
      </c>
      <c r="N430" t="e">
        <f>IF(#REF!="Collation PM",#REF!*#REF!,0)</f>
        <v>#REF!</v>
      </c>
      <c r="O430" t="e">
        <f>IF(#REF!="Collation PM",#REF!*#REF!,0)</f>
        <v>#REF!</v>
      </c>
      <c r="P430" t="e">
        <f>IF(#REF!="Collation PM",#REF!*#REF!,0)</f>
        <v>#REF!</v>
      </c>
      <c r="Q430" t="e">
        <f>IF(#REF!="Collation PM",#REF!*#REF!,0)</f>
        <v>#REF!</v>
      </c>
      <c r="R430" t="e">
        <f>IF(#REF!="Collation PM",#REF!*#REF!,0)</f>
        <v>#REF!</v>
      </c>
      <c r="S430" t="e">
        <f>IF(#REF!="Collation PM",#REF!*#REF!,0)</f>
        <v>#REF!</v>
      </c>
      <c r="T430" t="e">
        <f>IF(#REF!="Collation PM",#REF!*#REF!,0)</f>
        <v>#REF!</v>
      </c>
      <c r="U430" t="e">
        <f>IF(#REF!="Collation PM",#REF!*#REF!,0)</f>
        <v>#REF!</v>
      </c>
      <c r="V430" t="e">
        <f>IF(#REF!="Collation PM",#REF!*#REF!,0)</f>
        <v>#REF!</v>
      </c>
      <c r="W430" t="e">
        <f>IF(#REF!="Collation PM",#REF!*#REF!,0)</f>
        <v>#REF!</v>
      </c>
    </row>
    <row r="431" spans="2:23">
      <c r="B431">
        <f ca="1">IF(Boissons!D28="Collation PM",(Boissons!N28*Boissons!C28),0)</f>
        <v>0</v>
      </c>
      <c r="C431">
        <f ca="1">IF(Boissons!F28="Collation PM",(Boissons!N28*Boissons!E28),0)</f>
        <v>0</v>
      </c>
      <c r="D431">
        <f ca="1">IF('P. Laitiers'!D28="Collation PM",'P. Laitiers'!N28*'P. Laitiers'!C28,0)</f>
        <v>0</v>
      </c>
      <c r="E431">
        <f ca="1">IF('P. Laitiers'!F28="Collation PM",'P. Laitiers'!N28*'P. Laitiers'!E28,0)</f>
        <v>0</v>
      </c>
      <c r="F431">
        <f ca="1">IF('Mets c.'!D28="Collation PM",'Mets c.'!N28*'Mets c.'!C28,0)</f>
        <v>0</v>
      </c>
      <c r="G431">
        <f ca="1">IF('Mets c.'!F28="Collation PM",'Mets c.'!N28*'Mets c.'!E28,0)</f>
        <v>0</v>
      </c>
      <c r="H431" t="e">
        <f>IF(#REF!="Collation PM",#REF!*#REF!,0)</f>
        <v>#REF!</v>
      </c>
      <c r="I431" t="e">
        <f>IF(#REF!="Collation PM",#REF!*#REF!,0)</f>
        <v>#REF!</v>
      </c>
      <c r="J431" t="e">
        <f>IF(#REF!="Collation PM",#REF!*#REF!,0)</f>
        <v>#REF!</v>
      </c>
      <c r="K431" t="e">
        <f>IF(#REF!="Collation PM",#REF!*#REF!,0)</f>
        <v>#REF!</v>
      </c>
      <c r="L431">
        <f ca="1">IF('Lég-Fruits'!D28="Collation PM",'Lég-Fruits'!N28*'Lég-Fruits'!C28,0)</f>
        <v>0</v>
      </c>
      <c r="M431">
        <f ca="1">IF('Lég-Fruits'!F28="Collation PM",'Lég-Fruits'!N28*'Lég-Fruits'!E28,0)</f>
        <v>0</v>
      </c>
      <c r="N431" t="e">
        <f>IF(#REF!="Collation PM",#REF!*#REF!,0)</f>
        <v>#REF!</v>
      </c>
      <c r="O431" t="e">
        <f>IF(#REF!="Collation PM",#REF!*#REF!,0)</f>
        <v>#REF!</v>
      </c>
      <c r="P431" t="e">
        <f>IF(#REF!="Collation PM",#REF!*#REF!,0)</f>
        <v>#REF!</v>
      </c>
      <c r="Q431" t="e">
        <f>IF(#REF!="Collation PM",#REF!*#REF!,0)</f>
        <v>#REF!</v>
      </c>
      <c r="R431" t="e">
        <f>IF(#REF!="Collation PM",#REF!*#REF!,0)</f>
        <v>#REF!</v>
      </c>
      <c r="S431" t="e">
        <f>IF(#REF!="Collation PM",#REF!*#REF!,0)</f>
        <v>#REF!</v>
      </c>
      <c r="T431" t="e">
        <f>IF(#REF!="Collation PM",#REF!*#REF!,0)</f>
        <v>#REF!</v>
      </c>
      <c r="U431" t="e">
        <f>IF(#REF!="Collation PM",#REF!*#REF!,0)</f>
        <v>#REF!</v>
      </c>
      <c r="V431" t="e">
        <f>IF(#REF!="Collation PM",#REF!*#REF!,0)</f>
        <v>#REF!</v>
      </c>
      <c r="W431" t="e">
        <f>IF(#REF!="Collation PM",#REF!*#REF!,0)</f>
        <v>#REF!</v>
      </c>
    </row>
    <row r="432" spans="2:23">
      <c r="B432">
        <f ca="1">IF(Boissons!D29="Collation PM",(Boissons!N29*Boissons!C29),0)</f>
        <v>0</v>
      </c>
      <c r="C432">
        <f ca="1">IF(Boissons!F29="Collation PM",(Boissons!N29*Boissons!E29),0)</f>
        <v>0</v>
      </c>
      <c r="D432">
        <f ca="1">IF('P. Laitiers'!D29="Collation PM",'P. Laitiers'!N29*'P. Laitiers'!C29,0)</f>
        <v>0</v>
      </c>
      <c r="E432">
        <f ca="1">IF('P. Laitiers'!F29="Collation PM",'P. Laitiers'!N29*'P. Laitiers'!E29,0)</f>
        <v>0</v>
      </c>
      <c r="F432">
        <f ca="1">IF('Mets c.'!D29="Collation PM",'Mets c.'!N29*'Mets c.'!C29,0)</f>
        <v>0</v>
      </c>
      <c r="G432">
        <f ca="1">IF('Mets c.'!F29="Collation PM",'Mets c.'!N29*'Mets c.'!E29,0)</f>
        <v>0</v>
      </c>
      <c r="H432" t="e">
        <f>IF(#REF!="Collation PM",#REF!*#REF!,0)</f>
        <v>#REF!</v>
      </c>
      <c r="I432" t="e">
        <f>IF(#REF!="Collation PM",#REF!*#REF!,0)</f>
        <v>#REF!</v>
      </c>
      <c r="J432" t="e">
        <f>IF(#REF!="Collation PM",#REF!*#REF!,0)</f>
        <v>#REF!</v>
      </c>
      <c r="K432" t="e">
        <f>IF(#REF!="Collation PM",#REF!*#REF!,0)</f>
        <v>#REF!</v>
      </c>
      <c r="L432">
        <f ca="1">IF('Lég-Fruits'!D29="Collation PM",'Lég-Fruits'!N29*'Lég-Fruits'!C29,0)</f>
        <v>0</v>
      </c>
      <c r="M432">
        <f ca="1">IF('Lég-Fruits'!F29="Collation PM",'Lég-Fruits'!N29*'Lég-Fruits'!E29,0)</f>
        <v>0</v>
      </c>
      <c r="N432" t="e">
        <f>IF(#REF!="Collation PM",#REF!*#REF!,0)</f>
        <v>#REF!</v>
      </c>
      <c r="O432" t="e">
        <f>IF(#REF!="Collation PM",#REF!*#REF!,0)</f>
        <v>#REF!</v>
      </c>
      <c r="P432" t="e">
        <f>IF(#REF!="Collation PM",#REF!*#REF!,0)</f>
        <v>#REF!</v>
      </c>
      <c r="Q432" t="e">
        <f>IF(#REF!="Collation PM",#REF!*#REF!,0)</f>
        <v>#REF!</v>
      </c>
      <c r="R432" t="e">
        <f>IF(#REF!="Collation PM",#REF!*#REF!,0)</f>
        <v>#REF!</v>
      </c>
      <c r="S432" t="e">
        <f>IF(#REF!="Collation PM",#REF!*#REF!,0)</f>
        <v>#REF!</v>
      </c>
      <c r="T432" t="e">
        <f>IF(#REF!="Collation PM",#REF!*#REF!,0)</f>
        <v>#REF!</v>
      </c>
      <c r="U432" t="e">
        <f>IF(#REF!="Collation PM",#REF!*#REF!,0)</f>
        <v>#REF!</v>
      </c>
      <c r="V432" t="e">
        <f>IF(#REF!="Collation PM",#REF!*#REF!,0)</f>
        <v>#REF!</v>
      </c>
      <c r="W432" t="e">
        <f>IF(#REF!="Collation PM",#REF!*#REF!,0)</f>
        <v>#REF!</v>
      </c>
    </row>
    <row r="433" spans="2:23">
      <c r="B433">
        <f ca="1">IF(Boissons!D30="Collation PM",(Boissons!N30*Boissons!C30),0)</f>
        <v>0</v>
      </c>
      <c r="C433">
        <f ca="1">IF(Boissons!F30="Collation PM",(Boissons!N30*Boissons!E30),0)</f>
        <v>0</v>
      </c>
      <c r="D433">
        <f ca="1">IF('P. Laitiers'!D30="Collation PM",'P. Laitiers'!N30*'P. Laitiers'!C30,0)</f>
        <v>0</v>
      </c>
      <c r="E433">
        <f ca="1">IF('P. Laitiers'!F30="Collation PM",'P. Laitiers'!N30*'P. Laitiers'!E30,0)</f>
        <v>0</v>
      </c>
      <c r="F433">
        <f ca="1">IF('Mets c.'!D30="Collation PM",'Mets c.'!N30*'Mets c.'!C30,0)</f>
        <v>0</v>
      </c>
      <c r="G433">
        <f ca="1">IF('Mets c.'!F30="Collation PM",'Mets c.'!N30*'Mets c.'!E30,0)</f>
        <v>0</v>
      </c>
      <c r="H433" t="e">
        <f>IF(#REF!="Collation PM",#REF!*#REF!,0)</f>
        <v>#REF!</v>
      </c>
      <c r="I433" t="e">
        <f>IF(#REF!="Collation PM",#REF!*#REF!,0)</f>
        <v>#REF!</v>
      </c>
      <c r="J433" t="e">
        <f>IF(#REF!="Collation PM",#REF!*#REF!,0)</f>
        <v>#REF!</v>
      </c>
      <c r="K433" t="e">
        <f>IF(#REF!="Collation PM",#REF!*#REF!,0)</f>
        <v>#REF!</v>
      </c>
      <c r="L433">
        <f ca="1">IF('Lég-Fruits'!D30="Collation PM",'Lég-Fruits'!N30*'Lég-Fruits'!C30,0)</f>
        <v>0</v>
      </c>
      <c r="M433">
        <f ca="1">IF('Lég-Fruits'!F30="Collation PM",'Lég-Fruits'!N30*'Lég-Fruits'!E30,0)</f>
        <v>0</v>
      </c>
      <c r="N433" t="e">
        <f>IF(#REF!="Collation PM",#REF!*#REF!,0)</f>
        <v>#REF!</v>
      </c>
      <c r="O433" t="e">
        <f>IF(#REF!="Collation PM",#REF!*#REF!,0)</f>
        <v>#REF!</v>
      </c>
      <c r="P433" t="e">
        <f>IF(#REF!="Collation PM",#REF!*#REF!,0)</f>
        <v>#REF!</v>
      </c>
      <c r="Q433" t="e">
        <f>IF(#REF!="Collation PM",#REF!*#REF!,0)</f>
        <v>#REF!</v>
      </c>
      <c r="R433" t="e">
        <f>IF(#REF!="Collation PM",#REF!*#REF!,0)</f>
        <v>#REF!</v>
      </c>
      <c r="S433" t="e">
        <f>IF(#REF!="Collation PM",#REF!*#REF!,0)</f>
        <v>#REF!</v>
      </c>
      <c r="T433" t="e">
        <f>IF(#REF!="Collation PM",#REF!*#REF!,0)</f>
        <v>#REF!</v>
      </c>
      <c r="U433" t="e">
        <f>IF(#REF!="Collation PM",#REF!*#REF!,0)</f>
        <v>#REF!</v>
      </c>
      <c r="V433" t="e">
        <f>IF(#REF!="Collation PM",#REF!*#REF!,0)</f>
        <v>#REF!</v>
      </c>
      <c r="W433" t="e">
        <f>IF(#REF!="Collation PM",#REF!*#REF!,0)</f>
        <v>#REF!</v>
      </c>
    </row>
    <row r="434" spans="2:23">
      <c r="B434">
        <f ca="1">IF(Boissons!D31="Collation PM",(Boissons!N31*Boissons!C31),0)</f>
        <v>0</v>
      </c>
      <c r="C434">
        <f ca="1">IF(Boissons!F31="Collation PM",(Boissons!N31*Boissons!E31),0)</f>
        <v>0</v>
      </c>
      <c r="D434">
        <f ca="1">IF('P. Laitiers'!D31="Collation PM",'P. Laitiers'!N31*'P. Laitiers'!C31,0)</f>
        <v>0</v>
      </c>
      <c r="E434">
        <f ca="1">IF('P. Laitiers'!F31="Collation PM",'P. Laitiers'!N31*'P. Laitiers'!E31,0)</f>
        <v>0</v>
      </c>
      <c r="F434">
        <f ca="1">IF('Mets c.'!D31="Collation PM",'Mets c.'!N31*'Mets c.'!C31,0)</f>
        <v>0</v>
      </c>
      <c r="G434">
        <f ca="1">IF('Mets c.'!F31="Collation PM",'Mets c.'!N31*'Mets c.'!E31,0)</f>
        <v>0</v>
      </c>
      <c r="H434" t="e">
        <f>IF(#REF!="Collation PM",#REF!*#REF!,0)</f>
        <v>#REF!</v>
      </c>
      <c r="I434" t="e">
        <f>IF(#REF!="Collation PM",#REF!*#REF!,0)</f>
        <v>#REF!</v>
      </c>
      <c r="J434" t="e">
        <f>IF(#REF!="Collation PM",#REF!*#REF!,0)</f>
        <v>#REF!</v>
      </c>
      <c r="K434" t="e">
        <f>IF(#REF!="Collation PM",#REF!*#REF!,0)</f>
        <v>#REF!</v>
      </c>
      <c r="L434">
        <f ca="1">IF('Lég-Fruits'!D31="Collation PM",'Lég-Fruits'!N31*'Lég-Fruits'!C31,0)</f>
        <v>0</v>
      </c>
      <c r="M434">
        <f ca="1">IF('Lég-Fruits'!F31="Collation PM",'Lég-Fruits'!N31*'Lég-Fruits'!E31,0)</f>
        <v>0</v>
      </c>
      <c r="N434" t="e">
        <f>IF(#REF!="Collation PM",#REF!*#REF!,0)</f>
        <v>#REF!</v>
      </c>
      <c r="O434" t="e">
        <f>IF(#REF!="Collation PM",#REF!*#REF!,0)</f>
        <v>#REF!</v>
      </c>
      <c r="P434" t="e">
        <f>IF(#REF!="Collation PM",#REF!*#REF!,0)</f>
        <v>#REF!</v>
      </c>
      <c r="Q434" t="e">
        <f>IF(#REF!="Collation PM",#REF!*#REF!,0)</f>
        <v>#REF!</v>
      </c>
      <c r="R434" t="e">
        <f>IF(#REF!="Collation PM",#REF!*#REF!,0)</f>
        <v>#REF!</v>
      </c>
      <c r="S434" t="e">
        <f>IF(#REF!="Collation PM",#REF!*#REF!,0)</f>
        <v>#REF!</v>
      </c>
      <c r="T434" t="e">
        <f>IF(#REF!="Collation PM",#REF!*#REF!,0)</f>
        <v>#REF!</v>
      </c>
      <c r="U434" t="e">
        <f>IF(#REF!="Collation PM",#REF!*#REF!,0)</f>
        <v>#REF!</v>
      </c>
      <c r="V434" t="e">
        <f>IF(#REF!="Collation PM",#REF!*#REF!,0)</f>
        <v>#REF!</v>
      </c>
      <c r="W434" t="e">
        <f>IF(#REF!="Collation PM",#REF!*#REF!,0)</f>
        <v>#REF!</v>
      </c>
    </row>
    <row r="435" spans="2:23">
      <c r="B435">
        <f ca="1">IF(Boissons!D32="Collation PM",(Boissons!N32*Boissons!C32),0)</f>
        <v>0</v>
      </c>
      <c r="C435">
        <f ca="1">IF(Boissons!F32="Collation PM",(Boissons!N32*Boissons!E32),0)</f>
        <v>0</v>
      </c>
      <c r="D435">
        <f ca="1">IF('P. Laitiers'!D32="Collation PM",'P. Laitiers'!N32*'P. Laitiers'!C32,0)</f>
        <v>0</v>
      </c>
      <c r="E435">
        <f ca="1">IF('P. Laitiers'!F32="Collation PM",'P. Laitiers'!N32*'P. Laitiers'!E32,0)</f>
        <v>0</v>
      </c>
      <c r="F435">
        <f ca="1">IF('Mets c.'!D32="Collation PM",'Mets c.'!N32*'Mets c.'!C32,0)</f>
        <v>0</v>
      </c>
      <c r="G435">
        <f ca="1">IF('Mets c.'!F32="Collation PM",'Mets c.'!N32*'Mets c.'!E32,0)</f>
        <v>0</v>
      </c>
      <c r="H435" t="e">
        <f>IF(#REF!="Collation PM",#REF!*#REF!,0)</f>
        <v>#REF!</v>
      </c>
      <c r="I435" t="e">
        <f>IF(#REF!="Collation PM",#REF!*#REF!,0)</f>
        <v>#REF!</v>
      </c>
      <c r="J435" t="e">
        <f>IF(#REF!="Collation PM",#REF!*#REF!,0)</f>
        <v>#REF!</v>
      </c>
      <c r="K435" t="e">
        <f>IF(#REF!="Collation PM",#REF!*#REF!,0)</f>
        <v>#REF!</v>
      </c>
      <c r="L435">
        <f ca="1">IF('Lég-Fruits'!D32="Collation PM",'Lég-Fruits'!N32*'Lég-Fruits'!C32,0)</f>
        <v>0</v>
      </c>
      <c r="M435">
        <f ca="1">IF('Lég-Fruits'!F32="Collation PM",'Lég-Fruits'!N32*'Lég-Fruits'!E32,0)</f>
        <v>0</v>
      </c>
      <c r="N435" t="e">
        <f>IF(#REF!="Collation PM",#REF!*#REF!,0)</f>
        <v>#REF!</v>
      </c>
      <c r="O435" t="e">
        <f>IF(#REF!="Collation PM",#REF!*#REF!,0)</f>
        <v>#REF!</v>
      </c>
      <c r="P435" t="e">
        <f>IF(#REF!="Collation PM",#REF!*#REF!,0)</f>
        <v>#REF!</v>
      </c>
      <c r="Q435" t="e">
        <f>IF(#REF!="Collation PM",#REF!*#REF!,0)</f>
        <v>#REF!</v>
      </c>
      <c r="R435" t="e">
        <f>IF(#REF!="Collation PM",#REF!*#REF!,0)</f>
        <v>#REF!</v>
      </c>
      <c r="S435" t="e">
        <f>IF(#REF!="Collation PM",#REF!*#REF!,0)</f>
        <v>#REF!</v>
      </c>
      <c r="T435" t="e">
        <f>IF(#REF!="Collation PM",#REF!*#REF!,0)</f>
        <v>#REF!</v>
      </c>
      <c r="U435" t="e">
        <f>IF(#REF!="Collation PM",#REF!*#REF!,0)</f>
        <v>#REF!</v>
      </c>
      <c r="V435" t="e">
        <f>IF(#REF!="Collation PM",#REF!*#REF!,0)</f>
        <v>#REF!</v>
      </c>
      <c r="W435" t="e">
        <f>IF(#REF!="Collation PM",#REF!*#REF!,0)</f>
        <v>#REF!</v>
      </c>
    </row>
    <row r="436" spans="2:23">
      <c r="B436">
        <f ca="1">IF(Boissons!D33="Collation PM",(Boissons!N33*Boissons!C33),0)</f>
        <v>0</v>
      </c>
      <c r="C436">
        <f ca="1">IF(Boissons!F33="Collation PM",(Boissons!N33*Boissons!E33),0)</f>
        <v>0</v>
      </c>
      <c r="D436">
        <f ca="1">IF('P. Laitiers'!D33="Collation PM",'P. Laitiers'!N33*'P. Laitiers'!C33,0)</f>
        <v>0</v>
      </c>
      <c r="E436">
        <f ca="1">IF('P. Laitiers'!F33="Collation PM",'P. Laitiers'!N33*'P. Laitiers'!E33,0)</f>
        <v>0</v>
      </c>
      <c r="F436">
        <f ca="1">IF('Mets c.'!D33="Collation PM",'Mets c.'!N33*'Mets c.'!C33,0)</f>
        <v>0</v>
      </c>
      <c r="G436">
        <f ca="1">IF('Mets c.'!F33="Collation PM",'Mets c.'!N33*'Mets c.'!E33,0)</f>
        <v>0</v>
      </c>
      <c r="H436" t="e">
        <f>IF(#REF!="Collation PM",#REF!*#REF!,0)</f>
        <v>#REF!</v>
      </c>
      <c r="I436" t="e">
        <f>IF(#REF!="Collation PM",#REF!*#REF!,0)</f>
        <v>#REF!</v>
      </c>
      <c r="J436" t="e">
        <f>IF(#REF!="Collation PM",#REF!*#REF!,0)</f>
        <v>#REF!</v>
      </c>
      <c r="K436" t="e">
        <f>IF(#REF!="Collation PM",#REF!*#REF!,0)</f>
        <v>#REF!</v>
      </c>
      <c r="L436">
        <f ca="1">IF('Lég-Fruits'!D33="Collation PM",'Lég-Fruits'!N33*'Lég-Fruits'!C33,0)</f>
        <v>0</v>
      </c>
      <c r="M436">
        <f ca="1">IF('Lég-Fruits'!F33="Collation PM",'Lég-Fruits'!N33*'Lég-Fruits'!E33,0)</f>
        <v>0</v>
      </c>
      <c r="N436" t="e">
        <f>IF(#REF!="Collation PM",#REF!*#REF!,0)</f>
        <v>#REF!</v>
      </c>
      <c r="O436" t="e">
        <f>IF(#REF!="Collation PM",#REF!*#REF!,0)</f>
        <v>#REF!</v>
      </c>
      <c r="P436" t="e">
        <f>IF(#REF!="Collation PM",#REF!*#REF!,0)</f>
        <v>#REF!</v>
      </c>
      <c r="Q436" t="e">
        <f>IF(#REF!="Collation PM",#REF!*#REF!,0)</f>
        <v>#REF!</v>
      </c>
      <c r="R436" t="e">
        <f>IF(#REF!="Collation PM",#REF!*#REF!,0)</f>
        <v>#REF!</v>
      </c>
      <c r="S436" t="e">
        <f>IF(#REF!="Collation PM",#REF!*#REF!,0)</f>
        <v>#REF!</v>
      </c>
      <c r="T436" t="e">
        <f>IF(#REF!="Collation PM",#REF!*#REF!,0)</f>
        <v>#REF!</v>
      </c>
      <c r="U436" t="e">
        <f>IF(#REF!="Collation PM",#REF!*#REF!,0)</f>
        <v>#REF!</v>
      </c>
      <c r="V436" t="e">
        <f>IF(#REF!="Collation PM",#REF!*#REF!,0)</f>
        <v>#REF!</v>
      </c>
      <c r="W436" t="e">
        <f>IF(#REF!="Collation PM",#REF!*#REF!,0)</f>
        <v>#REF!</v>
      </c>
    </row>
    <row r="437" spans="2:23">
      <c r="B437">
        <f ca="1">IF(Boissons!D34="Collation PM",(Boissons!N34*Boissons!C34),0)</f>
        <v>0</v>
      </c>
      <c r="C437">
        <f ca="1">IF(Boissons!F34="Collation PM",(Boissons!N34*Boissons!E34),0)</f>
        <v>0</v>
      </c>
      <c r="D437">
        <f ca="1">IF('P. Laitiers'!D34="Collation PM",'P. Laitiers'!N34*'P. Laitiers'!C34,0)</f>
        <v>0</v>
      </c>
      <c r="E437">
        <f ca="1">IF('P. Laitiers'!F34="Collation PM",'P. Laitiers'!N34*'P. Laitiers'!E34,0)</f>
        <v>0</v>
      </c>
      <c r="F437">
        <f ca="1">IF('Mets c.'!D34="Collation PM",'Mets c.'!N34*'Mets c.'!C34,0)</f>
        <v>0</v>
      </c>
      <c r="G437">
        <f ca="1">IF('Mets c.'!F34="Collation PM",'Mets c.'!N34*'Mets c.'!E34,0)</f>
        <v>0</v>
      </c>
      <c r="H437" t="e">
        <f>IF(#REF!="Collation PM",#REF!*#REF!,0)</f>
        <v>#REF!</v>
      </c>
      <c r="I437" t="e">
        <f>IF(#REF!="Collation PM",#REF!*#REF!,0)</f>
        <v>#REF!</v>
      </c>
      <c r="J437" t="e">
        <f>IF(#REF!="Collation PM",#REF!*#REF!,0)</f>
        <v>#REF!</v>
      </c>
      <c r="K437" t="e">
        <f>IF(#REF!="Collation PM",#REF!*#REF!,0)</f>
        <v>#REF!</v>
      </c>
      <c r="L437">
        <f ca="1">IF('Lég-Fruits'!D34="Collation PM",'Lég-Fruits'!N34*'Lég-Fruits'!C34,0)</f>
        <v>0</v>
      </c>
      <c r="M437">
        <f ca="1">IF('Lég-Fruits'!F34="Collation PM",'Lég-Fruits'!N34*'Lég-Fruits'!E34,0)</f>
        <v>0</v>
      </c>
      <c r="N437" t="e">
        <f>IF(#REF!="Collation PM",#REF!*#REF!,0)</f>
        <v>#REF!</v>
      </c>
      <c r="O437" t="e">
        <f>IF(#REF!="Collation PM",#REF!*#REF!,0)</f>
        <v>#REF!</v>
      </c>
      <c r="P437" t="e">
        <f>IF(#REF!="Collation PM",#REF!*#REF!,0)</f>
        <v>#REF!</v>
      </c>
      <c r="Q437" t="e">
        <f>IF(#REF!="Collation PM",#REF!*#REF!,0)</f>
        <v>#REF!</v>
      </c>
      <c r="R437" t="e">
        <f>IF(#REF!="Collation PM",#REF!*#REF!,0)</f>
        <v>#REF!</v>
      </c>
      <c r="S437" t="e">
        <f>IF(#REF!="Collation PM",#REF!*#REF!,0)</f>
        <v>#REF!</v>
      </c>
      <c r="T437" t="e">
        <f>IF(#REF!="Collation PM",#REF!*#REF!,0)</f>
        <v>#REF!</v>
      </c>
      <c r="U437" t="e">
        <f>IF(#REF!="Collation PM",#REF!*#REF!,0)</f>
        <v>#REF!</v>
      </c>
      <c r="V437" t="e">
        <f>IF(#REF!="Collation PM",#REF!*#REF!,0)</f>
        <v>#REF!</v>
      </c>
      <c r="W437" t="e">
        <f>IF(#REF!="Collation PM",#REF!*#REF!,0)</f>
        <v>#REF!</v>
      </c>
    </row>
    <row r="438" spans="2:23">
      <c r="B438">
        <f ca="1">IF(Boissons!D35="Collation PM",(Boissons!N35*Boissons!C35),0)</f>
        <v>0</v>
      </c>
      <c r="C438">
        <f ca="1">IF(Boissons!F35="Collation PM",(Boissons!N35*Boissons!E35),0)</f>
        <v>0</v>
      </c>
      <c r="D438">
        <f ca="1">IF('P. Laitiers'!D35="Collation PM",'P. Laitiers'!N35*'P. Laitiers'!C35,0)</f>
        <v>0</v>
      </c>
      <c r="E438">
        <f ca="1">IF('P. Laitiers'!F35="Collation PM",'P. Laitiers'!N35*'P. Laitiers'!E35,0)</f>
        <v>0</v>
      </c>
      <c r="F438">
        <f ca="1">IF('Mets c.'!D35="Collation PM",'Mets c.'!N35*'Mets c.'!C35,0)</f>
        <v>0</v>
      </c>
      <c r="G438">
        <f ca="1">IF('Mets c.'!F35="Collation PM",'Mets c.'!N35*'Mets c.'!E35,0)</f>
        <v>0</v>
      </c>
      <c r="H438" t="e">
        <f>IF(#REF!="Collation PM",#REF!*#REF!,0)</f>
        <v>#REF!</v>
      </c>
      <c r="I438" t="e">
        <f>IF(#REF!="Collation PM",#REF!*#REF!,0)</f>
        <v>#REF!</v>
      </c>
      <c r="J438" t="e">
        <f>IF(#REF!="Collation PM",#REF!*#REF!,0)</f>
        <v>#REF!</v>
      </c>
      <c r="K438" t="e">
        <f>IF(#REF!="Collation PM",#REF!*#REF!,0)</f>
        <v>#REF!</v>
      </c>
      <c r="L438">
        <f ca="1">IF('Lég-Fruits'!D35="Collation PM",'Lég-Fruits'!N35*'Lég-Fruits'!C35,0)</f>
        <v>0</v>
      </c>
      <c r="M438">
        <f ca="1">IF('Lég-Fruits'!F35="Collation PM",'Lég-Fruits'!N35*'Lég-Fruits'!E35,0)</f>
        <v>0</v>
      </c>
      <c r="N438" t="e">
        <f>IF(#REF!="Collation PM",#REF!*#REF!,0)</f>
        <v>#REF!</v>
      </c>
      <c r="O438" t="e">
        <f>IF(#REF!="Collation PM",#REF!*#REF!,0)</f>
        <v>#REF!</v>
      </c>
      <c r="P438" t="e">
        <f>IF(#REF!="Collation PM",#REF!*#REF!,0)</f>
        <v>#REF!</v>
      </c>
      <c r="Q438" t="e">
        <f>IF(#REF!="Collation PM",#REF!*#REF!,0)</f>
        <v>#REF!</v>
      </c>
      <c r="R438" t="e">
        <f>IF(#REF!="Collation PM",#REF!*#REF!,0)</f>
        <v>#REF!</v>
      </c>
      <c r="S438" t="e">
        <f>IF(#REF!="Collation PM",#REF!*#REF!,0)</f>
        <v>#REF!</v>
      </c>
      <c r="T438" t="e">
        <f>IF(#REF!="Collation PM",#REF!*#REF!,0)</f>
        <v>#REF!</v>
      </c>
      <c r="U438" t="e">
        <f>IF(#REF!="Collation PM",#REF!*#REF!,0)</f>
        <v>#REF!</v>
      </c>
      <c r="V438" t="e">
        <f>IF(#REF!="Collation PM",#REF!*#REF!,0)</f>
        <v>#REF!</v>
      </c>
      <c r="W438" t="e">
        <f>IF(#REF!="Collation PM",#REF!*#REF!,0)</f>
        <v>#REF!</v>
      </c>
    </row>
    <row r="439" spans="2:23">
      <c r="B439">
        <f ca="1">IF(Boissons!D36="Collation PM",(Boissons!N36*Boissons!C36),0)</f>
        <v>0</v>
      </c>
      <c r="C439">
        <f ca="1">IF(Boissons!F36="Collation PM",(Boissons!N36*Boissons!E36),0)</f>
        <v>0</v>
      </c>
      <c r="D439">
        <f ca="1">IF('P. Laitiers'!D36="Collation PM",'P. Laitiers'!N36*'P. Laitiers'!C36,0)</f>
        <v>0</v>
      </c>
      <c r="E439">
        <f ca="1">IF('P. Laitiers'!F36="Collation PM",'P. Laitiers'!N36*'P. Laitiers'!E36,0)</f>
        <v>0</v>
      </c>
      <c r="F439">
        <f ca="1">IF('Mets c.'!D36="Collation PM",'Mets c.'!N36*'Mets c.'!C36,0)</f>
        <v>0</v>
      </c>
      <c r="G439">
        <f ca="1">IF('Mets c.'!F36="Collation PM",'Mets c.'!N36*'Mets c.'!E36,0)</f>
        <v>0</v>
      </c>
      <c r="H439" t="e">
        <f>IF(#REF!="Collation PM",#REF!*#REF!,0)</f>
        <v>#REF!</v>
      </c>
      <c r="I439" t="e">
        <f>IF(#REF!="Collation PM",#REF!*#REF!,0)</f>
        <v>#REF!</v>
      </c>
      <c r="J439" t="e">
        <f>IF(#REF!="Collation PM",#REF!*#REF!,0)</f>
        <v>#REF!</v>
      </c>
      <c r="K439" t="e">
        <f>IF(#REF!="Collation PM",#REF!*#REF!,0)</f>
        <v>#REF!</v>
      </c>
      <c r="L439">
        <f ca="1">IF('Lég-Fruits'!D36="Collation PM",'Lég-Fruits'!N36*'Lég-Fruits'!C36,0)</f>
        <v>0</v>
      </c>
      <c r="M439">
        <f ca="1">IF('Lég-Fruits'!F36="Collation PM",'Lég-Fruits'!N36*'Lég-Fruits'!E36,0)</f>
        <v>0</v>
      </c>
      <c r="N439" t="e">
        <f>IF(#REF!="Collation PM",#REF!*#REF!,0)</f>
        <v>#REF!</v>
      </c>
      <c r="O439" t="e">
        <f>IF(#REF!="Collation PM",#REF!*#REF!,0)</f>
        <v>#REF!</v>
      </c>
      <c r="P439" t="e">
        <f>IF(#REF!="Collation PM",#REF!*#REF!,0)</f>
        <v>#REF!</v>
      </c>
      <c r="Q439" t="e">
        <f>IF(#REF!="Collation PM",#REF!*#REF!,0)</f>
        <v>#REF!</v>
      </c>
      <c r="R439" t="e">
        <f>IF(#REF!="Collation PM",#REF!*#REF!,0)</f>
        <v>#REF!</v>
      </c>
      <c r="S439" t="e">
        <f>IF(#REF!="Collation PM",#REF!*#REF!,0)</f>
        <v>#REF!</v>
      </c>
      <c r="T439" t="e">
        <f>IF(#REF!="Collation PM",#REF!*#REF!,0)</f>
        <v>#REF!</v>
      </c>
      <c r="U439" t="e">
        <f>IF(#REF!="Collation PM",#REF!*#REF!,0)</f>
        <v>#REF!</v>
      </c>
      <c r="V439" t="e">
        <f>IF(#REF!="Collation PM",#REF!*#REF!,0)</f>
        <v>#REF!</v>
      </c>
      <c r="W439" t="e">
        <f>IF(#REF!="Collation PM",#REF!*#REF!,0)</f>
        <v>#REF!</v>
      </c>
    </row>
    <row r="440" spans="2:23">
      <c r="B440">
        <f ca="1">IF(Boissons!D37="Collation PM",(Boissons!N37*Boissons!C37),0)</f>
        <v>0</v>
      </c>
      <c r="C440">
        <f ca="1">IF(Boissons!F37="Collation PM",(Boissons!N37*Boissons!E37),0)</f>
        <v>0</v>
      </c>
      <c r="D440">
        <f ca="1">IF('P. Laitiers'!D37="Collation PM",'P. Laitiers'!N37*'P. Laitiers'!C37,0)</f>
        <v>0</v>
      </c>
      <c r="E440">
        <f ca="1">IF('P. Laitiers'!F37="Collation PM",'P. Laitiers'!N37*'P. Laitiers'!E37,0)</f>
        <v>0</v>
      </c>
      <c r="F440">
        <f ca="1">IF('Mets c.'!D37="Collation PM",'Mets c.'!N37*'Mets c.'!C37,0)</f>
        <v>0</v>
      </c>
      <c r="G440">
        <f ca="1">IF('Mets c.'!F37="Collation PM",'Mets c.'!N37*'Mets c.'!E37,0)</f>
        <v>0</v>
      </c>
      <c r="H440" t="e">
        <f>IF(#REF!="Collation PM",#REF!*#REF!,0)</f>
        <v>#REF!</v>
      </c>
      <c r="I440" t="e">
        <f>IF(#REF!="Collation PM",#REF!*#REF!,0)</f>
        <v>#REF!</v>
      </c>
      <c r="J440" t="e">
        <f>IF(#REF!="Collation PM",#REF!*#REF!,0)</f>
        <v>#REF!</v>
      </c>
      <c r="K440" t="e">
        <f>IF(#REF!="Collation PM",#REF!*#REF!,0)</f>
        <v>#REF!</v>
      </c>
      <c r="L440">
        <f ca="1">IF('Lég-Fruits'!D37="Collation PM",'Lég-Fruits'!N37*'Lég-Fruits'!C37,0)</f>
        <v>0</v>
      </c>
      <c r="M440">
        <f ca="1">IF('Lég-Fruits'!F37="Collation PM",'Lég-Fruits'!N37*'Lég-Fruits'!E37,0)</f>
        <v>0</v>
      </c>
      <c r="N440" t="e">
        <f>IF(#REF!="Collation PM",#REF!*#REF!,0)</f>
        <v>#REF!</v>
      </c>
      <c r="O440" t="e">
        <f>IF(#REF!="Collation PM",#REF!*#REF!,0)</f>
        <v>#REF!</v>
      </c>
      <c r="P440" t="e">
        <f>IF(#REF!="Collation PM",#REF!*#REF!,0)</f>
        <v>#REF!</v>
      </c>
      <c r="Q440" t="e">
        <f>IF(#REF!="Collation PM",#REF!*#REF!,0)</f>
        <v>#REF!</v>
      </c>
      <c r="R440" t="e">
        <f>IF(#REF!="Collation PM",#REF!*#REF!,0)</f>
        <v>#REF!</v>
      </c>
      <c r="S440" t="e">
        <f>IF(#REF!="Collation PM",#REF!*#REF!,0)</f>
        <v>#REF!</v>
      </c>
      <c r="T440" t="e">
        <f>IF(#REF!="Collation PM",#REF!*#REF!,0)</f>
        <v>#REF!</v>
      </c>
      <c r="U440" t="e">
        <f>IF(#REF!="Collation PM",#REF!*#REF!,0)</f>
        <v>#REF!</v>
      </c>
      <c r="V440" t="e">
        <f>IF(#REF!="Collation PM",#REF!*#REF!,0)</f>
        <v>#REF!</v>
      </c>
      <c r="W440" t="e">
        <f>IF(#REF!="Collation PM",#REF!*#REF!,0)</f>
        <v>#REF!</v>
      </c>
    </row>
    <row r="441" spans="2:23">
      <c r="B441">
        <f ca="1">IF(Boissons!D38="Collation PM",(Boissons!N38*Boissons!C38),0)</f>
        <v>0</v>
      </c>
      <c r="C441">
        <f ca="1">IF(Boissons!F38="Collation PM",(Boissons!N38*Boissons!E38),0)</f>
        <v>0</v>
      </c>
      <c r="D441">
        <f ca="1">IF('P. Laitiers'!D38="Collation PM",'P. Laitiers'!N38*'P. Laitiers'!C38,0)</f>
        <v>0</v>
      </c>
      <c r="E441">
        <f ca="1">IF('P. Laitiers'!F38="Collation PM",'P. Laitiers'!N38*'P. Laitiers'!E38,0)</f>
        <v>0</v>
      </c>
      <c r="F441">
        <f ca="1">IF('Mets c.'!D38="Collation PM",'Mets c.'!N38*'Mets c.'!C38,0)</f>
        <v>0</v>
      </c>
      <c r="G441">
        <f ca="1">IF('Mets c.'!F38="Collation PM",'Mets c.'!N38*'Mets c.'!E38,0)</f>
        <v>0</v>
      </c>
      <c r="H441" t="e">
        <f>IF(#REF!="Collation PM",#REF!*#REF!,0)</f>
        <v>#REF!</v>
      </c>
      <c r="I441" t="e">
        <f>IF(#REF!="Collation PM",#REF!*#REF!,0)</f>
        <v>#REF!</v>
      </c>
      <c r="J441" t="e">
        <f>IF(#REF!="Collation PM",#REF!*#REF!,0)</f>
        <v>#REF!</v>
      </c>
      <c r="K441" t="e">
        <f>IF(#REF!="Collation PM",#REF!*#REF!,0)</f>
        <v>#REF!</v>
      </c>
      <c r="L441">
        <f ca="1">IF('Lég-Fruits'!D38="Collation PM",'Lég-Fruits'!N38*'Lég-Fruits'!C38,0)</f>
        <v>0</v>
      </c>
      <c r="M441">
        <f ca="1">IF('Lég-Fruits'!F38="Collation PM",'Lég-Fruits'!N38*'Lég-Fruits'!E38,0)</f>
        <v>0</v>
      </c>
      <c r="N441" t="e">
        <f>IF(#REF!="Collation PM",#REF!*#REF!,0)</f>
        <v>#REF!</v>
      </c>
      <c r="O441" t="e">
        <f>IF(#REF!="Collation PM",#REF!*#REF!,0)</f>
        <v>#REF!</v>
      </c>
      <c r="P441" t="e">
        <f>IF(#REF!="Collation PM",#REF!*#REF!,0)</f>
        <v>#REF!</v>
      </c>
      <c r="Q441" t="e">
        <f>IF(#REF!="Collation PM",#REF!*#REF!,0)</f>
        <v>#REF!</v>
      </c>
      <c r="R441" t="e">
        <f>IF(#REF!="Collation PM",#REF!*#REF!,0)</f>
        <v>#REF!</v>
      </c>
      <c r="S441" t="e">
        <f>IF(#REF!="Collation PM",#REF!*#REF!,0)</f>
        <v>#REF!</v>
      </c>
      <c r="T441" t="e">
        <f>IF(#REF!="Collation PM",#REF!*#REF!,0)</f>
        <v>#REF!</v>
      </c>
      <c r="U441" t="e">
        <f>IF(#REF!="Collation PM",#REF!*#REF!,0)</f>
        <v>#REF!</v>
      </c>
      <c r="V441" t="e">
        <f>IF(#REF!="Collation PM",#REF!*#REF!,0)</f>
        <v>#REF!</v>
      </c>
      <c r="W441" t="e">
        <f>IF(#REF!="Collation PM",#REF!*#REF!,0)</f>
        <v>#REF!</v>
      </c>
    </row>
    <row r="442" spans="2:23">
      <c r="B442">
        <f ca="1">IF(Boissons!D39="Collation PM",(Boissons!N39*Boissons!C39),0)</f>
        <v>0</v>
      </c>
      <c r="C442">
        <f ca="1">IF(Boissons!F39="Collation PM",(Boissons!N39*Boissons!E39),0)</f>
        <v>0</v>
      </c>
      <c r="D442">
        <f ca="1">IF('P. Laitiers'!D39="Collation PM",'P. Laitiers'!N39*'P. Laitiers'!C39,0)</f>
        <v>0</v>
      </c>
      <c r="E442">
        <f ca="1">IF('P. Laitiers'!F39="Collation PM",'P. Laitiers'!N39*'P. Laitiers'!E39,0)</f>
        <v>0</v>
      </c>
      <c r="F442">
        <f ca="1">IF('Mets c.'!D39="Collation PM",'Mets c.'!N39*'Mets c.'!C39,0)</f>
        <v>0</v>
      </c>
      <c r="G442">
        <f ca="1">IF('Mets c.'!F39="Collation PM",'Mets c.'!N39*'Mets c.'!E39,0)</f>
        <v>0</v>
      </c>
      <c r="H442" t="e">
        <f>IF(#REF!="Collation PM",#REF!*#REF!,0)</f>
        <v>#REF!</v>
      </c>
      <c r="I442" t="e">
        <f>IF(#REF!="Collation PM",#REF!*#REF!,0)</f>
        <v>#REF!</v>
      </c>
      <c r="J442" t="e">
        <f>IF(#REF!="Collation PM",#REF!*#REF!,0)</f>
        <v>#REF!</v>
      </c>
      <c r="K442" t="e">
        <f>IF(#REF!="Collation PM",#REF!*#REF!,0)</f>
        <v>#REF!</v>
      </c>
      <c r="L442">
        <f ca="1">IF('Lég-Fruits'!D39="Collation PM",'Lég-Fruits'!N39*'Lég-Fruits'!C39,0)</f>
        <v>0</v>
      </c>
      <c r="M442">
        <f ca="1">IF('Lég-Fruits'!F39="Collation PM",'Lég-Fruits'!N39*'Lég-Fruits'!E39,0)</f>
        <v>0</v>
      </c>
      <c r="N442" t="e">
        <f>IF(#REF!="Collation PM",#REF!*#REF!,0)</f>
        <v>#REF!</v>
      </c>
      <c r="O442" t="e">
        <f>IF(#REF!="Collation PM",#REF!*#REF!,0)</f>
        <v>#REF!</v>
      </c>
      <c r="P442" t="e">
        <f>IF(#REF!="Collation PM",#REF!*#REF!,0)</f>
        <v>#REF!</v>
      </c>
      <c r="Q442" t="e">
        <f>IF(#REF!="Collation PM",#REF!*#REF!,0)</f>
        <v>#REF!</v>
      </c>
      <c r="R442" t="e">
        <f>IF(#REF!="Collation PM",#REF!*#REF!,0)</f>
        <v>#REF!</v>
      </c>
      <c r="S442" t="e">
        <f>IF(#REF!="Collation PM",#REF!*#REF!,0)</f>
        <v>#REF!</v>
      </c>
      <c r="T442" t="e">
        <f>IF(#REF!="Collation PM",#REF!*#REF!,0)</f>
        <v>#REF!</v>
      </c>
      <c r="U442" t="e">
        <f>IF(#REF!="Collation PM",#REF!*#REF!,0)</f>
        <v>#REF!</v>
      </c>
      <c r="V442" t="e">
        <f>IF(#REF!="Collation PM",#REF!*#REF!,0)</f>
        <v>#REF!</v>
      </c>
      <c r="W442" t="e">
        <f>IF(#REF!="Collation PM",#REF!*#REF!,0)</f>
        <v>#REF!</v>
      </c>
    </row>
    <row r="443" spans="2:23">
      <c r="B443">
        <f ca="1">IF(Boissons!D40="Collation PM",(Boissons!N40*Boissons!C40),0)</f>
        <v>0</v>
      </c>
      <c r="C443">
        <f ca="1">IF(Boissons!F40="Collation PM",(Boissons!N40*Boissons!E40),0)</f>
        <v>0</v>
      </c>
      <c r="D443">
        <f ca="1">IF('P. Laitiers'!D40="Collation PM",'P. Laitiers'!N40*'P. Laitiers'!C40,0)</f>
        <v>0</v>
      </c>
      <c r="E443">
        <f ca="1">IF('P. Laitiers'!F40="Collation PM",'P. Laitiers'!N40*'P. Laitiers'!E40,0)</f>
        <v>0</v>
      </c>
      <c r="F443">
        <f ca="1">IF('Mets c.'!D40="Collation PM",'Mets c.'!N40*'Mets c.'!C40,0)</f>
        <v>0</v>
      </c>
      <c r="G443">
        <f ca="1">IF('Mets c.'!F40="Collation PM",'Mets c.'!N40*'Mets c.'!E40,0)</f>
        <v>0</v>
      </c>
      <c r="H443" t="e">
        <f>IF(#REF!="Collation PM",#REF!*#REF!,0)</f>
        <v>#REF!</v>
      </c>
      <c r="I443" t="e">
        <f>IF(#REF!="Collation PM",#REF!*#REF!,0)</f>
        <v>#REF!</v>
      </c>
      <c r="J443" t="e">
        <f>IF(#REF!="Collation PM",#REF!*#REF!,0)</f>
        <v>#REF!</v>
      </c>
      <c r="K443" t="e">
        <f>IF(#REF!="Collation PM",#REF!*#REF!,0)</f>
        <v>#REF!</v>
      </c>
      <c r="L443">
        <f ca="1">IF('Lég-Fruits'!D40="Collation PM",'Lég-Fruits'!N40*'Lég-Fruits'!C40,0)</f>
        <v>0</v>
      </c>
      <c r="M443">
        <f ca="1">IF('Lég-Fruits'!F40="Collation PM",'Lég-Fruits'!N40*'Lég-Fruits'!E40,0)</f>
        <v>0</v>
      </c>
      <c r="N443" t="e">
        <f>IF(#REF!="Collation PM",#REF!*#REF!,0)</f>
        <v>#REF!</v>
      </c>
      <c r="O443" t="e">
        <f>IF(#REF!="Collation PM",#REF!*#REF!,0)</f>
        <v>#REF!</v>
      </c>
      <c r="P443" t="e">
        <f>IF(#REF!="Collation PM",#REF!*#REF!,0)</f>
        <v>#REF!</v>
      </c>
      <c r="Q443" t="e">
        <f>IF(#REF!="Collation PM",#REF!*#REF!,0)</f>
        <v>#REF!</v>
      </c>
      <c r="R443" t="e">
        <f>IF(#REF!="Collation PM",#REF!*#REF!,0)</f>
        <v>#REF!</v>
      </c>
      <c r="S443" t="e">
        <f>IF(#REF!="Collation PM",#REF!*#REF!,0)</f>
        <v>#REF!</v>
      </c>
      <c r="T443" t="e">
        <f>IF(#REF!="Collation PM",#REF!*#REF!,0)</f>
        <v>#REF!</v>
      </c>
      <c r="U443" t="e">
        <f>IF(#REF!="Collation PM",#REF!*#REF!,0)</f>
        <v>#REF!</v>
      </c>
      <c r="V443" t="e">
        <f>IF(#REF!="Collation PM",#REF!*#REF!,0)</f>
        <v>#REF!</v>
      </c>
      <c r="W443" t="e">
        <f>IF(#REF!="Collation PM",#REF!*#REF!,0)</f>
        <v>#REF!</v>
      </c>
    </row>
    <row r="444" spans="2:23">
      <c r="B444">
        <f ca="1">IF(Boissons!D41="Collation PM",(Boissons!N41*Boissons!C41),0)</f>
        <v>0</v>
      </c>
      <c r="C444">
        <f ca="1">IF(Boissons!F41="Collation PM",(Boissons!N41*Boissons!E41),0)</f>
        <v>0</v>
      </c>
      <c r="D444">
        <f ca="1">IF('P. Laitiers'!D41="Collation PM",'P. Laitiers'!N41*'P. Laitiers'!C41,0)</f>
        <v>0</v>
      </c>
      <c r="E444">
        <f ca="1">IF('P. Laitiers'!F41="Collation PM",'P. Laitiers'!N41*'P. Laitiers'!E41,0)</f>
        <v>0</v>
      </c>
      <c r="F444">
        <f ca="1">IF('Mets c.'!D41="Collation PM",'Mets c.'!N41*'Mets c.'!C41,0)</f>
        <v>0</v>
      </c>
      <c r="G444">
        <f ca="1">IF('Mets c.'!F41="Collation PM",'Mets c.'!N41*'Mets c.'!E41,0)</f>
        <v>0</v>
      </c>
      <c r="H444" t="e">
        <f>IF(#REF!="Collation PM",#REF!*#REF!,0)</f>
        <v>#REF!</v>
      </c>
      <c r="I444" t="e">
        <f>IF(#REF!="Collation PM",#REF!*#REF!,0)</f>
        <v>#REF!</v>
      </c>
      <c r="J444" t="e">
        <f>IF(#REF!="Collation PM",#REF!*#REF!,0)</f>
        <v>#REF!</v>
      </c>
      <c r="K444" t="e">
        <f>IF(#REF!="Collation PM",#REF!*#REF!,0)</f>
        <v>#REF!</v>
      </c>
      <c r="L444">
        <f ca="1">IF('Lég-Fruits'!D41="Collation PM",'Lég-Fruits'!N41*'Lég-Fruits'!C41,0)</f>
        <v>0</v>
      </c>
      <c r="M444">
        <f ca="1">IF('Lég-Fruits'!F41="Collation PM",'Lég-Fruits'!N41*'Lég-Fruits'!E41,0)</f>
        <v>0</v>
      </c>
      <c r="N444" t="e">
        <f>IF(#REF!="Collation PM",#REF!*#REF!,0)</f>
        <v>#REF!</v>
      </c>
      <c r="O444" t="e">
        <f>IF(#REF!="Collation PM",#REF!*#REF!,0)</f>
        <v>#REF!</v>
      </c>
      <c r="P444" t="e">
        <f>IF(#REF!="Collation PM",#REF!*#REF!,0)</f>
        <v>#REF!</v>
      </c>
      <c r="Q444" t="e">
        <f>IF(#REF!="Collation PM",#REF!*#REF!,0)</f>
        <v>#REF!</v>
      </c>
      <c r="R444" t="e">
        <f>IF(#REF!="Collation PM",#REF!*#REF!,0)</f>
        <v>#REF!</v>
      </c>
      <c r="S444" t="e">
        <f>IF(#REF!="Collation PM",#REF!*#REF!,0)</f>
        <v>#REF!</v>
      </c>
      <c r="T444" t="e">
        <f>IF(#REF!="Collation PM",#REF!*#REF!,0)</f>
        <v>#REF!</v>
      </c>
      <c r="U444" t="e">
        <f>IF(#REF!="Collation PM",#REF!*#REF!,0)</f>
        <v>#REF!</v>
      </c>
      <c r="V444" t="e">
        <f>IF(#REF!="Collation PM",#REF!*#REF!,0)</f>
        <v>#REF!</v>
      </c>
      <c r="W444" t="e">
        <f>IF(#REF!="Collation PM",#REF!*#REF!,0)</f>
        <v>#REF!</v>
      </c>
    </row>
    <row r="445" spans="2:23">
      <c r="B445">
        <f ca="1">IF(Boissons!D42="Collation PM",(Boissons!N42*Boissons!C42),0)</f>
        <v>0</v>
      </c>
      <c r="C445">
        <f ca="1">IF(Boissons!F42="Collation PM",(Boissons!N42*Boissons!E42),0)</f>
        <v>0</v>
      </c>
      <c r="D445">
        <f ca="1">IF('P. Laitiers'!D42="Collation PM",'P. Laitiers'!N42*'P. Laitiers'!C42,0)</f>
        <v>0</v>
      </c>
      <c r="E445">
        <f ca="1">IF('P. Laitiers'!F42="Collation PM",'P. Laitiers'!N42*'P. Laitiers'!E42,0)</f>
        <v>0</v>
      </c>
      <c r="F445">
        <f ca="1">IF('Mets c.'!D42="Collation PM",'Mets c.'!N42*'Mets c.'!C42,0)</f>
        <v>0</v>
      </c>
      <c r="G445">
        <f ca="1">IF('Mets c.'!F42="Collation PM",'Mets c.'!N42*'Mets c.'!E42,0)</f>
        <v>0</v>
      </c>
      <c r="H445" t="e">
        <f>IF(#REF!="Collation PM",#REF!*#REF!,0)</f>
        <v>#REF!</v>
      </c>
      <c r="I445" t="e">
        <f>IF(#REF!="Collation PM",#REF!*#REF!,0)</f>
        <v>#REF!</v>
      </c>
      <c r="J445" t="e">
        <f>IF(#REF!="Collation PM",#REF!*#REF!,0)</f>
        <v>#REF!</v>
      </c>
      <c r="K445" t="e">
        <f>IF(#REF!="Collation PM",#REF!*#REF!,0)</f>
        <v>#REF!</v>
      </c>
      <c r="L445">
        <f ca="1">IF('Lég-Fruits'!D42="Collation PM",'Lég-Fruits'!N42*'Lég-Fruits'!C42,0)</f>
        <v>0</v>
      </c>
      <c r="M445">
        <f ca="1">IF('Lég-Fruits'!F42="Collation PM",'Lég-Fruits'!N42*'Lég-Fruits'!E42,0)</f>
        <v>0</v>
      </c>
      <c r="N445" t="e">
        <f>IF(#REF!="Collation PM",#REF!*#REF!,0)</f>
        <v>#REF!</v>
      </c>
      <c r="O445" t="e">
        <f>IF(#REF!="Collation PM",#REF!*#REF!,0)</f>
        <v>#REF!</v>
      </c>
      <c r="P445" t="e">
        <f>IF(#REF!="Collation PM",#REF!*#REF!,0)</f>
        <v>#REF!</v>
      </c>
      <c r="Q445" t="e">
        <f>IF(#REF!="Collation PM",#REF!*#REF!,0)</f>
        <v>#REF!</v>
      </c>
      <c r="R445" t="e">
        <f>IF(#REF!="Collation PM",#REF!*#REF!,0)</f>
        <v>#REF!</v>
      </c>
      <c r="S445" t="e">
        <f>IF(#REF!="Collation PM",#REF!*#REF!,0)</f>
        <v>#REF!</v>
      </c>
      <c r="T445" t="e">
        <f>IF(#REF!="Collation PM",#REF!*#REF!,0)</f>
        <v>#REF!</v>
      </c>
      <c r="U445" t="e">
        <f>IF(#REF!="Collation PM",#REF!*#REF!,0)</f>
        <v>#REF!</v>
      </c>
      <c r="V445" t="e">
        <f>IF(#REF!="Collation PM",#REF!*#REF!,0)</f>
        <v>#REF!</v>
      </c>
      <c r="W445" t="e">
        <f>IF(#REF!="Collation PM",#REF!*#REF!,0)</f>
        <v>#REF!</v>
      </c>
    </row>
    <row r="446" spans="2:23">
      <c r="B446">
        <f ca="1">IF(Boissons!D43="Collation PM",(Boissons!N43*Boissons!C43),0)</f>
        <v>0</v>
      </c>
      <c r="C446">
        <f ca="1">IF(Boissons!F43="Collation PM",(Boissons!N43*Boissons!E43),0)</f>
        <v>0</v>
      </c>
      <c r="D446">
        <f ca="1">IF('P. Laitiers'!D43="Collation PM",'P. Laitiers'!N43*'P. Laitiers'!C43,0)</f>
        <v>0</v>
      </c>
      <c r="E446">
        <f ca="1">IF('P. Laitiers'!F43="Collation PM",'P. Laitiers'!N43*'P. Laitiers'!E43,0)</f>
        <v>0</v>
      </c>
      <c r="F446">
        <f ca="1">IF('Mets c.'!D43="Collation PM",'Mets c.'!N43*'Mets c.'!C43,0)</f>
        <v>0</v>
      </c>
      <c r="G446">
        <f ca="1">IF('Mets c.'!F43="Collation PM",'Mets c.'!N43*'Mets c.'!E43,0)</f>
        <v>0</v>
      </c>
      <c r="H446" t="e">
        <f>IF(#REF!="Collation PM",#REF!*#REF!,0)</f>
        <v>#REF!</v>
      </c>
      <c r="I446" t="e">
        <f>IF(#REF!="Collation PM",#REF!*#REF!,0)</f>
        <v>#REF!</v>
      </c>
      <c r="J446" t="e">
        <f>IF(#REF!="Collation PM",#REF!*#REF!,0)</f>
        <v>#REF!</v>
      </c>
      <c r="K446" t="e">
        <f>IF(#REF!="Collation PM",#REF!*#REF!,0)</f>
        <v>#REF!</v>
      </c>
      <c r="L446">
        <f ca="1">IF('Lég-Fruits'!D43="Collation PM",'Lég-Fruits'!N43*'Lég-Fruits'!C43,0)</f>
        <v>0</v>
      </c>
      <c r="M446">
        <f ca="1">IF('Lég-Fruits'!F43="Collation PM",'Lég-Fruits'!N43*'Lég-Fruits'!E43,0)</f>
        <v>0</v>
      </c>
      <c r="N446" t="e">
        <f>IF(#REF!="Collation PM",#REF!*#REF!,0)</f>
        <v>#REF!</v>
      </c>
      <c r="O446" t="e">
        <f>IF(#REF!="Collation PM",#REF!*#REF!,0)</f>
        <v>#REF!</v>
      </c>
      <c r="P446" t="e">
        <f>IF(#REF!="Collation PM",#REF!*#REF!,0)</f>
        <v>#REF!</v>
      </c>
      <c r="Q446" t="e">
        <f>IF(#REF!="Collation PM",#REF!*#REF!,0)</f>
        <v>#REF!</v>
      </c>
      <c r="R446" t="e">
        <f>IF(#REF!="Collation PM",#REF!*#REF!,0)</f>
        <v>#REF!</v>
      </c>
      <c r="S446" t="e">
        <f>IF(#REF!="Collation PM",#REF!*#REF!,0)</f>
        <v>#REF!</v>
      </c>
      <c r="T446" t="e">
        <f>IF(#REF!="Collation PM",#REF!*#REF!,0)</f>
        <v>#REF!</v>
      </c>
      <c r="U446" t="e">
        <f>IF(#REF!="Collation PM",#REF!*#REF!,0)</f>
        <v>#REF!</v>
      </c>
      <c r="V446" t="e">
        <f>IF(#REF!="Collation PM",#REF!*#REF!,0)</f>
        <v>#REF!</v>
      </c>
      <c r="W446" t="e">
        <f>IF(#REF!="Collation PM",#REF!*#REF!,0)</f>
        <v>#REF!</v>
      </c>
    </row>
    <row r="447" spans="2:23">
      <c r="B447">
        <f ca="1">IF(Boissons!D44="Collation PM",(Boissons!N44*Boissons!C44),0)</f>
        <v>0</v>
      </c>
      <c r="C447">
        <f ca="1">IF(Boissons!F44="Collation PM",(Boissons!N44*Boissons!E44),0)</f>
        <v>0</v>
      </c>
      <c r="D447">
        <f ca="1">IF('P. Laitiers'!D44="Collation PM",'P. Laitiers'!N44*'P. Laitiers'!C44,0)</f>
        <v>0</v>
      </c>
      <c r="E447">
        <f ca="1">IF('P. Laitiers'!F44="Collation PM",'P. Laitiers'!N44*'P. Laitiers'!E44,0)</f>
        <v>0</v>
      </c>
      <c r="F447">
        <f ca="1">IF('Mets c.'!D44="Collation PM",'Mets c.'!N44*'Mets c.'!C44,0)</f>
        <v>0</v>
      </c>
      <c r="G447">
        <f ca="1">IF('Mets c.'!F44="Collation PM",'Mets c.'!N44*'Mets c.'!E44,0)</f>
        <v>0</v>
      </c>
      <c r="H447" t="e">
        <f>IF(#REF!="Collation PM",#REF!*#REF!,0)</f>
        <v>#REF!</v>
      </c>
      <c r="I447" t="e">
        <f>IF(#REF!="Collation PM",#REF!*#REF!,0)</f>
        <v>#REF!</v>
      </c>
      <c r="J447" t="e">
        <f>IF(#REF!="Collation PM",#REF!*#REF!,0)</f>
        <v>#REF!</v>
      </c>
      <c r="K447" t="e">
        <f>IF(#REF!="Collation PM",#REF!*#REF!,0)</f>
        <v>#REF!</v>
      </c>
      <c r="L447">
        <f ca="1">IF('Lég-Fruits'!D44="Collation PM",'Lég-Fruits'!N44*'Lég-Fruits'!C44,0)</f>
        <v>0</v>
      </c>
      <c r="M447">
        <f ca="1">IF('Lég-Fruits'!F44="Collation PM",'Lég-Fruits'!N44*'Lég-Fruits'!E44,0)</f>
        <v>0</v>
      </c>
      <c r="N447" t="e">
        <f>IF(#REF!="Collation PM",#REF!*#REF!,0)</f>
        <v>#REF!</v>
      </c>
      <c r="O447" t="e">
        <f>IF(#REF!="Collation PM",#REF!*#REF!,0)</f>
        <v>#REF!</v>
      </c>
      <c r="P447" t="e">
        <f>IF(#REF!="Collation PM",#REF!*#REF!,0)</f>
        <v>#REF!</v>
      </c>
      <c r="Q447" t="e">
        <f>IF(#REF!="Collation PM",#REF!*#REF!,0)</f>
        <v>#REF!</v>
      </c>
      <c r="R447" t="e">
        <f>IF(#REF!="Collation PM",#REF!*#REF!,0)</f>
        <v>#REF!</v>
      </c>
      <c r="S447" t="e">
        <f>IF(#REF!="Collation PM",#REF!*#REF!,0)</f>
        <v>#REF!</v>
      </c>
      <c r="T447" t="e">
        <f>IF(#REF!="Collation PM",#REF!*#REF!,0)</f>
        <v>#REF!</v>
      </c>
      <c r="U447" t="e">
        <f>IF(#REF!="Collation PM",#REF!*#REF!,0)</f>
        <v>#REF!</v>
      </c>
      <c r="V447" t="e">
        <f>IF(#REF!="Collation PM",#REF!*#REF!,0)</f>
        <v>#REF!</v>
      </c>
      <c r="W447" t="e">
        <f>IF(#REF!="Collation PM",#REF!*#REF!,0)</f>
        <v>#REF!</v>
      </c>
    </row>
    <row r="448" spans="2:23">
      <c r="B448">
        <f ca="1">IF(Boissons!D45="Collation PM",(Boissons!N45*Boissons!C45),0)</f>
        <v>0</v>
      </c>
      <c r="C448">
        <f ca="1">IF(Boissons!F45="Collation PM",(Boissons!N45*Boissons!E45),0)</f>
        <v>0</v>
      </c>
      <c r="D448">
        <f ca="1">IF('P. Laitiers'!D45="Collation PM",'P. Laitiers'!N45*'P. Laitiers'!C45,0)</f>
        <v>0</v>
      </c>
      <c r="E448">
        <f ca="1">IF('P. Laitiers'!F45="Collation PM",'P. Laitiers'!N45*'P. Laitiers'!E45,0)</f>
        <v>0</v>
      </c>
      <c r="F448">
        <f ca="1">IF('Mets c.'!D45="Collation PM",'Mets c.'!N45*'Mets c.'!C45,0)</f>
        <v>0</v>
      </c>
      <c r="G448">
        <f ca="1">IF('Mets c.'!F45="Collation PM",'Mets c.'!N45*'Mets c.'!E45,0)</f>
        <v>0</v>
      </c>
      <c r="H448" t="e">
        <f>IF(#REF!="Collation PM",#REF!*#REF!,0)</f>
        <v>#REF!</v>
      </c>
      <c r="I448" t="e">
        <f>IF(#REF!="Collation PM",#REF!*#REF!,0)</f>
        <v>#REF!</v>
      </c>
      <c r="J448" t="e">
        <f>IF(#REF!="Collation PM",#REF!*#REF!,0)</f>
        <v>#REF!</v>
      </c>
      <c r="K448" t="e">
        <f>IF(#REF!="Collation PM",#REF!*#REF!,0)</f>
        <v>#REF!</v>
      </c>
      <c r="L448">
        <f ca="1">IF('Lég-Fruits'!D45="Collation PM",'Lég-Fruits'!N45*'Lég-Fruits'!C45,0)</f>
        <v>0</v>
      </c>
      <c r="M448">
        <f ca="1">IF('Lég-Fruits'!F45="Collation PM",'Lég-Fruits'!N45*'Lég-Fruits'!E45,0)</f>
        <v>0</v>
      </c>
      <c r="N448" t="e">
        <f>IF(#REF!="Collation PM",#REF!*#REF!,0)</f>
        <v>#REF!</v>
      </c>
      <c r="O448" t="e">
        <f>IF(#REF!="Collation PM",#REF!*#REF!,0)</f>
        <v>#REF!</v>
      </c>
      <c r="P448" t="e">
        <f>IF(#REF!="Collation PM",#REF!*#REF!,0)</f>
        <v>#REF!</v>
      </c>
      <c r="Q448" t="e">
        <f>IF(#REF!="Collation PM",#REF!*#REF!,0)</f>
        <v>#REF!</v>
      </c>
      <c r="R448" t="e">
        <f>IF(#REF!="Collation PM",#REF!*#REF!,0)</f>
        <v>#REF!</v>
      </c>
      <c r="S448" t="e">
        <f>IF(#REF!="Collation PM",#REF!*#REF!,0)</f>
        <v>#REF!</v>
      </c>
      <c r="T448" t="e">
        <f>IF(#REF!="Collation PM",#REF!*#REF!,0)</f>
        <v>#REF!</v>
      </c>
      <c r="U448" t="e">
        <f>IF(#REF!="Collation PM",#REF!*#REF!,0)</f>
        <v>#REF!</v>
      </c>
      <c r="V448" t="e">
        <f>IF(#REF!="Collation PM",#REF!*#REF!,0)</f>
        <v>#REF!</v>
      </c>
      <c r="W448" t="e">
        <f>IF(#REF!="Collation PM",#REF!*#REF!,0)</f>
        <v>#REF!</v>
      </c>
    </row>
    <row r="449" spans="2:23">
      <c r="B449">
        <f ca="1">IF(Boissons!D46="Collation PM",(Boissons!N46*Boissons!C46),0)</f>
        <v>0</v>
      </c>
      <c r="C449">
        <f ca="1">IF(Boissons!F46="Collation PM",(Boissons!N46*Boissons!E46),0)</f>
        <v>0</v>
      </c>
      <c r="D449">
        <f ca="1">IF('P. Laitiers'!D46="Collation PM",'P. Laitiers'!N46*'P. Laitiers'!C46,0)</f>
        <v>0</v>
      </c>
      <c r="E449">
        <f ca="1">IF('P. Laitiers'!F46="Collation PM",'P. Laitiers'!N46*'P. Laitiers'!E46,0)</f>
        <v>0</v>
      </c>
      <c r="F449">
        <f ca="1">IF('Mets c.'!D46="Collation PM",'Mets c.'!N46*'Mets c.'!C46,0)</f>
        <v>0</v>
      </c>
      <c r="G449">
        <f ca="1">IF('Mets c.'!F46="Collation PM",'Mets c.'!N46*'Mets c.'!E46,0)</f>
        <v>0</v>
      </c>
      <c r="H449" t="e">
        <f>IF(#REF!="Collation PM",#REF!*#REF!,0)</f>
        <v>#REF!</v>
      </c>
      <c r="I449" t="e">
        <f>IF(#REF!="Collation PM",#REF!*#REF!,0)</f>
        <v>#REF!</v>
      </c>
      <c r="J449" t="e">
        <f>IF(#REF!="Collation PM",#REF!*#REF!,0)</f>
        <v>#REF!</v>
      </c>
      <c r="K449" t="e">
        <f>IF(#REF!="Collation PM",#REF!*#REF!,0)</f>
        <v>#REF!</v>
      </c>
      <c r="L449">
        <f ca="1">IF('Lég-Fruits'!D46="Collation PM",'Lég-Fruits'!N46*'Lég-Fruits'!C46,0)</f>
        <v>0</v>
      </c>
      <c r="M449">
        <f ca="1">IF('Lég-Fruits'!F46="Collation PM",'Lég-Fruits'!N46*'Lég-Fruits'!E46,0)</f>
        <v>0</v>
      </c>
      <c r="N449" t="e">
        <f>IF(#REF!="Collation PM",#REF!*#REF!,0)</f>
        <v>#REF!</v>
      </c>
      <c r="O449" t="e">
        <f>IF(#REF!="Collation PM",#REF!*#REF!,0)</f>
        <v>#REF!</v>
      </c>
      <c r="P449" t="e">
        <f>IF(#REF!="Collation PM",#REF!*#REF!,0)</f>
        <v>#REF!</v>
      </c>
      <c r="Q449" t="e">
        <f>IF(#REF!="Collation PM",#REF!*#REF!,0)</f>
        <v>#REF!</v>
      </c>
      <c r="R449" t="e">
        <f>IF(#REF!="Collation PM",#REF!*#REF!,0)</f>
        <v>#REF!</v>
      </c>
      <c r="S449" t="e">
        <f>IF(#REF!="Collation PM",#REF!*#REF!,0)</f>
        <v>#REF!</v>
      </c>
      <c r="T449" t="e">
        <f>IF(#REF!="Collation PM",#REF!*#REF!,0)</f>
        <v>#REF!</v>
      </c>
      <c r="U449" t="e">
        <f>IF(#REF!="Collation PM",#REF!*#REF!,0)</f>
        <v>#REF!</v>
      </c>
      <c r="V449" t="e">
        <f>IF(#REF!="Collation PM",#REF!*#REF!,0)</f>
        <v>#REF!</v>
      </c>
      <c r="W449" t="e">
        <f>IF(#REF!="Collation PM",#REF!*#REF!,0)</f>
        <v>#REF!</v>
      </c>
    </row>
    <row r="450" spans="2:23">
      <c r="B450">
        <f ca="1">IF(Boissons!D47="Collation PM",(Boissons!N47*Boissons!C47),0)</f>
        <v>0</v>
      </c>
      <c r="C450">
        <f ca="1">IF(Boissons!F47="Collation PM",(Boissons!N47*Boissons!E47),0)</f>
        <v>0</v>
      </c>
      <c r="D450">
        <f ca="1">IF('P. Laitiers'!D47="Collation PM",'P. Laitiers'!N47*'P. Laitiers'!C47,0)</f>
        <v>0</v>
      </c>
      <c r="E450">
        <f ca="1">IF('P. Laitiers'!F47="Collation PM",'P. Laitiers'!N47*'P. Laitiers'!E47,0)</f>
        <v>0</v>
      </c>
      <c r="F450">
        <f ca="1">IF('Mets c.'!D47="Collation PM",'Mets c.'!N47*'Mets c.'!C47,0)</f>
        <v>0</v>
      </c>
      <c r="G450">
        <f ca="1">IF('Mets c.'!F47="Collation PM",'Mets c.'!N47*'Mets c.'!E47,0)</f>
        <v>0</v>
      </c>
      <c r="H450" t="e">
        <f>IF(#REF!="Collation PM",#REF!*#REF!,0)</f>
        <v>#REF!</v>
      </c>
      <c r="I450" t="e">
        <f>IF(#REF!="Collation PM",#REF!*#REF!,0)</f>
        <v>#REF!</v>
      </c>
      <c r="J450" t="e">
        <f>IF(#REF!="Collation PM",#REF!*#REF!,0)</f>
        <v>#REF!</v>
      </c>
      <c r="K450" t="e">
        <f>IF(#REF!="Collation PM",#REF!*#REF!,0)</f>
        <v>#REF!</v>
      </c>
      <c r="L450">
        <f ca="1">IF('Lég-Fruits'!D47="Collation PM",'Lég-Fruits'!N47*'Lég-Fruits'!C47,0)</f>
        <v>0</v>
      </c>
      <c r="M450">
        <f ca="1">IF('Lég-Fruits'!F47="Collation PM",'Lég-Fruits'!N47*'Lég-Fruits'!E47,0)</f>
        <v>0</v>
      </c>
      <c r="N450" t="e">
        <f>IF(#REF!="Collation PM",#REF!*#REF!,0)</f>
        <v>#REF!</v>
      </c>
      <c r="O450" t="e">
        <f>IF(#REF!="Collation PM",#REF!*#REF!,0)</f>
        <v>#REF!</v>
      </c>
      <c r="P450" t="e">
        <f>IF(#REF!="Collation PM",#REF!*#REF!,0)</f>
        <v>#REF!</v>
      </c>
      <c r="Q450" t="e">
        <f>IF(#REF!="Collation PM",#REF!*#REF!,0)</f>
        <v>#REF!</v>
      </c>
      <c r="R450" t="e">
        <f>IF(#REF!="Collation PM",#REF!*#REF!,0)</f>
        <v>#REF!</v>
      </c>
      <c r="S450" t="e">
        <f>IF(#REF!="Collation PM",#REF!*#REF!,0)</f>
        <v>#REF!</v>
      </c>
      <c r="T450" t="e">
        <f>IF(#REF!="Collation PM",#REF!*#REF!,0)</f>
        <v>#REF!</v>
      </c>
      <c r="U450" t="e">
        <f>IF(#REF!="Collation PM",#REF!*#REF!,0)</f>
        <v>#REF!</v>
      </c>
      <c r="V450" t="e">
        <f>IF(#REF!="Collation PM",#REF!*#REF!,0)</f>
        <v>#REF!</v>
      </c>
      <c r="W450" t="e">
        <f>IF(#REF!="Collation PM",#REF!*#REF!,0)</f>
        <v>#REF!</v>
      </c>
    </row>
    <row r="451" spans="2:23">
      <c r="B451">
        <f ca="1">IF(Boissons!D48="Collation PM",(Boissons!N48*Boissons!C48),0)</f>
        <v>0</v>
      </c>
      <c r="C451">
        <f ca="1">IF(Boissons!F48="Collation PM",(Boissons!N48*Boissons!E48),0)</f>
        <v>0</v>
      </c>
      <c r="D451">
        <f ca="1">IF('P. Laitiers'!D48="Collation PM",'P. Laitiers'!N48*'P. Laitiers'!C48,0)</f>
        <v>0</v>
      </c>
      <c r="E451">
        <f ca="1">IF('P. Laitiers'!F48="Collation PM",'P. Laitiers'!N48*'P. Laitiers'!E48,0)</f>
        <v>0</v>
      </c>
      <c r="F451">
        <f ca="1">IF('Mets c.'!D48="Collation PM",'Mets c.'!N48*'Mets c.'!C48,0)</f>
        <v>0</v>
      </c>
      <c r="G451">
        <f ca="1">IF('Mets c.'!F48="Collation PM",'Mets c.'!N48*'Mets c.'!E48,0)</f>
        <v>0</v>
      </c>
      <c r="H451" t="e">
        <f>IF(#REF!="Collation PM",#REF!*#REF!,0)</f>
        <v>#REF!</v>
      </c>
      <c r="I451" t="e">
        <f>IF(#REF!="Collation PM",#REF!*#REF!,0)</f>
        <v>#REF!</v>
      </c>
      <c r="J451" t="e">
        <f>IF(#REF!="Collation PM",#REF!*#REF!,0)</f>
        <v>#REF!</v>
      </c>
      <c r="K451" t="e">
        <f>IF(#REF!="Collation PM",#REF!*#REF!,0)</f>
        <v>#REF!</v>
      </c>
      <c r="L451">
        <f ca="1">IF('Lég-Fruits'!D48="Collation PM",'Lég-Fruits'!N48*'Lég-Fruits'!C48,0)</f>
        <v>0</v>
      </c>
      <c r="M451">
        <f ca="1">IF('Lég-Fruits'!F48="Collation PM",'Lég-Fruits'!N48*'Lég-Fruits'!E48,0)</f>
        <v>0</v>
      </c>
      <c r="N451" t="e">
        <f>IF(#REF!="Collation PM",#REF!*#REF!,0)</f>
        <v>#REF!</v>
      </c>
      <c r="O451" t="e">
        <f>IF(#REF!="Collation PM",#REF!*#REF!,0)</f>
        <v>#REF!</v>
      </c>
      <c r="P451" t="e">
        <f>IF(#REF!="Collation PM",#REF!*#REF!,0)</f>
        <v>#REF!</v>
      </c>
      <c r="Q451" t="e">
        <f>IF(#REF!="Collation PM",#REF!*#REF!,0)</f>
        <v>#REF!</v>
      </c>
      <c r="R451" t="e">
        <f>IF(#REF!="Collation PM",#REF!*#REF!,0)</f>
        <v>#REF!</v>
      </c>
      <c r="S451" t="e">
        <f>IF(#REF!="Collation PM",#REF!*#REF!,0)</f>
        <v>#REF!</v>
      </c>
      <c r="T451" t="e">
        <f>IF(#REF!="Collation PM",#REF!*#REF!,0)</f>
        <v>#REF!</v>
      </c>
      <c r="U451" t="e">
        <f>IF(#REF!="Collation PM",#REF!*#REF!,0)</f>
        <v>#REF!</v>
      </c>
      <c r="V451" t="e">
        <f>IF(#REF!="Collation PM",#REF!*#REF!,0)</f>
        <v>#REF!</v>
      </c>
      <c r="W451" t="e">
        <f>IF(#REF!="Collation PM",#REF!*#REF!,0)</f>
        <v>#REF!</v>
      </c>
    </row>
    <row r="452" spans="2:23">
      <c r="B452">
        <f ca="1">IF(Boissons!D49="Collation PM",(Boissons!N49*Boissons!C49),0)</f>
        <v>0</v>
      </c>
      <c r="C452">
        <f ca="1">IF(Boissons!F49="Collation PM",(Boissons!N49*Boissons!E49),0)</f>
        <v>0</v>
      </c>
      <c r="D452">
        <f ca="1">IF('P. Laitiers'!D49="Collation PM",'P. Laitiers'!N49*'P. Laitiers'!C49,0)</f>
        <v>0</v>
      </c>
      <c r="E452">
        <f ca="1">IF('P. Laitiers'!F49="Collation PM",'P. Laitiers'!N49*'P. Laitiers'!E49,0)</f>
        <v>0</v>
      </c>
      <c r="F452">
        <f ca="1">IF('Mets c.'!D49="Collation PM",'Mets c.'!N49*'Mets c.'!C49,0)</f>
        <v>0</v>
      </c>
      <c r="G452">
        <f ca="1">IF('Mets c.'!F49="Collation PM",'Mets c.'!N49*'Mets c.'!E49,0)</f>
        <v>0</v>
      </c>
      <c r="H452" t="e">
        <f>IF(#REF!="Collation PM",#REF!*#REF!,0)</f>
        <v>#REF!</v>
      </c>
      <c r="I452" t="e">
        <f>IF(#REF!="Collation PM",#REF!*#REF!,0)</f>
        <v>#REF!</v>
      </c>
      <c r="J452" t="e">
        <f>IF(#REF!="Collation PM",#REF!*#REF!,0)</f>
        <v>#REF!</v>
      </c>
      <c r="K452" t="e">
        <f>IF(#REF!="Collation PM",#REF!*#REF!,0)</f>
        <v>#REF!</v>
      </c>
      <c r="L452">
        <f ca="1">IF('Lég-Fruits'!D49="Collation PM",'Lég-Fruits'!N49*'Lég-Fruits'!C49,0)</f>
        <v>0</v>
      </c>
      <c r="M452">
        <f ca="1">IF('Lég-Fruits'!F49="Collation PM",'Lég-Fruits'!N49*'Lég-Fruits'!E49,0)</f>
        <v>0</v>
      </c>
      <c r="N452" t="e">
        <f>IF(#REF!="Collation PM",#REF!*#REF!,0)</f>
        <v>#REF!</v>
      </c>
      <c r="O452" t="e">
        <f>IF(#REF!="Collation PM",#REF!*#REF!,0)</f>
        <v>#REF!</v>
      </c>
      <c r="P452" t="e">
        <f>IF(#REF!="Collation PM",#REF!*#REF!,0)</f>
        <v>#REF!</v>
      </c>
      <c r="Q452" t="e">
        <f>IF(#REF!="Collation PM",#REF!*#REF!,0)</f>
        <v>#REF!</v>
      </c>
      <c r="R452" t="e">
        <f>IF(#REF!="Collation PM",#REF!*#REF!,0)</f>
        <v>#REF!</v>
      </c>
      <c r="S452" t="e">
        <f>IF(#REF!="Collation PM",#REF!*#REF!,0)</f>
        <v>#REF!</v>
      </c>
      <c r="T452" t="e">
        <f>IF(#REF!="Collation PM",#REF!*#REF!,0)</f>
        <v>#REF!</v>
      </c>
      <c r="U452" t="e">
        <f>IF(#REF!="Collation PM",#REF!*#REF!,0)</f>
        <v>#REF!</v>
      </c>
      <c r="V452" t="e">
        <f>IF(#REF!="Collation PM",#REF!*#REF!,0)</f>
        <v>#REF!</v>
      </c>
      <c r="W452" t="e">
        <f>IF(#REF!="Collation PM",#REF!*#REF!,0)</f>
        <v>#REF!</v>
      </c>
    </row>
    <row r="453" spans="2:23">
      <c r="B453">
        <f ca="1">IF(Boissons!D50="Collation PM",(Boissons!N50*Boissons!C50),0)</f>
        <v>0</v>
      </c>
      <c r="C453">
        <f ca="1">IF(Boissons!F50="Collation PM",(Boissons!N50*Boissons!E50),0)</f>
        <v>0</v>
      </c>
      <c r="D453">
        <f ca="1">IF('P. Laitiers'!D50="Collation PM",'P. Laitiers'!N50*'P. Laitiers'!C50,0)</f>
        <v>0</v>
      </c>
      <c r="E453">
        <f ca="1">IF('P. Laitiers'!F50="Collation PM",'P. Laitiers'!N50*'P. Laitiers'!E50,0)</f>
        <v>0</v>
      </c>
      <c r="F453">
        <f ca="1">IF('Mets c.'!D50="Collation PM",'Mets c.'!N50*'Mets c.'!C50,0)</f>
        <v>0</v>
      </c>
      <c r="G453">
        <f ca="1">IF('Mets c.'!F50="Collation PM",'Mets c.'!N50*'Mets c.'!E50,0)</f>
        <v>0</v>
      </c>
      <c r="H453" t="e">
        <f>IF(#REF!="Collation PM",#REF!*#REF!,0)</f>
        <v>#REF!</v>
      </c>
      <c r="I453" t="e">
        <f>IF(#REF!="Collation PM",#REF!*#REF!,0)</f>
        <v>#REF!</v>
      </c>
      <c r="J453" t="e">
        <f>IF(#REF!="Collation PM",#REF!*#REF!,0)</f>
        <v>#REF!</v>
      </c>
      <c r="K453" t="e">
        <f>IF(#REF!="Collation PM",#REF!*#REF!,0)</f>
        <v>#REF!</v>
      </c>
      <c r="L453">
        <f ca="1">IF('Lég-Fruits'!D50="Collation PM",'Lég-Fruits'!N50*'Lég-Fruits'!C50,0)</f>
        <v>0</v>
      </c>
      <c r="M453">
        <f ca="1">IF('Lég-Fruits'!F50="Collation PM",'Lég-Fruits'!N50*'Lég-Fruits'!E50,0)</f>
        <v>0</v>
      </c>
      <c r="N453" t="e">
        <f>IF(#REF!="Collation PM",#REF!*#REF!,0)</f>
        <v>#REF!</v>
      </c>
      <c r="O453" t="e">
        <f>IF(#REF!="Collation PM",#REF!*#REF!,0)</f>
        <v>#REF!</v>
      </c>
      <c r="P453" t="e">
        <f>IF(#REF!="Collation PM",#REF!*#REF!,0)</f>
        <v>#REF!</v>
      </c>
      <c r="Q453" t="e">
        <f>IF(#REF!="Collation PM",#REF!*#REF!,0)</f>
        <v>#REF!</v>
      </c>
      <c r="R453" t="e">
        <f>IF(#REF!="Collation PM",#REF!*#REF!,0)</f>
        <v>#REF!</v>
      </c>
      <c r="S453" t="e">
        <f>IF(#REF!="Collation PM",#REF!*#REF!,0)</f>
        <v>#REF!</v>
      </c>
      <c r="T453" t="e">
        <f>IF(#REF!="Collation PM",#REF!*#REF!,0)</f>
        <v>#REF!</v>
      </c>
      <c r="U453" t="e">
        <f>IF(#REF!="Collation PM",#REF!*#REF!,0)</f>
        <v>#REF!</v>
      </c>
      <c r="V453" t="e">
        <f>IF(#REF!="Collation PM",#REF!*#REF!,0)</f>
        <v>#REF!</v>
      </c>
      <c r="W453" t="e">
        <f>IF(#REF!="Collation PM",#REF!*#REF!,0)</f>
        <v>#REF!</v>
      </c>
    </row>
    <row r="454" spans="2:23">
      <c r="B454">
        <f ca="1">IF(Boissons!D51="Collation PM",(Boissons!N51*Boissons!C51),0)</f>
        <v>0</v>
      </c>
      <c r="C454">
        <f ca="1">IF(Boissons!F51="Collation PM",(Boissons!N51*Boissons!E51),0)</f>
        <v>0</v>
      </c>
      <c r="D454">
        <f ca="1">IF('P. Laitiers'!D51="Collation PM",'P. Laitiers'!N51*'P. Laitiers'!C51,0)</f>
        <v>0</v>
      </c>
      <c r="E454">
        <f ca="1">IF('P. Laitiers'!F51="Collation PM",'P. Laitiers'!N51*'P. Laitiers'!E51,0)</f>
        <v>0</v>
      </c>
      <c r="F454">
        <f ca="1">IF('Mets c.'!D51="Collation PM",'Mets c.'!N51*'Mets c.'!C51,0)</f>
        <v>0</v>
      </c>
      <c r="G454">
        <f ca="1">IF('Mets c.'!F51="Collation PM",'Mets c.'!N51*'Mets c.'!E51,0)</f>
        <v>0</v>
      </c>
      <c r="H454" t="e">
        <f>IF(#REF!="Collation PM",#REF!*#REF!,0)</f>
        <v>#REF!</v>
      </c>
      <c r="I454" t="e">
        <f>IF(#REF!="Collation PM",#REF!*#REF!,0)</f>
        <v>#REF!</v>
      </c>
      <c r="J454" t="e">
        <f>IF(#REF!="Collation PM",#REF!*#REF!,0)</f>
        <v>#REF!</v>
      </c>
      <c r="K454" t="e">
        <f>IF(#REF!="Collation PM",#REF!*#REF!,0)</f>
        <v>#REF!</v>
      </c>
      <c r="L454">
        <f ca="1">IF('Lég-Fruits'!D51="Collation PM",'Lég-Fruits'!N51*'Lég-Fruits'!C51,0)</f>
        <v>0</v>
      </c>
      <c r="M454">
        <f ca="1">IF('Lég-Fruits'!F51="Collation PM",'Lég-Fruits'!N51*'Lég-Fruits'!E51,0)</f>
        <v>0</v>
      </c>
      <c r="N454" t="e">
        <f>IF(#REF!="Collation PM",#REF!*#REF!,0)</f>
        <v>#REF!</v>
      </c>
      <c r="O454" t="e">
        <f>IF(#REF!="Collation PM",#REF!*#REF!,0)</f>
        <v>#REF!</v>
      </c>
      <c r="P454" t="e">
        <f>IF(#REF!="Collation PM",#REF!*#REF!,0)</f>
        <v>#REF!</v>
      </c>
      <c r="Q454" t="e">
        <f>IF(#REF!="Collation PM",#REF!*#REF!,0)</f>
        <v>#REF!</v>
      </c>
      <c r="R454" t="e">
        <f>IF(#REF!="Collation PM",#REF!*#REF!,0)</f>
        <v>#REF!</v>
      </c>
      <c r="S454" t="e">
        <f>IF(#REF!="Collation PM",#REF!*#REF!,0)</f>
        <v>#REF!</v>
      </c>
      <c r="T454" t="e">
        <f>IF(#REF!="Collation PM",#REF!*#REF!,0)</f>
        <v>#REF!</v>
      </c>
      <c r="U454" t="e">
        <f>IF(#REF!="Collation PM",#REF!*#REF!,0)</f>
        <v>#REF!</v>
      </c>
      <c r="V454" t="e">
        <f>IF(#REF!="Collation PM",#REF!*#REF!,0)</f>
        <v>#REF!</v>
      </c>
      <c r="W454" t="e">
        <f>IF(#REF!="Collation PM",#REF!*#REF!,0)</f>
        <v>#REF!</v>
      </c>
    </row>
    <row r="455" spans="2:23">
      <c r="B455">
        <f ca="1">IF(Boissons!D52="Collation PM",(Boissons!N52*Boissons!C52),0)</f>
        <v>0</v>
      </c>
      <c r="C455">
        <f ca="1">IF(Boissons!F52="Collation PM",(Boissons!N52*Boissons!E52),0)</f>
        <v>0</v>
      </c>
      <c r="D455">
        <f ca="1">IF('P. Laitiers'!D52="Collation PM",'P. Laitiers'!N52*'P. Laitiers'!C52,0)</f>
        <v>0</v>
      </c>
      <c r="E455">
        <f ca="1">IF('P. Laitiers'!F52="Collation PM",'P. Laitiers'!N52*'P. Laitiers'!E52,0)</f>
        <v>0</v>
      </c>
      <c r="F455">
        <f ca="1">IF('Mets c.'!D52="Collation PM",'Mets c.'!N52*'Mets c.'!C52,0)</f>
        <v>0</v>
      </c>
      <c r="G455">
        <f ca="1">IF('Mets c.'!F52="Collation PM",'Mets c.'!N52*'Mets c.'!E52,0)</f>
        <v>0</v>
      </c>
      <c r="H455" t="e">
        <f>IF(#REF!="Collation PM",#REF!*#REF!,0)</f>
        <v>#REF!</v>
      </c>
      <c r="I455" t="e">
        <f>IF(#REF!="Collation PM",#REF!*#REF!,0)</f>
        <v>#REF!</v>
      </c>
      <c r="J455" t="e">
        <f>IF(#REF!="Collation PM",#REF!*#REF!,0)</f>
        <v>#REF!</v>
      </c>
      <c r="K455" t="e">
        <f>IF(#REF!="Collation PM",#REF!*#REF!,0)</f>
        <v>#REF!</v>
      </c>
      <c r="L455">
        <f ca="1">IF('Lég-Fruits'!D52="Collation PM",'Lég-Fruits'!N52*'Lég-Fruits'!C52,0)</f>
        <v>0</v>
      </c>
      <c r="M455">
        <f ca="1">IF('Lég-Fruits'!F52="Collation PM",'Lég-Fruits'!N52*'Lég-Fruits'!E52,0)</f>
        <v>0</v>
      </c>
      <c r="N455" t="e">
        <f>IF(#REF!="Collation PM",#REF!*#REF!,0)</f>
        <v>#REF!</v>
      </c>
      <c r="O455" t="e">
        <f>IF(#REF!="Collation PM",#REF!*#REF!,0)</f>
        <v>#REF!</v>
      </c>
      <c r="P455" t="e">
        <f>IF(#REF!="Collation PM",#REF!*#REF!,0)</f>
        <v>#REF!</v>
      </c>
      <c r="Q455" t="e">
        <f>IF(#REF!="Collation PM",#REF!*#REF!,0)</f>
        <v>#REF!</v>
      </c>
      <c r="R455" t="e">
        <f>IF(#REF!="Collation PM",#REF!*#REF!,0)</f>
        <v>#REF!</v>
      </c>
      <c r="S455" t="e">
        <f>IF(#REF!="Collation PM",#REF!*#REF!,0)</f>
        <v>#REF!</v>
      </c>
      <c r="T455" t="e">
        <f>IF(#REF!="Collation PM",#REF!*#REF!,0)</f>
        <v>#REF!</v>
      </c>
      <c r="U455" t="e">
        <f>IF(#REF!="Collation PM",#REF!*#REF!,0)</f>
        <v>#REF!</v>
      </c>
      <c r="V455" t="e">
        <f>IF(#REF!="Collation PM",#REF!*#REF!,0)</f>
        <v>#REF!</v>
      </c>
      <c r="W455" t="e">
        <f>IF(#REF!="Collation PM",#REF!*#REF!,0)</f>
        <v>#REF!</v>
      </c>
    </row>
    <row r="456" spans="2:23">
      <c r="B456">
        <f ca="1">IF(Boissons!D53="Collation PM",(Boissons!N53*Boissons!C53),0)</f>
        <v>0</v>
      </c>
      <c r="C456">
        <f ca="1">IF(Boissons!F53="Collation PM",(Boissons!N53*Boissons!E53),0)</f>
        <v>0</v>
      </c>
      <c r="D456">
        <f ca="1">IF('P. Laitiers'!D53="Collation PM",'P. Laitiers'!N53*'P. Laitiers'!C53,0)</f>
        <v>0</v>
      </c>
      <c r="E456">
        <f ca="1">IF('P. Laitiers'!F53="Collation PM",'P. Laitiers'!N53*'P. Laitiers'!E53,0)</f>
        <v>0</v>
      </c>
      <c r="F456">
        <f ca="1">IF('Mets c.'!D53="Collation PM",'Mets c.'!N53*'Mets c.'!C53,0)</f>
        <v>0</v>
      </c>
      <c r="G456">
        <f ca="1">IF('Mets c.'!F53="Collation PM",'Mets c.'!N53*'Mets c.'!E53,0)</f>
        <v>0</v>
      </c>
      <c r="H456" t="e">
        <f>IF(#REF!="Collation PM",#REF!*#REF!,0)</f>
        <v>#REF!</v>
      </c>
      <c r="I456" t="e">
        <f>IF(#REF!="Collation PM",#REF!*#REF!,0)</f>
        <v>#REF!</v>
      </c>
      <c r="J456" t="e">
        <f>IF(#REF!="Collation PM",#REF!*#REF!,0)</f>
        <v>#REF!</v>
      </c>
      <c r="K456" t="e">
        <f>IF(#REF!="Collation PM",#REF!*#REF!,0)</f>
        <v>#REF!</v>
      </c>
      <c r="L456">
        <f ca="1">IF('Lég-Fruits'!D53="Collation PM",'Lég-Fruits'!N53*'Lég-Fruits'!C53,0)</f>
        <v>0</v>
      </c>
      <c r="M456">
        <f ca="1">IF('Lég-Fruits'!F53="Collation PM",'Lég-Fruits'!N53*'Lég-Fruits'!E53,0)</f>
        <v>0</v>
      </c>
      <c r="N456" t="e">
        <f>IF(#REF!="Collation PM",#REF!*#REF!,0)</f>
        <v>#REF!</v>
      </c>
      <c r="O456" t="e">
        <f>IF(#REF!="Collation PM",#REF!*#REF!,0)</f>
        <v>#REF!</v>
      </c>
      <c r="P456" t="e">
        <f>IF(#REF!="Collation PM",#REF!*#REF!,0)</f>
        <v>#REF!</v>
      </c>
      <c r="Q456" t="e">
        <f>IF(#REF!="Collation PM",#REF!*#REF!,0)</f>
        <v>#REF!</v>
      </c>
      <c r="R456" t="e">
        <f>IF(#REF!="Collation PM",#REF!*#REF!,0)</f>
        <v>#REF!</v>
      </c>
      <c r="S456" t="e">
        <f>IF(#REF!="Collation PM",#REF!*#REF!,0)</f>
        <v>#REF!</v>
      </c>
      <c r="T456" t="e">
        <f>IF(#REF!="Collation PM",#REF!*#REF!,0)</f>
        <v>#REF!</v>
      </c>
      <c r="U456" t="e">
        <f>IF(#REF!="Collation PM",#REF!*#REF!,0)</f>
        <v>#REF!</v>
      </c>
      <c r="V456" t="e">
        <f>IF(#REF!="Collation PM",#REF!*#REF!,0)</f>
        <v>#REF!</v>
      </c>
      <c r="W456" t="e">
        <f>IF(#REF!="Collation PM",#REF!*#REF!,0)</f>
        <v>#REF!</v>
      </c>
    </row>
    <row r="457" spans="2:23">
      <c r="B457">
        <f ca="1">IF(Boissons!D54="Collation PM",(Boissons!N54*Boissons!C54),0)</f>
        <v>0</v>
      </c>
      <c r="C457">
        <f ca="1">IF(Boissons!F54="Collation PM",(Boissons!N54*Boissons!E54),0)</f>
        <v>0</v>
      </c>
      <c r="D457">
        <f ca="1">IF('P. Laitiers'!D54="Collation PM",'P. Laitiers'!N54*'P. Laitiers'!C54,0)</f>
        <v>0</v>
      </c>
      <c r="E457">
        <f ca="1">IF('P. Laitiers'!F54="Collation PM",'P. Laitiers'!N54*'P. Laitiers'!E54,0)</f>
        <v>0</v>
      </c>
      <c r="F457">
        <f ca="1">IF('Mets c.'!D54="Collation PM",'Mets c.'!N54*'Mets c.'!C54,0)</f>
        <v>0</v>
      </c>
      <c r="G457">
        <f ca="1">IF('Mets c.'!F54="Collation PM",'Mets c.'!N54*'Mets c.'!E54,0)</f>
        <v>0</v>
      </c>
      <c r="H457" t="e">
        <f>IF(#REF!="Collation PM",#REF!*#REF!,0)</f>
        <v>#REF!</v>
      </c>
      <c r="I457" t="e">
        <f>IF(#REF!="Collation PM",#REF!*#REF!,0)</f>
        <v>#REF!</v>
      </c>
      <c r="J457" t="e">
        <f>IF(#REF!="Collation PM",#REF!*#REF!,0)</f>
        <v>#REF!</v>
      </c>
      <c r="K457" t="e">
        <f>IF(#REF!="Collation PM",#REF!*#REF!,0)</f>
        <v>#REF!</v>
      </c>
      <c r="L457">
        <f ca="1">IF('Lég-Fruits'!D54="Collation PM",'Lég-Fruits'!N54*'Lég-Fruits'!C54,0)</f>
        <v>0</v>
      </c>
      <c r="M457">
        <f ca="1">IF('Lég-Fruits'!F54="Collation PM",'Lég-Fruits'!N54*'Lég-Fruits'!E54,0)</f>
        <v>0</v>
      </c>
      <c r="N457" t="e">
        <f>IF(#REF!="Collation PM",#REF!*#REF!,0)</f>
        <v>#REF!</v>
      </c>
      <c r="O457" t="e">
        <f>IF(#REF!="Collation PM",#REF!*#REF!,0)</f>
        <v>#REF!</v>
      </c>
      <c r="P457" t="e">
        <f>IF(#REF!="Collation PM",#REF!*#REF!,0)</f>
        <v>#REF!</v>
      </c>
      <c r="Q457" t="e">
        <f>IF(#REF!="Collation PM",#REF!*#REF!,0)</f>
        <v>#REF!</v>
      </c>
      <c r="R457" t="e">
        <f>IF(#REF!="Collation PM",#REF!*#REF!,0)</f>
        <v>#REF!</v>
      </c>
      <c r="S457" t="e">
        <f>IF(#REF!="Collation PM",#REF!*#REF!,0)</f>
        <v>#REF!</v>
      </c>
      <c r="T457" t="e">
        <f>IF(#REF!="Collation PM",#REF!*#REF!,0)</f>
        <v>#REF!</v>
      </c>
      <c r="U457" t="e">
        <f>IF(#REF!="Collation PM",#REF!*#REF!,0)</f>
        <v>#REF!</v>
      </c>
      <c r="V457" t="e">
        <f>IF(#REF!="Collation PM",#REF!*#REF!,0)</f>
        <v>#REF!</v>
      </c>
      <c r="W457" t="e">
        <f>IF(#REF!="Collation PM",#REF!*#REF!,0)</f>
        <v>#REF!</v>
      </c>
    </row>
    <row r="458" spans="2:23">
      <c r="B458">
        <f ca="1">IF(Boissons!D55="Collation PM",(Boissons!N55*Boissons!C55),0)</f>
        <v>0</v>
      </c>
      <c r="C458">
        <f ca="1">IF(Boissons!F55="Collation PM",(Boissons!N55*Boissons!E55),0)</f>
        <v>0</v>
      </c>
      <c r="D458">
        <f ca="1">IF('P. Laitiers'!D55="Collation PM",'P. Laitiers'!N55*'P. Laitiers'!C55,0)</f>
        <v>0</v>
      </c>
      <c r="E458">
        <f ca="1">IF('P. Laitiers'!F55="Collation PM",'P. Laitiers'!N55*'P. Laitiers'!E55,0)</f>
        <v>0</v>
      </c>
      <c r="F458">
        <f ca="1">IF('Mets c.'!D55="Collation PM",'Mets c.'!N55*'Mets c.'!C55,0)</f>
        <v>0</v>
      </c>
      <c r="G458">
        <f ca="1">IF('Mets c.'!F55="Collation PM",'Mets c.'!N55*'Mets c.'!E55,0)</f>
        <v>0</v>
      </c>
      <c r="H458" t="e">
        <f>IF(#REF!="Collation PM",#REF!*#REF!,0)</f>
        <v>#REF!</v>
      </c>
      <c r="I458" t="e">
        <f>IF(#REF!="Collation PM",#REF!*#REF!,0)</f>
        <v>#REF!</v>
      </c>
      <c r="J458" t="e">
        <f>IF(#REF!="Collation PM",#REF!*#REF!,0)</f>
        <v>#REF!</v>
      </c>
      <c r="K458" t="e">
        <f>IF(#REF!="Collation PM",#REF!*#REF!,0)</f>
        <v>#REF!</v>
      </c>
      <c r="L458">
        <f ca="1">IF('Lég-Fruits'!D55="Collation PM",'Lég-Fruits'!N55*'Lég-Fruits'!C55,0)</f>
        <v>0</v>
      </c>
      <c r="M458">
        <f ca="1">IF('Lég-Fruits'!F55="Collation PM",'Lég-Fruits'!N55*'Lég-Fruits'!E55,0)</f>
        <v>0</v>
      </c>
      <c r="N458" t="e">
        <f>IF(#REF!="Collation PM",#REF!*#REF!,0)</f>
        <v>#REF!</v>
      </c>
      <c r="O458" t="e">
        <f>IF(#REF!="Collation PM",#REF!*#REF!,0)</f>
        <v>#REF!</v>
      </c>
      <c r="P458" t="e">
        <f>IF(#REF!="Collation PM",#REF!*#REF!,0)</f>
        <v>#REF!</v>
      </c>
      <c r="Q458" t="e">
        <f>IF(#REF!="Collation PM",#REF!*#REF!,0)</f>
        <v>#REF!</v>
      </c>
      <c r="R458" t="e">
        <f>IF(#REF!="Collation PM",#REF!*#REF!,0)</f>
        <v>#REF!</v>
      </c>
      <c r="S458" t="e">
        <f>IF(#REF!="Collation PM",#REF!*#REF!,0)</f>
        <v>#REF!</v>
      </c>
      <c r="T458" t="e">
        <f>IF(#REF!="Collation PM",#REF!*#REF!,0)</f>
        <v>#REF!</v>
      </c>
      <c r="U458" t="e">
        <f>IF(#REF!="Collation PM",#REF!*#REF!,0)</f>
        <v>#REF!</v>
      </c>
      <c r="V458" t="e">
        <f>IF(#REF!="Collation PM",#REF!*#REF!,0)</f>
        <v>#REF!</v>
      </c>
      <c r="W458" t="e">
        <f>IF(#REF!="Collation PM",#REF!*#REF!,0)</f>
        <v>#REF!</v>
      </c>
    </row>
    <row r="459" spans="2:23">
      <c r="B459">
        <f ca="1">IF(Boissons!D56="Collation PM",(Boissons!N56*Boissons!C56),0)</f>
        <v>0</v>
      </c>
      <c r="C459">
        <f ca="1">IF(Boissons!F56="Collation PM",(Boissons!N56*Boissons!E56),0)</f>
        <v>0</v>
      </c>
      <c r="D459">
        <f ca="1">IF('P. Laitiers'!D56="Collation PM",'P. Laitiers'!N56*'P. Laitiers'!C56,0)</f>
        <v>0</v>
      </c>
      <c r="E459">
        <f ca="1">IF('P. Laitiers'!F56="Collation PM",'P. Laitiers'!N56*'P. Laitiers'!E56,0)</f>
        <v>0</v>
      </c>
      <c r="F459">
        <f ca="1">IF('Mets c.'!D56="Collation PM",'Mets c.'!N56*'Mets c.'!C56,0)</f>
        <v>0</v>
      </c>
      <c r="G459">
        <f ca="1">IF('Mets c.'!F56="Collation PM",'Mets c.'!N56*'Mets c.'!E56,0)</f>
        <v>0</v>
      </c>
      <c r="H459" t="e">
        <f>IF(#REF!="Collation PM",#REF!*#REF!,0)</f>
        <v>#REF!</v>
      </c>
      <c r="I459" t="e">
        <f>IF(#REF!="Collation PM",#REF!*#REF!,0)</f>
        <v>#REF!</v>
      </c>
      <c r="J459" t="e">
        <f>IF(#REF!="Collation PM",#REF!*#REF!,0)</f>
        <v>#REF!</v>
      </c>
      <c r="K459" t="e">
        <f>IF(#REF!="Collation PM",#REF!*#REF!,0)</f>
        <v>#REF!</v>
      </c>
      <c r="L459">
        <f ca="1">IF('Lég-Fruits'!D56="Collation PM",'Lég-Fruits'!N56*'Lég-Fruits'!C56,0)</f>
        <v>0</v>
      </c>
      <c r="M459">
        <f ca="1">IF('Lég-Fruits'!F56="Collation PM",'Lég-Fruits'!N56*'Lég-Fruits'!E56,0)</f>
        <v>0</v>
      </c>
      <c r="N459" t="e">
        <f>IF(#REF!="Collation PM",#REF!*#REF!,0)</f>
        <v>#REF!</v>
      </c>
      <c r="O459" t="e">
        <f>IF(#REF!="Collation PM",#REF!*#REF!,0)</f>
        <v>#REF!</v>
      </c>
      <c r="P459" t="e">
        <f>IF(#REF!="Collation PM",#REF!*#REF!,0)</f>
        <v>#REF!</v>
      </c>
      <c r="Q459" t="e">
        <f>IF(#REF!="Collation PM",#REF!*#REF!,0)</f>
        <v>#REF!</v>
      </c>
      <c r="R459" t="e">
        <f>IF(#REF!="Collation PM",#REF!*#REF!,0)</f>
        <v>#REF!</v>
      </c>
      <c r="S459" t="e">
        <f>IF(#REF!="Collation PM",#REF!*#REF!,0)</f>
        <v>#REF!</v>
      </c>
      <c r="T459" t="e">
        <f>IF(#REF!="Collation PM",#REF!*#REF!,0)</f>
        <v>#REF!</v>
      </c>
      <c r="U459" t="e">
        <f>IF(#REF!="Collation PM",#REF!*#REF!,0)</f>
        <v>#REF!</v>
      </c>
      <c r="V459" t="e">
        <f>IF(#REF!="Collation PM",#REF!*#REF!,0)</f>
        <v>#REF!</v>
      </c>
      <c r="W459" t="e">
        <f>IF(#REF!="Collation PM",#REF!*#REF!,0)</f>
        <v>#REF!</v>
      </c>
    </row>
    <row r="460" spans="2:23">
      <c r="B460">
        <f ca="1">IF(Boissons!D57="Collation PM",(Boissons!N57*Boissons!C57),0)</f>
        <v>0</v>
      </c>
      <c r="C460">
        <f ca="1">IF(Boissons!F57="Collation PM",(Boissons!N57*Boissons!E57),0)</f>
        <v>0</v>
      </c>
      <c r="D460">
        <f ca="1">IF('P. Laitiers'!D57="Collation PM",'P. Laitiers'!N57*'P. Laitiers'!C57,0)</f>
        <v>0</v>
      </c>
      <c r="E460">
        <f ca="1">IF('P. Laitiers'!F57="Collation PM",'P. Laitiers'!N57*'P. Laitiers'!E57,0)</f>
        <v>0</v>
      </c>
      <c r="F460">
        <f ca="1">IF('Mets c.'!D57="Collation PM",'Mets c.'!N57*'Mets c.'!C57,0)</f>
        <v>0</v>
      </c>
      <c r="G460">
        <f ca="1">IF('Mets c.'!F57="Collation PM",'Mets c.'!N57*'Mets c.'!E57,0)</f>
        <v>0</v>
      </c>
      <c r="H460" t="e">
        <f>IF(#REF!="Collation PM",#REF!*#REF!,0)</f>
        <v>#REF!</v>
      </c>
      <c r="I460" t="e">
        <f>IF(#REF!="Collation PM",#REF!*#REF!,0)</f>
        <v>#REF!</v>
      </c>
      <c r="J460" t="e">
        <f>IF(#REF!="Collation PM",#REF!*#REF!,0)</f>
        <v>#REF!</v>
      </c>
      <c r="K460" t="e">
        <f>IF(#REF!="Collation PM",#REF!*#REF!,0)</f>
        <v>#REF!</v>
      </c>
      <c r="L460">
        <f ca="1">IF('Lég-Fruits'!D57="Collation PM",'Lég-Fruits'!N57*'Lég-Fruits'!C57,0)</f>
        <v>0</v>
      </c>
      <c r="M460">
        <f ca="1">IF('Lég-Fruits'!F57="Collation PM",'Lég-Fruits'!N57*'Lég-Fruits'!E57,0)</f>
        <v>0</v>
      </c>
      <c r="N460" t="e">
        <f>IF(#REF!="Collation PM",#REF!*#REF!,0)</f>
        <v>#REF!</v>
      </c>
      <c r="O460" t="e">
        <f>IF(#REF!="Collation PM",#REF!*#REF!,0)</f>
        <v>#REF!</v>
      </c>
      <c r="P460" t="e">
        <f>IF(#REF!="Collation PM",#REF!*#REF!,0)</f>
        <v>#REF!</v>
      </c>
      <c r="Q460" t="e">
        <f>IF(#REF!="Collation PM",#REF!*#REF!,0)</f>
        <v>#REF!</v>
      </c>
      <c r="R460" t="e">
        <f>IF(#REF!="Collation PM",#REF!*#REF!,0)</f>
        <v>#REF!</v>
      </c>
      <c r="S460" t="e">
        <f>IF(#REF!="Collation PM",#REF!*#REF!,0)</f>
        <v>#REF!</v>
      </c>
      <c r="T460" t="e">
        <f>IF(#REF!="Collation PM",#REF!*#REF!,0)</f>
        <v>#REF!</v>
      </c>
      <c r="U460" t="e">
        <f>IF(#REF!="Collation PM",#REF!*#REF!,0)</f>
        <v>#REF!</v>
      </c>
      <c r="V460" t="e">
        <f>IF(#REF!="Collation PM",#REF!*#REF!,0)</f>
        <v>#REF!</v>
      </c>
      <c r="W460" t="e">
        <f>IF(#REF!="Collation PM",#REF!*#REF!,0)</f>
        <v>#REF!</v>
      </c>
    </row>
    <row r="461" spans="2:23">
      <c r="B461">
        <f ca="1">IF(Boissons!D58="Collation PM",(Boissons!N58*Boissons!C58),0)</f>
        <v>0</v>
      </c>
      <c r="C461">
        <f ca="1">IF(Boissons!F58="Collation PM",(Boissons!N58*Boissons!E58),0)</f>
        <v>0</v>
      </c>
      <c r="D461">
        <f ca="1">IF('P. Laitiers'!D58="Collation PM",'P. Laitiers'!N58*'P. Laitiers'!C58,0)</f>
        <v>0</v>
      </c>
      <c r="E461">
        <f ca="1">IF('P. Laitiers'!F58="Collation PM",'P. Laitiers'!N58*'P. Laitiers'!E58,0)</f>
        <v>0</v>
      </c>
      <c r="F461">
        <f ca="1">IF('Mets c.'!D58="Collation PM",'Mets c.'!N58*'Mets c.'!C58,0)</f>
        <v>0</v>
      </c>
      <c r="G461">
        <f ca="1">IF('Mets c.'!F58="Collation PM",'Mets c.'!N58*'Mets c.'!E58,0)</f>
        <v>0</v>
      </c>
      <c r="H461" t="e">
        <f>IF(#REF!="Collation PM",#REF!*#REF!,0)</f>
        <v>#REF!</v>
      </c>
      <c r="I461" t="e">
        <f>IF(#REF!="Collation PM",#REF!*#REF!,0)</f>
        <v>#REF!</v>
      </c>
      <c r="J461" t="e">
        <f>IF(#REF!="Collation PM",#REF!*#REF!,0)</f>
        <v>#REF!</v>
      </c>
      <c r="K461" t="e">
        <f>IF(#REF!="Collation PM",#REF!*#REF!,0)</f>
        <v>#REF!</v>
      </c>
      <c r="L461">
        <f ca="1">IF('Lég-Fruits'!D58="Collation PM",'Lég-Fruits'!N58*'Lég-Fruits'!C58,0)</f>
        <v>0</v>
      </c>
      <c r="M461">
        <f ca="1">IF('Lég-Fruits'!F58="Collation PM",'Lég-Fruits'!N58*'Lég-Fruits'!E58,0)</f>
        <v>0</v>
      </c>
      <c r="N461" t="e">
        <f>IF(#REF!="Collation PM",#REF!*#REF!,0)</f>
        <v>#REF!</v>
      </c>
      <c r="O461" t="e">
        <f>IF(#REF!="Collation PM",#REF!*#REF!,0)</f>
        <v>#REF!</v>
      </c>
      <c r="P461" t="e">
        <f>IF(#REF!="Collation PM",#REF!*#REF!,0)</f>
        <v>#REF!</v>
      </c>
      <c r="Q461" t="e">
        <f>IF(#REF!="Collation PM",#REF!*#REF!,0)</f>
        <v>#REF!</v>
      </c>
      <c r="R461" t="e">
        <f>IF(#REF!="Collation PM",#REF!*#REF!,0)</f>
        <v>#REF!</v>
      </c>
      <c r="S461" t="e">
        <f>IF(#REF!="Collation PM",#REF!*#REF!,0)</f>
        <v>#REF!</v>
      </c>
      <c r="T461" t="e">
        <f>IF(#REF!="Collation PM",#REF!*#REF!,0)</f>
        <v>#REF!</v>
      </c>
      <c r="U461" t="e">
        <f>IF(#REF!="Collation PM",#REF!*#REF!,0)</f>
        <v>#REF!</v>
      </c>
      <c r="V461" t="e">
        <f>IF(#REF!="Collation PM",#REF!*#REF!,0)</f>
        <v>#REF!</v>
      </c>
      <c r="W461" t="e">
        <f>IF(#REF!="Collation PM",#REF!*#REF!,0)</f>
        <v>#REF!</v>
      </c>
    </row>
    <row r="462" spans="2:23">
      <c r="B462">
        <f ca="1">IF(Boissons!D59="Collation PM",(Boissons!N59*Boissons!C59),0)</f>
        <v>0</v>
      </c>
      <c r="C462">
        <f ca="1">IF(Boissons!F59="Collation PM",(Boissons!N59*Boissons!E59),0)</f>
        <v>0</v>
      </c>
      <c r="D462">
        <f ca="1">IF('P. Laitiers'!D59="Collation PM",'P. Laitiers'!N59*'P. Laitiers'!C59,0)</f>
        <v>0</v>
      </c>
      <c r="E462">
        <f ca="1">IF('P. Laitiers'!F59="Collation PM",'P. Laitiers'!N59*'P. Laitiers'!E59,0)</f>
        <v>0</v>
      </c>
      <c r="F462">
        <f ca="1">IF('Mets c.'!D59="Collation PM",'Mets c.'!N59*'Mets c.'!C59,0)</f>
        <v>0</v>
      </c>
      <c r="G462">
        <f ca="1">IF('Mets c.'!F59="Collation PM",'Mets c.'!N59*'Mets c.'!E59,0)</f>
        <v>0</v>
      </c>
      <c r="H462" t="e">
        <f>IF(#REF!="Collation PM",#REF!*#REF!,0)</f>
        <v>#REF!</v>
      </c>
      <c r="I462" t="e">
        <f>IF(#REF!="Collation PM",#REF!*#REF!,0)</f>
        <v>#REF!</v>
      </c>
      <c r="J462" t="e">
        <f>IF(#REF!="Collation PM",#REF!*#REF!,0)</f>
        <v>#REF!</v>
      </c>
      <c r="K462" t="e">
        <f>IF(#REF!="Collation PM",#REF!*#REF!,0)</f>
        <v>#REF!</v>
      </c>
      <c r="L462">
        <f ca="1">IF('Lég-Fruits'!D59="Collation PM",'Lég-Fruits'!N59*'Lég-Fruits'!C59,0)</f>
        <v>0</v>
      </c>
      <c r="M462">
        <f ca="1">IF('Lég-Fruits'!F59="Collation PM",'Lég-Fruits'!N59*'Lég-Fruits'!E59,0)</f>
        <v>0</v>
      </c>
      <c r="N462" t="e">
        <f>IF(#REF!="Collation PM",#REF!*#REF!,0)</f>
        <v>#REF!</v>
      </c>
      <c r="O462" t="e">
        <f>IF(#REF!="Collation PM",#REF!*#REF!,0)</f>
        <v>#REF!</v>
      </c>
      <c r="P462" t="e">
        <f>IF(#REF!="Collation PM",#REF!*#REF!,0)</f>
        <v>#REF!</v>
      </c>
      <c r="Q462" t="e">
        <f>IF(#REF!="Collation PM",#REF!*#REF!,0)</f>
        <v>#REF!</v>
      </c>
      <c r="R462" t="e">
        <f>IF(#REF!="Collation PM",#REF!*#REF!,0)</f>
        <v>#REF!</v>
      </c>
      <c r="S462" t="e">
        <f>IF(#REF!="Collation PM",#REF!*#REF!,0)</f>
        <v>#REF!</v>
      </c>
      <c r="T462" t="e">
        <f>IF(#REF!="Collation PM",#REF!*#REF!,0)</f>
        <v>#REF!</v>
      </c>
      <c r="U462" t="e">
        <f>IF(#REF!="Collation PM",#REF!*#REF!,0)</f>
        <v>#REF!</v>
      </c>
      <c r="V462" t="e">
        <f>IF(#REF!="Collation PM",#REF!*#REF!,0)</f>
        <v>#REF!</v>
      </c>
      <c r="W462" t="e">
        <f>IF(#REF!="Collation PM",#REF!*#REF!,0)</f>
        <v>#REF!</v>
      </c>
    </row>
    <row r="463" spans="2:23">
      <c r="B463">
        <f ca="1">IF(Boissons!D60="Collation PM",(Boissons!N60*Boissons!C60),0)</f>
        <v>0</v>
      </c>
      <c r="C463">
        <f ca="1">IF(Boissons!F60="Collation PM",(Boissons!N60*Boissons!E60),0)</f>
        <v>0</v>
      </c>
      <c r="D463">
        <f ca="1">IF('P. Laitiers'!D60="Collation PM",'P. Laitiers'!N60*'P. Laitiers'!C60,0)</f>
        <v>0</v>
      </c>
      <c r="E463">
        <f ca="1">IF('P. Laitiers'!F60="Collation PM",'P. Laitiers'!N60*'P. Laitiers'!E60,0)</f>
        <v>0</v>
      </c>
      <c r="F463">
        <f ca="1">IF('Mets c.'!D60="Collation PM",'Mets c.'!N60*'Mets c.'!C60,0)</f>
        <v>0</v>
      </c>
      <c r="G463">
        <f ca="1">IF('Mets c.'!F60="Collation PM",'Mets c.'!N60*'Mets c.'!E60,0)</f>
        <v>0</v>
      </c>
      <c r="H463" t="e">
        <f>IF(#REF!="Collation PM",#REF!*#REF!,0)</f>
        <v>#REF!</v>
      </c>
      <c r="I463" t="e">
        <f>IF(#REF!="Collation PM",#REF!*#REF!,0)</f>
        <v>#REF!</v>
      </c>
      <c r="J463" t="e">
        <f>IF(#REF!="Collation PM",#REF!*#REF!,0)</f>
        <v>#REF!</v>
      </c>
      <c r="K463" t="e">
        <f>IF(#REF!="Collation PM",#REF!*#REF!,0)</f>
        <v>#REF!</v>
      </c>
      <c r="L463">
        <f ca="1">IF('Lég-Fruits'!D60="Collation PM",'Lég-Fruits'!N60*'Lég-Fruits'!C60,0)</f>
        <v>0</v>
      </c>
      <c r="M463">
        <f ca="1">IF('Lég-Fruits'!F60="Collation PM",'Lég-Fruits'!N60*'Lég-Fruits'!E60,0)</f>
        <v>0</v>
      </c>
      <c r="N463" t="e">
        <f>IF(#REF!="Collation PM",#REF!*#REF!,0)</f>
        <v>#REF!</v>
      </c>
      <c r="O463" t="e">
        <f>IF(#REF!="Collation PM",#REF!*#REF!,0)</f>
        <v>#REF!</v>
      </c>
      <c r="P463" t="e">
        <f>IF(#REF!="Collation PM",#REF!*#REF!,0)</f>
        <v>#REF!</v>
      </c>
      <c r="Q463" t="e">
        <f>IF(#REF!="Collation PM",#REF!*#REF!,0)</f>
        <v>#REF!</v>
      </c>
      <c r="R463" t="e">
        <f>IF(#REF!="Collation PM",#REF!*#REF!,0)</f>
        <v>#REF!</v>
      </c>
      <c r="S463" t="e">
        <f>IF(#REF!="Collation PM",#REF!*#REF!,0)</f>
        <v>#REF!</v>
      </c>
      <c r="T463" t="e">
        <f>IF(#REF!="Collation PM",#REF!*#REF!,0)</f>
        <v>#REF!</v>
      </c>
      <c r="U463" t="e">
        <f>IF(#REF!="Collation PM",#REF!*#REF!,0)</f>
        <v>#REF!</v>
      </c>
      <c r="V463" t="e">
        <f>IF(#REF!="Collation PM",#REF!*#REF!,0)</f>
        <v>#REF!</v>
      </c>
      <c r="W463" t="e">
        <f>IF(#REF!="Collation PM",#REF!*#REF!,0)</f>
        <v>#REF!</v>
      </c>
    </row>
    <row r="464" spans="2:23">
      <c r="B464">
        <f ca="1">IF(Boissons!D61="Collation PM",(Boissons!N61*Boissons!C61),0)</f>
        <v>0</v>
      </c>
      <c r="C464">
        <f ca="1">IF(Boissons!F61="Collation PM",(Boissons!N61*Boissons!E61),0)</f>
        <v>0</v>
      </c>
      <c r="D464">
        <f ca="1">IF('P. Laitiers'!D61="Collation PM",'P. Laitiers'!N61*'P. Laitiers'!C61,0)</f>
        <v>0</v>
      </c>
      <c r="E464">
        <f ca="1">IF('P. Laitiers'!F61="Collation PM",'P. Laitiers'!N61*'P. Laitiers'!E61,0)</f>
        <v>0</v>
      </c>
      <c r="F464">
        <f ca="1">IF('Mets c.'!D61="Collation PM",'Mets c.'!N61*'Mets c.'!C61,0)</f>
        <v>0</v>
      </c>
      <c r="G464">
        <f ca="1">IF('Mets c.'!F61="Collation PM",'Mets c.'!N61*'Mets c.'!E61,0)</f>
        <v>0</v>
      </c>
      <c r="H464" t="e">
        <f>IF(#REF!="Collation PM",#REF!*#REF!,0)</f>
        <v>#REF!</v>
      </c>
      <c r="I464" t="e">
        <f>IF(#REF!="Collation PM",#REF!*#REF!,0)</f>
        <v>#REF!</v>
      </c>
      <c r="J464" t="e">
        <f>IF(#REF!="Collation PM",#REF!*#REF!,0)</f>
        <v>#REF!</v>
      </c>
      <c r="K464" t="e">
        <f>IF(#REF!="Collation PM",#REF!*#REF!,0)</f>
        <v>#REF!</v>
      </c>
      <c r="L464">
        <f ca="1">IF('Lég-Fruits'!D61="Collation PM",'Lég-Fruits'!N61*'Lég-Fruits'!C61,0)</f>
        <v>0</v>
      </c>
      <c r="M464">
        <f ca="1">IF('Lég-Fruits'!F61="Collation PM",'Lég-Fruits'!N61*'Lég-Fruits'!E61,0)</f>
        <v>0</v>
      </c>
      <c r="N464" t="e">
        <f>IF(#REF!="Collation PM",#REF!*#REF!,0)</f>
        <v>#REF!</v>
      </c>
      <c r="O464" t="e">
        <f>IF(#REF!="Collation PM",#REF!*#REF!,0)</f>
        <v>#REF!</v>
      </c>
      <c r="P464" t="e">
        <f>IF(#REF!="Collation PM",#REF!*#REF!,0)</f>
        <v>#REF!</v>
      </c>
      <c r="Q464" t="e">
        <f>IF(#REF!="Collation PM",#REF!*#REF!,0)</f>
        <v>#REF!</v>
      </c>
      <c r="R464" t="e">
        <f>IF(#REF!="Collation PM",#REF!*#REF!,0)</f>
        <v>#REF!</v>
      </c>
      <c r="S464" t="e">
        <f>IF(#REF!="Collation PM",#REF!*#REF!,0)</f>
        <v>#REF!</v>
      </c>
      <c r="T464" t="e">
        <f>IF(#REF!="Collation PM",#REF!*#REF!,0)</f>
        <v>#REF!</v>
      </c>
      <c r="U464" t="e">
        <f>IF(#REF!="Collation PM",#REF!*#REF!,0)</f>
        <v>#REF!</v>
      </c>
      <c r="V464" t="e">
        <f>IF(#REF!="Collation PM",#REF!*#REF!,0)</f>
        <v>#REF!</v>
      </c>
      <c r="W464" t="e">
        <f>IF(#REF!="Collation PM",#REF!*#REF!,0)</f>
        <v>#REF!</v>
      </c>
    </row>
    <row r="465" spans="2:23">
      <c r="B465">
        <f ca="1">IF(Boissons!D62="Collation PM",(Boissons!N62*Boissons!C62),0)</f>
        <v>0</v>
      </c>
      <c r="C465">
        <f ca="1">IF(Boissons!F62="Collation PM",(Boissons!N62*Boissons!E62),0)</f>
        <v>0</v>
      </c>
      <c r="D465">
        <f ca="1">IF('P. Laitiers'!D62="Collation PM",'P. Laitiers'!N62*'P. Laitiers'!C62,0)</f>
        <v>0</v>
      </c>
      <c r="E465">
        <f ca="1">IF('P. Laitiers'!F62="Collation PM",'P. Laitiers'!N62*'P. Laitiers'!E62,0)</f>
        <v>0</v>
      </c>
      <c r="F465">
        <f ca="1">IF('Mets c.'!D62="Collation PM",'Mets c.'!N62*'Mets c.'!C62,0)</f>
        <v>0</v>
      </c>
      <c r="G465">
        <f ca="1">IF('Mets c.'!F62="Collation PM",'Mets c.'!N62*'Mets c.'!E62,0)</f>
        <v>0</v>
      </c>
      <c r="H465" t="e">
        <f>IF(#REF!="Collation PM",#REF!*#REF!,0)</f>
        <v>#REF!</v>
      </c>
      <c r="I465" t="e">
        <f>IF(#REF!="Collation PM",#REF!*#REF!,0)</f>
        <v>#REF!</v>
      </c>
      <c r="J465" t="e">
        <f>IF(#REF!="Collation PM",#REF!*#REF!,0)</f>
        <v>#REF!</v>
      </c>
      <c r="K465" t="e">
        <f>IF(#REF!="Collation PM",#REF!*#REF!,0)</f>
        <v>#REF!</v>
      </c>
      <c r="L465">
        <f ca="1">IF('Lég-Fruits'!D62="Collation PM",'Lég-Fruits'!N62*'Lég-Fruits'!C62,0)</f>
        <v>0</v>
      </c>
      <c r="M465">
        <f ca="1">IF('Lég-Fruits'!F62="Collation PM",'Lég-Fruits'!N62*'Lég-Fruits'!E62,0)</f>
        <v>0</v>
      </c>
      <c r="N465" t="e">
        <f>IF(#REF!="Collation PM",#REF!*#REF!,0)</f>
        <v>#REF!</v>
      </c>
      <c r="O465" t="e">
        <f>IF(#REF!="Collation PM",#REF!*#REF!,0)</f>
        <v>#REF!</v>
      </c>
      <c r="P465" t="e">
        <f>IF(#REF!="Collation PM",#REF!*#REF!,0)</f>
        <v>#REF!</v>
      </c>
      <c r="Q465" t="e">
        <f>IF(#REF!="Collation PM",#REF!*#REF!,0)</f>
        <v>#REF!</v>
      </c>
      <c r="R465" t="e">
        <f>IF(#REF!="Collation PM",#REF!*#REF!,0)</f>
        <v>#REF!</v>
      </c>
      <c r="S465" t="e">
        <f>IF(#REF!="Collation PM",#REF!*#REF!,0)</f>
        <v>#REF!</v>
      </c>
      <c r="T465" t="e">
        <f>IF(#REF!="Collation PM",#REF!*#REF!,0)</f>
        <v>#REF!</v>
      </c>
      <c r="U465" t="e">
        <f>IF(#REF!="Collation PM",#REF!*#REF!,0)</f>
        <v>#REF!</v>
      </c>
      <c r="V465" t="e">
        <f>IF(#REF!="Collation PM",#REF!*#REF!,0)</f>
        <v>#REF!</v>
      </c>
      <c r="W465" t="e">
        <f>IF(#REF!="Collation PM",#REF!*#REF!,0)</f>
        <v>#REF!</v>
      </c>
    </row>
    <row r="466" spans="2:23">
      <c r="B466">
        <f ca="1">IF(Boissons!D63="Collation PM",(Boissons!N63*Boissons!C63),0)</f>
        <v>0</v>
      </c>
      <c r="C466">
        <f ca="1">IF(Boissons!F63="Collation PM",(Boissons!N63*Boissons!E63),0)</f>
        <v>0</v>
      </c>
      <c r="D466">
        <f ca="1">IF('P. Laitiers'!D63="Collation PM",'P. Laitiers'!N63*'P. Laitiers'!C63,0)</f>
        <v>0</v>
      </c>
      <c r="E466">
        <f ca="1">IF('P. Laitiers'!F63="Collation PM",'P. Laitiers'!N63*'P. Laitiers'!E63,0)</f>
        <v>0</v>
      </c>
      <c r="F466">
        <f ca="1">IF('Mets c.'!D63="Collation PM",'Mets c.'!N63*'Mets c.'!C63,0)</f>
        <v>0</v>
      </c>
      <c r="G466">
        <f ca="1">IF('Mets c.'!F63="Collation PM",'Mets c.'!N63*'Mets c.'!E63,0)</f>
        <v>0</v>
      </c>
      <c r="H466" t="e">
        <f>IF(#REF!="Collation PM",#REF!*#REF!,0)</f>
        <v>#REF!</v>
      </c>
      <c r="I466" t="e">
        <f>IF(#REF!="Collation PM",#REF!*#REF!,0)</f>
        <v>#REF!</v>
      </c>
      <c r="J466" t="e">
        <f>IF(#REF!="Collation PM",#REF!*#REF!,0)</f>
        <v>#REF!</v>
      </c>
      <c r="K466" t="e">
        <f>IF(#REF!="Collation PM",#REF!*#REF!,0)</f>
        <v>#REF!</v>
      </c>
      <c r="L466">
        <f ca="1">IF('Lég-Fruits'!D63="Collation PM",'Lég-Fruits'!N63*'Lég-Fruits'!C63,0)</f>
        <v>0</v>
      </c>
      <c r="M466">
        <f ca="1">IF('Lég-Fruits'!F63="Collation PM",'Lég-Fruits'!N63*'Lég-Fruits'!E63,0)</f>
        <v>0</v>
      </c>
      <c r="N466" t="e">
        <f>IF(#REF!="Collation PM",#REF!*#REF!,0)</f>
        <v>#REF!</v>
      </c>
      <c r="O466" t="e">
        <f>IF(#REF!="Collation PM",#REF!*#REF!,0)</f>
        <v>#REF!</v>
      </c>
      <c r="P466" t="e">
        <f>IF(#REF!="Collation PM",#REF!*#REF!,0)</f>
        <v>#REF!</v>
      </c>
      <c r="Q466" t="e">
        <f>IF(#REF!="Collation PM",#REF!*#REF!,0)</f>
        <v>#REF!</v>
      </c>
      <c r="R466" t="e">
        <f>IF(#REF!="Collation PM",#REF!*#REF!,0)</f>
        <v>#REF!</v>
      </c>
      <c r="S466" t="e">
        <f>IF(#REF!="Collation PM",#REF!*#REF!,0)</f>
        <v>#REF!</v>
      </c>
      <c r="T466" t="e">
        <f>IF(#REF!="Collation PM",#REF!*#REF!,0)</f>
        <v>#REF!</v>
      </c>
      <c r="U466" t="e">
        <f>IF(#REF!="Collation PM",#REF!*#REF!,0)</f>
        <v>#REF!</v>
      </c>
      <c r="V466" t="e">
        <f>IF(#REF!="Collation PM",#REF!*#REF!,0)</f>
        <v>#REF!</v>
      </c>
      <c r="W466" t="e">
        <f>IF(#REF!="Collation PM",#REF!*#REF!,0)</f>
        <v>#REF!</v>
      </c>
    </row>
    <row r="467" spans="2:23">
      <c r="B467">
        <f ca="1">IF(Boissons!D64="Collation PM",(Boissons!N64*Boissons!C64),0)</f>
        <v>0</v>
      </c>
      <c r="C467">
        <f ca="1">IF(Boissons!F64="Collation PM",(Boissons!N64*Boissons!E64),0)</f>
        <v>0</v>
      </c>
      <c r="D467">
        <f ca="1">IF('P. Laitiers'!D64="Collation PM",'P. Laitiers'!N64*'P. Laitiers'!C64,0)</f>
        <v>0</v>
      </c>
      <c r="E467">
        <f ca="1">IF('P. Laitiers'!F64="Collation PM",'P. Laitiers'!N64*'P. Laitiers'!E64,0)</f>
        <v>0</v>
      </c>
      <c r="F467">
        <f ca="1">IF('Mets c.'!D64="Collation PM",'Mets c.'!N64*'Mets c.'!C64,0)</f>
        <v>0</v>
      </c>
      <c r="G467">
        <f ca="1">IF('Mets c.'!F64="Collation PM",'Mets c.'!N64*'Mets c.'!E64,0)</f>
        <v>0</v>
      </c>
      <c r="H467" t="e">
        <f>IF(#REF!="Collation PM",#REF!*#REF!,0)</f>
        <v>#REF!</v>
      </c>
      <c r="I467" t="e">
        <f>IF(#REF!="Collation PM",#REF!*#REF!,0)</f>
        <v>#REF!</v>
      </c>
      <c r="J467" t="e">
        <f>IF(#REF!="Collation PM",#REF!*#REF!,0)</f>
        <v>#REF!</v>
      </c>
      <c r="K467" t="e">
        <f>IF(#REF!="Collation PM",#REF!*#REF!,0)</f>
        <v>#REF!</v>
      </c>
      <c r="L467">
        <f ca="1">IF('Lég-Fruits'!D64="Collation PM",'Lég-Fruits'!N64*'Lég-Fruits'!C64,0)</f>
        <v>0</v>
      </c>
      <c r="M467">
        <f ca="1">IF('Lég-Fruits'!F64="Collation PM",'Lég-Fruits'!N64*'Lég-Fruits'!E64,0)</f>
        <v>0</v>
      </c>
      <c r="N467" t="e">
        <f>IF(#REF!="Collation PM",#REF!*#REF!,0)</f>
        <v>#REF!</v>
      </c>
      <c r="O467" t="e">
        <f>IF(#REF!="Collation PM",#REF!*#REF!,0)</f>
        <v>#REF!</v>
      </c>
      <c r="P467" t="e">
        <f>IF(#REF!="Collation PM",#REF!*#REF!,0)</f>
        <v>#REF!</v>
      </c>
      <c r="Q467" t="e">
        <f>IF(#REF!="Collation PM",#REF!*#REF!,0)</f>
        <v>#REF!</v>
      </c>
      <c r="R467" t="e">
        <f>IF(#REF!="Collation PM",#REF!*#REF!,0)</f>
        <v>#REF!</v>
      </c>
      <c r="S467" t="e">
        <f>IF(#REF!="Collation PM",#REF!*#REF!,0)</f>
        <v>#REF!</v>
      </c>
      <c r="T467" t="e">
        <f>IF(#REF!="Collation PM",#REF!*#REF!,0)</f>
        <v>#REF!</v>
      </c>
      <c r="U467" t="e">
        <f>IF(#REF!="Collation PM",#REF!*#REF!,0)</f>
        <v>#REF!</v>
      </c>
      <c r="V467" t="e">
        <f>IF(#REF!="Collation PM",#REF!*#REF!,0)</f>
        <v>#REF!</v>
      </c>
      <c r="W467" t="e">
        <f>IF(#REF!="Collation PM",#REF!*#REF!,0)</f>
        <v>#REF!</v>
      </c>
    </row>
    <row r="468" spans="2:23">
      <c r="B468">
        <f ca="1">IF(Boissons!D65="Collation PM",(Boissons!N65*Boissons!C65),0)</f>
        <v>0</v>
      </c>
      <c r="C468">
        <f ca="1">IF(Boissons!F65="Collation PM",(Boissons!N65*Boissons!E65),0)</f>
        <v>0</v>
      </c>
      <c r="D468">
        <f ca="1">IF('P. Laitiers'!D65="Collation PM",'P. Laitiers'!N65*'P. Laitiers'!C65,0)</f>
        <v>0</v>
      </c>
      <c r="E468">
        <f ca="1">IF('P. Laitiers'!F65="Collation PM",'P. Laitiers'!N65*'P. Laitiers'!E65,0)</f>
        <v>0</v>
      </c>
      <c r="F468">
        <f ca="1">IF('Mets c.'!D65="Collation PM",'Mets c.'!N65*'Mets c.'!C65,0)</f>
        <v>0</v>
      </c>
      <c r="G468">
        <f ca="1">IF('Mets c.'!F65="Collation PM",'Mets c.'!N65*'Mets c.'!E65,0)</f>
        <v>0</v>
      </c>
      <c r="H468" t="e">
        <f>IF(#REF!="Collation PM",#REF!*#REF!,0)</f>
        <v>#REF!</v>
      </c>
      <c r="I468" t="e">
        <f>IF(#REF!="Collation PM",#REF!*#REF!,0)</f>
        <v>#REF!</v>
      </c>
      <c r="J468" t="e">
        <f>IF(#REF!="Collation PM",#REF!*#REF!,0)</f>
        <v>#REF!</v>
      </c>
      <c r="K468" t="e">
        <f>IF(#REF!="Collation PM",#REF!*#REF!,0)</f>
        <v>#REF!</v>
      </c>
      <c r="L468">
        <f ca="1">IF('Lég-Fruits'!D65="Collation PM",'Lég-Fruits'!N65*'Lég-Fruits'!C65,0)</f>
        <v>0</v>
      </c>
      <c r="M468">
        <f ca="1">IF('Lég-Fruits'!F65="Collation PM",'Lég-Fruits'!N65*'Lég-Fruits'!E65,0)</f>
        <v>0</v>
      </c>
      <c r="N468" t="e">
        <f>IF(#REF!="Collation PM",#REF!*#REF!,0)</f>
        <v>#REF!</v>
      </c>
      <c r="O468" t="e">
        <f>IF(#REF!="Collation PM",#REF!*#REF!,0)</f>
        <v>#REF!</v>
      </c>
      <c r="P468" t="e">
        <f>IF(#REF!="Collation PM",#REF!*#REF!,0)</f>
        <v>#REF!</v>
      </c>
      <c r="Q468" t="e">
        <f>IF(#REF!="Collation PM",#REF!*#REF!,0)</f>
        <v>#REF!</v>
      </c>
      <c r="R468" t="e">
        <f>IF(#REF!="Collation PM",#REF!*#REF!,0)</f>
        <v>#REF!</v>
      </c>
      <c r="S468" t="e">
        <f>IF(#REF!="Collation PM",#REF!*#REF!,0)</f>
        <v>#REF!</v>
      </c>
      <c r="T468" t="e">
        <f>IF(#REF!="Collation PM",#REF!*#REF!,0)</f>
        <v>#REF!</v>
      </c>
      <c r="U468" t="e">
        <f>IF(#REF!="Collation PM",#REF!*#REF!,0)</f>
        <v>#REF!</v>
      </c>
      <c r="V468" t="e">
        <f>IF(#REF!="Collation PM",#REF!*#REF!,0)</f>
        <v>#REF!</v>
      </c>
      <c r="W468" t="e">
        <f>IF(#REF!="Collation PM",#REF!*#REF!,0)</f>
        <v>#REF!</v>
      </c>
    </row>
    <row r="469" spans="2:23">
      <c r="B469">
        <f ca="1">IF(Boissons!D66="Collation PM",(Boissons!N66*Boissons!C66),0)</f>
        <v>0</v>
      </c>
      <c r="C469">
        <f ca="1">IF(Boissons!F66="Collation PM",(Boissons!N66*Boissons!E66),0)</f>
        <v>0</v>
      </c>
      <c r="D469">
        <f ca="1">IF('P. Laitiers'!D66="Collation PM",'P. Laitiers'!N66*'P. Laitiers'!C66,0)</f>
        <v>0</v>
      </c>
      <c r="E469">
        <f ca="1">IF('P. Laitiers'!F66="Collation PM",'P. Laitiers'!N66*'P. Laitiers'!E66,0)</f>
        <v>0</v>
      </c>
      <c r="F469">
        <f ca="1">IF('Mets c.'!D66="Collation PM",'Mets c.'!N66*'Mets c.'!C66,0)</f>
        <v>0</v>
      </c>
      <c r="G469">
        <f ca="1">IF('Mets c.'!F66="Collation PM",'Mets c.'!N66*'Mets c.'!E66,0)</f>
        <v>0</v>
      </c>
      <c r="H469" t="e">
        <f>IF(#REF!="Collation PM",#REF!*#REF!,0)</f>
        <v>#REF!</v>
      </c>
      <c r="I469" t="e">
        <f>IF(#REF!="Collation PM",#REF!*#REF!,0)</f>
        <v>#REF!</v>
      </c>
      <c r="J469" t="e">
        <f>IF(#REF!="Collation PM",#REF!*#REF!,0)</f>
        <v>#REF!</v>
      </c>
      <c r="K469" t="e">
        <f>IF(#REF!="Collation PM",#REF!*#REF!,0)</f>
        <v>#REF!</v>
      </c>
      <c r="L469">
        <f ca="1">IF('Lég-Fruits'!D66="Collation PM",'Lég-Fruits'!N66*'Lég-Fruits'!C66,0)</f>
        <v>0</v>
      </c>
      <c r="M469">
        <f ca="1">IF('Lég-Fruits'!F66="Collation PM",'Lég-Fruits'!N66*'Lég-Fruits'!E66,0)</f>
        <v>0</v>
      </c>
      <c r="N469" t="e">
        <f>IF(#REF!="Collation PM",#REF!*#REF!,0)</f>
        <v>#REF!</v>
      </c>
      <c r="O469" t="e">
        <f>IF(#REF!="Collation PM",#REF!*#REF!,0)</f>
        <v>#REF!</v>
      </c>
      <c r="P469" t="e">
        <f>IF(#REF!="Collation PM",#REF!*#REF!,0)</f>
        <v>#REF!</v>
      </c>
      <c r="Q469" t="e">
        <f>IF(#REF!="Collation PM",#REF!*#REF!,0)</f>
        <v>#REF!</v>
      </c>
      <c r="R469" t="e">
        <f>IF(#REF!="Collation PM",#REF!*#REF!,0)</f>
        <v>#REF!</v>
      </c>
      <c r="S469" t="e">
        <f>IF(#REF!="Collation PM",#REF!*#REF!,0)</f>
        <v>#REF!</v>
      </c>
      <c r="T469" t="e">
        <f>IF(#REF!="Collation PM",#REF!*#REF!,0)</f>
        <v>#REF!</v>
      </c>
      <c r="U469" t="e">
        <f>IF(#REF!="Collation PM",#REF!*#REF!,0)</f>
        <v>#REF!</v>
      </c>
      <c r="V469" t="e">
        <f>IF(#REF!="Collation PM",#REF!*#REF!,0)</f>
        <v>#REF!</v>
      </c>
      <c r="W469" t="e">
        <f>IF(#REF!="Collation PM",#REF!*#REF!,0)</f>
        <v>#REF!</v>
      </c>
    </row>
    <row r="470" spans="2:23">
      <c r="B470">
        <f ca="1">IF(Boissons!D67="Collation PM",(Boissons!N67*Boissons!C67),0)</f>
        <v>0</v>
      </c>
      <c r="C470">
        <f ca="1">IF(Boissons!F67="Collation PM",(Boissons!N67*Boissons!E67),0)</f>
        <v>0</v>
      </c>
      <c r="D470">
        <f ca="1">IF('P. Laitiers'!D67="Collation PM",'P. Laitiers'!N67*'P. Laitiers'!C67,0)</f>
        <v>0</v>
      </c>
      <c r="E470">
        <f ca="1">IF('P. Laitiers'!F67="Collation PM",'P. Laitiers'!N67*'P. Laitiers'!E67,0)</f>
        <v>0</v>
      </c>
      <c r="F470">
        <f ca="1">IF('Mets c.'!D67="Collation PM",'Mets c.'!N67*'Mets c.'!C67,0)</f>
        <v>0</v>
      </c>
      <c r="G470">
        <f ca="1">IF('Mets c.'!F67="Collation PM",'Mets c.'!N67*'Mets c.'!E67,0)</f>
        <v>0</v>
      </c>
      <c r="H470" t="e">
        <f>IF(#REF!="Collation PM",#REF!*#REF!,0)</f>
        <v>#REF!</v>
      </c>
      <c r="I470" t="e">
        <f>IF(#REF!="Collation PM",#REF!*#REF!,0)</f>
        <v>#REF!</v>
      </c>
      <c r="J470" t="e">
        <f>IF(#REF!="Collation PM",#REF!*#REF!,0)</f>
        <v>#REF!</v>
      </c>
      <c r="K470" t="e">
        <f>IF(#REF!="Collation PM",#REF!*#REF!,0)</f>
        <v>#REF!</v>
      </c>
      <c r="L470">
        <f ca="1">IF('Lég-Fruits'!D67="Collation PM",'Lég-Fruits'!N67*'Lég-Fruits'!C67,0)</f>
        <v>0</v>
      </c>
      <c r="M470">
        <f ca="1">IF('Lég-Fruits'!F67="Collation PM",'Lég-Fruits'!N67*'Lég-Fruits'!E67,0)</f>
        <v>0</v>
      </c>
      <c r="N470" t="e">
        <f>IF(#REF!="Collation PM",#REF!*#REF!,0)</f>
        <v>#REF!</v>
      </c>
      <c r="O470" t="e">
        <f>IF(#REF!="Collation PM",#REF!*#REF!,0)</f>
        <v>#REF!</v>
      </c>
      <c r="P470" t="e">
        <f>IF(#REF!="Collation PM",#REF!*#REF!,0)</f>
        <v>#REF!</v>
      </c>
      <c r="Q470" t="e">
        <f>IF(#REF!="Collation PM",#REF!*#REF!,0)</f>
        <v>#REF!</v>
      </c>
      <c r="R470" t="e">
        <f>IF(#REF!="Collation PM",#REF!*#REF!,0)</f>
        <v>#REF!</v>
      </c>
      <c r="S470" t="e">
        <f>IF(#REF!="Collation PM",#REF!*#REF!,0)</f>
        <v>#REF!</v>
      </c>
      <c r="T470" t="e">
        <f>IF(#REF!="Collation PM",#REF!*#REF!,0)</f>
        <v>#REF!</v>
      </c>
      <c r="U470" t="e">
        <f>IF(#REF!="Collation PM",#REF!*#REF!,0)</f>
        <v>#REF!</v>
      </c>
      <c r="V470" t="e">
        <f>IF(#REF!="Collation PM",#REF!*#REF!,0)</f>
        <v>#REF!</v>
      </c>
      <c r="W470" t="e">
        <f>IF(#REF!="Collation PM",#REF!*#REF!,0)</f>
        <v>#REF!</v>
      </c>
    </row>
    <row r="471" spans="2:23">
      <c r="B471">
        <f ca="1">IF(Boissons!D68="Collation PM",(Boissons!N68*Boissons!C68),0)</f>
        <v>0</v>
      </c>
      <c r="C471">
        <f ca="1">IF(Boissons!F68="Collation PM",(Boissons!N68*Boissons!E68),0)</f>
        <v>0</v>
      </c>
      <c r="D471">
        <f ca="1">IF('P. Laitiers'!D68="Collation PM",'P. Laitiers'!N68*'P. Laitiers'!C68,0)</f>
        <v>0</v>
      </c>
      <c r="E471">
        <f ca="1">IF('P. Laitiers'!F68="Collation PM",'P. Laitiers'!N68*'P. Laitiers'!E68,0)</f>
        <v>0</v>
      </c>
      <c r="F471">
        <f ca="1">IF('Mets c.'!D68="Collation PM",'Mets c.'!N68*'Mets c.'!C68,0)</f>
        <v>0</v>
      </c>
      <c r="G471">
        <f ca="1">IF('Mets c.'!F68="Collation PM",'Mets c.'!N68*'Mets c.'!E68,0)</f>
        <v>0</v>
      </c>
      <c r="H471" t="e">
        <f>IF(#REF!="Collation PM",#REF!*#REF!,0)</f>
        <v>#REF!</v>
      </c>
      <c r="I471" t="e">
        <f>IF(#REF!="Collation PM",#REF!*#REF!,0)</f>
        <v>#REF!</v>
      </c>
      <c r="J471" t="e">
        <f>IF(#REF!="Collation PM",#REF!*#REF!,0)</f>
        <v>#REF!</v>
      </c>
      <c r="K471" t="e">
        <f>IF(#REF!="Collation PM",#REF!*#REF!,0)</f>
        <v>#REF!</v>
      </c>
      <c r="L471">
        <f ca="1">IF('Lég-Fruits'!D68="Collation PM",'Lég-Fruits'!N68*'Lég-Fruits'!C68,0)</f>
        <v>0</v>
      </c>
      <c r="M471">
        <f ca="1">IF('Lég-Fruits'!F68="Collation PM",'Lég-Fruits'!N68*'Lég-Fruits'!E68,0)</f>
        <v>0</v>
      </c>
      <c r="N471" t="e">
        <f>IF(#REF!="Collation PM",#REF!*#REF!,0)</f>
        <v>#REF!</v>
      </c>
      <c r="O471" t="e">
        <f>IF(#REF!="Collation PM",#REF!*#REF!,0)</f>
        <v>#REF!</v>
      </c>
      <c r="P471" t="e">
        <f>IF(#REF!="Collation PM",#REF!*#REF!,0)</f>
        <v>#REF!</v>
      </c>
      <c r="Q471" t="e">
        <f>IF(#REF!="Collation PM",#REF!*#REF!,0)</f>
        <v>#REF!</v>
      </c>
      <c r="R471" t="e">
        <f>IF(#REF!="Collation PM",#REF!*#REF!,0)</f>
        <v>#REF!</v>
      </c>
      <c r="S471" t="e">
        <f>IF(#REF!="Collation PM",#REF!*#REF!,0)</f>
        <v>#REF!</v>
      </c>
      <c r="T471" t="e">
        <f>IF(#REF!="Collation PM",#REF!*#REF!,0)</f>
        <v>#REF!</v>
      </c>
      <c r="U471" t="e">
        <f>IF(#REF!="Collation PM",#REF!*#REF!,0)</f>
        <v>#REF!</v>
      </c>
      <c r="V471" t="e">
        <f>IF(#REF!="Collation PM",#REF!*#REF!,0)</f>
        <v>#REF!</v>
      </c>
      <c r="W471" t="e">
        <f>IF(#REF!="Collation PM",#REF!*#REF!,0)</f>
        <v>#REF!</v>
      </c>
    </row>
    <row r="472" spans="2:23">
      <c r="B472">
        <f ca="1">IF(Boissons!D69="Collation PM",(Boissons!N69*Boissons!C69),0)</f>
        <v>0</v>
      </c>
      <c r="C472">
        <f ca="1">IF(Boissons!F69="Collation PM",(Boissons!N69*Boissons!E69),0)</f>
        <v>0</v>
      </c>
      <c r="D472">
        <f ca="1">IF('P. Laitiers'!D69="Collation PM",'P. Laitiers'!N69*'P. Laitiers'!C69,0)</f>
        <v>0</v>
      </c>
      <c r="E472">
        <f ca="1">IF('P. Laitiers'!F69="Collation PM",'P. Laitiers'!N69*'P. Laitiers'!E69,0)</f>
        <v>0</v>
      </c>
      <c r="F472">
        <f ca="1">IF('Mets c.'!D69="Collation PM",'Mets c.'!N69*'Mets c.'!C69,0)</f>
        <v>0</v>
      </c>
      <c r="G472">
        <f ca="1">IF('Mets c.'!F69="Collation PM",'Mets c.'!N69*'Mets c.'!E69,0)</f>
        <v>0</v>
      </c>
      <c r="H472" t="e">
        <f>IF(#REF!="Collation PM",#REF!*#REF!,0)</f>
        <v>#REF!</v>
      </c>
      <c r="I472" t="e">
        <f>IF(#REF!="Collation PM",#REF!*#REF!,0)</f>
        <v>#REF!</v>
      </c>
      <c r="J472" t="e">
        <f>IF(#REF!="Collation PM",#REF!*#REF!,0)</f>
        <v>#REF!</v>
      </c>
      <c r="K472" t="e">
        <f>IF(#REF!="Collation PM",#REF!*#REF!,0)</f>
        <v>#REF!</v>
      </c>
      <c r="L472">
        <f ca="1">IF('Lég-Fruits'!D69="Collation PM",'Lég-Fruits'!N69*'Lég-Fruits'!C69,0)</f>
        <v>0</v>
      </c>
      <c r="M472">
        <f ca="1">IF('Lég-Fruits'!F69="Collation PM",'Lég-Fruits'!N69*'Lég-Fruits'!E69,0)</f>
        <v>0</v>
      </c>
      <c r="N472" t="e">
        <f>IF(#REF!="Collation PM",#REF!*#REF!,0)</f>
        <v>#REF!</v>
      </c>
      <c r="O472" t="e">
        <f>IF(#REF!="Collation PM",#REF!*#REF!,0)</f>
        <v>#REF!</v>
      </c>
      <c r="P472" t="e">
        <f>IF(#REF!="Collation PM",#REF!*#REF!,0)</f>
        <v>#REF!</v>
      </c>
      <c r="Q472" t="e">
        <f>IF(#REF!="Collation PM",#REF!*#REF!,0)</f>
        <v>#REF!</v>
      </c>
      <c r="R472" t="e">
        <f>IF(#REF!="Collation PM",#REF!*#REF!,0)</f>
        <v>#REF!</v>
      </c>
      <c r="S472" t="e">
        <f>IF(#REF!="Collation PM",#REF!*#REF!,0)</f>
        <v>#REF!</v>
      </c>
      <c r="T472" t="e">
        <f>IF(#REF!="Collation PM",#REF!*#REF!,0)</f>
        <v>#REF!</v>
      </c>
      <c r="U472" t="e">
        <f>IF(#REF!="Collation PM",#REF!*#REF!,0)</f>
        <v>#REF!</v>
      </c>
      <c r="V472" t="e">
        <f>IF(#REF!="Collation PM",#REF!*#REF!,0)</f>
        <v>#REF!</v>
      </c>
      <c r="W472" t="e">
        <f>IF(#REF!="Collation PM",#REF!*#REF!,0)</f>
        <v>#REF!</v>
      </c>
    </row>
    <row r="473" spans="2:23">
      <c r="B473">
        <f ca="1">IF(Boissons!D70="Collation PM",(Boissons!N70*Boissons!C70),0)</f>
        <v>0</v>
      </c>
      <c r="C473">
        <f ca="1">IF(Boissons!F70="Collation PM",(Boissons!N70*Boissons!E70),0)</f>
        <v>0</v>
      </c>
      <c r="D473">
        <f ca="1">IF('P. Laitiers'!D70="Collation PM",'P. Laitiers'!N70*'P. Laitiers'!C70,0)</f>
        <v>0</v>
      </c>
      <c r="E473">
        <f ca="1">IF('P. Laitiers'!F70="Collation PM",'P. Laitiers'!N70*'P. Laitiers'!E70,0)</f>
        <v>0</v>
      </c>
      <c r="F473">
        <f ca="1">IF('Mets c.'!D70="Collation PM",'Mets c.'!N70*'Mets c.'!C70,0)</f>
        <v>0</v>
      </c>
      <c r="G473">
        <f ca="1">IF('Mets c.'!F70="Collation PM",'Mets c.'!N70*'Mets c.'!E70,0)</f>
        <v>0</v>
      </c>
      <c r="H473" t="e">
        <f>IF(#REF!="Collation PM",#REF!*#REF!,0)</f>
        <v>#REF!</v>
      </c>
      <c r="I473" t="e">
        <f>IF(#REF!="Collation PM",#REF!*#REF!,0)</f>
        <v>#REF!</v>
      </c>
      <c r="J473" t="e">
        <f>IF(#REF!="Collation PM",#REF!*#REF!,0)</f>
        <v>#REF!</v>
      </c>
      <c r="K473" t="e">
        <f>IF(#REF!="Collation PM",#REF!*#REF!,0)</f>
        <v>#REF!</v>
      </c>
      <c r="L473">
        <f ca="1">IF('Lég-Fruits'!D70="Collation PM",'Lég-Fruits'!N70*'Lég-Fruits'!C70,0)</f>
        <v>0</v>
      </c>
      <c r="M473">
        <f ca="1">IF('Lég-Fruits'!F70="Collation PM",'Lég-Fruits'!N70*'Lég-Fruits'!E70,0)</f>
        <v>0</v>
      </c>
      <c r="N473" t="e">
        <f>IF(#REF!="Collation PM",#REF!*#REF!,0)</f>
        <v>#REF!</v>
      </c>
      <c r="O473" t="e">
        <f>IF(#REF!="Collation PM",#REF!*#REF!,0)</f>
        <v>#REF!</v>
      </c>
      <c r="P473" t="e">
        <f>IF(#REF!="Collation PM",#REF!*#REF!,0)</f>
        <v>#REF!</v>
      </c>
      <c r="Q473" t="e">
        <f>IF(#REF!="Collation PM",#REF!*#REF!,0)</f>
        <v>#REF!</v>
      </c>
      <c r="R473" t="e">
        <f>IF(#REF!="Collation PM",#REF!*#REF!,0)</f>
        <v>#REF!</v>
      </c>
      <c r="S473" t="e">
        <f>IF(#REF!="Collation PM",#REF!*#REF!,0)</f>
        <v>#REF!</v>
      </c>
      <c r="T473" t="e">
        <f>IF(#REF!="Collation PM",#REF!*#REF!,0)</f>
        <v>#REF!</v>
      </c>
      <c r="U473" t="e">
        <f>IF(#REF!="Collation PM",#REF!*#REF!,0)</f>
        <v>#REF!</v>
      </c>
      <c r="V473" t="e">
        <f>IF(#REF!="Collation PM",#REF!*#REF!,0)</f>
        <v>#REF!</v>
      </c>
      <c r="W473" t="e">
        <f>IF(#REF!="Collation PM",#REF!*#REF!,0)</f>
        <v>#REF!</v>
      </c>
    </row>
    <row r="474" spans="2:23">
      <c r="B474">
        <f ca="1">IF(Boissons!D71="Collation PM",(Boissons!N71*Boissons!C71),0)</f>
        <v>0</v>
      </c>
      <c r="C474">
        <f ca="1">IF(Boissons!F71="Collation PM",(Boissons!N71*Boissons!E71),0)</f>
        <v>0</v>
      </c>
      <c r="D474">
        <f ca="1">IF('P. Laitiers'!D71="Collation PM",'P. Laitiers'!N71*'P. Laitiers'!C71,0)</f>
        <v>0</v>
      </c>
      <c r="E474">
        <f ca="1">IF('P. Laitiers'!F71="Collation PM",'P. Laitiers'!N71*'P. Laitiers'!E71,0)</f>
        <v>0</v>
      </c>
      <c r="F474">
        <f ca="1">IF('Mets c.'!D71="Collation PM",'Mets c.'!N71*'Mets c.'!C71,0)</f>
        <v>0</v>
      </c>
      <c r="G474">
        <f ca="1">IF('Mets c.'!F71="Collation PM",'Mets c.'!N71*'Mets c.'!E71,0)</f>
        <v>0</v>
      </c>
      <c r="H474" t="e">
        <f>IF(#REF!="Collation PM",#REF!*#REF!,0)</f>
        <v>#REF!</v>
      </c>
      <c r="I474" t="e">
        <f>IF(#REF!="Collation PM",#REF!*#REF!,0)</f>
        <v>#REF!</v>
      </c>
      <c r="J474" t="e">
        <f>IF(#REF!="Collation PM",#REF!*#REF!,0)</f>
        <v>#REF!</v>
      </c>
      <c r="K474" t="e">
        <f>IF(#REF!="Collation PM",#REF!*#REF!,0)</f>
        <v>#REF!</v>
      </c>
      <c r="L474">
        <f ca="1">IF('Lég-Fruits'!D71="Collation PM",'Lég-Fruits'!N71*'Lég-Fruits'!C71,0)</f>
        <v>0</v>
      </c>
      <c r="M474">
        <f ca="1">IF('Lég-Fruits'!F71="Collation PM",'Lég-Fruits'!N71*'Lég-Fruits'!E71,0)</f>
        <v>0</v>
      </c>
      <c r="N474" t="e">
        <f>IF(#REF!="Collation PM",#REF!*#REF!,0)</f>
        <v>#REF!</v>
      </c>
      <c r="O474" t="e">
        <f>IF(#REF!="Collation PM",#REF!*#REF!,0)</f>
        <v>#REF!</v>
      </c>
      <c r="P474" t="e">
        <f>IF(#REF!="Collation PM",#REF!*#REF!,0)</f>
        <v>#REF!</v>
      </c>
      <c r="Q474" t="e">
        <f>IF(#REF!="Collation PM",#REF!*#REF!,0)</f>
        <v>#REF!</v>
      </c>
      <c r="R474" t="e">
        <f>IF(#REF!="Collation PM",#REF!*#REF!,0)</f>
        <v>#REF!</v>
      </c>
      <c r="S474" t="e">
        <f>IF(#REF!="Collation PM",#REF!*#REF!,0)</f>
        <v>#REF!</v>
      </c>
      <c r="T474" t="e">
        <f>IF(#REF!="Collation PM",#REF!*#REF!,0)</f>
        <v>#REF!</v>
      </c>
      <c r="U474" t="e">
        <f>IF(#REF!="Collation PM",#REF!*#REF!,0)</f>
        <v>#REF!</v>
      </c>
      <c r="V474" t="e">
        <f>IF(#REF!="Collation PM",#REF!*#REF!,0)</f>
        <v>#REF!</v>
      </c>
      <c r="W474" t="e">
        <f>IF(#REF!="Collation PM",#REF!*#REF!,0)</f>
        <v>#REF!</v>
      </c>
    </row>
    <row r="475" spans="2:23">
      <c r="B475">
        <f ca="1">IF(Boissons!D72="Collation PM",(Boissons!N72*Boissons!C72),0)</f>
        <v>0</v>
      </c>
      <c r="C475">
        <f ca="1">IF(Boissons!F72="Collation PM",(Boissons!N72*Boissons!E72),0)</f>
        <v>0</v>
      </c>
      <c r="D475">
        <f ca="1">IF('P. Laitiers'!D72="Collation PM",'P. Laitiers'!N72*'P. Laitiers'!C72,0)</f>
        <v>0</v>
      </c>
      <c r="E475">
        <f ca="1">IF('P. Laitiers'!F72="Collation PM",'P. Laitiers'!N72*'P. Laitiers'!E72,0)</f>
        <v>0</v>
      </c>
      <c r="F475">
        <f ca="1">IF('Mets c.'!D72="Collation PM",'Mets c.'!N72*'Mets c.'!C72,0)</f>
        <v>0</v>
      </c>
      <c r="G475">
        <f ca="1">IF('Mets c.'!F72="Collation PM",'Mets c.'!N72*'Mets c.'!E72,0)</f>
        <v>0</v>
      </c>
      <c r="H475" t="e">
        <f>IF(#REF!="Collation PM",#REF!*#REF!,0)</f>
        <v>#REF!</v>
      </c>
      <c r="I475" t="e">
        <f>IF(#REF!="Collation PM",#REF!*#REF!,0)</f>
        <v>#REF!</v>
      </c>
      <c r="J475" t="e">
        <f>IF(#REF!="Collation PM",#REF!*#REF!,0)</f>
        <v>#REF!</v>
      </c>
      <c r="K475" t="e">
        <f>IF(#REF!="Collation PM",#REF!*#REF!,0)</f>
        <v>#REF!</v>
      </c>
      <c r="L475">
        <f ca="1">IF('Lég-Fruits'!D72="Collation PM",'Lég-Fruits'!N72*'Lég-Fruits'!C72,0)</f>
        <v>0</v>
      </c>
      <c r="M475">
        <f ca="1">IF('Lég-Fruits'!F72="Collation PM",'Lég-Fruits'!N72*'Lég-Fruits'!E72,0)</f>
        <v>0</v>
      </c>
      <c r="N475" t="e">
        <f>IF(#REF!="Collation PM",#REF!*#REF!,0)</f>
        <v>#REF!</v>
      </c>
      <c r="O475" t="e">
        <f>IF(#REF!="Collation PM",#REF!*#REF!,0)</f>
        <v>#REF!</v>
      </c>
      <c r="P475" t="e">
        <f>IF(#REF!="Collation PM",#REF!*#REF!,0)</f>
        <v>#REF!</v>
      </c>
      <c r="Q475" t="e">
        <f>IF(#REF!="Collation PM",#REF!*#REF!,0)</f>
        <v>#REF!</v>
      </c>
      <c r="R475" t="e">
        <f>IF(#REF!="Collation PM",#REF!*#REF!,0)</f>
        <v>#REF!</v>
      </c>
      <c r="S475" t="e">
        <f>IF(#REF!="Collation PM",#REF!*#REF!,0)</f>
        <v>#REF!</v>
      </c>
      <c r="T475" t="e">
        <f>IF(#REF!="Collation PM",#REF!*#REF!,0)</f>
        <v>#REF!</v>
      </c>
      <c r="U475" t="e">
        <f>IF(#REF!="Collation PM",#REF!*#REF!,0)</f>
        <v>#REF!</v>
      </c>
      <c r="V475" t="e">
        <f>IF(#REF!="Collation PM",#REF!*#REF!,0)</f>
        <v>#REF!</v>
      </c>
      <c r="W475" t="e">
        <f>IF(#REF!="Collation PM",#REF!*#REF!,0)</f>
        <v>#REF!</v>
      </c>
    </row>
    <row r="476" spans="2:23">
      <c r="B476">
        <f ca="1">IF(Boissons!D73="Collation PM",(Boissons!N73*Boissons!C73),0)</f>
        <v>0</v>
      </c>
      <c r="C476">
        <f ca="1">IF(Boissons!F73="Collation PM",(Boissons!N73*Boissons!E73),0)</f>
        <v>0</v>
      </c>
      <c r="D476">
        <f ca="1">IF('P. Laitiers'!D73="Collation PM",'P. Laitiers'!N73*'P. Laitiers'!C73,0)</f>
        <v>0</v>
      </c>
      <c r="E476">
        <f ca="1">IF('P. Laitiers'!F73="Collation PM",'P. Laitiers'!N73*'P. Laitiers'!E73,0)</f>
        <v>0</v>
      </c>
      <c r="F476">
        <f ca="1">IF('Mets c.'!D73="Collation PM",'Mets c.'!N73*'Mets c.'!C73,0)</f>
        <v>0</v>
      </c>
      <c r="G476">
        <f ca="1">IF('Mets c.'!F73="Collation PM",'Mets c.'!N73*'Mets c.'!E73,0)</f>
        <v>0</v>
      </c>
      <c r="H476" t="e">
        <f>IF(#REF!="Collation PM",#REF!*#REF!,0)</f>
        <v>#REF!</v>
      </c>
      <c r="I476" t="e">
        <f>IF(#REF!="Collation PM",#REF!*#REF!,0)</f>
        <v>#REF!</v>
      </c>
      <c r="J476" t="e">
        <f>IF(#REF!="Collation PM",#REF!*#REF!,0)</f>
        <v>#REF!</v>
      </c>
      <c r="K476" t="e">
        <f>IF(#REF!="Collation PM",#REF!*#REF!,0)</f>
        <v>#REF!</v>
      </c>
      <c r="L476">
        <f ca="1">IF('Lég-Fruits'!D73="Collation PM",'Lég-Fruits'!N73*'Lég-Fruits'!C73,0)</f>
        <v>0</v>
      </c>
      <c r="M476">
        <f ca="1">IF('Lég-Fruits'!F73="Collation PM",'Lég-Fruits'!N73*'Lég-Fruits'!E73,0)</f>
        <v>0</v>
      </c>
      <c r="N476" t="e">
        <f>IF(#REF!="Collation PM",#REF!*#REF!,0)</f>
        <v>#REF!</v>
      </c>
      <c r="O476" t="e">
        <f>IF(#REF!="Collation PM",#REF!*#REF!,0)</f>
        <v>#REF!</v>
      </c>
      <c r="P476" t="e">
        <f>IF(#REF!="Collation PM",#REF!*#REF!,0)</f>
        <v>#REF!</v>
      </c>
      <c r="Q476" t="e">
        <f>IF(#REF!="Collation PM",#REF!*#REF!,0)</f>
        <v>#REF!</v>
      </c>
      <c r="R476" t="e">
        <f>IF(#REF!="Collation PM",#REF!*#REF!,0)</f>
        <v>#REF!</v>
      </c>
      <c r="S476" t="e">
        <f>IF(#REF!="Collation PM",#REF!*#REF!,0)</f>
        <v>#REF!</v>
      </c>
      <c r="T476" t="e">
        <f>IF(#REF!="Collation PM",#REF!*#REF!,0)</f>
        <v>#REF!</v>
      </c>
      <c r="U476" t="e">
        <f>IF(#REF!="Collation PM",#REF!*#REF!,0)</f>
        <v>#REF!</v>
      </c>
      <c r="V476" t="e">
        <f>IF(#REF!="Collation PM",#REF!*#REF!,0)</f>
        <v>#REF!</v>
      </c>
      <c r="W476" t="e">
        <f>IF(#REF!="Collation PM",#REF!*#REF!,0)</f>
        <v>#REF!</v>
      </c>
    </row>
    <row r="477" spans="2:23">
      <c r="B477">
        <f ca="1">IF(Boissons!D74="Collation PM",(Boissons!N74*Boissons!C74),0)</f>
        <v>0</v>
      </c>
      <c r="C477">
        <f ca="1">IF(Boissons!F74="Collation PM",(Boissons!N74*Boissons!E74),0)</f>
        <v>0</v>
      </c>
      <c r="D477">
        <f ca="1">IF('P. Laitiers'!D74="Collation PM",'P. Laitiers'!N74*'P. Laitiers'!C74,0)</f>
        <v>0</v>
      </c>
      <c r="E477">
        <f ca="1">IF('P. Laitiers'!F74="Collation PM",'P. Laitiers'!N74*'P. Laitiers'!E74,0)</f>
        <v>0</v>
      </c>
      <c r="F477">
        <f ca="1">IF('Mets c.'!D74="Collation PM",'Mets c.'!N74*'Mets c.'!C74,0)</f>
        <v>0</v>
      </c>
      <c r="G477">
        <f ca="1">IF('Mets c.'!F74="Collation PM",'Mets c.'!N74*'Mets c.'!E74,0)</f>
        <v>0</v>
      </c>
      <c r="H477" t="e">
        <f>IF(#REF!="Collation PM",#REF!*#REF!,0)</f>
        <v>#REF!</v>
      </c>
      <c r="I477" t="e">
        <f>IF(#REF!="Collation PM",#REF!*#REF!,0)</f>
        <v>#REF!</v>
      </c>
      <c r="J477" t="e">
        <f>IF(#REF!="Collation PM",#REF!*#REF!,0)</f>
        <v>#REF!</v>
      </c>
      <c r="K477" t="e">
        <f>IF(#REF!="Collation PM",#REF!*#REF!,0)</f>
        <v>#REF!</v>
      </c>
      <c r="L477">
        <f ca="1">IF('Lég-Fruits'!D74="Collation PM",'Lég-Fruits'!N74*'Lég-Fruits'!C74,0)</f>
        <v>0</v>
      </c>
      <c r="M477">
        <f ca="1">IF('Lég-Fruits'!F74="Collation PM",'Lég-Fruits'!N74*'Lég-Fruits'!E74,0)</f>
        <v>0</v>
      </c>
      <c r="N477" t="e">
        <f>IF(#REF!="Collation PM",#REF!*#REF!,0)</f>
        <v>#REF!</v>
      </c>
      <c r="O477" t="e">
        <f>IF(#REF!="Collation PM",#REF!*#REF!,0)</f>
        <v>#REF!</v>
      </c>
      <c r="P477" t="e">
        <f>IF(#REF!="Collation PM",#REF!*#REF!,0)</f>
        <v>#REF!</v>
      </c>
      <c r="Q477" t="e">
        <f>IF(#REF!="Collation PM",#REF!*#REF!,0)</f>
        <v>#REF!</v>
      </c>
      <c r="R477" t="e">
        <f>IF(#REF!="Collation PM",#REF!*#REF!,0)</f>
        <v>#REF!</v>
      </c>
      <c r="S477" t="e">
        <f>IF(#REF!="Collation PM",#REF!*#REF!,0)</f>
        <v>#REF!</v>
      </c>
      <c r="T477" t="e">
        <f>IF(#REF!="Collation PM",#REF!*#REF!,0)</f>
        <v>#REF!</v>
      </c>
      <c r="U477" t="e">
        <f>IF(#REF!="Collation PM",#REF!*#REF!,0)</f>
        <v>#REF!</v>
      </c>
      <c r="V477" t="e">
        <f>IF(#REF!="Collation PM",#REF!*#REF!,0)</f>
        <v>#REF!</v>
      </c>
      <c r="W477" t="e">
        <f>IF(#REF!="Collation PM",#REF!*#REF!,0)</f>
        <v>#REF!</v>
      </c>
    </row>
    <row r="478" spans="2:23">
      <c r="B478">
        <f ca="1">IF(Boissons!D75="Collation PM",(Boissons!N75*Boissons!C75),0)</f>
        <v>0</v>
      </c>
      <c r="C478">
        <f ca="1">IF(Boissons!F75="Collation PM",(Boissons!N75*Boissons!E75),0)</f>
        <v>0</v>
      </c>
      <c r="D478">
        <f ca="1">IF('P. Laitiers'!D75="Collation PM",'P. Laitiers'!N75*'P. Laitiers'!C75,0)</f>
        <v>0</v>
      </c>
      <c r="E478">
        <f ca="1">IF('P. Laitiers'!F75="Collation PM",'P. Laitiers'!N75*'P. Laitiers'!E75,0)</f>
        <v>0</v>
      </c>
      <c r="F478">
        <f ca="1">IF('Mets c.'!D75="Collation PM",'Mets c.'!N75*'Mets c.'!C75,0)</f>
        <v>0</v>
      </c>
      <c r="G478">
        <f ca="1">IF('Mets c.'!F75="Collation PM",'Mets c.'!N75*'Mets c.'!E75,0)</f>
        <v>0</v>
      </c>
      <c r="H478" t="e">
        <f>IF(#REF!="Collation PM",#REF!*#REF!,0)</f>
        <v>#REF!</v>
      </c>
      <c r="I478" t="e">
        <f>IF(#REF!="Collation PM",#REF!*#REF!,0)</f>
        <v>#REF!</v>
      </c>
      <c r="J478" t="e">
        <f>IF(#REF!="Collation PM",#REF!*#REF!,0)</f>
        <v>#REF!</v>
      </c>
      <c r="K478" t="e">
        <f>IF(#REF!="Collation PM",#REF!*#REF!,0)</f>
        <v>#REF!</v>
      </c>
      <c r="L478">
        <f ca="1">IF('Lég-Fruits'!D75="Collation PM",'Lég-Fruits'!N75*'Lég-Fruits'!C75,0)</f>
        <v>0</v>
      </c>
      <c r="M478">
        <f ca="1">IF('Lég-Fruits'!F75="Collation PM",'Lég-Fruits'!N75*'Lég-Fruits'!E75,0)</f>
        <v>0</v>
      </c>
      <c r="N478" t="e">
        <f>IF(#REF!="Collation PM",#REF!*#REF!,0)</f>
        <v>#REF!</v>
      </c>
      <c r="O478" t="e">
        <f>IF(#REF!="Collation PM",#REF!*#REF!,0)</f>
        <v>#REF!</v>
      </c>
      <c r="P478" t="e">
        <f>IF(#REF!="Collation PM",#REF!*#REF!,0)</f>
        <v>#REF!</v>
      </c>
      <c r="Q478" t="e">
        <f>IF(#REF!="Collation PM",#REF!*#REF!,0)</f>
        <v>#REF!</v>
      </c>
      <c r="R478" t="e">
        <f>IF(#REF!="Collation PM",#REF!*#REF!,0)</f>
        <v>#REF!</v>
      </c>
      <c r="S478" t="e">
        <f>IF(#REF!="Collation PM",#REF!*#REF!,0)</f>
        <v>#REF!</v>
      </c>
      <c r="T478" t="e">
        <f>IF(#REF!="Collation PM",#REF!*#REF!,0)</f>
        <v>#REF!</v>
      </c>
      <c r="U478" t="e">
        <f>IF(#REF!="Collation PM",#REF!*#REF!,0)</f>
        <v>#REF!</v>
      </c>
      <c r="V478" t="e">
        <f>IF(#REF!="Collation PM",#REF!*#REF!,0)</f>
        <v>#REF!</v>
      </c>
      <c r="W478" t="e">
        <f>IF(#REF!="Collation PM",#REF!*#REF!,0)</f>
        <v>#REF!</v>
      </c>
    </row>
    <row r="479" spans="2:23">
      <c r="B479">
        <f ca="1">IF(Boissons!D76="Collation PM",(Boissons!N76*Boissons!C76),0)</f>
        <v>0</v>
      </c>
      <c r="C479">
        <f ca="1">IF(Boissons!F76="Collation PM",(Boissons!N76*Boissons!E76),0)</f>
        <v>0</v>
      </c>
      <c r="D479">
        <f ca="1">IF('P. Laitiers'!D76="Collation PM",'P. Laitiers'!N76*'P. Laitiers'!C76,0)</f>
        <v>0</v>
      </c>
      <c r="E479">
        <f ca="1">IF('P. Laitiers'!F76="Collation PM",'P. Laitiers'!N76*'P. Laitiers'!E76,0)</f>
        <v>0</v>
      </c>
      <c r="F479">
        <f ca="1">IF('Mets c.'!D76="Collation PM",'Mets c.'!N76*'Mets c.'!C76,0)</f>
        <v>0</v>
      </c>
      <c r="G479">
        <f ca="1">IF('Mets c.'!F76="Collation PM",'Mets c.'!N76*'Mets c.'!E76,0)</f>
        <v>0</v>
      </c>
      <c r="H479" t="e">
        <f>IF(#REF!="Collation PM",#REF!*#REF!,0)</f>
        <v>#REF!</v>
      </c>
      <c r="I479" t="e">
        <f>IF(#REF!="Collation PM",#REF!*#REF!,0)</f>
        <v>#REF!</v>
      </c>
      <c r="J479" t="e">
        <f>IF(#REF!="Collation PM",#REF!*#REF!,0)</f>
        <v>#REF!</v>
      </c>
      <c r="K479" t="e">
        <f>IF(#REF!="Collation PM",#REF!*#REF!,0)</f>
        <v>#REF!</v>
      </c>
      <c r="L479">
        <f ca="1">IF('Lég-Fruits'!D76="Collation PM",'Lég-Fruits'!N76*'Lég-Fruits'!C76,0)</f>
        <v>0</v>
      </c>
      <c r="M479">
        <f ca="1">IF('Lég-Fruits'!F76="Collation PM",'Lég-Fruits'!N76*'Lég-Fruits'!E76,0)</f>
        <v>0</v>
      </c>
      <c r="N479" t="e">
        <f>IF(#REF!="Collation PM",#REF!*#REF!,0)</f>
        <v>#REF!</v>
      </c>
      <c r="O479" t="e">
        <f>IF(#REF!="Collation PM",#REF!*#REF!,0)</f>
        <v>#REF!</v>
      </c>
      <c r="P479" t="e">
        <f>IF(#REF!="Collation PM",#REF!*#REF!,0)</f>
        <v>#REF!</v>
      </c>
      <c r="Q479" t="e">
        <f>IF(#REF!="Collation PM",#REF!*#REF!,0)</f>
        <v>#REF!</v>
      </c>
      <c r="R479" t="e">
        <f>IF(#REF!="Collation PM",#REF!*#REF!,0)</f>
        <v>#REF!</v>
      </c>
      <c r="S479" t="e">
        <f>IF(#REF!="Collation PM",#REF!*#REF!,0)</f>
        <v>#REF!</v>
      </c>
      <c r="T479" t="e">
        <f>IF(#REF!="Collation PM",#REF!*#REF!,0)</f>
        <v>#REF!</v>
      </c>
      <c r="U479" t="e">
        <f>IF(#REF!="Collation PM",#REF!*#REF!,0)</f>
        <v>#REF!</v>
      </c>
      <c r="V479" t="e">
        <f>IF(#REF!="Collation PM",#REF!*#REF!,0)</f>
        <v>#REF!</v>
      </c>
      <c r="W479" t="e">
        <f>IF(#REF!="Collation PM",#REF!*#REF!,0)</f>
        <v>#REF!</v>
      </c>
    </row>
    <row r="480" spans="2:23">
      <c r="B480">
        <f ca="1">IF(Boissons!D77="Collation PM",(Boissons!N77*Boissons!C77),0)</f>
        <v>0</v>
      </c>
      <c r="C480">
        <f ca="1">IF(Boissons!F77="Collation PM",(Boissons!N77*Boissons!E77),0)</f>
        <v>0</v>
      </c>
      <c r="D480">
        <f ca="1">IF('P. Laitiers'!D77="Collation PM",'P. Laitiers'!N77*'P. Laitiers'!C77,0)</f>
        <v>0</v>
      </c>
      <c r="E480">
        <f ca="1">IF('P. Laitiers'!F77="Collation PM",'P. Laitiers'!N77*'P. Laitiers'!E77,0)</f>
        <v>0</v>
      </c>
      <c r="F480">
        <f ca="1">IF('Mets c.'!D77="Collation PM",'Mets c.'!N77*'Mets c.'!C77,0)</f>
        <v>0</v>
      </c>
      <c r="G480">
        <f ca="1">IF('Mets c.'!F77="Collation PM",'Mets c.'!N77*'Mets c.'!E77,0)</f>
        <v>0</v>
      </c>
      <c r="H480" t="e">
        <f>IF(#REF!="Collation PM",#REF!*#REF!,0)</f>
        <v>#REF!</v>
      </c>
      <c r="I480" t="e">
        <f>IF(#REF!="Collation PM",#REF!*#REF!,0)</f>
        <v>#REF!</v>
      </c>
      <c r="J480" t="e">
        <f>IF(#REF!="Collation PM",#REF!*#REF!,0)</f>
        <v>#REF!</v>
      </c>
      <c r="K480" t="e">
        <f>IF(#REF!="Collation PM",#REF!*#REF!,0)</f>
        <v>#REF!</v>
      </c>
      <c r="L480">
        <f ca="1">IF('Lég-Fruits'!D77="Collation PM",'Lég-Fruits'!N77*'Lég-Fruits'!C77,0)</f>
        <v>0</v>
      </c>
      <c r="M480">
        <f ca="1">IF('Lég-Fruits'!F77="Collation PM",'Lég-Fruits'!N77*'Lég-Fruits'!E77,0)</f>
        <v>0</v>
      </c>
      <c r="N480" t="e">
        <f>IF(#REF!="Collation PM",#REF!*#REF!,0)</f>
        <v>#REF!</v>
      </c>
      <c r="O480" t="e">
        <f>IF(#REF!="Collation PM",#REF!*#REF!,0)</f>
        <v>#REF!</v>
      </c>
      <c r="P480" t="e">
        <f>IF(#REF!="Collation PM",#REF!*#REF!,0)</f>
        <v>#REF!</v>
      </c>
      <c r="Q480" t="e">
        <f>IF(#REF!="Collation PM",#REF!*#REF!,0)</f>
        <v>#REF!</v>
      </c>
      <c r="R480" t="e">
        <f>IF(#REF!="Collation PM",#REF!*#REF!,0)</f>
        <v>#REF!</v>
      </c>
      <c r="S480" t="e">
        <f>IF(#REF!="Collation PM",#REF!*#REF!,0)</f>
        <v>#REF!</v>
      </c>
      <c r="T480" t="e">
        <f>IF(#REF!="Collation PM",#REF!*#REF!,0)</f>
        <v>#REF!</v>
      </c>
      <c r="U480" t="e">
        <f>IF(#REF!="Collation PM",#REF!*#REF!,0)</f>
        <v>#REF!</v>
      </c>
      <c r="V480" t="e">
        <f>IF(#REF!="Collation PM",#REF!*#REF!,0)</f>
        <v>#REF!</v>
      </c>
      <c r="W480" t="e">
        <f>IF(#REF!="Collation PM",#REF!*#REF!,0)</f>
        <v>#REF!</v>
      </c>
    </row>
    <row r="481" spans="2:23">
      <c r="B481">
        <f ca="1">IF(Boissons!D78="Collation PM",(Boissons!N78*Boissons!C78),0)</f>
        <v>0</v>
      </c>
      <c r="C481">
        <f ca="1">IF(Boissons!F78="Collation PM",(Boissons!N78*Boissons!E78),0)</f>
        <v>0</v>
      </c>
      <c r="D481">
        <f ca="1">IF('P. Laitiers'!D78="Collation PM",'P. Laitiers'!N78*'P. Laitiers'!C78,0)</f>
        <v>0</v>
      </c>
      <c r="E481">
        <f ca="1">IF('P. Laitiers'!F78="Collation PM",'P. Laitiers'!N78*'P. Laitiers'!E78,0)</f>
        <v>0</v>
      </c>
      <c r="F481">
        <f ca="1">IF('Mets c.'!D78="Collation PM",'Mets c.'!N78*'Mets c.'!C78,0)</f>
        <v>0</v>
      </c>
      <c r="G481">
        <f ca="1">IF('Mets c.'!F78="Collation PM",'Mets c.'!N78*'Mets c.'!E78,0)</f>
        <v>0</v>
      </c>
      <c r="H481" t="e">
        <f>IF(#REF!="Collation PM",#REF!*#REF!,0)</f>
        <v>#REF!</v>
      </c>
      <c r="I481" t="e">
        <f>IF(#REF!="Collation PM",#REF!*#REF!,0)</f>
        <v>#REF!</v>
      </c>
      <c r="J481" t="e">
        <f>IF(#REF!="Collation PM",#REF!*#REF!,0)</f>
        <v>#REF!</v>
      </c>
      <c r="K481" t="e">
        <f>IF(#REF!="Collation PM",#REF!*#REF!,0)</f>
        <v>#REF!</v>
      </c>
      <c r="L481">
        <f ca="1">IF('Lég-Fruits'!D78="Collation PM",'Lég-Fruits'!N78*'Lég-Fruits'!C78,0)</f>
        <v>0</v>
      </c>
      <c r="M481">
        <f ca="1">IF('Lég-Fruits'!F78="Collation PM",'Lég-Fruits'!N78*'Lég-Fruits'!E78,0)</f>
        <v>0</v>
      </c>
      <c r="N481" t="e">
        <f>IF(#REF!="Collation PM",#REF!*#REF!,0)</f>
        <v>#REF!</v>
      </c>
      <c r="O481" t="e">
        <f>IF(#REF!="Collation PM",#REF!*#REF!,0)</f>
        <v>#REF!</v>
      </c>
      <c r="P481" t="e">
        <f>IF(#REF!="Collation PM",#REF!*#REF!,0)</f>
        <v>#REF!</v>
      </c>
      <c r="Q481" t="e">
        <f>IF(#REF!="Collation PM",#REF!*#REF!,0)</f>
        <v>#REF!</v>
      </c>
      <c r="R481" t="e">
        <f>IF(#REF!="Collation PM",#REF!*#REF!,0)</f>
        <v>#REF!</v>
      </c>
      <c r="S481" t="e">
        <f>IF(#REF!="Collation PM",#REF!*#REF!,0)</f>
        <v>#REF!</v>
      </c>
      <c r="T481" t="e">
        <f>IF(#REF!="Collation PM",#REF!*#REF!,0)</f>
        <v>#REF!</v>
      </c>
      <c r="U481" t="e">
        <f>IF(#REF!="Collation PM",#REF!*#REF!,0)</f>
        <v>#REF!</v>
      </c>
      <c r="V481" t="e">
        <f>IF(#REF!="Collation PM",#REF!*#REF!,0)</f>
        <v>#REF!</v>
      </c>
      <c r="W481" t="e">
        <f>IF(#REF!="Collation PM",#REF!*#REF!,0)</f>
        <v>#REF!</v>
      </c>
    </row>
    <row r="482" spans="2:23">
      <c r="B482">
        <f ca="1">IF(Boissons!D79="Collation PM",(Boissons!N79*Boissons!C79),0)</f>
        <v>0</v>
      </c>
      <c r="C482">
        <f ca="1">IF(Boissons!F79="Collation PM",(Boissons!N79*Boissons!E79),0)</f>
        <v>0</v>
      </c>
      <c r="D482">
        <f ca="1">IF('P. Laitiers'!D79="Collation PM",'P. Laitiers'!N79*'P. Laitiers'!C79,0)</f>
        <v>0</v>
      </c>
      <c r="E482">
        <f ca="1">IF('P. Laitiers'!F79="Collation PM",'P. Laitiers'!N79*'P. Laitiers'!E79,0)</f>
        <v>0</v>
      </c>
      <c r="F482">
        <f ca="1">IF('Mets c.'!D79="Collation PM",'Mets c.'!N79*'Mets c.'!C79,0)</f>
        <v>0</v>
      </c>
      <c r="G482">
        <f ca="1">IF('Mets c.'!F79="Collation PM",'Mets c.'!N79*'Mets c.'!E79,0)</f>
        <v>0</v>
      </c>
      <c r="H482" t="e">
        <f>IF(#REF!="Collation PM",#REF!*#REF!,0)</f>
        <v>#REF!</v>
      </c>
      <c r="I482" t="e">
        <f>IF(#REF!="Collation PM",#REF!*#REF!,0)</f>
        <v>#REF!</v>
      </c>
      <c r="J482" t="e">
        <f>IF(#REF!="Collation PM",#REF!*#REF!,0)</f>
        <v>#REF!</v>
      </c>
      <c r="K482" t="e">
        <f>IF(#REF!="Collation PM",#REF!*#REF!,0)</f>
        <v>#REF!</v>
      </c>
      <c r="L482">
        <f ca="1">IF('Lég-Fruits'!D79="Collation PM",'Lég-Fruits'!N79*'Lég-Fruits'!C79,0)</f>
        <v>0</v>
      </c>
      <c r="M482">
        <f ca="1">IF('Lég-Fruits'!F79="Collation PM",'Lég-Fruits'!N79*'Lég-Fruits'!E79,0)</f>
        <v>0</v>
      </c>
      <c r="N482" t="e">
        <f>IF(#REF!="Collation PM",#REF!*#REF!,0)</f>
        <v>#REF!</v>
      </c>
      <c r="O482" t="e">
        <f>IF(#REF!="Collation PM",#REF!*#REF!,0)</f>
        <v>#REF!</v>
      </c>
      <c r="P482" t="e">
        <f>IF(#REF!="Collation PM",#REF!*#REF!,0)</f>
        <v>#REF!</v>
      </c>
      <c r="Q482" t="e">
        <f>IF(#REF!="Collation PM",#REF!*#REF!,0)</f>
        <v>#REF!</v>
      </c>
      <c r="R482" t="e">
        <f>IF(#REF!="Collation PM",#REF!*#REF!,0)</f>
        <v>#REF!</v>
      </c>
      <c r="S482" t="e">
        <f>IF(#REF!="Collation PM",#REF!*#REF!,0)</f>
        <v>#REF!</v>
      </c>
      <c r="T482" t="e">
        <f>IF(#REF!="Collation PM",#REF!*#REF!,0)</f>
        <v>#REF!</v>
      </c>
      <c r="U482" t="e">
        <f>IF(#REF!="Collation PM",#REF!*#REF!,0)</f>
        <v>#REF!</v>
      </c>
      <c r="V482" t="e">
        <f>IF(#REF!="Collation PM",#REF!*#REF!,0)</f>
        <v>#REF!</v>
      </c>
      <c r="W482" t="e">
        <f>IF(#REF!="Collation PM",#REF!*#REF!,0)</f>
        <v>#REF!</v>
      </c>
    </row>
    <row r="483" spans="2:23">
      <c r="B483">
        <f ca="1">IF(Boissons!D80="Collation PM",(Boissons!N80*Boissons!C80),0)</f>
        <v>0</v>
      </c>
      <c r="C483">
        <f ca="1">IF(Boissons!F80="Collation PM",(Boissons!N80*Boissons!E80),0)</f>
        <v>0</v>
      </c>
      <c r="D483">
        <f ca="1">IF('P. Laitiers'!D80="Collation PM",'P. Laitiers'!N80*'P. Laitiers'!C80,0)</f>
        <v>0</v>
      </c>
      <c r="E483">
        <f ca="1">IF('P. Laitiers'!F80="Collation PM",'P. Laitiers'!N80*'P. Laitiers'!E80,0)</f>
        <v>0</v>
      </c>
      <c r="F483">
        <f ca="1">IF('Mets c.'!D80="Collation PM",'Mets c.'!N80*'Mets c.'!C80,0)</f>
        <v>0</v>
      </c>
      <c r="G483">
        <f ca="1">IF('Mets c.'!F80="Collation PM",'Mets c.'!N80*'Mets c.'!E80,0)</f>
        <v>0</v>
      </c>
      <c r="H483" t="e">
        <f>IF(#REF!="Collation PM",#REF!*#REF!,0)</f>
        <v>#REF!</v>
      </c>
      <c r="I483" t="e">
        <f>IF(#REF!="Collation PM",#REF!*#REF!,0)</f>
        <v>#REF!</v>
      </c>
      <c r="J483" t="e">
        <f>IF(#REF!="Collation PM",#REF!*#REF!,0)</f>
        <v>#REF!</v>
      </c>
      <c r="K483" t="e">
        <f>IF(#REF!="Collation PM",#REF!*#REF!,0)</f>
        <v>#REF!</v>
      </c>
      <c r="L483">
        <f ca="1">IF('Lég-Fruits'!D80="Collation PM",'Lég-Fruits'!N80*'Lég-Fruits'!C80,0)</f>
        <v>0</v>
      </c>
      <c r="M483">
        <f ca="1">IF('Lég-Fruits'!F80="Collation PM",'Lég-Fruits'!N80*'Lég-Fruits'!E80,0)</f>
        <v>0</v>
      </c>
      <c r="N483" t="e">
        <f>IF(#REF!="Collation PM",#REF!*#REF!,0)</f>
        <v>#REF!</v>
      </c>
      <c r="O483" t="e">
        <f>IF(#REF!="Collation PM",#REF!*#REF!,0)</f>
        <v>#REF!</v>
      </c>
      <c r="P483" t="e">
        <f>IF(#REF!="Collation PM",#REF!*#REF!,0)</f>
        <v>#REF!</v>
      </c>
      <c r="Q483" t="e">
        <f>IF(#REF!="Collation PM",#REF!*#REF!,0)</f>
        <v>#REF!</v>
      </c>
      <c r="R483" t="e">
        <f>IF(#REF!="Collation PM",#REF!*#REF!,0)</f>
        <v>#REF!</v>
      </c>
      <c r="S483" t="e">
        <f>IF(#REF!="Collation PM",#REF!*#REF!,0)</f>
        <v>#REF!</v>
      </c>
      <c r="T483" t="e">
        <f>IF(#REF!="Collation PM",#REF!*#REF!,0)</f>
        <v>#REF!</v>
      </c>
      <c r="U483" t="e">
        <f>IF(#REF!="Collation PM",#REF!*#REF!,0)</f>
        <v>#REF!</v>
      </c>
      <c r="V483" t="e">
        <f>IF(#REF!="Collation PM",#REF!*#REF!,0)</f>
        <v>#REF!</v>
      </c>
      <c r="W483" t="e">
        <f>IF(#REF!="Collation PM",#REF!*#REF!,0)</f>
        <v>#REF!</v>
      </c>
    </row>
    <row r="484" spans="2:23">
      <c r="B484">
        <f ca="1">IF(Boissons!D81="Collation PM",(Boissons!N81*Boissons!C81),0)</f>
        <v>0</v>
      </c>
      <c r="C484">
        <f ca="1">IF(Boissons!F81="Collation PM",(Boissons!N81*Boissons!E81),0)</f>
        <v>0</v>
      </c>
      <c r="D484">
        <f ca="1">IF('P. Laitiers'!D81="Collation PM",'P. Laitiers'!N81*'P. Laitiers'!C81,0)</f>
        <v>0</v>
      </c>
      <c r="E484">
        <f ca="1">IF('P. Laitiers'!F81="Collation PM",'P. Laitiers'!N81*'P. Laitiers'!E81,0)</f>
        <v>0</v>
      </c>
      <c r="F484">
        <f ca="1">IF('Mets c.'!D81="Collation PM",'Mets c.'!N81*'Mets c.'!C81,0)</f>
        <v>0</v>
      </c>
      <c r="G484">
        <f ca="1">IF('Mets c.'!F81="Collation PM",'Mets c.'!N81*'Mets c.'!E81,0)</f>
        <v>0</v>
      </c>
      <c r="H484" t="e">
        <f>IF(#REF!="Collation PM",#REF!*#REF!,0)</f>
        <v>#REF!</v>
      </c>
      <c r="I484" t="e">
        <f>IF(#REF!="Collation PM",#REF!*#REF!,0)</f>
        <v>#REF!</v>
      </c>
      <c r="J484" t="e">
        <f>IF(#REF!="Collation PM",#REF!*#REF!,0)</f>
        <v>#REF!</v>
      </c>
      <c r="K484" t="e">
        <f>IF(#REF!="Collation PM",#REF!*#REF!,0)</f>
        <v>#REF!</v>
      </c>
      <c r="L484">
        <f ca="1">IF('Lég-Fruits'!D81="Collation PM",'Lég-Fruits'!N81*'Lég-Fruits'!C81,0)</f>
        <v>0</v>
      </c>
      <c r="M484">
        <f ca="1">IF('Lég-Fruits'!F81="Collation PM",'Lég-Fruits'!N81*'Lég-Fruits'!E81,0)</f>
        <v>0</v>
      </c>
      <c r="N484" t="e">
        <f>IF(#REF!="Collation PM",#REF!*#REF!,0)</f>
        <v>#REF!</v>
      </c>
      <c r="O484" t="e">
        <f>IF(#REF!="Collation PM",#REF!*#REF!,0)</f>
        <v>#REF!</v>
      </c>
      <c r="P484" t="e">
        <f>IF(#REF!="Collation PM",#REF!*#REF!,0)</f>
        <v>#REF!</v>
      </c>
      <c r="Q484" t="e">
        <f>IF(#REF!="Collation PM",#REF!*#REF!,0)</f>
        <v>#REF!</v>
      </c>
      <c r="R484" t="e">
        <f>IF(#REF!="Collation PM",#REF!*#REF!,0)</f>
        <v>#REF!</v>
      </c>
      <c r="S484" t="e">
        <f>IF(#REF!="Collation PM",#REF!*#REF!,0)</f>
        <v>#REF!</v>
      </c>
      <c r="T484" t="e">
        <f>IF(#REF!="Collation PM",#REF!*#REF!,0)</f>
        <v>#REF!</v>
      </c>
      <c r="U484" t="e">
        <f>IF(#REF!="Collation PM",#REF!*#REF!,0)</f>
        <v>#REF!</v>
      </c>
      <c r="V484" t="e">
        <f>IF(#REF!="Collation PM",#REF!*#REF!,0)</f>
        <v>#REF!</v>
      </c>
      <c r="W484" t="e">
        <f>IF(#REF!="Collation PM",#REF!*#REF!,0)</f>
        <v>#REF!</v>
      </c>
    </row>
    <row r="485" spans="2:23">
      <c r="B485">
        <f ca="1">IF(Boissons!D82="Collation PM",(Boissons!N82*Boissons!C82),0)</f>
        <v>0</v>
      </c>
      <c r="C485">
        <f ca="1">IF(Boissons!F82="Collation PM",(Boissons!N82*Boissons!E82),0)</f>
        <v>0</v>
      </c>
      <c r="D485">
        <f ca="1">IF('P. Laitiers'!D82="Collation PM",'P. Laitiers'!N82*'P. Laitiers'!C82,0)</f>
        <v>0</v>
      </c>
      <c r="E485">
        <f ca="1">IF('P. Laitiers'!F82="Collation PM",'P. Laitiers'!N82*'P. Laitiers'!E82,0)</f>
        <v>0</v>
      </c>
      <c r="F485">
        <f ca="1">IF('Mets c.'!D82="Collation PM",'Mets c.'!N82*'Mets c.'!C82,0)</f>
        <v>0</v>
      </c>
      <c r="G485">
        <f ca="1">IF('Mets c.'!F82="Collation PM",'Mets c.'!N82*'Mets c.'!E82,0)</f>
        <v>0</v>
      </c>
      <c r="H485" t="e">
        <f>IF(#REF!="Collation PM",#REF!*#REF!,0)</f>
        <v>#REF!</v>
      </c>
      <c r="I485" t="e">
        <f>IF(#REF!="Collation PM",#REF!*#REF!,0)</f>
        <v>#REF!</v>
      </c>
      <c r="J485" t="e">
        <f>IF(#REF!="Collation PM",#REF!*#REF!,0)</f>
        <v>#REF!</v>
      </c>
      <c r="K485" t="e">
        <f>IF(#REF!="Collation PM",#REF!*#REF!,0)</f>
        <v>#REF!</v>
      </c>
      <c r="L485">
        <f ca="1">IF('Lég-Fruits'!D82="Collation PM",'Lég-Fruits'!N82*'Lég-Fruits'!C82,0)</f>
        <v>0</v>
      </c>
      <c r="M485">
        <f ca="1">IF('Lég-Fruits'!F82="Collation PM",'Lég-Fruits'!N82*'Lég-Fruits'!E82,0)</f>
        <v>0</v>
      </c>
      <c r="N485" t="e">
        <f>IF(#REF!="Collation PM",#REF!*#REF!,0)</f>
        <v>#REF!</v>
      </c>
      <c r="O485" t="e">
        <f>IF(#REF!="Collation PM",#REF!*#REF!,0)</f>
        <v>#REF!</v>
      </c>
      <c r="P485" t="e">
        <f>IF(#REF!="Collation PM",#REF!*#REF!,0)</f>
        <v>#REF!</v>
      </c>
      <c r="Q485" t="e">
        <f>IF(#REF!="Collation PM",#REF!*#REF!,0)</f>
        <v>#REF!</v>
      </c>
      <c r="R485" t="e">
        <f>IF(#REF!="Collation PM",#REF!*#REF!,0)</f>
        <v>#REF!</v>
      </c>
      <c r="S485" t="e">
        <f>IF(#REF!="Collation PM",#REF!*#REF!,0)</f>
        <v>#REF!</v>
      </c>
      <c r="T485" t="e">
        <f>IF(#REF!="Collation PM",#REF!*#REF!,0)</f>
        <v>#REF!</v>
      </c>
      <c r="U485" t="e">
        <f>IF(#REF!="Collation PM",#REF!*#REF!,0)</f>
        <v>#REF!</v>
      </c>
      <c r="V485" t="e">
        <f>IF(#REF!="Collation PM",#REF!*#REF!,0)</f>
        <v>#REF!</v>
      </c>
      <c r="W485" t="e">
        <f>IF(#REF!="Collation PM",#REF!*#REF!,0)</f>
        <v>#REF!</v>
      </c>
    </row>
    <row r="486" spans="2:23">
      <c r="B486">
        <f ca="1">IF(Boissons!D83="Collation PM",(Boissons!N83*Boissons!C83),0)</f>
        <v>0</v>
      </c>
      <c r="C486">
        <f ca="1">IF(Boissons!F83="Collation PM",(Boissons!N83*Boissons!E83),0)</f>
        <v>0</v>
      </c>
      <c r="D486">
        <f ca="1">IF('P. Laitiers'!D83="Collation PM",'P. Laitiers'!N83*'P. Laitiers'!C83,0)</f>
        <v>0</v>
      </c>
      <c r="E486">
        <f ca="1">IF('P. Laitiers'!F83="Collation PM",'P. Laitiers'!N83*'P. Laitiers'!E83,0)</f>
        <v>0</v>
      </c>
      <c r="F486">
        <f ca="1">IF('Mets c.'!D83="Collation PM",'Mets c.'!N83*'Mets c.'!C83,0)</f>
        <v>0</v>
      </c>
      <c r="G486">
        <f ca="1">IF('Mets c.'!F83="Collation PM",'Mets c.'!N83*'Mets c.'!E83,0)</f>
        <v>0</v>
      </c>
      <c r="H486" t="e">
        <f>IF(#REF!="Collation PM",#REF!*#REF!,0)</f>
        <v>#REF!</v>
      </c>
      <c r="I486" t="e">
        <f>IF(#REF!="Collation PM",#REF!*#REF!,0)</f>
        <v>#REF!</v>
      </c>
      <c r="J486" t="e">
        <f>IF(#REF!="Collation PM",#REF!*#REF!,0)</f>
        <v>#REF!</v>
      </c>
      <c r="K486" t="e">
        <f>IF(#REF!="Collation PM",#REF!*#REF!,0)</f>
        <v>#REF!</v>
      </c>
      <c r="L486">
        <f ca="1">IF('Lég-Fruits'!D83="Collation PM",'Lég-Fruits'!N83*'Lég-Fruits'!C83,0)</f>
        <v>0</v>
      </c>
      <c r="M486">
        <f ca="1">IF('Lég-Fruits'!F83="Collation PM",'Lég-Fruits'!N83*'Lég-Fruits'!E83,0)</f>
        <v>0</v>
      </c>
      <c r="N486" t="e">
        <f>IF(#REF!="Collation PM",#REF!*#REF!,0)</f>
        <v>#REF!</v>
      </c>
      <c r="O486" t="e">
        <f>IF(#REF!="Collation PM",#REF!*#REF!,0)</f>
        <v>#REF!</v>
      </c>
      <c r="P486" t="e">
        <f>IF(#REF!="Collation PM",#REF!*#REF!,0)</f>
        <v>#REF!</v>
      </c>
      <c r="Q486" t="e">
        <f>IF(#REF!="Collation PM",#REF!*#REF!,0)</f>
        <v>#REF!</v>
      </c>
      <c r="R486" t="e">
        <f>IF(#REF!="Collation PM",#REF!*#REF!,0)</f>
        <v>#REF!</v>
      </c>
      <c r="S486" t="e">
        <f>IF(#REF!="Collation PM",#REF!*#REF!,0)</f>
        <v>#REF!</v>
      </c>
      <c r="T486" t="e">
        <f>IF(#REF!="Collation PM",#REF!*#REF!,0)</f>
        <v>#REF!</v>
      </c>
      <c r="U486" t="e">
        <f>IF(#REF!="Collation PM",#REF!*#REF!,0)</f>
        <v>#REF!</v>
      </c>
      <c r="V486" t="e">
        <f>IF(#REF!="Collation PM",#REF!*#REF!,0)</f>
        <v>#REF!</v>
      </c>
      <c r="W486" t="e">
        <f>IF(#REF!="Collation PM",#REF!*#REF!,0)</f>
        <v>#REF!</v>
      </c>
    </row>
    <row r="487" spans="2:23">
      <c r="B487">
        <f ca="1">IF(Boissons!D84="Collation PM",(Boissons!N84*Boissons!C84),0)</f>
        <v>0</v>
      </c>
      <c r="C487">
        <f ca="1">IF(Boissons!F84="Collation PM",(Boissons!N84*Boissons!E84),0)</f>
        <v>0</v>
      </c>
      <c r="D487">
        <f ca="1">IF('P. Laitiers'!D84="Collation PM",'P. Laitiers'!N84*'P. Laitiers'!C84,0)</f>
        <v>0</v>
      </c>
      <c r="E487">
        <f ca="1">IF('P. Laitiers'!F84="Collation PM",'P. Laitiers'!N84*'P. Laitiers'!E84,0)</f>
        <v>0</v>
      </c>
      <c r="F487">
        <f ca="1">IF('Mets c.'!D84="Collation PM",'Mets c.'!N84*'Mets c.'!C84,0)</f>
        <v>0</v>
      </c>
      <c r="G487">
        <f ca="1">IF('Mets c.'!F84="Collation PM",'Mets c.'!N84*'Mets c.'!E84,0)</f>
        <v>0</v>
      </c>
      <c r="H487" t="e">
        <f>IF(#REF!="Collation PM",#REF!*#REF!,0)</f>
        <v>#REF!</v>
      </c>
      <c r="I487" t="e">
        <f>IF(#REF!="Collation PM",#REF!*#REF!,0)</f>
        <v>#REF!</v>
      </c>
      <c r="J487" t="e">
        <f>IF(#REF!="Collation PM",#REF!*#REF!,0)</f>
        <v>#REF!</v>
      </c>
      <c r="K487" t="e">
        <f>IF(#REF!="Collation PM",#REF!*#REF!,0)</f>
        <v>#REF!</v>
      </c>
      <c r="L487">
        <f ca="1">IF('Lég-Fruits'!D84="Collation PM",'Lég-Fruits'!N84*'Lég-Fruits'!C84,0)</f>
        <v>0</v>
      </c>
      <c r="M487">
        <f ca="1">IF('Lég-Fruits'!F84="Collation PM",'Lég-Fruits'!N84*'Lég-Fruits'!E84,0)</f>
        <v>0</v>
      </c>
      <c r="N487" t="e">
        <f>IF(#REF!="Collation PM",#REF!*#REF!,0)</f>
        <v>#REF!</v>
      </c>
      <c r="O487" t="e">
        <f>IF(#REF!="Collation PM",#REF!*#REF!,0)</f>
        <v>#REF!</v>
      </c>
      <c r="P487" t="e">
        <f>IF(#REF!="Collation PM",#REF!*#REF!,0)</f>
        <v>#REF!</v>
      </c>
      <c r="Q487" t="e">
        <f>IF(#REF!="Collation PM",#REF!*#REF!,0)</f>
        <v>#REF!</v>
      </c>
      <c r="R487" t="e">
        <f>IF(#REF!="Collation PM",#REF!*#REF!,0)</f>
        <v>#REF!</v>
      </c>
      <c r="S487" t="e">
        <f>IF(#REF!="Collation PM",#REF!*#REF!,0)</f>
        <v>#REF!</v>
      </c>
      <c r="T487" t="e">
        <f>IF(#REF!="Collation PM",#REF!*#REF!,0)</f>
        <v>#REF!</v>
      </c>
      <c r="U487" t="e">
        <f>IF(#REF!="Collation PM",#REF!*#REF!,0)</f>
        <v>#REF!</v>
      </c>
      <c r="V487" t="e">
        <f>IF(#REF!="Collation PM",#REF!*#REF!,0)</f>
        <v>#REF!</v>
      </c>
      <c r="W487" t="e">
        <f>IF(#REF!="Collation PM",#REF!*#REF!,0)</f>
        <v>#REF!</v>
      </c>
    </row>
    <row r="488" spans="2:23">
      <c r="B488">
        <f ca="1">IF(Boissons!D85="Collation PM",(Boissons!N85*Boissons!C85),0)</f>
        <v>0</v>
      </c>
      <c r="C488">
        <f ca="1">IF(Boissons!F85="Collation PM",(Boissons!N85*Boissons!E85),0)</f>
        <v>0</v>
      </c>
      <c r="D488">
        <f ca="1">IF('P. Laitiers'!D85="Collation PM",'P. Laitiers'!N85*'P. Laitiers'!C85,0)</f>
        <v>0</v>
      </c>
      <c r="E488">
        <f ca="1">IF('P. Laitiers'!F85="Collation PM",'P. Laitiers'!N85*'P. Laitiers'!E85,0)</f>
        <v>0</v>
      </c>
      <c r="F488">
        <f ca="1">IF('Mets c.'!D85="Collation PM",'Mets c.'!N85*'Mets c.'!C85,0)</f>
        <v>0</v>
      </c>
      <c r="G488">
        <f ca="1">IF('Mets c.'!F85="Collation PM",'Mets c.'!N85*'Mets c.'!E85,0)</f>
        <v>0</v>
      </c>
      <c r="H488" t="e">
        <f>IF(#REF!="Collation PM",#REF!*#REF!,0)</f>
        <v>#REF!</v>
      </c>
      <c r="I488" t="e">
        <f>IF(#REF!="Collation PM",#REF!*#REF!,0)</f>
        <v>#REF!</v>
      </c>
      <c r="J488" t="e">
        <f>IF(#REF!="Collation PM",#REF!*#REF!,0)</f>
        <v>#REF!</v>
      </c>
      <c r="K488" t="e">
        <f>IF(#REF!="Collation PM",#REF!*#REF!,0)</f>
        <v>#REF!</v>
      </c>
      <c r="L488">
        <f ca="1">IF('Lég-Fruits'!D85="Collation PM",'Lég-Fruits'!N85*'Lég-Fruits'!C85,0)</f>
        <v>0</v>
      </c>
      <c r="M488">
        <f ca="1">IF('Lég-Fruits'!F85="Collation PM",'Lég-Fruits'!N85*'Lég-Fruits'!E85,0)</f>
        <v>0</v>
      </c>
      <c r="N488" t="e">
        <f>IF(#REF!="Collation PM",#REF!*#REF!,0)</f>
        <v>#REF!</v>
      </c>
      <c r="O488" t="e">
        <f>IF(#REF!="Collation PM",#REF!*#REF!,0)</f>
        <v>#REF!</v>
      </c>
      <c r="P488" t="e">
        <f>IF(#REF!="Collation PM",#REF!*#REF!,0)</f>
        <v>#REF!</v>
      </c>
      <c r="Q488" t="e">
        <f>IF(#REF!="Collation PM",#REF!*#REF!,0)</f>
        <v>#REF!</v>
      </c>
      <c r="R488" t="e">
        <f>IF(#REF!="Collation PM",#REF!*#REF!,0)</f>
        <v>#REF!</v>
      </c>
      <c r="S488" t="e">
        <f>IF(#REF!="Collation PM",#REF!*#REF!,0)</f>
        <v>#REF!</v>
      </c>
      <c r="T488" t="e">
        <f>IF(#REF!="Collation PM",#REF!*#REF!,0)</f>
        <v>#REF!</v>
      </c>
      <c r="U488" t="e">
        <f>IF(#REF!="Collation PM",#REF!*#REF!,0)</f>
        <v>#REF!</v>
      </c>
      <c r="V488" t="e">
        <f>IF(#REF!="Collation PM",#REF!*#REF!,0)</f>
        <v>#REF!</v>
      </c>
      <c r="W488" t="e">
        <f>IF(#REF!="Collation PM",#REF!*#REF!,0)</f>
        <v>#REF!</v>
      </c>
    </row>
    <row r="489" spans="2:23">
      <c r="B489">
        <f ca="1">IF(Boissons!D86="Collation PM",(Boissons!N86*Boissons!C86),0)</f>
        <v>0</v>
      </c>
      <c r="C489">
        <f ca="1">IF(Boissons!F86="Collation PM",(Boissons!N86*Boissons!E86),0)</f>
        <v>0</v>
      </c>
      <c r="D489">
        <f ca="1">IF('P. Laitiers'!D86="Collation PM",'P. Laitiers'!N86*'P. Laitiers'!C86,0)</f>
        <v>0</v>
      </c>
      <c r="E489">
        <f ca="1">IF('P. Laitiers'!F86="Collation PM",'P. Laitiers'!N86*'P. Laitiers'!E86,0)</f>
        <v>0</v>
      </c>
      <c r="F489">
        <f ca="1">IF('Mets c.'!D86="Collation PM",'Mets c.'!N86*'Mets c.'!C86,0)</f>
        <v>0</v>
      </c>
      <c r="G489">
        <f ca="1">IF('Mets c.'!F86="Collation PM",'Mets c.'!N86*'Mets c.'!E86,0)</f>
        <v>0</v>
      </c>
      <c r="H489" t="e">
        <f>IF(#REF!="Collation PM",#REF!*#REF!,0)</f>
        <v>#REF!</v>
      </c>
      <c r="I489" t="e">
        <f>IF(#REF!="Collation PM",#REF!*#REF!,0)</f>
        <v>#REF!</v>
      </c>
      <c r="J489" t="e">
        <f>IF(#REF!="Collation PM",#REF!*#REF!,0)</f>
        <v>#REF!</v>
      </c>
      <c r="K489" t="e">
        <f>IF(#REF!="Collation PM",#REF!*#REF!,0)</f>
        <v>#REF!</v>
      </c>
      <c r="L489">
        <f ca="1">IF('Lég-Fruits'!D86="Collation PM",'Lég-Fruits'!N86*'Lég-Fruits'!C86,0)</f>
        <v>0</v>
      </c>
      <c r="M489">
        <f ca="1">IF('Lég-Fruits'!F86="Collation PM",'Lég-Fruits'!N86*'Lég-Fruits'!E86,0)</f>
        <v>0</v>
      </c>
      <c r="N489" t="e">
        <f>IF(#REF!="Collation PM",#REF!*#REF!,0)</f>
        <v>#REF!</v>
      </c>
      <c r="O489" t="e">
        <f>IF(#REF!="Collation PM",#REF!*#REF!,0)</f>
        <v>#REF!</v>
      </c>
      <c r="P489" t="e">
        <f>IF(#REF!="Collation PM",#REF!*#REF!,0)</f>
        <v>#REF!</v>
      </c>
      <c r="Q489" t="e">
        <f>IF(#REF!="Collation PM",#REF!*#REF!,0)</f>
        <v>#REF!</v>
      </c>
      <c r="R489" t="e">
        <f>IF(#REF!="Collation PM",#REF!*#REF!,0)</f>
        <v>#REF!</v>
      </c>
      <c r="S489" t="e">
        <f>IF(#REF!="Collation PM",#REF!*#REF!,0)</f>
        <v>#REF!</v>
      </c>
      <c r="T489" t="e">
        <f>IF(#REF!="Collation PM",#REF!*#REF!,0)</f>
        <v>#REF!</v>
      </c>
      <c r="U489" t="e">
        <f>IF(#REF!="Collation PM",#REF!*#REF!,0)</f>
        <v>#REF!</v>
      </c>
      <c r="V489" t="e">
        <f>IF(#REF!="Collation PM",#REF!*#REF!,0)</f>
        <v>#REF!</v>
      </c>
      <c r="W489" t="e">
        <f>IF(#REF!="Collation PM",#REF!*#REF!,0)</f>
        <v>#REF!</v>
      </c>
    </row>
    <row r="490" spans="2:23">
      <c r="B490">
        <f ca="1">IF(Boissons!D87="Collation PM",(Boissons!N87*Boissons!C87),0)</f>
        <v>0</v>
      </c>
      <c r="C490">
        <f ca="1">IF(Boissons!F87="Collation PM",(Boissons!N87*Boissons!E87),0)</f>
        <v>0</v>
      </c>
      <c r="D490">
        <f ca="1">IF('P. Laitiers'!D87="Collation PM",'P. Laitiers'!N87*'P. Laitiers'!C87,0)</f>
        <v>0</v>
      </c>
      <c r="E490">
        <f ca="1">IF('P. Laitiers'!F87="Collation PM",'P. Laitiers'!N87*'P. Laitiers'!E87,0)</f>
        <v>0</v>
      </c>
      <c r="F490">
        <f ca="1">IF('Mets c.'!D87="Collation PM",'Mets c.'!N87*'Mets c.'!C87,0)</f>
        <v>0</v>
      </c>
      <c r="G490">
        <f ca="1">IF('Mets c.'!F87="Collation PM",'Mets c.'!N87*'Mets c.'!E87,0)</f>
        <v>0</v>
      </c>
      <c r="H490" t="e">
        <f>IF(#REF!="Collation PM",#REF!*#REF!,0)</f>
        <v>#REF!</v>
      </c>
      <c r="I490" t="e">
        <f>IF(#REF!="Collation PM",#REF!*#REF!,0)</f>
        <v>#REF!</v>
      </c>
      <c r="J490" t="e">
        <f>IF(#REF!="Collation PM",#REF!*#REF!,0)</f>
        <v>#REF!</v>
      </c>
      <c r="K490" t="e">
        <f>IF(#REF!="Collation PM",#REF!*#REF!,0)</f>
        <v>#REF!</v>
      </c>
      <c r="L490">
        <f ca="1">IF('Lég-Fruits'!D87="Collation PM",'Lég-Fruits'!N87*'Lég-Fruits'!C87,0)</f>
        <v>0</v>
      </c>
      <c r="M490">
        <f ca="1">IF('Lég-Fruits'!F87="Collation PM",'Lég-Fruits'!N87*'Lég-Fruits'!E87,0)</f>
        <v>0</v>
      </c>
      <c r="N490" t="e">
        <f>IF(#REF!="Collation PM",#REF!*#REF!,0)</f>
        <v>#REF!</v>
      </c>
      <c r="O490" t="e">
        <f>IF(#REF!="Collation PM",#REF!*#REF!,0)</f>
        <v>#REF!</v>
      </c>
      <c r="P490" t="e">
        <f>IF(#REF!="Collation PM",#REF!*#REF!,0)</f>
        <v>#REF!</v>
      </c>
      <c r="Q490" t="e">
        <f>IF(#REF!="Collation PM",#REF!*#REF!,0)</f>
        <v>#REF!</v>
      </c>
      <c r="R490" t="e">
        <f>IF(#REF!="Collation PM",#REF!*#REF!,0)</f>
        <v>#REF!</v>
      </c>
      <c r="S490" t="e">
        <f>IF(#REF!="Collation PM",#REF!*#REF!,0)</f>
        <v>#REF!</v>
      </c>
      <c r="T490" t="e">
        <f>IF(#REF!="Collation PM",#REF!*#REF!,0)</f>
        <v>#REF!</v>
      </c>
      <c r="U490" t="e">
        <f>IF(#REF!="Collation PM",#REF!*#REF!,0)</f>
        <v>#REF!</v>
      </c>
      <c r="V490" t="e">
        <f>IF(#REF!="Collation PM",#REF!*#REF!,0)</f>
        <v>#REF!</v>
      </c>
      <c r="W490" t="e">
        <f>IF(#REF!="Collation PM",#REF!*#REF!,0)</f>
        <v>#REF!</v>
      </c>
    </row>
    <row r="491" spans="2:23">
      <c r="B491">
        <f ca="1">IF(Boissons!D88="Collation PM",(Boissons!N88*Boissons!C88),0)</f>
        <v>0</v>
      </c>
      <c r="C491">
        <f ca="1">IF(Boissons!F88="Collation PM",(Boissons!N88*Boissons!E88),0)</f>
        <v>0</v>
      </c>
      <c r="D491">
        <f ca="1">IF('P. Laitiers'!D88="Collation PM",'P. Laitiers'!N88*'P. Laitiers'!C88,0)</f>
        <v>0</v>
      </c>
      <c r="E491">
        <f ca="1">IF('P. Laitiers'!F88="Collation PM",'P. Laitiers'!N88*'P. Laitiers'!E88,0)</f>
        <v>0</v>
      </c>
      <c r="F491">
        <f ca="1">IF('Mets c.'!D88="Collation PM",'Mets c.'!N88*'Mets c.'!C88,0)</f>
        <v>0</v>
      </c>
      <c r="G491">
        <f ca="1">IF('Mets c.'!F88="Collation PM",'Mets c.'!N88*'Mets c.'!E88,0)</f>
        <v>0</v>
      </c>
      <c r="H491" t="e">
        <f>IF(#REF!="Collation PM",#REF!*#REF!,0)</f>
        <v>#REF!</v>
      </c>
      <c r="I491" t="e">
        <f>IF(#REF!="Collation PM",#REF!*#REF!,0)</f>
        <v>#REF!</v>
      </c>
      <c r="J491" t="e">
        <f>IF(#REF!="Collation PM",#REF!*#REF!,0)</f>
        <v>#REF!</v>
      </c>
      <c r="K491" t="e">
        <f>IF(#REF!="Collation PM",#REF!*#REF!,0)</f>
        <v>#REF!</v>
      </c>
      <c r="L491">
        <f ca="1">IF('Lég-Fruits'!D88="Collation PM",'Lég-Fruits'!N88*'Lég-Fruits'!C88,0)</f>
        <v>0</v>
      </c>
      <c r="M491">
        <f ca="1">IF('Lég-Fruits'!F88="Collation PM",'Lég-Fruits'!N88*'Lég-Fruits'!E88,0)</f>
        <v>0</v>
      </c>
      <c r="N491" t="e">
        <f>IF(#REF!="Collation PM",#REF!*#REF!,0)</f>
        <v>#REF!</v>
      </c>
      <c r="O491" t="e">
        <f>IF(#REF!="Collation PM",#REF!*#REF!,0)</f>
        <v>#REF!</v>
      </c>
      <c r="P491" t="e">
        <f>IF(#REF!="Collation PM",#REF!*#REF!,0)</f>
        <v>#REF!</v>
      </c>
      <c r="Q491" t="e">
        <f>IF(#REF!="Collation PM",#REF!*#REF!,0)</f>
        <v>#REF!</v>
      </c>
      <c r="R491" t="e">
        <f>IF(#REF!="Collation PM",#REF!*#REF!,0)</f>
        <v>#REF!</v>
      </c>
      <c r="S491" t="e">
        <f>IF(#REF!="Collation PM",#REF!*#REF!,0)</f>
        <v>#REF!</v>
      </c>
      <c r="T491" t="e">
        <f>IF(#REF!="Collation PM",#REF!*#REF!,0)</f>
        <v>#REF!</v>
      </c>
      <c r="U491" t="e">
        <f>IF(#REF!="Collation PM",#REF!*#REF!,0)</f>
        <v>#REF!</v>
      </c>
      <c r="V491" t="e">
        <f>IF(#REF!="Collation PM",#REF!*#REF!,0)</f>
        <v>#REF!</v>
      </c>
      <c r="W491" t="e">
        <f>IF(#REF!="Collation PM",#REF!*#REF!,0)</f>
        <v>#REF!</v>
      </c>
    </row>
    <row r="492" spans="2:23">
      <c r="B492">
        <f ca="1">IF(Boissons!D89="Collation PM",(Boissons!N89*Boissons!C89),0)</f>
        <v>0</v>
      </c>
      <c r="C492">
        <f ca="1">IF(Boissons!F89="Collation PM",(Boissons!N89*Boissons!E89),0)</f>
        <v>0</v>
      </c>
      <c r="D492">
        <f ca="1">IF('P. Laitiers'!D89="Collation PM",'P. Laitiers'!N89*'P. Laitiers'!C89,0)</f>
        <v>0</v>
      </c>
      <c r="E492">
        <f ca="1">IF('P. Laitiers'!F89="Collation PM",'P. Laitiers'!N89*'P. Laitiers'!E89,0)</f>
        <v>0</v>
      </c>
      <c r="F492">
        <f ca="1">IF('Mets c.'!D89="Collation PM",'Mets c.'!N89*'Mets c.'!C89,0)</f>
        <v>0</v>
      </c>
      <c r="G492">
        <f ca="1">IF('Mets c.'!F89="Collation PM",'Mets c.'!N89*'Mets c.'!E89,0)</f>
        <v>0</v>
      </c>
      <c r="H492" t="e">
        <f>IF(#REF!="Collation PM",#REF!*#REF!,0)</f>
        <v>#REF!</v>
      </c>
      <c r="I492" t="e">
        <f>IF(#REF!="Collation PM",#REF!*#REF!,0)</f>
        <v>#REF!</v>
      </c>
      <c r="J492" t="e">
        <f>IF(#REF!="Collation PM",#REF!*#REF!,0)</f>
        <v>#REF!</v>
      </c>
      <c r="K492" t="e">
        <f>IF(#REF!="Collation PM",#REF!*#REF!,0)</f>
        <v>#REF!</v>
      </c>
      <c r="L492">
        <f ca="1">IF('Lég-Fruits'!D89="Collation PM",'Lég-Fruits'!N89*'Lég-Fruits'!C89,0)</f>
        <v>0</v>
      </c>
      <c r="M492">
        <f ca="1">IF('Lég-Fruits'!F89="Collation PM",'Lég-Fruits'!N89*'Lég-Fruits'!E89,0)</f>
        <v>0</v>
      </c>
      <c r="N492" t="e">
        <f>IF(#REF!="Collation PM",#REF!*#REF!,0)</f>
        <v>#REF!</v>
      </c>
      <c r="O492" t="e">
        <f>IF(#REF!="Collation PM",#REF!*#REF!,0)</f>
        <v>#REF!</v>
      </c>
      <c r="P492" t="e">
        <f>IF(#REF!="Collation PM",#REF!*#REF!,0)</f>
        <v>#REF!</v>
      </c>
      <c r="Q492" t="e">
        <f>IF(#REF!="Collation PM",#REF!*#REF!,0)</f>
        <v>#REF!</v>
      </c>
      <c r="R492" t="e">
        <f>IF(#REF!="Collation PM",#REF!*#REF!,0)</f>
        <v>#REF!</v>
      </c>
      <c r="S492" t="e">
        <f>IF(#REF!="Collation PM",#REF!*#REF!,0)</f>
        <v>#REF!</v>
      </c>
      <c r="T492" t="e">
        <f>IF(#REF!="Collation PM",#REF!*#REF!,0)</f>
        <v>#REF!</v>
      </c>
      <c r="U492" t="e">
        <f>IF(#REF!="Collation PM",#REF!*#REF!,0)</f>
        <v>#REF!</v>
      </c>
      <c r="V492" t="e">
        <f>IF(#REF!="Collation PM",#REF!*#REF!,0)</f>
        <v>#REF!</v>
      </c>
      <c r="W492" t="e">
        <f>IF(#REF!="Collation PM",#REF!*#REF!,0)</f>
        <v>#REF!</v>
      </c>
    </row>
    <row r="493" spans="2:23">
      <c r="B493">
        <f ca="1">IF(Boissons!D90="Collation PM",(Boissons!N90*Boissons!C90),0)</f>
        <v>0</v>
      </c>
      <c r="C493">
        <f ca="1">IF(Boissons!F90="Collation PM",(Boissons!N90*Boissons!E90),0)</f>
        <v>0</v>
      </c>
      <c r="D493">
        <f ca="1">IF('P. Laitiers'!D90="Collation PM",'P. Laitiers'!N90*'P. Laitiers'!C90,0)</f>
        <v>0</v>
      </c>
      <c r="E493">
        <f ca="1">IF('P. Laitiers'!F90="Collation PM",'P. Laitiers'!N90*'P. Laitiers'!E90,0)</f>
        <v>0</v>
      </c>
      <c r="F493">
        <f ca="1">IF('Mets c.'!D90="Collation PM",'Mets c.'!N90*'Mets c.'!C90,0)</f>
        <v>0</v>
      </c>
      <c r="G493">
        <f ca="1">IF('Mets c.'!F90="Collation PM",'Mets c.'!N90*'Mets c.'!E90,0)</f>
        <v>0</v>
      </c>
      <c r="H493" t="e">
        <f>IF(#REF!="Collation PM",#REF!*#REF!,0)</f>
        <v>#REF!</v>
      </c>
      <c r="I493" t="e">
        <f>IF(#REF!="Collation PM",#REF!*#REF!,0)</f>
        <v>#REF!</v>
      </c>
      <c r="J493" t="e">
        <f>IF(#REF!="Collation PM",#REF!*#REF!,0)</f>
        <v>#REF!</v>
      </c>
      <c r="K493" t="e">
        <f>IF(#REF!="Collation PM",#REF!*#REF!,0)</f>
        <v>#REF!</v>
      </c>
      <c r="L493">
        <f ca="1">IF('Lég-Fruits'!D90="Collation PM",'Lég-Fruits'!N90*'Lég-Fruits'!C90,0)</f>
        <v>0</v>
      </c>
      <c r="M493">
        <f ca="1">IF('Lég-Fruits'!F90="Collation PM",'Lég-Fruits'!N90*'Lég-Fruits'!E90,0)</f>
        <v>0</v>
      </c>
      <c r="N493" t="e">
        <f>IF(#REF!="Collation PM",#REF!*#REF!,0)</f>
        <v>#REF!</v>
      </c>
      <c r="O493" t="e">
        <f>IF(#REF!="Collation PM",#REF!*#REF!,0)</f>
        <v>#REF!</v>
      </c>
      <c r="P493" t="e">
        <f>IF(#REF!="Collation PM",#REF!*#REF!,0)</f>
        <v>#REF!</v>
      </c>
      <c r="Q493" t="e">
        <f>IF(#REF!="Collation PM",#REF!*#REF!,0)</f>
        <v>#REF!</v>
      </c>
      <c r="R493" t="e">
        <f>IF(#REF!="Collation PM",#REF!*#REF!,0)</f>
        <v>#REF!</v>
      </c>
      <c r="S493" t="e">
        <f>IF(#REF!="Collation PM",#REF!*#REF!,0)</f>
        <v>#REF!</v>
      </c>
      <c r="T493" t="e">
        <f>IF(#REF!="Collation PM",#REF!*#REF!,0)</f>
        <v>#REF!</v>
      </c>
      <c r="U493" t="e">
        <f>IF(#REF!="Collation PM",#REF!*#REF!,0)</f>
        <v>#REF!</v>
      </c>
      <c r="V493" t="e">
        <f>IF(#REF!="Collation PM",#REF!*#REF!,0)</f>
        <v>#REF!</v>
      </c>
      <c r="W493" t="e">
        <f>IF(#REF!="Collation PM",#REF!*#REF!,0)</f>
        <v>#REF!</v>
      </c>
    </row>
    <row r="494" spans="2:23">
      <c r="B494">
        <f ca="1">IF(Boissons!D91="Collation PM",(Boissons!N91*Boissons!C91),0)</f>
        <v>0</v>
      </c>
      <c r="C494">
        <f ca="1">IF(Boissons!F91="Collation PM",(Boissons!N91*Boissons!E91),0)</f>
        <v>0</v>
      </c>
      <c r="D494">
        <f ca="1">IF('P. Laitiers'!D91="Collation PM",'P. Laitiers'!N91*'P. Laitiers'!C91,0)</f>
        <v>0</v>
      </c>
      <c r="E494">
        <f ca="1">IF('P. Laitiers'!F91="Collation PM",'P. Laitiers'!N91*'P. Laitiers'!E91,0)</f>
        <v>0</v>
      </c>
      <c r="F494">
        <f ca="1">IF('Mets c.'!D91="Collation PM",'Mets c.'!N91*'Mets c.'!C91,0)</f>
        <v>0</v>
      </c>
      <c r="G494">
        <f ca="1">IF('Mets c.'!F91="Collation PM",'Mets c.'!N91*'Mets c.'!E91,0)</f>
        <v>0</v>
      </c>
      <c r="H494" t="e">
        <f>IF(#REF!="Collation PM",#REF!*#REF!,0)</f>
        <v>#REF!</v>
      </c>
      <c r="I494" t="e">
        <f>IF(#REF!="Collation PM",#REF!*#REF!,0)</f>
        <v>#REF!</v>
      </c>
      <c r="J494" t="e">
        <f>IF(#REF!="Collation PM",#REF!*#REF!,0)</f>
        <v>#REF!</v>
      </c>
      <c r="K494" t="e">
        <f>IF(#REF!="Collation PM",#REF!*#REF!,0)</f>
        <v>#REF!</v>
      </c>
      <c r="L494">
        <f ca="1">IF('Lég-Fruits'!D91="Collation PM",'Lég-Fruits'!N91*'Lég-Fruits'!C91,0)</f>
        <v>0</v>
      </c>
      <c r="M494">
        <f ca="1">IF('Lég-Fruits'!F91="Collation PM",'Lég-Fruits'!N91*'Lég-Fruits'!E91,0)</f>
        <v>0</v>
      </c>
      <c r="N494" t="e">
        <f>IF(#REF!="Collation PM",#REF!*#REF!,0)</f>
        <v>#REF!</v>
      </c>
      <c r="O494" t="e">
        <f>IF(#REF!="Collation PM",#REF!*#REF!,0)</f>
        <v>#REF!</v>
      </c>
      <c r="P494" t="e">
        <f>IF(#REF!="Collation PM",#REF!*#REF!,0)</f>
        <v>#REF!</v>
      </c>
      <c r="Q494" t="e">
        <f>IF(#REF!="Collation PM",#REF!*#REF!,0)</f>
        <v>#REF!</v>
      </c>
      <c r="R494" t="e">
        <f>IF(#REF!="Collation PM",#REF!*#REF!,0)</f>
        <v>#REF!</v>
      </c>
      <c r="S494" t="e">
        <f>IF(#REF!="Collation PM",#REF!*#REF!,0)</f>
        <v>#REF!</v>
      </c>
      <c r="T494" t="e">
        <f>IF(#REF!="Collation PM",#REF!*#REF!,0)</f>
        <v>#REF!</v>
      </c>
      <c r="U494" t="e">
        <f>IF(#REF!="Collation PM",#REF!*#REF!,0)</f>
        <v>#REF!</v>
      </c>
      <c r="V494" t="e">
        <f>IF(#REF!="Collation PM",#REF!*#REF!,0)</f>
        <v>#REF!</v>
      </c>
      <c r="W494" t="e">
        <f>IF(#REF!="Collation PM",#REF!*#REF!,0)</f>
        <v>#REF!</v>
      </c>
    </row>
    <row r="495" spans="2:23">
      <c r="B495">
        <f ca="1">IF(Boissons!D92="Collation PM",(Boissons!N92*Boissons!C92),0)</f>
        <v>0</v>
      </c>
      <c r="C495">
        <f ca="1">IF(Boissons!F92="Collation PM",(Boissons!N92*Boissons!E92),0)</f>
        <v>0</v>
      </c>
      <c r="D495">
        <f ca="1">IF('P. Laitiers'!D92="Collation PM",'P. Laitiers'!N92*'P. Laitiers'!C92,0)</f>
        <v>0</v>
      </c>
      <c r="E495">
        <f ca="1">IF('P. Laitiers'!F92="Collation PM",'P. Laitiers'!N92*'P. Laitiers'!E92,0)</f>
        <v>0</v>
      </c>
      <c r="F495">
        <f ca="1">IF('Mets c.'!D92="Collation PM",'Mets c.'!N92*'Mets c.'!C92,0)</f>
        <v>0</v>
      </c>
      <c r="G495">
        <f ca="1">IF('Mets c.'!F92="Collation PM",'Mets c.'!N92*'Mets c.'!E92,0)</f>
        <v>0</v>
      </c>
      <c r="H495" t="e">
        <f>IF(#REF!="Collation PM",#REF!*#REF!,0)</f>
        <v>#REF!</v>
      </c>
      <c r="I495" t="e">
        <f>IF(#REF!="Collation PM",#REF!*#REF!,0)</f>
        <v>#REF!</v>
      </c>
      <c r="J495" t="e">
        <f>IF(#REF!="Collation PM",#REF!*#REF!,0)</f>
        <v>#REF!</v>
      </c>
      <c r="K495" t="e">
        <f>IF(#REF!="Collation PM",#REF!*#REF!,0)</f>
        <v>#REF!</v>
      </c>
      <c r="L495">
        <f ca="1">IF('Lég-Fruits'!D92="Collation PM",'Lég-Fruits'!N92*'Lég-Fruits'!C92,0)</f>
        <v>0</v>
      </c>
      <c r="M495">
        <f ca="1">IF('Lég-Fruits'!F92="Collation PM",'Lég-Fruits'!N92*'Lég-Fruits'!E92,0)</f>
        <v>0</v>
      </c>
      <c r="N495" t="e">
        <f>IF(#REF!="Collation PM",#REF!*#REF!,0)</f>
        <v>#REF!</v>
      </c>
      <c r="O495" t="e">
        <f>IF(#REF!="Collation PM",#REF!*#REF!,0)</f>
        <v>#REF!</v>
      </c>
      <c r="P495" t="e">
        <f>IF(#REF!="Collation PM",#REF!*#REF!,0)</f>
        <v>#REF!</v>
      </c>
      <c r="Q495" t="e">
        <f>IF(#REF!="Collation PM",#REF!*#REF!,0)</f>
        <v>#REF!</v>
      </c>
      <c r="R495" t="e">
        <f>IF(#REF!="Collation PM",#REF!*#REF!,0)</f>
        <v>#REF!</v>
      </c>
      <c r="S495" t="e">
        <f>IF(#REF!="Collation PM",#REF!*#REF!,0)</f>
        <v>#REF!</v>
      </c>
      <c r="T495" t="e">
        <f>IF(#REF!="Collation PM",#REF!*#REF!,0)</f>
        <v>#REF!</v>
      </c>
      <c r="U495" t="e">
        <f>IF(#REF!="Collation PM",#REF!*#REF!,0)</f>
        <v>#REF!</v>
      </c>
      <c r="V495" t="e">
        <f>IF(#REF!="Collation PM",#REF!*#REF!,0)</f>
        <v>#REF!</v>
      </c>
      <c r="W495" t="e">
        <f>IF(#REF!="Collation PM",#REF!*#REF!,0)</f>
        <v>#REF!</v>
      </c>
    </row>
    <row r="496" spans="2:23">
      <c r="B496">
        <f ca="1">IF(Boissons!D93="Collation PM",(Boissons!N93*Boissons!C93),0)</f>
        <v>0</v>
      </c>
      <c r="C496">
        <f ca="1">IF(Boissons!F93="Collation PM",(Boissons!N93*Boissons!E93),0)</f>
        <v>0</v>
      </c>
      <c r="D496">
        <f ca="1">IF('P. Laitiers'!D93="Collation PM",'P. Laitiers'!N93*'P. Laitiers'!C93,0)</f>
        <v>0</v>
      </c>
      <c r="E496">
        <f ca="1">IF('P. Laitiers'!F93="Collation PM",'P. Laitiers'!N93*'P. Laitiers'!E93,0)</f>
        <v>0</v>
      </c>
      <c r="F496">
        <f ca="1">IF('Mets c.'!D93="Collation PM",'Mets c.'!N93*'Mets c.'!C93,0)</f>
        <v>0</v>
      </c>
      <c r="G496">
        <f ca="1">IF('Mets c.'!F93="Collation PM",'Mets c.'!N93*'Mets c.'!E93,0)</f>
        <v>0</v>
      </c>
      <c r="H496" t="e">
        <f>IF(#REF!="Collation PM",#REF!*#REF!,0)</f>
        <v>#REF!</v>
      </c>
      <c r="I496" t="e">
        <f>IF(#REF!="Collation PM",#REF!*#REF!,0)</f>
        <v>#REF!</v>
      </c>
      <c r="J496" t="e">
        <f>IF(#REF!="Collation PM",#REF!*#REF!,0)</f>
        <v>#REF!</v>
      </c>
      <c r="K496" t="e">
        <f>IF(#REF!="Collation PM",#REF!*#REF!,0)</f>
        <v>#REF!</v>
      </c>
      <c r="L496">
        <f ca="1">IF('Lég-Fruits'!D93="Collation PM",'Lég-Fruits'!N93*'Lég-Fruits'!C93,0)</f>
        <v>0</v>
      </c>
      <c r="M496">
        <f ca="1">IF('Lég-Fruits'!F93="Collation PM",'Lég-Fruits'!N93*'Lég-Fruits'!E93,0)</f>
        <v>0</v>
      </c>
      <c r="N496" t="e">
        <f>IF(#REF!="Collation PM",#REF!*#REF!,0)</f>
        <v>#REF!</v>
      </c>
      <c r="O496" t="e">
        <f>IF(#REF!="Collation PM",#REF!*#REF!,0)</f>
        <v>#REF!</v>
      </c>
      <c r="P496" t="e">
        <f>IF(#REF!="Collation PM",#REF!*#REF!,0)</f>
        <v>#REF!</v>
      </c>
      <c r="Q496" t="e">
        <f>IF(#REF!="Collation PM",#REF!*#REF!,0)</f>
        <v>#REF!</v>
      </c>
      <c r="R496" t="e">
        <f>IF(#REF!="Collation PM",#REF!*#REF!,0)</f>
        <v>#REF!</v>
      </c>
      <c r="S496" t="e">
        <f>IF(#REF!="Collation PM",#REF!*#REF!,0)</f>
        <v>#REF!</v>
      </c>
      <c r="T496" t="e">
        <f>IF(#REF!="Collation PM",#REF!*#REF!,0)</f>
        <v>#REF!</v>
      </c>
      <c r="U496" t="e">
        <f>IF(#REF!="Collation PM",#REF!*#REF!,0)</f>
        <v>#REF!</v>
      </c>
      <c r="V496" t="e">
        <f>IF(#REF!="Collation PM",#REF!*#REF!,0)</f>
        <v>#REF!</v>
      </c>
      <c r="W496" t="e">
        <f>IF(#REF!="Collation PM",#REF!*#REF!,0)</f>
        <v>#REF!</v>
      </c>
    </row>
    <row r="497" spans="1:23">
      <c r="B497">
        <f ca="1">IF(Boissons!D94="Collation PM",(Boissons!N94*Boissons!C94),0)</f>
        <v>0</v>
      </c>
      <c r="C497">
        <f ca="1">IF(Boissons!F94="Collation PM",(Boissons!N94*Boissons!E94),0)</f>
        <v>0</v>
      </c>
      <c r="D497">
        <f ca="1">IF('P. Laitiers'!D94="Collation PM",'P. Laitiers'!N94*'P. Laitiers'!C94,0)</f>
        <v>0</v>
      </c>
      <c r="E497">
        <f ca="1">IF('P. Laitiers'!F94="Collation PM",'P. Laitiers'!N94*'P. Laitiers'!E94,0)</f>
        <v>0</v>
      </c>
      <c r="F497">
        <f ca="1">IF('Mets c.'!D94="Collation PM",'Mets c.'!N94*'Mets c.'!C94,0)</f>
        <v>0</v>
      </c>
      <c r="G497">
        <f ca="1">IF('Mets c.'!F94="Collation PM",'Mets c.'!N94*'Mets c.'!E94,0)</f>
        <v>0</v>
      </c>
      <c r="H497" t="e">
        <f>IF(#REF!="Collation PM",#REF!*#REF!,0)</f>
        <v>#REF!</v>
      </c>
      <c r="I497" t="e">
        <f>IF(#REF!="Collation PM",#REF!*#REF!,0)</f>
        <v>#REF!</v>
      </c>
      <c r="J497" t="e">
        <f>IF(#REF!="Collation PM",#REF!*#REF!,0)</f>
        <v>#REF!</v>
      </c>
      <c r="K497" t="e">
        <f>IF(#REF!="Collation PM",#REF!*#REF!,0)</f>
        <v>#REF!</v>
      </c>
      <c r="L497">
        <f ca="1">IF('Lég-Fruits'!D94="Collation PM",'Lég-Fruits'!N94*'Lég-Fruits'!C94,0)</f>
        <v>0</v>
      </c>
      <c r="M497">
        <f ca="1">IF('Lég-Fruits'!F94="Collation PM",'Lég-Fruits'!N94*'Lég-Fruits'!E94,0)</f>
        <v>0</v>
      </c>
      <c r="N497" t="e">
        <f>IF(#REF!="Collation PM",#REF!*#REF!,0)</f>
        <v>#REF!</v>
      </c>
      <c r="O497" t="e">
        <f>IF(#REF!="Collation PM",#REF!*#REF!,0)</f>
        <v>#REF!</v>
      </c>
      <c r="P497" t="e">
        <f>IF(#REF!="Collation PM",#REF!*#REF!,0)</f>
        <v>#REF!</v>
      </c>
      <c r="Q497" t="e">
        <f>IF(#REF!="Collation PM",#REF!*#REF!,0)</f>
        <v>#REF!</v>
      </c>
      <c r="R497" t="e">
        <f>IF(#REF!="Collation PM",#REF!*#REF!,0)</f>
        <v>#REF!</v>
      </c>
      <c r="S497" t="e">
        <f>IF(#REF!="Collation PM",#REF!*#REF!,0)</f>
        <v>#REF!</v>
      </c>
      <c r="T497" t="e">
        <f>IF(#REF!="Collation PM",#REF!*#REF!,0)</f>
        <v>#REF!</v>
      </c>
      <c r="U497" t="e">
        <f>IF(#REF!="Collation PM",#REF!*#REF!,0)</f>
        <v>#REF!</v>
      </c>
      <c r="V497" t="e">
        <f>IF(#REF!="Collation PM",#REF!*#REF!,0)</f>
        <v>#REF!</v>
      </c>
      <c r="W497" t="e">
        <f>IF(#REF!="Collation PM",#REF!*#REF!,0)</f>
        <v>#REF!</v>
      </c>
    </row>
    <row r="498" spans="1:23">
      <c r="A498" s="58" t="s">
        <v>371</v>
      </c>
      <c r="B498">
        <f t="shared" ref="B498:U498" si="4">SUM(B407:B497)</f>
        <v>0</v>
      </c>
      <c r="C498">
        <f t="shared" si="4"/>
        <v>0</v>
      </c>
      <c r="D498">
        <f t="shared" si="4"/>
        <v>0</v>
      </c>
      <c r="E498">
        <f t="shared" si="4"/>
        <v>0</v>
      </c>
      <c r="F498">
        <f t="shared" si="4"/>
        <v>0</v>
      </c>
      <c r="G498">
        <f t="shared" si="4"/>
        <v>0</v>
      </c>
      <c r="H498" t="e">
        <f t="shared" si="4"/>
        <v>#REF!</v>
      </c>
      <c r="I498" t="e">
        <f t="shared" si="4"/>
        <v>#REF!</v>
      </c>
      <c r="J498" t="e">
        <f t="shared" si="4"/>
        <v>#REF!</v>
      </c>
      <c r="K498" t="e">
        <f t="shared" si="4"/>
        <v>#REF!</v>
      </c>
      <c r="L498">
        <f t="shared" si="4"/>
        <v>43</v>
      </c>
      <c r="M498">
        <f t="shared" si="4"/>
        <v>0</v>
      </c>
      <c r="N498" t="e">
        <f t="shared" si="4"/>
        <v>#REF!</v>
      </c>
      <c r="O498" t="e">
        <f t="shared" si="4"/>
        <v>#REF!</v>
      </c>
      <c r="P498" t="e">
        <f t="shared" si="4"/>
        <v>#REF!</v>
      </c>
      <c r="Q498" t="e">
        <f t="shared" si="4"/>
        <v>#REF!</v>
      </c>
      <c r="R498" t="e">
        <f t="shared" si="4"/>
        <v>#REF!</v>
      </c>
      <c r="S498" t="e">
        <f t="shared" si="4"/>
        <v>#REF!</v>
      </c>
      <c r="T498" t="e">
        <f t="shared" si="4"/>
        <v>#REF!</v>
      </c>
      <c r="U498" t="e">
        <f t="shared" si="4"/>
        <v>#REF!</v>
      </c>
      <c r="V498" t="e">
        <f>IF(#REF!="déjeuner",#REF!*#REF!,0)</f>
        <v>#REF!</v>
      </c>
      <c r="W498" t="e">
        <f>IF(#REF!="déjeuner",#REF!*#REF!,0)</f>
        <v>#REF!</v>
      </c>
    </row>
    <row r="499" spans="1:23">
      <c r="V499" t="s">
        <v>372</v>
      </c>
      <c r="W499" t="e">
        <f>SUM(B498:W498)</f>
        <v>#REF!</v>
      </c>
    </row>
    <row r="500" spans="1:23">
      <c r="A500" s="58" t="s">
        <v>377</v>
      </c>
    </row>
    <row r="501" spans="1:23">
      <c r="B501" s="58" t="s">
        <v>0</v>
      </c>
      <c r="C501" s="58"/>
      <c r="D501" s="58" t="s">
        <v>196</v>
      </c>
      <c r="E501" s="58"/>
      <c r="F501" s="58" t="s">
        <v>367</v>
      </c>
      <c r="G501" s="58"/>
      <c r="H501" s="58" t="s">
        <v>73</v>
      </c>
      <c r="I501" s="58"/>
      <c r="J501" s="58" t="s">
        <v>368</v>
      </c>
      <c r="K501" s="58"/>
      <c r="L501" s="58" t="s">
        <v>369</v>
      </c>
      <c r="M501" s="58"/>
      <c r="N501" s="58" t="s">
        <v>370</v>
      </c>
      <c r="O501" s="58"/>
      <c r="P501" s="58" t="s">
        <v>202</v>
      </c>
      <c r="Q501" s="58"/>
      <c r="R501" s="58" t="s">
        <v>136</v>
      </c>
      <c r="S501" s="58"/>
      <c r="T501" s="58" t="s">
        <v>203</v>
      </c>
      <c r="U501" s="58"/>
      <c r="V501" s="58" t="s">
        <v>204</v>
      </c>
    </row>
    <row r="502" spans="1:23">
      <c r="B502">
        <f ca="1">IF(Boissons!D4="Collation hs",(Boissons!N4*Boissons!C4),0)</f>
        <v>0</v>
      </c>
      <c r="C502">
        <f ca="1">IF(Boissons!F4="Collation hs",(Boissons!N4*Boissons!E4),0)</f>
        <v>0</v>
      </c>
      <c r="D502">
        <f ca="1">IF('P. Laitiers'!D4="Collation hs",'P. Laitiers'!N4*'P. Laitiers'!C4,0)</f>
        <v>0</v>
      </c>
      <c r="E502">
        <f ca="1">IF('P. Laitiers'!F4="Collation hs",'P. Laitiers'!N4*'P. Laitiers'!E4,0)</f>
        <v>0</v>
      </c>
      <c r="F502">
        <f ca="1">IF('Mets c.'!D4="Collation hs",'Mets c.'!N4*'Mets c.'!C4,0)</f>
        <v>0</v>
      </c>
      <c r="G502">
        <f ca="1">IF('Mets c.'!F4="Collation hs",'Mets c.'!N4*'Mets c.'!E4,0)</f>
        <v>0</v>
      </c>
      <c r="H502" t="e">
        <f>IF(#REF!="Collation hs",#REF!*#REF!,0)</f>
        <v>#REF!</v>
      </c>
      <c r="I502" t="e">
        <f>IF(#REF!="Collation hs",#REF!*#REF!,0)</f>
        <v>#REF!</v>
      </c>
      <c r="J502" t="e">
        <f>IF(#REF!="Collation hs",#REF!*#REF!,0)</f>
        <v>#REF!</v>
      </c>
      <c r="K502" t="e">
        <f>IF(#REF!="Collation hs",#REF!*#REF!,0)</f>
        <v>#REF!</v>
      </c>
      <c r="L502">
        <f ca="1">IF('Lég-Fruits'!D4="Collation hs",'Lég-Fruits'!N4*'Lég-Fruits'!C4,0)</f>
        <v>0</v>
      </c>
      <c r="M502">
        <f ca="1">IF('Lég-Fruits'!F4="Collation hs",'Lég-Fruits'!N4*'Lég-Fruits'!E4,0)</f>
        <v>0</v>
      </c>
      <c r="N502" t="e">
        <f>IF(#REF!="Collation hs",#REF!*#REF!,0)</f>
        <v>#REF!</v>
      </c>
      <c r="O502" t="e">
        <f>IF(#REF!="Collation hs",#REF!*#REF!,0)</f>
        <v>#REF!</v>
      </c>
      <c r="P502" t="e">
        <f>IF(#REF!="Collation hs",#REF!*#REF!,0)</f>
        <v>#REF!</v>
      </c>
      <c r="Q502" t="e">
        <f>IF(#REF!="Collation hs",#REF!*#REF!,0)</f>
        <v>#REF!</v>
      </c>
      <c r="R502" t="e">
        <f>IF(#REF!="Collation hs",#REF!*#REF!,0)</f>
        <v>#REF!</v>
      </c>
      <c r="S502" t="e">
        <f>IF(#REF!="Collation hs",#REF!*#REF!,0)</f>
        <v>#REF!</v>
      </c>
      <c r="T502" t="e">
        <f>IF(#REF!="Collation hs",#REF!*#REF!,0)</f>
        <v>#REF!</v>
      </c>
      <c r="U502" t="e">
        <f>IF(#REF!="Collation hs",#REF!*#REF!,0)</f>
        <v>#REF!</v>
      </c>
      <c r="V502" t="e">
        <f>IF(#REF!="Collation hs",#REF!*#REF!,0)</f>
        <v>#REF!</v>
      </c>
      <c r="W502" t="e">
        <f>IF(#REF!="Collation hs",#REF!*#REF!,0)</f>
        <v>#REF!</v>
      </c>
    </row>
    <row r="503" spans="1:23">
      <c r="B503">
        <f ca="1">IF(Boissons!D5="Collation hs",(Boissons!N5*Boissons!C5),0)</f>
        <v>0</v>
      </c>
      <c r="C503">
        <f ca="1">IF(Boissons!F5="Collation hs",(Boissons!N5*Boissons!E5),0)</f>
        <v>0</v>
      </c>
      <c r="D503">
        <f ca="1">IF('P. Laitiers'!D5="Collation hs",'P. Laitiers'!N5*'P. Laitiers'!C5,0)</f>
        <v>0</v>
      </c>
      <c r="E503">
        <f ca="1">IF('P. Laitiers'!F5="Collation hs",'P. Laitiers'!N5*'P. Laitiers'!E5,0)</f>
        <v>0</v>
      </c>
      <c r="F503">
        <f ca="1">IF('Mets c.'!D5="Collation hs",'Mets c.'!N5*'Mets c.'!C5,0)</f>
        <v>0</v>
      </c>
      <c r="G503">
        <f ca="1">IF('Mets c.'!F5="Collation hs",'Mets c.'!N5*'Mets c.'!E5,0)</f>
        <v>0</v>
      </c>
      <c r="H503" t="e">
        <f>IF(#REF!="Collation hs",#REF!*#REF!,0)</f>
        <v>#REF!</v>
      </c>
      <c r="I503" t="e">
        <f>IF(#REF!="Collation hs",#REF!*#REF!,0)</f>
        <v>#REF!</v>
      </c>
      <c r="J503" t="e">
        <f>IF(#REF!="Collation hs",#REF!*#REF!,0)</f>
        <v>#REF!</v>
      </c>
      <c r="K503" t="e">
        <f>IF(#REF!="Collation hs",#REF!*#REF!,0)</f>
        <v>#REF!</v>
      </c>
      <c r="L503">
        <f ca="1">IF('Lég-Fruits'!D5="Collation hs",'Lég-Fruits'!N5*'Lég-Fruits'!C5,0)</f>
        <v>0</v>
      </c>
      <c r="M503">
        <f ca="1">IF('Lég-Fruits'!F5="Collation hs",'Lég-Fruits'!N5*'Lég-Fruits'!E5,0)</f>
        <v>0</v>
      </c>
      <c r="N503" t="e">
        <f>IF(#REF!="Collation hs",#REF!*#REF!,0)</f>
        <v>#REF!</v>
      </c>
      <c r="O503" t="e">
        <f>IF(#REF!="Collation hs",#REF!*#REF!,0)</f>
        <v>#REF!</v>
      </c>
      <c r="P503" t="e">
        <f>IF(#REF!="Collation hs",#REF!*#REF!,0)</f>
        <v>#REF!</v>
      </c>
      <c r="Q503" t="e">
        <f>IF(#REF!="Collation hs",#REF!*#REF!,0)</f>
        <v>#REF!</v>
      </c>
      <c r="R503" t="e">
        <f>IF(#REF!="Collation hs",#REF!*#REF!,0)</f>
        <v>#REF!</v>
      </c>
      <c r="S503" t="e">
        <f>IF(#REF!="Collation hs",#REF!*#REF!,0)</f>
        <v>#REF!</v>
      </c>
      <c r="T503" t="e">
        <f>IF(#REF!="Collation hs",#REF!*#REF!,0)</f>
        <v>#REF!</v>
      </c>
      <c r="U503" t="e">
        <f>IF(#REF!="Collation hs",#REF!*#REF!,0)</f>
        <v>#REF!</v>
      </c>
      <c r="V503" t="e">
        <f>IF(#REF!="Collation hs",#REF!*#REF!,0)</f>
        <v>#REF!</v>
      </c>
      <c r="W503" t="e">
        <f>IF(#REF!="Collation hs",#REF!*#REF!,0)</f>
        <v>#REF!</v>
      </c>
    </row>
    <row r="504" spans="1:23">
      <c r="B504">
        <f ca="1">IF(Boissons!D6="Collation hs",(Boissons!N6*Boissons!C6),0)</f>
        <v>0</v>
      </c>
      <c r="C504">
        <f ca="1">IF(Boissons!F6="Collation hs",(Boissons!N6*Boissons!E6),0)</f>
        <v>0</v>
      </c>
      <c r="D504">
        <f ca="1">IF('P. Laitiers'!D6="Collation hs",'P. Laitiers'!N6*'P. Laitiers'!C6,0)</f>
        <v>0</v>
      </c>
      <c r="E504">
        <f ca="1">IF('P. Laitiers'!F6="Collation hs",'P. Laitiers'!N6*'P. Laitiers'!E6,0)</f>
        <v>0</v>
      </c>
      <c r="F504">
        <f ca="1">IF('Mets c.'!D6="Collation hs",'Mets c.'!N6*'Mets c.'!C6,0)</f>
        <v>0</v>
      </c>
      <c r="G504">
        <f ca="1">IF('Mets c.'!F6="Collation hs",'Mets c.'!N6*'Mets c.'!E6,0)</f>
        <v>0</v>
      </c>
      <c r="H504" t="e">
        <f>IF(#REF!="Collation hs",#REF!*#REF!,0)</f>
        <v>#REF!</v>
      </c>
      <c r="I504" t="e">
        <f>IF(#REF!="Collation hs",#REF!*#REF!,0)</f>
        <v>#REF!</v>
      </c>
      <c r="J504" t="e">
        <f>IF(#REF!="Collation hs",#REF!*#REF!,0)</f>
        <v>#REF!</v>
      </c>
      <c r="K504" t="e">
        <f>IF(#REF!="Collation hs",#REF!*#REF!,0)</f>
        <v>#REF!</v>
      </c>
      <c r="L504">
        <f ca="1">IF('Lég-Fruits'!D6="Collation hs",'Lég-Fruits'!N6*'Lég-Fruits'!C6,0)</f>
        <v>0</v>
      </c>
      <c r="M504">
        <f ca="1">IF('Lég-Fruits'!F6="Collation hs",'Lég-Fruits'!N6*'Lég-Fruits'!E6,0)</f>
        <v>0</v>
      </c>
      <c r="N504" t="e">
        <f>IF(#REF!="Collation hs",#REF!*#REF!,0)</f>
        <v>#REF!</v>
      </c>
      <c r="O504" t="e">
        <f>IF(#REF!="Collation hs",#REF!*#REF!,0)</f>
        <v>#REF!</v>
      </c>
      <c r="P504" t="e">
        <f>IF(#REF!="Collation hs",#REF!*#REF!,0)</f>
        <v>#REF!</v>
      </c>
      <c r="Q504" t="e">
        <f>IF(#REF!="Collation hs",#REF!*#REF!,0)</f>
        <v>#REF!</v>
      </c>
      <c r="R504" t="e">
        <f>IF(#REF!="Collation hs",#REF!*#REF!,0)</f>
        <v>#REF!</v>
      </c>
      <c r="S504" t="e">
        <f>IF(#REF!="Collation hs",#REF!*#REF!,0)</f>
        <v>#REF!</v>
      </c>
      <c r="T504" t="e">
        <f>IF(#REF!="Collation hs",#REF!*#REF!,0)</f>
        <v>#REF!</v>
      </c>
      <c r="U504" t="e">
        <f>IF(#REF!="Collation hs",#REF!*#REF!,0)</f>
        <v>#REF!</v>
      </c>
      <c r="V504" t="e">
        <f>IF(#REF!="Collation hs",#REF!*#REF!,0)</f>
        <v>#REF!</v>
      </c>
      <c r="W504" t="e">
        <f>IF(#REF!="Collation hs",#REF!*#REF!,0)</f>
        <v>#REF!</v>
      </c>
    </row>
    <row r="505" spans="1:23">
      <c r="B505">
        <f ca="1">IF(Boissons!D7="Collation hs",(Boissons!N7*Boissons!C7),0)</f>
        <v>0</v>
      </c>
      <c r="C505">
        <f ca="1">IF(Boissons!F7="Collation hs",(Boissons!N7*Boissons!E7),0)</f>
        <v>0</v>
      </c>
      <c r="D505">
        <f ca="1">IF('P. Laitiers'!D7="Collation hs",'P. Laitiers'!N7*'P. Laitiers'!C7,0)</f>
        <v>0</v>
      </c>
      <c r="E505">
        <f ca="1">IF('P. Laitiers'!F7="Collation hs",'P. Laitiers'!N7*'P. Laitiers'!E7,0)</f>
        <v>0</v>
      </c>
      <c r="F505">
        <f ca="1">IF('Mets c.'!D7="Collation hs",'Mets c.'!N7*'Mets c.'!C7,0)</f>
        <v>0</v>
      </c>
      <c r="G505">
        <f ca="1">IF('Mets c.'!F7="Collation hs",'Mets c.'!N7*'Mets c.'!E7,0)</f>
        <v>0</v>
      </c>
      <c r="H505" t="e">
        <f>IF(#REF!="Collation hs",#REF!*#REF!,0)</f>
        <v>#REF!</v>
      </c>
      <c r="I505" t="e">
        <f>IF(#REF!="Collation hs",#REF!*#REF!,0)</f>
        <v>#REF!</v>
      </c>
      <c r="J505" t="e">
        <f>IF(#REF!="Collation hs",#REF!*#REF!,0)</f>
        <v>#REF!</v>
      </c>
      <c r="K505" t="e">
        <f>IF(#REF!="Collation hs",#REF!*#REF!,0)</f>
        <v>#REF!</v>
      </c>
      <c r="L505">
        <f ca="1">IF('Lég-Fruits'!D7="Collation hs",'Lég-Fruits'!N7*'Lég-Fruits'!C7,0)</f>
        <v>0</v>
      </c>
      <c r="M505">
        <f ca="1">IF('Lég-Fruits'!F7="Collation hs",'Lég-Fruits'!N7*'Lég-Fruits'!E7,0)</f>
        <v>0</v>
      </c>
      <c r="N505" t="e">
        <f>IF(#REF!="Collation hs",#REF!*#REF!,0)</f>
        <v>#REF!</v>
      </c>
      <c r="O505" t="e">
        <f>IF(#REF!="Collation hs",#REF!*#REF!,0)</f>
        <v>#REF!</v>
      </c>
      <c r="P505" t="e">
        <f>IF(#REF!="Collation hs",#REF!*#REF!,0)</f>
        <v>#REF!</v>
      </c>
      <c r="Q505" t="e">
        <f>IF(#REF!="Collation hs",#REF!*#REF!,0)</f>
        <v>#REF!</v>
      </c>
      <c r="R505" t="e">
        <f>IF(#REF!="Collation hs",#REF!*#REF!,0)</f>
        <v>#REF!</v>
      </c>
      <c r="S505" t="e">
        <f>IF(#REF!="Collation hs",#REF!*#REF!,0)</f>
        <v>#REF!</v>
      </c>
      <c r="T505" t="e">
        <f>IF(#REF!="Collation hs",#REF!*#REF!,0)</f>
        <v>#REF!</v>
      </c>
      <c r="U505" t="e">
        <f>IF(#REF!="Collation hs",#REF!*#REF!,0)</f>
        <v>#REF!</v>
      </c>
      <c r="V505" t="e">
        <f>IF(#REF!="Collation hs",#REF!*#REF!,0)</f>
        <v>#REF!</v>
      </c>
      <c r="W505" t="e">
        <f>IF(#REF!="Collation hs",#REF!*#REF!,0)</f>
        <v>#REF!</v>
      </c>
    </row>
    <row r="506" spans="1:23">
      <c r="B506">
        <f ca="1">IF(Boissons!D8="Collation hs",(Boissons!N8*Boissons!C8),0)</f>
        <v>0</v>
      </c>
      <c r="C506">
        <f ca="1">IF(Boissons!F8="Collation hs",(Boissons!N8*Boissons!E8),0)</f>
        <v>0</v>
      </c>
      <c r="D506">
        <f ca="1">IF('P. Laitiers'!D8="Collation hs",'P. Laitiers'!N8*'P. Laitiers'!C8,0)</f>
        <v>0</v>
      </c>
      <c r="E506">
        <f ca="1">IF('P. Laitiers'!F8="Collation hs",'P. Laitiers'!N8*'P. Laitiers'!E8,0)</f>
        <v>0</v>
      </c>
      <c r="F506">
        <f ca="1">IF('Mets c.'!D8="Collation hs",'Mets c.'!N8*'Mets c.'!C8,0)</f>
        <v>0</v>
      </c>
      <c r="G506">
        <f ca="1">IF('Mets c.'!F8="Collation hs",'Mets c.'!N8*'Mets c.'!E8,0)</f>
        <v>0</v>
      </c>
      <c r="H506" t="e">
        <f>IF(#REF!="Collation hs",#REF!*#REF!,0)</f>
        <v>#REF!</v>
      </c>
      <c r="I506" t="e">
        <f>IF(#REF!="Collation hs",#REF!*#REF!,0)</f>
        <v>#REF!</v>
      </c>
      <c r="J506" t="e">
        <f>IF(#REF!="Collation hs",#REF!*#REF!,0)</f>
        <v>#REF!</v>
      </c>
      <c r="K506" t="e">
        <f>IF(#REF!="Collation hs",#REF!*#REF!,0)</f>
        <v>#REF!</v>
      </c>
      <c r="L506">
        <f ca="1">IF('Lég-Fruits'!D8="Collation hs",'Lég-Fruits'!N8*'Lég-Fruits'!C8,0)</f>
        <v>0</v>
      </c>
      <c r="M506">
        <f ca="1">IF('Lég-Fruits'!F8="Collation hs",'Lég-Fruits'!N8*'Lég-Fruits'!E8,0)</f>
        <v>0</v>
      </c>
      <c r="N506" t="e">
        <f>IF(#REF!="Collation hs",#REF!*#REF!,0)</f>
        <v>#REF!</v>
      </c>
      <c r="O506" t="e">
        <f>IF(#REF!="Collation hs",#REF!*#REF!,0)</f>
        <v>#REF!</v>
      </c>
      <c r="P506" t="e">
        <f>IF(#REF!="Collation hs",#REF!*#REF!,0)</f>
        <v>#REF!</v>
      </c>
      <c r="Q506" t="e">
        <f>IF(#REF!="Collation hs",#REF!*#REF!,0)</f>
        <v>#REF!</v>
      </c>
      <c r="R506" t="e">
        <f>IF(#REF!="Collation hs",#REF!*#REF!,0)</f>
        <v>#REF!</v>
      </c>
      <c r="S506" t="e">
        <f>IF(#REF!="Collation hs",#REF!*#REF!,0)</f>
        <v>#REF!</v>
      </c>
      <c r="T506" t="e">
        <f>IF(#REF!="Collation hs",#REF!*#REF!,0)</f>
        <v>#REF!</v>
      </c>
      <c r="U506" t="e">
        <f>IF(#REF!="Collation hs",#REF!*#REF!,0)</f>
        <v>#REF!</v>
      </c>
      <c r="V506" t="e">
        <f>IF(#REF!="Collation hs",#REF!*#REF!,0)</f>
        <v>#REF!</v>
      </c>
      <c r="W506" t="e">
        <f>IF(#REF!="Collation hs",#REF!*#REF!,0)</f>
        <v>#REF!</v>
      </c>
    </row>
    <row r="507" spans="1:23">
      <c r="B507">
        <f ca="1">IF(Boissons!D9="Collation hs",(Boissons!N9*Boissons!C9),0)</f>
        <v>0</v>
      </c>
      <c r="C507">
        <f ca="1">IF(Boissons!F9="Collation hs",(Boissons!N9*Boissons!E9),0)</f>
        <v>0</v>
      </c>
      <c r="D507">
        <f ca="1">IF('P. Laitiers'!D9="Collation hs",'P. Laitiers'!N9*'P. Laitiers'!C9,0)</f>
        <v>0</v>
      </c>
      <c r="E507">
        <f ca="1">IF('P. Laitiers'!F9="Collation hs",'P. Laitiers'!N9*'P. Laitiers'!E9,0)</f>
        <v>0</v>
      </c>
      <c r="F507">
        <f ca="1">IF('Mets c.'!D9="Collation hs",'Mets c.'!N9*'Mets c.'!C9,0)</f>
        <v>0</v>
      </c>
      <c r="G507">
        <f ca="1">IF('Mets c.'!F9="Collation hs",'Mets c.'!N9*'Mets c.'!E9,0)</f>
        <v>0</v>
      </c>
      <c r="H507" t="e">
        <f>IF(#REF!="Collation hs",#REF!*#REF!,0)</f>
        <v>#REF!</v>
      </c>
      <c r="I507" t="e">
        <f>IF(#REF!="Collation hs",#REF!*#REF!,0)</f>
        <v>#REF!</v>
      </c>
      <c r="J507" t="e">
        <f>IF(#REF!="Collation hs",#REF!*#REF!,0)</f>
        <v>#REF!</v>
      </c>
      <c r="K507" t="e">
        <f>IF(#REF!="Collation hs",#REF!*#REF!,0)</f>
        <v>#REF!</v>
      </c>
      <c r="L507">
        <f ca="1">IF('Lég-Fruits'!D9="Collation hs",'Lég-Fruits'!N9*'Lég-Fruits'!C9,0)</f>
        <v>0</v>
      </c>
      <c r="M507">
        <f ca="1">IF('Lég-Fruits'!F9="Collation hs",'Lég-Fruits'!N9*'Lég-Fruits'!E9,0)</f>
        <v>0</v>
      </c>
      <c r="N507" t="e">
        <f>IF(#REF!="Collation hs",#REF!*#REF!,0)</f>
        <v>#REF!</v>
      </c>
      <c r="O507" t="e">
        <f>IF(#REF!="Collation hs",#REF!*#REF!,0)</f>
        <v>#REF!</v>
      </c>
      <c r="P507" t="e">
        <f>IF(#REF!="Collation hs",#REF!*#REF!,0)</f>
        <v>#REF!</v>
      </c>
      <c r="Q507" t="e">
        <f>IF(#REF!="Collation hs",#REF!*#REF!,0)</f>
        <v>#REF!</v>
      </c>
      <c r="R507" t="e">
        <f>IF(#REF!="Collation hs",#REF!*#REF!,0)</f>
        <v>#REF!</v>
      </c>
      <c r="S507" t="e">
        <f>IF(#REF!="Collation hs",#REF!*#REF!,0)</f>
        <v>#REF!</v>
      </c>
      <c r="T507" t="e">
        <f>IF(#REF!="Collation hs",#REF!*#REF!,0)</f>
        <v>#REF!</v>
      </c>
      <c r="U507" t="e">
        <f>IF(#REF!="Collation hs",#REF!*#REF!,0)</f>
        <v>#REF!</v>
      </c>
      <c r="V507" t="e">
        <f>IF(#REF!="Collation hs",#REF!*#REF!,0)</f>
        <v>#REF!</v>
      </c>
      <c r="W507" t="e">
        <f>IF(#REF!="Collation hs",#REF!*#REF!,0)</f>
        <v>#REF!</v>
      </c>
    </row>
    <row r="508" spans="1:23">
      <c r="B508">
        <f ca="1">IF(Boissons!D10="Collation hs",(Boissons!N10*Boissons!C10),0)</f>
        <v>0</v>
      </c>
      <c r="C508">
        <f ca="1">IF(Boissons!F10="Collation hs",(Boissons!N10*Boissons!E10),0)</f>
        <v>0</v>
      </c>
      <c r="D508">
        <f ca="1">IF('P. Laitiers'!D10="Collation hs",'P. Laitiers'!N10*'P. Laitiers'!C10,0)</f>
        <v>0</v>
      </c>
      <c r="E508">
        <f ca="1">IF('P. Laitiers'!F10="Collation hs",'P. Laitiers'!N10*'P. Laitiers'!E10,0)</f>
        <v>0</v>
      </c>
      <c r="F508">
        <f ca="1">IF('Mets c.'!D10="Collation hs",'Mets c.'!N10*'Mets c.'!C10,0)</f>
        <v>0</v>
      </c>
      <c r="G508">
        <f ca="1">IF('Mets c.'!F10="Collation hs",'Mets c.'!N10*'Mets c.'!E10,0)</f>
        <v>0</v>
      </c>
      <c r="H508" t="e">
        <f>IF(#REF!="Collation hs",#REF!*#REF!,0)</f>
        <v>#REF!</v>
      </c>
      <c r="I508" t="e">
        <f>IF(#REF!="Collation hs",#REF!*#REF!,0)</f>
        <v>#REF!</v>
      </c>
      <c r="J508" t="e">
        <f>IF(#REF!="Collation hs",#REF!*#REF!,0)</f>
        <v>#REF!</v>
      </c>
      <c r="K508" t="e">
        <f>IF(#REF!="Collation hs",#REF!*#REF!,0)</f>
        <v>#REF!</v>
      </c>
      <c r="L508">
        <f ca="1">IF('Lég-Fruits'!D10="Collation hs",'Lég-Fruits'!N10*'Lég-Fruits'!C10,0)</f>
        <v>0</v>
      </c>
      <c r="M508">
        <f ca="1">IF('Lég-Fruits'!F10="Collation hs",'Lég-Fruits'!N10*'Lég-Fruits'!E10,0)</f>
        <v>0</v>
      </c>
      <c r="N508" t="e">
        <f>IF(#REF!="Collation hs",#REF!*#REF!,0)</f>
        <v>#REF!</v>
      </c>
      <c r="O508" t="e">
        <f>IF(#REF!="Collation hs",#REF!*#REF!,0)</f>
        <v>#REF!</v>
      </c>
      <c r="P508" t="e">
        <f>IF(#REF!="Collation hs",#REF!*#REF!,0)</f>
        <v>#REF!</v>
      </c>
      <c r="Q508" t="e">
        <f>IF(#REF!="Collation hs",#REF!*#REF!,0)</f>
        <v>#REF!</v>
      </c>
      <c r="R508" t="e">
        <f>IF(#REF!="Collation hs",#REF!*#REF!,0)</f>
        <v>#REF!</v>
      </c>
      <c r="S508" t="e">
        <f>IF(#REF!="Collation hs",#REF!*#REF!,0)</f>
        <v>#REF!</v>
      </c>
      <c r="T508" t="e">
        <f>IF(#REF!="Collation hs",#REF!*#REF!,0)</f>
        <v>#REF!</v>
      </c>
      <c r="U508" t="e">
        <f>IF(#REF!="Collation hs",#REF!*#REF!,0)</f>
        <v>#REF!</v>
      </c>
      <c r="V508" t="e">
        <f>IF(#REF!="Collation hs",#REF!*#REF!,0)</f>
        <v>#REF!</v>
      </c>
      <c r="W508" t="e">
        <f>IF(#REF!="Collation hs",#REF!*#REF!,0)</f>
        <v>#REF!</v>
      </c>
    </row>
    <row r="509" spans="1:23">
      <c r="B509">
        <f ca="1">IF(Boissons!D11="Collation hs",(Boissons!N11*Boissons!C11),0)</f>
        <v>0</v>
      </c>
      <c r="C509">
        <f ca="1">IF(Boissons!F11="Collation hs",(Boissons!N11*Boissons!E11),0)</f>
        <v>0</v>
      </c>
      <c r="D509">
        <f ca="1">IF('P. Laitiers'!D11="Collation hs",'P. Laitiers'!N11*'P. Laitiers'!C11,0)</f>
        <v>0</v>
      </c>
      <c r="E509">
        <f ca="1">IF('P. Laitiers'!F11="Collation hs",'P. Laitiers'!N11*'P. Laitiers'!E11,0)</f>
        <v>0</v>
      </c>
      <c r="F509">
        <f ca="1">IF('Mets c.'!D11="Collation hs",'Mets c.'!N11*'Mets c.'!C11,0)</f>
        <v>0</v>
      </c>
      <c r="G509">
        <f ca="1">IF('Mets c.'!F11="Collation hs",'Mets c.'!N11*'Mets c.'!E11,0)</f>
        <v>0</v>
      </c>
      <c r="H509" t="e">
        <f>IF(#REF!="Collation hs",#REF!*#REF!,0)</f>
        <v>#REF!</v>
      </c>
      <c r="I509" t="e">
        <f>IF(#REF!="Collation hs",#REF!*#REF!,0)</f>
        <v>#REF!</v>
      </c>
      <c r="J509" t="e">
        <f>IF(#REF!="Collation hs",#REF!*#REF!,0)</f>
        <v>#REF!</v>
      </c>
      <c r="K509" t="e">
        <f>IF(#REF!="Collation hs",#REF!*#REF!,0)</f>
        <v>#REF!</v>
      </c>
      <c r="L509">
        <f ca="1">IF('Lég-Fruits'!D11="Collation hs",'Lég-Fruits'!N11*'Lég-Fruits'!C11,0)</f>
        <v>0</v>
      </c>
      <c r="M509">
        <f ca="1">IF('Lég-Fruits'!F11="Collation hs",'Lég-Fruits'!N11*'Lég-Fruits'!E11,0)</f>
        <v>0</v>
      </c>
      <c r="N509" t="e">
        <f>IF(#REF!="Collation hs",#REF!*#REF!,0)</f>
        <v>#REF!</v>
      </c>
      <c r="O509" t="e">
        <f>IF(#REF!="Collation hs",#REF!*#REF!,0)</f>
        <v>#REF!</v>
      </c>
      <c r="P509" t="e">
        <f>IF(#REF!="Collation hs",#REF!*#REF!,0)</f>
        <v>#REF!</v>
      </c>
      <c r="Q509" t="e">
        <f>IF(#REF!="Collation hs",#REF!*#REF!,0)</f>
        <v>#REF!</v>
      </c>
      <c r="R509" t="e">
        <f>IF(#REF!="Collation hs",#REF!*#REF!,0)</f>
        <v>#REF!</v>
      </c>
      <c r="S509" t="e">
        <f>IF(#REF!="Collation hs",#REF!*#REF!,0)</f>
        <v>#REF!</v>
      </c>
      <c r="T509" t="e">
        <f>IF(#REF!="Collation hs",#REF!*#REF!,0)</f>
        <v>#REF!</v>
      </c>
      <c r="U509" t="e">
        <f>IF(#REF!="Collation hs",#REF!*#REF!,0)</f>
        <v>#REF!</v>
      </c>
      <c r="V509" t="e">
        <f>IF(#REF!="Collation hs",#REF!*#REF!,0)</f>
        <v>#REF!</v>
      </c>
      <c r="W509" t="e">
        <f>IF(#REF!="Collation hs",#REF!*#REF!,0)</f>
        <v>#REF!</v>
      </c>
    </row>
    <row r="510" spans="1:23">
      <c r="B510">
        <f ca="1">IF(Boissons!D12="Collation hs",(Boissons!N12*Boissons!C12),0)</f>
        <v>0</v>
      </c>
      <c r="C510">
        <f ca="1">IF(Boissons!F12="Collation hs",(Boissons!N12*Boissons!E12),0)</f>
        <v>0</v>
      </c>
      <c r="D510">
        <f ca="1">IF('P. Laitiers'!D12="Collation hs",'P. Laitiers'!N12*'P. Laitiers'!C12,0)</f>
        <v>0</v>
      </c>
      <c r="E510">
        <f ca="1">IF('P. Laitiers'!F12="Collation hs",'P. Laitiers'!N12*'P. Laitiers'!E12,0)</f>
        <v>0</v>
      </c>
      <c r="F510">
        <f ca="1">IF('Mets c.'!D12="Collation hs",'Mets c.'!N12*'Mets c.'!C12,0)</f>
        <v>0</v>
      </c>
      <c r="G510">
        <f ca="1">IF('Mets c.'!F12="Collation hs",'Mets c.'!N12*'Mets c.'!E12,0)</f>
        <v>0</v>
      </c>
      <c r="H510" t="e">
        <f>IF(#REF!="Collation hs",#REF!*#REF!,0)</f>
        <v>#REF!</v>
      </c>
      <c r="I510" t="e">
        <f>IF(#REF!="Collation hs",#REF!*#REF!,0)</f>
        <v>#REF!</v>
      </c>
      <c r="J510" t="e">
        <f>IF(#REF!="Collation hs",#REF!*#REF!,0)</f>
        <v>#REF!</v>
      </c>
      <c r="K510" t="e">
        <f>IF(#REF!="Collation hs",#REF!*#REF!,0)</f>
        <v>#REF!</v>
      </c>
      <c r="L510">
        <f ca="1">IF('Lég-Fruits'!D12="Collation hs",'Lég-Fruits'!N12*'Lég-Fruits'!C12,0)</f>
        <v>0</v>
      </c>
      <c r="M510">
        <f ca="1">IF('Lég-Fruits'!F12="Collation hs",'Lég-Fruits'!N12*'Lég-Fruits'!E12,0)</f>
        <v>0</v>
      </c>
      <c r="N510" t="e">
        <f>IF(#REF!="Collation hs",#REF!*#REF!,0)</f>
        <v>#REF!</v>
      </c>
      <c r="O510" t="e">
        <f>IF(#REF!="Collation hs",#REF!*#REF!,0)</f>
        <v>#REF!</v>
      </c>
      <c r="P510" t="e">
        <f>IF(#REF!="Collation hs",#REF!*#REF!,0)</f>
        <v>#REF!</v>
      </c>
      <c r="Q510" t="e">
        <f>IF(#REF!="Collation hs",#REF!*#REF!,0)</f>
        <v>#REF!</v>
      </c>
      <c r="R510" t="e">
        <f>IF(#REF!="Collation hs",#REF!*#REF!,0)</f>
        <v>#REF!</v>
      </c>
      <c r="S510" t="e">
        <f>IF(#REF!="Collation hs",#REF!*#REF!,0)</f>
        <v>#REF!</v>
      </c>
      <c r="T510" t="e">
        <f>IF(#REF!="Collation hs",#REF!*#REF!,0)</f>
        <v>#REF!</v>
      </c>
      <c r="U510" t="e">
        <f>IF(#REF!="Collation hs",#REF!*#REF!,0)</f>
        <v>#REF!</v>
      </c>
      <c r="V510" t="e">
        <f>IF(#REF!="Collation hs",#REF!*#REF!,0)</f>
        <v>#REF!</v>
      </c>
      <c r="W510" t="e">
        <f>IF(#REF!="Collation hs",#REF!*#REF!,0)</f>
        <v>#REF!</v>
      </c>
    </row>
    <row r="511" spans="1:23">
      <c r="B511">
        <f ca="1">IF(Boissons!D13="Collation hs",(Boissons!N13*Boissons!C13),0)</f>
        <v>0</v>
      </c>
      <c r="C511">
        <f ca="1">IF(Boissons!F13="Collation hs",(Boissons!N13*Boissons!E13),0)</f>
        <v>0</v>
      </c>
      <c r="D511">
        <f ca="1">IF('P. Laitiers'!D13="Collation hs",'P. Laitiers'!N13*'P. Laitiers'!C13,0)</f>
        <v>0</v>
      </c>
      <c r="E511">
        <f ca="1">IF('P. Laitiers'!F13="Collation hs",'P. Laitiers'!N13*'P. Laitiers'!E13,0)</f>
        <v>0</v>
      </c>
      <c r="F511">
        <f ca="1">IF('Mets c.'!D13="Collation hs",'Mets c.'!N13*'Mets c.'!C13,0)</f>
        <v>0</v>
      </c>
      <c r="G511">
        <f ca="1">IF('Mets c.'!F13="Collation hs",'Mets c.'!N13*'Mets c.'!E13,0)</f>
        <v>0</v>
      </c>
      <c r="H511" t="e">
        <f>IF(#REF!="Collation hs",#REF!*#REF!,0)</f>
        <v>#REF!</v>
      </c>
      <c r="I511" t="e">
        <f>IF(#REF!="Collation hs",#REF!*#REF!,0)</f>
        <v>#REF!</v>
      </c>
      <c r="J511" t="e">
        <f>IF(#REF!="Collation hs",#REF!*#REF!,0)</f>
        <v>#REF!</v>
      </c>
      <c r="K511" t="e">
        <f>IF(#REF!="Collation hs",#REF!*#REF!,0)</f>
        <v>#REF!</v>
      </c>
      <c r="L511">
        <f ca="1">IF('Lég-Fruits'!D13="Collation hs",'Lég-Fruits'!N13*'Lég-Fruits'!C13,0)</f>
        <v>0</v>
      </c>
      <c r="M511">
        <f ca="1">IF('Lég-Fruits'!F13="Collation hs",'Lég-Fruits'!N13*'Lég-Fruits'!E13,0)</f>
        <v>0</v>
      </c>
      <c r="N511" t="e">
        <f>IF(#REF!="Collation hs",#REF!*#REF!,0)</f>
        <v>#REF!</v>
      </c>
      <c r="O511" t="e">
        <f>IF(#REF!="Collation hs",#REF!*#REF!,0)</f>
        <v>#REF!</v>
      </c>
      <c r="P511" t="e">
        <f>IF(#REF!="Collation hs",#REF!*#REF!,0)</f>
        <v>#REF!</v>
      </c>
      <c r="Q511" t="e">
        <f>IF(#REF!="Collation hs",#REF!*#REF!,0)</f>
        <v>#REF!</v>
      </c>
      <c r="R511" t="e">
        <f>IF(#REF!="Collation hs",#REF!*#REF!,0)</f>
        <v>#REF!</v>
      </c>
      <c r="S511" t="e">
        <f>IF(#REF!="Collation hs",#REF!*#REF!,0)</f>
        <v>#REF!</v>
      </c>
      <c r="T511" t="e">
        <f>IF(#REF!="Collation hs",#REF!*#REF!,0)</f>
        <v>#REF!</v>
      </c>
      <c r="U511" t="e">
        <f>IF(#REF!="Collation hs",#REF!*#REF!,0)</f>
        <v>#REF!</v>
      </c>
      <c r="V511" t="e">
        <f>IF(#REF!="Collation hs",#REF!*#REF!,0)</f>
        <v>#REF!</v>
      </c>
      <c r="W511" t="e">
        <f>IF(#REF!="Collation hs",#REF!*#REF!,0)</f>
        <v>#REF!</v>
      </c>
    </row>
    <row r="512" spans="1:23">
      <c r="B512">
        <f ca="1">IF(Boissons!D14="Collation hs",(Boissons!N14*Boissons!C14),0)</f>
        <v>0</v>
      </c>
      <c r="C512">
        <f ca="1">IF(Boissons!F14="Collation hs",(Boissons!N14*Boissons!E14),0)</f>
        <v>0</v>
      </c>
      <c r="D512">
        <f ca="1">IF('P. Laitiers'!D14="Collation hs",'P. Laitiers'!N14*'P. Laitiers'!C14,0)</f>
        <v>0</v>
      </c>
      <c r="E512">
        <f ca="1">IF('P. Laitiers'!F14="Collation hs",'P. Laitiers'!N14*'P. Laitiers'!E14,0)</f>
        <v>0</v>
      </c>
      <c r="F512">
        <f ca="1">IF('Mets c.'!D14="Collation hs",'Mets c.'!N14*'Mets c.'!C14,0)</f>
        <v>0</v>
      </c>
      <c r="G512">
        <f ca="1">IF('Mets c.'!F14="Collation hs",'Mets c.'!N14*'Mets c.'!E14,0)</f>
        <v>0</v>
      </c>
      <c r="H512" t="e">
        <f>IF(#REF!="Collation hs",#REF!*#REF!,0)</f>
        <v>#REF!</v>
      </c>
      <c r="I512" t="e">
        <f>IF(#REF!="Collation hs",#REF!*#REF!,0)</f>
        <v>#REF!</v>
      </c>
      <c r="J512" t="e">
        <f>IF(#REF!="Collation hs",#REF!*#REF!,0)</f>
        <v>#REF!</v>
      </c>
      <c r="K512" t="e">
        <f>IF(#REF!="Collation hs",#REF!*#REF!,0)</f>
        <v>#REF!</v>
      </c>
      <c r="L512">
        <f ca="1">IF('Lég-Fruits'!D14="Collation hs",'Lég-Fruits'!N14*'Lég-Fruits'!C14,0)</f>
        <v>0</v>
      </c>
      <c r="M512">
        <f ca="1">IF('Lég-Fruits'!F14="Collation hs",'Lég-Fruits'!N14*'Lég-Fruits'!E14,0)</f>
        <v>0</v>
      </c>
      <c r="N512" t="e">
        <f>IF(#REF!="Collation hs",#REF!*#REF!,0)</f>
        <v>#REF!</v>
      </c>
      <c r="O512" t="e">
        <f>IF(#REF!="Collation hs",#REF!*#REF!,0)</f>
        <v>#REF!</v>
      </c>
      <c r="P512" t="e">
        <f>IF(#REF!="Collation hs",#REF!*#REF!,0)</f>
        <v>#REF!</v>
      </c>
      <c r="Q512" t="e">
        <f>IF(#REF!="Collation hs",#REF!*#REF!,0)</f>
        <v>#REF!</v>
      </c>
      <c r="R512" t="e">
        <f>IF(#REF!="Collation hs",#REF!*#REF!,0)</f>
        <v>#REF!</v>
      </c>
      <c r="S512" t="e">
        <f>IF(#REF!="Collation hs",#REF!*#REF!,0)</f>
        <v>#REF!</v>
      </c>
      <c r="T512" t="e">
        <f>IF(#REF!="Collation hs",#REF!*#REF!,0)</f>
        <v>#REF!</v>
      </c>
      <c r="U512" t="e">
        <f>IF(#REF!="Collation hs",#REF!*#REF!,0)</f>
        <v>#REF!</v>
      </c>
      <c r="V512" t="e">
        <f>IF(#REF!="Collation hs",#REF!*#REF!,0)</f>
        <v>#REF!</v>
      </c>
      <c r="W512" t="e">
        <f>IF(#REF!="Collation hs",#REF!*#REF!,0)</f>
        <v>#REF!</v>
      </c>
    </row>
    <row r="513" spans="2:23">
      <c r="B513">
        <f ca="1">IF(Boissons!D15="Collation hs",(Boissons!N15*Boissons!C15),0)</f>
        <v>0</v>
      </c>
      <c r="C513">
        <f ca="1">IF(Boissons!F15="Collation hs",(Boissons!N15*Boissons!E15),0)</f>
        <v>0</v>
      </c>
      <c r="D513">
        <f ca="1">IF('P. Laitiers'!D15="Collation hs",'P. Laitiers'!N15*'P. Laitiers'!C15,0)</f>
        <v>0</v>
      </c>
      <c r="E513">
        <f ca="1">IF('P. Laitiers'!F15="Collation hs",'P. Laitiers'!N15*'P. Laitiers'!E15,0)</f>
        <v>0</v>
      </c>
      <c r="F513">
        <f ca="1">IF('Mets c.'!D15="Collation hs",'Mets c.'!N15*'Mets c.'!C15,0)</f>
        <v>0</v>
      </c>
      <c r="G513">
        <f ca="1">IF('Mets c.'!F15="Collation hs",'Mets c.'!N15*'Mets c.'!E15,0)</f>
        <v>0</v>
      </c>
      <c r="H513" t="e">
        <f>IF(#REF!="Collation hs",#REF!*#REF!,0)</f>
        <v>#REF!</v>
      </c>
      <c r="I513" t="e">
        <f>IF(#REF!="Collation hs",#REF!*#REF!,0)</f>
        <v>#REF!</v>
      </c>
      <c r="J513" t="e">
        <f>IF(#REF!="Collation hs",#REF!*#REF!,0)</f>
        <v>#REF!</v>
      </c>
      <c r="K513" t="e">
        <f>IF(#REF!="Collation hs",#REF!*#REF!,0)</f>
        <v>#REF!</v>
      </c>
      <c r="L513">
        <f ca="1">IF('Lég-Fruits'!D15="Collation hs",'Lég-Fruits'!N15*'Lég-Fruits'!C15,0)</f>
        <v>0</v>
      </c>
      <c r="M513">
        <f ca="1">IF('Lég-Fruits'!F15="Collation hs",'Lég-Fruits'!N15*'Lég-Fruits'!E15,0)</f>
        <v>0</v>
      </c>
      <c r="N513" t="e">
        <f>IF(#REF!="Collation hs",#REF!*#REF!,0)</f>
        <v>#REF!</v>
      </c>
      <c r="O513" t="e">
        <f>IF(#REF!="Collation hs",#REF!*#REF!,0)</f>
        <v>#REF!</v>
      </c>
      <c r="P513" t="e">
        <f>IF(#REF!="Collation hs",#REF!*#REF!,0)</f>
        <v>#REF!</v>
      </c>
      <c r="Q513" t="e">
        <f>IF(#REF!="Collation hs",#REF!*#REF!,0)</f>
        <v>#REF!</v>
      </c>
      <c r="R513" t="e">
        <f>IF(#REF!="Collation hs",#REF!*#REF!,0)</f>
        <v>#REF!</v>
      </c>
      <c r="S513" t="e">
        <f>IF(#REF!="Collation hs",#REF!*#REF!,0)</f>
        <v>#REF!</v>
      </c>
      <c r="T513" t="e">
        <f>IF(#REF!="Collation hs",#REF!*#REF!,0)</f>
        <v>#REF!</v>
      </c>
      <c r="U513" t="e">
        <f>IF(#REF!="Collation hs",#REF!*#REF!,0)</f>
        <v>#REF!</v>
      </c>
      <c r="V513" t="e">
        <f>IF(#REF!="Collation hs",#REF!*#REF!,0)</f>
        <v>#REF!</v>
      </c>
      <c r="W513" t="e">
        <f>IF(#REF!="Collation hs",#REF!*#REF!,0)</f>
        <v>#REF!</v>
      </c>
    </row>
    <row r="514" spans="2:23">
      <c r="B514">
        <f ca="1">IF(Boissons!D16="Collation hs",(Boissons!N16*Boissons!C16),0)</f>
        <v>0</v>
      </c>
      <c r="C514">
        <f ca="1">IF(Boissons!F16="Collation hs",(Boissons!N16*Boissons!E16),0)</f>
        <v>0</v>
      </c>
      <c r="D514">
        <f ca="1">IF('P. Laitiers'!D16="Collation hs",'P. Laitiers'!N16*'P. Laitiers'!C16,0)</f>
        <v>0</v>
      </c>
      <c r="E514">
        <f ca="1">IF('P. Laitiers'!F16="Collation hs",'P. Laitiers'!N16*'P. Laitiers'!E16,0)</f>
        <v>0</v>
      </c>
      <c r="F514">
        <f ca="1">IF('Mets c.'!D16="Collation hs",'Mets c.'!N16*'Mets c.'!C16,0)</f>
        <v>0</v>
      </c>
      <c r="G514">
        <f ca="1">IF('Mets c.'!F16="Collation hs",'Mets c.'!N16*'Mets c.'!E16,0)</f>
        <v>0</v>
      </c>
      <c r="H514" t="e">
        <f>IF(#REF!="Collation hs",#REF!*#REF!,0)</f>
        <v>#REF!</v>
      </c>
      <c r="I514" t="e">
        <f>IF(#REF!="Collation hs",#REF!*#REF!,0)</f>
        <v>#REF!</v>
      </c>
      <c r="J514" t="e">
        <f>IF(#REF!="Collation hs",#REF!*#REF!,0)</f>
        <v>#REF!</v>
      </c>
      <c r="K514" t="e">
        <f>IF(#REF!="Collation hs",#REF!*#REF!,0)</f>
        <v>#REF!</v>
      </c>
      <c r="L514">
        <f ca="1">IF('Lég-Fruits'!D16="Collation hs",'Lég-Fruits'!N16*'Lég-Fruits'!C16,0)</f>
        <v>0</v>
      </c>
      <c r="M514">
        <f ca="1">IF('Lég-Fruits'!F16="Collation hs",'Lég-Fruits'!N16*'Lég-Fruits'!E16,0)</f>
        <v>0</v>
      </c>
      <c r="N514" t="e">
        <f>IF(#REF!="Collation hs",#REF!*#REF!,0)</f>
        <v>#REF!</v>
      </c>
      <c r="O514" t="e">
        <f>IF(#REF!="Collation hs",#REF!*#REF!,0)</f>
        <v>#REF!</v>
      </c>
      <c r="P514" t="e">
        <f>IF(#REF!="Collation hs",#REF!*#REF!,0)</f>
        <v>#REF!</v>
      </c>
      <c r="Q514" t="e">
        <f>IF(#REF!="Collation hs",#REF!*#REF!,0)</f>
        <v>#REF!</v>
      </c>
      <c r="R514" t="e">
        <f>IF(#REF!="Collation hs",#REF!*#REF!,0)</f>
        <v>#REF!</v>
      </c>
      <c r="S514" t="e">
        <f>IF(#REF!="Collation hs",#REF!*#REF!,0)</f>
        <v>#REF!</v>
      </c>
      <c r="T514" t="e">
        <f>IF(#REF!="Collation hs",#REF!*#REF!,0)</f>
        <v>#REF!</v>
      </c>
      <c r="U514" t="e">
        <f>IF(#REF!="Collation hs",#REF!*#REF!,0)</f>
        <v>#REF!</v>
      </c>
      <c r="V514" t="e">
        <f>IF(#REF!="Collation hs",#REF!*#REF!,0)</f>
        <v>#REF!</v>
      </c>
      <c r="W514" t="e">
        <f>IF(#REF!="Collation hs",#REF!*#REF!,0)</f>
        <v>#REF!</v>
      </c>
    </row>
    <row r="515" spans="2:23">
      <c r="B515">
        <f ca="1">IF(Boissons!D17="Collation hs",(Boissons!N17*Boissons!C17),0)</f>
        <v>0</v>
      </c>
      <c r="C515">
        <f ca="1">IF(Boissons!F17="Collation hs",(Boissons!N17*Boissons!E17),0)</f>
        <v>0</v>
      </c>
      <c r="D515">
        <f ca="1">IF('P. Laitiers'!D17="Collation hs",'P. Laitiers'!N17*'P. Laitiers'!C17,0)</f>
        <v>0</v>
      </c>
      <c r="E515">
        <f ca="1">IF('P. Laitiers'!F17="Collation hs",'P. Laitiers'!N17*'P. Laitiers'!E17,0)</f>
        <v>0</v>
      </c>
      <c r="F515">
        <f ca="1">IF('Mets c.'!D17="Collation hs",'Mets c.'!N17*'Mets c.'!C17,0)</f>
        <v>0</v>
      </c>
      <c r="G515">
        <f ca="1">IF('Mets c.'!F17="Collation hs",'Mets c.'!N17*'Mets c.'!E17,0)</f>
        <v>0</v>
      </c>
      <c r="H515" t="e">
        <f>IF(#REF!="Collation hs",#REF!*#REF!,0)</f>
        <v>#REF!</v>
      </c>
      <c r="I515" t="e">
        <f>IF(#REF!="Collation hs",#REF!*#REF!,0)</f>
        <v>#REF!</v>
      </c>
      <c r="J515" t="e">
        <f>IF(#REF!="Collation hs",#REF!*#REF!,0)</f>
        <v>#REF!</v>
      </c>
      <c r="K515" t="e">
        <f>IF(#REF!="Collation hs",#REF!*#REF!,0)</f>
        <v>#REF!</v>
      </c>
      <c r="L515">
        <f ca="1">IF('Lég-Fruits'!D17="Collation hs",'Lég-Fruits'!N17*'Lég-Fruits'!C17,0)</f>
        <v>0</v>
      </c>
      <c r="M515">
        <f ca="1">IF('Lég-Fruits'!F17="Collation hs",'Lég-Fruits'!N17*'Lég-Fruits'!E17,0)</f>
        <v>0</v>
      </c>
      <c r="N515" t="e">
        <f>IF(#REF!="Collation hs",#REF!*#REF!,0)</f>
        <v>#REF!</v>
      </c>
      <c r="O515" t="e">
        <f>IF(#REF!="Collation hs",#REF!*#REF!,0)</f>
        <v>#REF!</v>
      </c>
      <c r="P515" t="e">
        <f>IF(#REF!="Collation hs",#REF!*#REF!,0)</f>
        <v>#REF!</v>
      </c>
      <c r="Q515" t="e">
        <f>IF(#REF!="Collation hs",#REF!*#REF!,0)</f>
        <v>#REF!</v>
      </c>
      <c r="R515" t="e">
        <f>IF(#REF!="Collation hs",#REF!*#REF!,0)</f>
        <v>#REF!</v>
      </c>
      <c r="S515" t="e">
        <f>IF(#REF!="Collation hs",#REF!*#REF!,0)</f>
        <v>#REF!</v>
      </c>
      <c r="T515" t="e">
        <f>IF(#REF!="Collation hs",#REF!*#REF!,0)</f>
        <v>#REF!</v>
      </c>
      <c r="U515" t="e">
        <f>IF(#REF!="Collation hs",#REF!*#REF!,0)</f>
        <v>#REF!</v>
      </c>
      <c r="V515" t="e">
        <f>IF(#REF!="Collation hs",#REF!*#REF!,0)</f>
        <v>#REF!</v>
      </c>
      <c r="W515" t="e">
        <f>IF(#REF!="Collation hs",#REF!*#REF!,0)</f>
        <v>#REF!</v>
      </c>
    </row>
    <row r="516" spans="2:23">
      <c r="B516">
        <f ca="1">IF(Boissons!D18="Collation hs",(Boissons!N18*Boissons!C18),0)</f>
        <v>0</v>
      </c>
      <c r="C516">
        <f ca="1">IF(Boissons!F18="Collation hs",(Boissons!N18*Boissons!E18),0)</f>
        <v>0</v>
      </c>
      <c r="D516">
        <f ca="1">IF('P. Laitiers'!D18="Collation hs",'P. Laitiers'!N18*'P. Laitiers'!C18,0)</f>
        <v>0</v>
      </c>
      <c r="E516">
        <f ca="1">IF('P. Laitiers'!F18="Collation hs",'P. Laitiers'!N18*'P. Laitiers'!E18,0)</f>
        <v>0</v>
      </c>
      <c r="F516">
        <f ca="1">IF('Mets c.'!D18="Collation hs",'Mets c.'!N18*'Mets c.'!C18,0)</f>
        <v>0</v>
      </c>
      <c r="G516">
        <f ca="1">IF('Mets c.'!F18="Collation hs",'Mets c.'!N18*'Mets c.'!E18,0)</f>
        <v>0</v>
      </c>
      <c r="H516" t="e">
        <f>IF(#REF!="Collation hs",#REF!*#REF!,0)</f>
        <v>#REF!</v>
      </c>
      <c r="I516" t="e">
        <f>IF(#REF!="Collation hs",#REF!*#REF!,0)</f>
        <v>#REF!</v>
      </c>
      <c r="J516" t="e">
        <f>IF(#REF!="Collation hs",#REF!*#REF!,0)</f>
        <v>#REF!</v>
      </c>
      <c r="K516" t="e">
        <f>IF(#REF!="Collation hs",#REF!*#REF!,0)</f>
        <v>#REF!</v>
      </c>
      <c r="L516">
        <f ca="1">IF('Lég-Fruits'!D18="Collation hs",'Lég-Fruits'!N18*'Lég-Fruits'!C18,0)</f>
        <v>0</v>
      </c>
      <c r="M516">
        <f ca="1">IF('Lég-Fruits'!F18="Collation hs",'Lég-Fruits'!N18*'Lég-Fruits'!E18,0)</f>
        <v>0</v>
      </c>
      <c r="N516" t="e">
        <f>IF(#REF!="Collation hs",#REF!*#REF!,0)</f>
        <v>#REF!</v>
      </c>
      <c r="O516" t="e">
        <f>IF(#REF!="Collation hs",#REF!*#REF!,0)</f>
        <v>#REF!</v>
      </c>
      <c r="P516" t="e">
        <f>IF(#REF!="Collation hs",#REF!*#REF!,0)</f>
        <v>#REF!</v>
      </c>
      <c r="Q516" t="e">
        <f>IF(#REF!="Collation hs",#REF!*#REF!,0)</f>
        <v>#REF!</v>
      </c>
      <c r="R516" t="e">
        <f>IF(#REF!="Collation hs",#REF!*#REF!,0)</f>
        <v>#REF!</v>
      </c>
      <c r="S516" t="e">
        <f>IF(#REF!="Collation hs",#REF!*#REF!,0)</f>
        <v>#REF!</v>
      </c>
      <c r="T516" t="e">
        <f>IF(#REF!="Collation hs",#REF!*#REF!,0)</f>
        <v>#REF!</v>
      </c>
      <c r="U516" t="e">
        <f>IF(#REF!="Collation hs",#REF!*#REF!,0)</f>
        <v>#REF!</v>
      </c>
      <c r="V516" t="e">
        <f>IF(#REF!="Collation hs",#REF!*#REF!,0)</f>
        <v>#REF!</v>
      </c>
      <c r="W516" t="e">
        <f>IF(#REF!="Collation hs",#REF!*#REF!,0)</f>
        <v>#REF!</v>
      </c>
    </row>
    <row r="517" spans="2:23">
      <c r="B517">
        <f ca="1">IF(Boissons!D19="Collation hs",(Boissons!N19*Boissons!C19),0)</f>
        <v>0</v>
      </c>
      <c r="C517">
        <f ca="1">IF(Boissons!F19="Collation hs",(Boissons!N19*Boissons!E19),0)</f>
        <v>0</v>
      </c>
      <c r="D517">
        <f ca="1">IF('P. Laitiers'!D19="Collation hs",'P. Laitiers'!N19*'P. Laitiers'!C19,0)</f>
        <v>0</v>
      </c>
      <c r="E517">
        <f ca="1">IF('P. Laitiers'!F19="Collation hs",'P. Laitiers'!N19*'P. Laitiers'!E19,0)</f>
        <v>0</v>
      </c>
      <c r="F517">
        <f ca="1">IF('Mets c.'!D19="Collation hs",'Mets c.'!N19*'Mets c.'!C19,0)</f>
        <v>0</v>
      </c>
      <c r="G517">
        <f ca="1">IF('Mets c.'!F19="Collation hs",'Mets c.'!N19*'Mets c.'!E19,0)</f>
        <v>0</v>
      </c>
      <c r="H517" t="e">
        <f>IF(#REF!="Collation hs",#REF!*#REF!,0)</f>
        <v>#REF!</v>
      </c>
      <c r="I517" t="e">
        <f>IF(#REF!="Collation hs",#REF!*#REF!,0)</f>
        <v>#REF!</v>
      </c>
      <c r="J517" t="e">
        <f>IF(#REF!="Collation hs",#REF!*#REF!,0)</f>
        <v>#REF!</v>
      </c>
      <c r="K517" t="e">
        <f>IF(#REF!="Collation hs",#REF!*#REF!,0)</f>
        <v>#REF!</v>
      </c>
      <c r="L517">
        <f ca="1">IF('Lég-Fruits'!D19="Collation hs",'Lég-Fruits'!N19*'Lég-Fruits'!C19,0)</f>
        <v>0</v>
      </c>
      <c r="M517">
        <f ca="1">IF('Lég-Fruits'!F19="Collation hs",'Lég-Fruits'!N19*'Lég-Fruits'!E19,0)</f>
        <v>0</v>
      </c>
      <c r="N517" t="e">
        <f>IF(#REF!="Collation hs",#REF!*#REF!,0)</f>
        <v>#REF!</v>
      </c>
      <c r="O517" t="e">
        <f>IF(#REF!="Collation hs",#REF!*#REF!,0)</f>
        <v>#REF!</v>
      </c>
      <c r="P517" t="e">
        <f>IF(#REF!="Collation hs",#REF!*#REF!,0)</f>
        <v>#REF!</v>
      </c>
      <c r="Q517" t="e">
        <f>IF(#REF!="Collation hs",#REF!*#REF!,0)</f>
        <v>#REF!</v>
      </c>
      <c r="R517" t="e">
        <f>IF(#REF!="Collation hs",#REF!*#REF!,0)</f>
        <v>#REF!</v>
      </c>
      <c r="S517" t="e">
        <f>IF(#REF!="Collation hs",#REF!*#REF!,0)</f>
        <v>#REF!</v>
      </c>
      <c r="T517" t="e">
        <f>IF(#REF!="Collation hs",#REF!*#REF!,0)</f>
        <v>#REF!</v>
      </c>
      <c r="U517" t="e">
        <f>IF(#REF!="Collation hs",#REF!*#REF!,0)</f>
        <v>#REF!</v>
      </c>
      <c r="V517" t="e">
        <f>IF(#REF!="Collation hs",#REF!*#REF!,0)</f>
        <v>#REF!</v>
      </c>
      <c r="W517" t="e">
        <f>IF(#REF!="Collation hs",#REF!*#REF!,0)</f>
        <v>#REF!</v>
      </c>
    </row>
    <row r="518" spans="2:23">
      <c r="B518">
        <f ca="1">IF(Boissons!D20="Collation hs",(Boissons!N20*Boissons!C20),0)</f>
        <v>0</v>
      </c>
      <c r="C518">
        <f ca="1">IF(Boissons!F20="Collation hs",(Boissons!N20*Boissons!E20),0)</f>
        <v>0</v>
      </c>
      <c r="D518">
        <f ca="1">IF('P. Laitiers'!D20="Collation hs",'P. Laitiers'!N20*'P. Laitiers'!C20,0)</f>
        <v>0</v>
      </c>
      <c r="E518">
        <f ca="1">IF('P. Laitiers'!F20="Collation hs",'P. Laitiers'!N20*'P. Laitiers'!E20,0)</f>
        <v>0</v>
      </c>
      <c r="F518">
        <f ca="1">IF('Mets c.'!D20="Collation hs",'Mets c.'!N20*'Mets c.'!C20,0)</f>
        <v>0</v>
      </c>
      <c r="G518">
        <f ca="1">IF('Mets c.'!F20="Collation hs",'Mets c.'!N20*'Mets c.'!E20,0)</f>
        <v>0</v>
      </c>
      <c r="H518" t="e">
        <f>IF(#REF!="Collation hs",#REF!*#REF!,0)</f>
        <v>#REF!</v>
      </c>
      <c r="I518" t="e">
        <f>IF(#REF!="Collation hs",#REF!*#REF!,0)</f>
        <v>#REF!</v>
      </c>
      <c r="J518" t="e">
        <f>IF(#REF!="Collation hs",#REF!*#REF!,0)</f>
        <v>#REF!</v>
      </c>
      <c r="K518" t="e">
        <f>IF(#REF!="Collation hs",#REF!*#REF!,0)</f>
        <v>#REF!</v>
      </c>
      <c r="L518">
        <f ca="1">IF('Lég-Fruits'!D20="Collation hs",'Lég-Fruits'!N20*'Lég-Fruits'!C20,0)</f>
        <v>0</v>
      </c>
      <c r="M518">
        <f ca="1">IF('Lég-Fruits'!F20="Collation hs",'Lég-Fruits'!N20*'Lég-Fruits'!E20,0)</f>
        <v>0</v>
      </c>
      <c r="N518" t="e">
        <f>IF(#REF!="Collation hs",#REF!*#REF!,0)</f>
        <v>#REF!</v>
      </c>
      <c r="O518" t="e">
        <f>IF(#REF!="Collation hs",#REF!*#REF!,0)</f>
        <v>#REF!</v>
      </c>
      <c r="P518" t="e">
        <f>IF(#REF!="Collation hs",#REF!*#REF!,0)</f>
        <v>#REF!</v>
      </c>
      <c r="Q518" t="e">
        <f>IF(#REF!="Collation hs",#REF!*#REF!,0)</f>
        <v>#REF!</v>
      </c>
      <c r="R518" t="e">
        <f>IF(#REF!="Collation hs",#REF!*#REF!,0)</f>
        <v>#REF!</v>
      </c>
      <c r="S518" t="e">
        <f>IF(#REF!="Collation hs",#REF!*#REF!,0)</f>
        <v>#REF!</v>
      </c>
      <c r="T518" t="e">
        <f>IF(#REF!="Collation hs",#REF!*#REF!,0)</f>
        <v>#REF!</v>
      </c>
      <c r="U518" t="e">
        <f>IF(#REF!="Collation hs",#REF!*#REF!,0)</f>
        <v>#REF!</v>
      </c>
      <c r="V518" t="e">
        <f>IF(#REF!="Collation hs",#REF!*#REF!,0)</f>
        <v>#REF!</v>
      </c>
      <c r="W518" t="e">
        <f>IF(#REF!="Collation hs",#REF!*#REF!,0)</f>
        <v>#REF!</v>
      </c>
    </row>
    <row r="519" spans="2:23">
      <c r="B519">
        <f ca="1">IF(Boissons!D21="Collation hs",(Boissons!N21*Boissons!C21),0)</f>
        <v>0</v>
      </c>
      <c r="C519">
        <f ca="1">IF(Boissons!F21="Collation hs",(Boissons!N21*Boissons!E21),0)</f>
        <v>0</v>
      </c>
      <c r="D519">
        <f ca="1">IF('P. Laitiers'!D21="Collation hs",'P. Laitiers'!N21*'P. Laitiers'!C21,0)</f>
        <v>0</v>
      </c>
      <c r="E519">
        <f ca="1">IF('P. Laitiers'!F21="Collation hs",'P. Laitiers'!N21*'P. Laitiers'!E21,0)</f>
        <v>0</v>
      </c>
      <c r="F519">
        <f ca="1">IF('Mets c.'!D21="Collation hs",'Mets c.'!N21*'Mets c.'!C21,0)</f>
        <v>0</v>
      </c>
      <c r="G519">
        <f ca="1">IF('Mets c.'!F21="Collation hs",'Mets c.'!N21*'Mets c.'!E21,0)</f>
        <v>0</v>
      </c>
      <c r="H519" t="e">
        <f>IF(#REF!="Collation hs",#REF!*#REF!,0)</f>
        <v>#REF!</v>
      </c>
      <c r="I519" t="e">
        <f>IF(#REF!="Collation hs",#REF!*#REF!,0)</f>
        <v>#REF!</v>
      </c>
      <c r="J519" t="e">
        <f>IF(#REF!="Collation hs",#REF!*#REF!,0)</f>
        <v>#REF!</v>
      </c>
      <c r="K519" t="e">
        <f>IF(#REF!="Collation hs",#REF!*#REF!,0)</f>
        <v>#REF!</v>
      </c>
      <c r="L519">
        <f ca="1">IF('Lég-Fruits'!D21="Collation hs",'Lég-Fruits'!N21*'Lég-Fruits'!C21,0)</f>
        <v>0</v>
      </c>
      <c r="M519">
        <f ca="1">IF('Lég-Fruits'!F21="Collation hs",'Lég-Fruits'!N21*'Lég-Fruits'!E21,0)</f>
        <v>0</v>
      </c>
      <c r="N519" t="e">
        <f>IF(#REF!="Collation hs",#REF!*#REF!,0)</f>
        <v>#REF!</v>
      </c>
      <c r="O519" t="e">
        <f>IF(#REF!="Collation hs",#REF!*#REF!,0)</f>
        <v>#REF!</v>
      </c>
      <c r="P519" t="e">
        <f>IF(#REF!="Collation hs",#REF!*#REF!,0)</f>
        <v>#REF!</v>
      </c>
      <c r="Q519" t="e">
        <f>IF(#REF!="Collation hs",#REF!*#REF!,0)</f>
        <v>#REF!</v>
      </c>
      <c r="R519" t="e">
        <f>IF(#REF!="Collation hs",#REF!*#REF!,0)</f>
        <v>#REF!</v>
      </c>
      <c r="S519" t="e">
        <f>IF(#REF!="Collation hs",#REF!*#REF!,0)</f>
        <v>#REF!</v>
      </c>
      <c r="T519" t="e">
        <f>IF(#REF!="Collation hs",#REF!*#REF!,0)</f>
        <v>#REF!</v>
      </c>
      <c r="U519" t="e">
        <f>IF(#REF!="Collation hs",#REF!*#REF!,0)</f>
        <v>#REF!</v>
      </c>
      <c r="V519" t="e">
        <f>IF(#REF!="Collation hs",#REF!*#REF!,0)</f>
        <v>#REF!</v>
      </c>
      <c r="W519" t="e">
        <f>IF(#REF!="Collation hs",#REF!*#REF!,0)</f>
        <v>#REF!</v>
      </c>
    </row>
    <row r="520" spans="2:23">
      <c r="B520">
        <f ca="1">IF(Boissons!D22="Collation hs",(Boissons!N22*Boissons!C22),0)</f>
        <v>0</v>
      </c>
      <c r="C520">
        <f ca="1">IF(Boissons!F22="Collation hs",(Boissons!N22*Boissons!E22),0)</f>
        <v>0</v>
      </c>
      <c r="D520">
        <f ca="1">IF('P. Laitiers'!D22="Collation hs",'P. Laitiers'!N22*'P. Laitiers'!C22,0)</f>
        <v>0</v>
      </c>
      <c r="E520">
        <f ca="1">IF('P. Laitiers'!F22="Collation hs",'P. Laitiers'!N22*'P. Laitiers'!E22,0)</f>
        <v>0</v>
      </c>
      <c r="F520">
        <f ca="1">IF('Mets c.'!D22="Collation hs",'Mets c.'!N22*'Mets c.'!C22,0)</f>
        <v>0</v>
      </c>
      <c r="G520">
        <f ca="1">IF('Mets c.'!F22="Collation hs",'Mets c.'!N22*'Mets c.'!E22,0)</f>
        <v>0</v>
      </c>
      <c r="H520" t="e">
        <f>IF(#REF!="Collation hs",#REF!*#REF!,0)</f>
        <v>#REF!</v>
      </c>
      <c r="I520" t="e">
        <f>IF(#REF!="Collation hs",#REF!*#REF!,0)</f>
        <v>#REF!</v>
      </c>
      <c r="J520" t="e">
        <f>IF(#REF!="Collation hs",#REF!*#REF!,0)</f>
        <v>#REF!</v>
      </c>
      <c r="K520" t="e">
        <f>IF(#REF!="Collation hs",#REF!*#REF!,0)</f>
        <v>#REF!</v>
      </c>
      <c r="L520">
        <f ca="1">IF('Lég-Fruits'!D22="Collation hs",'Lég-Fruits'!N22*'Lég-Fruits'!C22,0)</f>
        <v>0</v>
      </c>
      <c r="M520">
        <f ca="1">IF('Lég-Fruits'!F22="Collation hs",'Lég-Fruits'!N22*'Lég-Fruits'!E22,0)</f>
        <v>0</v>
      </c>
      <c r="N520" t="e">
        <f>IF(#REF!="Collation hs",#REF!*#REF!,0)</f>
        <v>#REF!</v>
      </c>
      <c r="O520" t="e">
        <f>IF(#REF!="Collation hs",#REF!*#REF!,0)</f>
        <v>#REF!</v>
      </c>
      <c r="P520" t="e">
        <f>IF(#REF!="Collation hs",#REF!*#REF!,0)</f>
        <v>#REF!</v>
      </c>
      <c r="Q520" t="e">
        <f>IF(#REF!="Collation hs",#REF!*#REF!,0)</f>
        <v>#REF!</v>
      </c>
      <c r="R520" t="e">
        <f>IF(#REF!="Collation hs",#REF!*#REF!,0)</f>
        <v>#REF!</v>
      </c>
      <c r="S520" t="e">
        <f>IF(#REF!="Collation hs",#REF!*#REF!,0)</f>
        <v>#REF!</v>
      </c>
      <c r="T520" t="e">
        <f>IF(#REF!="Collation hs",#REF!*#REF!,0)</f>
        <v>#REF!</v>
      </c>
      <c r="U520" t="e">
        <f>IF(#REF!="Collation hs",#REF!*#REF!,0)</f>
        <v>#REF!</v>
      </c>
      <c r="V520" t="e">
        <f>IF(#REF!="Collation hs",#REF!*#REF!,0)</f>
        <v>#REF!</v>
      </c>
      <c r="W520" t="e">
        <f>IF(#REF!="Collation hs",#REF!*#REF!,0)</f>
        <v>#REF!</v>
      </c>
    </row>
    <row r="521" spans="2:23">
      <c r="B521">
        <f ca="1">IF(Boissons!D23="Collation hs",(Boissons!N23*Boissons!C23),0)</f>
        <v>0</v>
      </c>
      <c r="C521">
        <f ca="1">IF(Boissons!F23="Collation hs",(Boissons!N23*Boissons!E23),0)</f>
        <v>0</v>
      </c>
      <c r="D521">
        <f ca="1">IF('P. Laitiers'!D23="Collation hs",'P. Laitiers'!N23*'P. Laitiers'!C23,0)</f>
        <v>0</v>
      </c>
      <c r="E521">
        <f ca="1">IF('P. Laitiers'!F23="Collation hs",'P. Laitiers'!N23*'P. Laitiers'!E23,0)</f>
        <v>0</v>
      </c>
      <c r="F521">
        <f ca="1">IF('Mets c.'!D23="Collation hs",'Mets c.'!N23*'Mets c.'!C23,0)</f>
        <v>0</v>
      </c>
      <c r="G521">
        <f ca="1">IF('Mets c.'!F23="Collation hs",'Mets c.'!N23*'Mets c.'!E23,0)</f>
        <v>0</v>
      </c>
      <c r="H521" t="e">
        <f>IF(#REF!="Collation hs",#REF!*#REF!,0)</f>
        <v>#REF!</v>
      </c>
      <c r="I521" t="e">
        <f>IF(#REF!="Collation hs",#REF!*#REF!,0)</f>
        <v>#REF!</v>
      </c>
      <c r="J521" t="e">
        <f>IF(#REF!="Collation hs",#REF!*#REF!,0)</f>
        <v>#REF!</v>
      </c>
      <c r="K521" t="e">
        <f>IF(#REF!="Collation hs",#REF!*#REF!,0)</f>
        <v>#REF!</v>
      </c>
      <c r="L521">
        <f ca="1">IF('Lég-Fruits'!D23="Collation hs",'Lég-Fruits'!N23*'Lég-Fruits'!C23,0)</f>
        <v>0</v>
      </c>
      <c r="M521">
        <f ca="1">IF('Lég-Fruits'!F23="Collation hs",'Lég-Fruits'!N23*'Lég-Fruits'!E23,0)</f>
        <v>0</v>
      </c>
      <c r="N521" t="e">
        <f>IF(#REF!="Collation hs",#REF!*#REF!,0)</f>
        <v>#REF!</v>
      </c>
      <c r="O521" t="e">
        <f>IF(#REF!="Collation hs",#REF!*#REF!,0)</f>
        <v>#REF!</v>
      </c>
      <c r="P521" t="e">
        <f>IF(#REF!="Collation hs",#REF!*#REF!,0)</f>
        <v>#REF!</v>
      </c>
      <c r="Q521" t="e">
        <f>IF(#REF!="Collation hs",#REF!*#REF!,0)</f>
        <v>#REF!</v>
      </c>
      <c r="R521" t="e">
        <f>IF(#REF!="Collation hs",#REF!*#REF!,0)</f>
        <v>#REF!</v>
      </c>
      <c r="S521" t="e">
        <f>IF(#REF!="Collation hs",#REF!*#REF!,0)</f>
        <v>#REF!</v>
      </c>
      <c r="T521" t="e">
        <f>IF(#REF!="Collation hs",#REF!*#REF!,0)</f>
        <v>#REF!</v>
      </c>
      <c r="U521" t="e">
        <f>IF(#REF!="Collation hs",#REF!*#REF!,0)</f>
        <v>#REF!</v>
      </c>
      <c r="V521" t="e">
        <f>IF(#REF!="Collation hs",#REF!*#REF!,0)</f>
        <v>#REF!</v>
      </c>
      <c r="W521" t="e">
        <f>IF(#REF!="Collation hs",#REF!*#REF!,0)</f>
        <v>#REF!</v>
      </c>
    </row>
    <row r="522" spans="2:23">
      <c r="B522">
        <f ca="1">IF(Boissons!D24="Collation hs",(Boissons!N24*Boissons!C24),0)</f>
        <v>0</v>
      </c>
      <c r="C522">
        <f ca="1">IF(Boissons!F24="Collation hs",(Boissons!N24*Boissons!E24),0)</f>
        <v>0</v>
      </c>
      <c r="D522">
        <f ca="1">IF('P. Laitiers'!D24="Collation hs",'P. Laitiers'!N24*'P. Laitiers'!C24,0)</f>
        <v>0</v>
      </c>
      <c r="E522">
        <f ca="1">IF('P. Laitiers'!F24="Collation hs",'P. Laitiers'!N24*'P. Laitiers'!E24,0)</f>
        <v>0</v>
      </c>
      <c r="F522">
        <f ca="1">IF('Mets c.'!D24="Collation hs",'Mets c.'!N24*'Mets c.'!C24,0)</f>
        <v>0</v>
      </c>
      <c r="G522">
        <f ca="1">IF('Mets c.'!F24="Collation hs",'Mets c.'!N24*'Mets c.'!E24,0)</f>
        <v>0</v>
      </c>
      <c r="H522" t="e">
        <f>IF(#REF!="Collation hs",#REF!*#REF!,0)</f>
        <v>#REF!</v>
      </c>
      <c r="I522" t="e">
        <f>IF(#REF!="Collation hs",#REF!*#REF!,0)</f>
        <v>#REF!</v>
      </c>
      <c r="J522" t="e">
        <f>IF(#REF!="Collation hs",#REF!*#REF!,0)</f>
        <v>#REF!</v>
      </c>
      <c r="K522" t="e">
        <f>IF(#REF!="Collation hs",#REF!*#REF!,0)</f>
        <v>#REF!</v>
      </c>
      <c r="L522">
        <f ca="1">IF('Lég-Fruits'!D24="Collation hs",'Lég-Fruits'!N24*'Lég-Fruits'!C24,0)</f>
        <v>0</v>
      </c>
      <c r="M522">
        <f ca="1">IF('Lég-Fruits'!F24="Collation hs",'Lég-Fruits'!N24*'Lég-Fruits'!E24,0)</f>
        <v>0</v>
      </c>
      <c r="N522" t="e">
        <f>IF(#REF!="Collation hs",#REF!*#REF!,0)</f>
        <v>#REF!</v>
      </c>
      <c r="O522" t="e">
        <f>IF(#REF!="Collation hs",#REF!*#REF!,0)</f>
        <v>#REF!</v>
      </c>
      <c r="P522" t="e">
        <f>IF(#REF!="Collation hs",#REF!*#REF!,0)</f>
        <v>#REF!</v>
      </c>
      <c r="Q522" t="e">
        <f>IF(#REF!="Collation hs",#REF!*#REF!,0)</f>
        <v>#REF!</v>
      </c>
      <c r="R522" t="e">
        <f>IF(#REF!="Collation hs",#REF!*#REF!,0)</f>
        <v>#REF!</v>
      </c>
      <c r="S522" t="e">
        <f>IF(#REF!="Collation hs",#REF!*#REF!,0)</f>
        <v>#REF!</v>
      </c>
      <c r="T522" t="e">
        <f>IF(#REF!="Collation hs",#REF!*#REF!,0)</f>
        <v>#REF!</v>
      </c>
      <c r="U522" t="e">
        <f>IF(#REF!="Collation hs",#REF!*#REF!,0)</f>
        <v>#REF!</v>
      </c>
      <c r="V522" t="e">
        <f>IF(#REF!="Collation hs",#REF!*#REF!,0)</f>
        <v>#REF!</v>
      </c>
      <c r="W522" t="e">
        <f>IF(#REF!="Collation hs",#REF!*#REF!,0)</f>
        <v>#REF!</v>
      </c>
    </row>
    <row r="523" spans="2:23">
      <c r="B523">
        <f ca="1">IF(Boissons!D25="Collation hs",(Boissons!N25*Boissons!C25),0)</f>
        <v>0</v>
      </c>
      <c r="C523">
        <f ca="1">IF(Boissons!F25="Collation hs",(Boissons!N25*Boissons!E25),0)</f>
        <v>0</v>
      </c>
      <c r="D523">
        <f ca="1">IF('P. Laitiers'!D25="Collation hs",'P. Laitiers'!N25*'P. Laitiers'!C25,0)</f>
        <v>0</v>
      </c>
      <c r="E523">
        <f ca="1">IF('P. Laitiers'!F25="Collation hs",'P. Laitiers'!N25*'P. Laitiers'!E25,0)</f>
        <v>0</v>
      </c>
      <c r="F523">
        <f ca="1">IF('Mets c.'!D25="Collation hs",'Mets c.'!N25*'Mets c.'!C25,0)</f>
        <v>0</v>
      </c>
      <c r="G523">
        <f ca="1">IF('Mets c.'!F25="Collation hs",'Mets c.'!N25*'Mets c.'!E25,0)</f>
        <v>0</v>
      </c>
      <c r="H523" t="e">
        <f>IF(#REF!="Collation hs",#REF!*#REF!,0)</f>
        <v>#REF!</v>
      </c>
      <c r="I523" t="e">
        <f>IF(#REF!="Collation hs",#REF!*#REF!,0)</f>
        <v>#REF!</v>
      </c>
      <c r="J523" t="e">
        <f>IF(#REF!="Collation hs",#REF!*#REF!,0)</f>
        <v>#REF!</v>
      </c>
      <c r="K523" t="e">
        <f>IF(#REF!="Collation hs",#REF!*#REF!,0)</f>
        <v>#REF!</v>
      </c>
      <c r="L523">
        <f ca="1">IF('Lég-Fruits'!D25="Collation hs",'Lég-Fruits'!N25*'Lég-Fruits'!C25,0)</f>
        <v>0</v>
      </c>
      <c r="M523">
        <f ca="1">IF('Lég-Fruits'!F25="Collation hs",'Lég-Fruits'!N25*'Lég-Fruits'!E25,0)</f>
        <v>0</v>
      </c>
      <c r="N523" t="e">
        <f>IF(#REF!="Collation hs",#REF!*#REF!,0)</f>
        <v>#REF!</v>
      </c>
      <c r="O523" t="e">
        <f>IF(#REF!="Collation hs",#REF!*#REF!,0)</f>
        <v>#REF!</v>
      </c>
      <c r="P523" t="e">
        <f>IF(#REF!="Collation hs",#REF!*#REF!,0)</f>
        <v>#REF!</v>
      </c>
      <c r="Q523" t="e">
        <f>IF(#REF!="Collation hs",#REF!*#REF!,0)</f>
        <v>#REF!</v>
      </c>
      <c r="R523" t="e">
        <f>IF(#REF!="Collation hs",#REF!*#REF!,0)</f>
        <v>#REF!</v>
      </c>
      <c r="S523" t="e">
        <f>IF(#REF!="Collation hs",#REF!*#REF!,0)</f>
        <v>#REF!</v>
      </c>
      <c r="T523" t="e">
        <f>IF(#REF!="Collation hs",#REF!*#REF!,0)</f>
        <v>#REF!</v>
      </c>
      <c r="U523" t="e">
        <f>IF(#REF!="Collation hs",#REF!*#REF!,0)</f>
        <v>#REF!</v>
      </c>
      <c r="V523" t="e">
        <f>IF(#REF!="Collation hs",#REF!*#REF!,0)</f>
        <v>#REF!</v>
      </c>
      <c r="W523" t="e">
        <f>IF(#REF!="Collation hs",#REF!*#REF!,0)</f>
        <v>#REF!</v>
      </c>
    </row>
    <row r="524" spans="2:23">
      <c r="B524">
        <f ca="1">IF(Boissons!D26="Collation hs",(Boissons!N26*Boissons!C26),0)</f>
        <v>0</v>
      </c>
      <c r="C524">
        <f ca="1">IF(Boissons!F26="Collation hs",(Boissons!N26*Boissons!E26),0)</f>
        <v>0</v>
      </c>
      <c r="D524">
        <f ca="1">IF('P. Laitiers'!D26="Collation hs",'P. Laitiers'!N26*'P. Laitiers'!C26,0)</f>
        <v>0</v>
      </c>
      <c r="E524">
        <f ca="1">IF('P. Laitiers'!F26="Collation hs",'P. Laitiers'!N26*'P. Laitiers'!E26,0)</f>
        <v>0</v>
      </c>
      <c r="F524">
        <f ca="1">IF('Mets c.'!D26="Collation hs",'Mets c.'!N26*'Mets c.'!C26,0)</f>
        <v>0</v>
      </c>
      <c r="G524">
        <f ca="1">IF('Mets c.'!F26="Collation hs",'Mets c.'!N26*'Mets c.'!E26,0)</f>
        <v>0</v>
      </c>
      <c r="H524" t="e">
        <f>IF(#REF!="Collation hs",#REF!*#REF!,0)</f>
        <v>#REF!</v>
      </c>
      <c r="I524" t="e">
        <f>IF(#REF!="Collation hs",#REF!*#REF!,0)</f>
        <v>#REF!</v>
      </c>
      <c r="J524" t="e">
        <f>IF(#REF!="Collation hs",#REF!*#REF!,0)</f>
        <v>#REF!</v>
      </c>
      <c r="K524" t="e">
        <f>IF(#REF!="Collation hs",#REF!*#REF!,0)</f>
        <v>#REF!</v>
      </c>
      <c r="L524">
        <f ca="1">IF('Lég-Fruits'!D26="Collation hs",'Lég-Fruits'!N26*'Lég-Fruits'!C26,0)</f>
        <v>0</v>
      </c>
      <c r="M524">
        <f ca="1">IF('Lég-Fruits'!F26="Collation hs",'Lég-Fruits'!N26*'Lég-Fruits'!E26,0)</f>
        <v>0</v>
      </c>
      <c r="N524" t="e">
        <f>IF(#REF!="Collation hs",#REF!*#REF!,0)</f>
        <v>#REF!</v>
      </c>
      <c r="O524" t="e">
        <f>IF(#REF!="Collation hs",#REF!*#REF!,0)</f>
        <v>#REF!</v>
      </c>
      <c r="P524" t="e">
        <f>IF(#REF!="Collation hs",#REF!*#REF!,0)</f>
        <v>#REF!</v>
      </c>
      <c r="Q524" t="e">
        <f>IF(#REF!="Collation hs",#REF!*#REF!,0)</f>
        <v>#REF!</v>
      </c>
      <c r="R524" t="e">
        <f>IF(#REF!="Collation hs",#REF!*#REF!,0)</f>
        <v>#REF!</v>
      </c>
      <c r="S524" t="e">
        <f>IF(#REF!="Collation hs",#REF!*#REF!,0)</f>
        <v>#REF!</v>
      </c>
      <c r="T524" t="e">
        <f>IF(#REF!="Collation hs",#REF!*#REF!,0)</f>
        <v>#REF!</v>
      </c>
      <c r="U524" t="e">
        <f>IF(#REF!="Collation hs",#REF!*#REF!,0)</f>
        <v>#REF!</v>
      </c>
      <c r="V524" t="e">
        <f>IF(#REF!="Collation hs",#REF!*#REF!,0)</f>
        <v>#REF!</v>
      </c>
      <c r="W524" t="e">
        <f>IF(#REF!="Collation hs",#REF!*#REF!,0)</f>
        <v>#REF!</v>
      </c>
    </row>
    <row r="525" spans="2:23">
      <c r="B525">
        <f ca="1">IF(Boissons!D27="Collation hs",(Boissons!N27*Boissons!C27),0)</f>
        <v>0</v>
      </c>
      <c r="C525">
        <f ca="1">IF(Boissons!F27="Collation hs",(Boissons!N27*Boissons!E27),0)</f>
        <v>0</v>
      </c>
      <c r="D525">
        <f ca="1">IF('P. Laitiers'!D27="Collation hs",'P. Laitiers'!N27*'P. Laitiers'!C27,0)</f>
        <v>0</v>
      </c>
      <c r="E525">
        <f ca="1">IF('P. Laitiers'!F27="Collation hs",'P. Laitiers'!N27*'P. Laitiers'!E27,0)</f>
        <v>0</v>
      </c>
      <c r="F525">
        <f ca="1">IF('Mets c.'!D27="Collation hs",'Mets c.'!N27*'Mets c.'!C27,0)</f>
        <v>0</v>
      </c>
      <c r="G525">
        <f ca="1">IF('Mets c.'!F27="Collation hs",'Mets c.'!N27*'Mets c.'!E27,0)</f>
        <v>0</v>
      </c>
      <c r="H525" t="e">
        <f>IF(#REF!="Collation hs",#REF!*#REF!,0)</f>
        <v>#REF!</v>
      </c>
      <c r="I525" t="e">
        <f>IF(#REF!="Collation hs",#REF!*#REF!,0)</f>
        <v>#REF!</v>
      </c>
      <c r="J525" t="e">
        <f>IF(#REF!="Collation hs",#REF!*#REF!,0)</f>
        <v>#REF!</v>
      </c>
      <c r="K525" t="e">
        <f>IF(#REF!="Collation hs",#REF!*#REF!,0)</f>
        <v>#REF!</v>
      </c>
      <c r="L525">
        <f ca="1">IF('Lég-Fruits'!D27="Collation hs",'Lég-Fruits'!N27*'Lég-Fruits'!C27,0)</f>
        <v>0</v>
      </c>
      <c r="M525">
        <f ca="1">IF('Lég-Fruits'!F27="Collation hs",'Lég-Fruits'!N27*'Lég-Fruits'!E27,0)</f>
        <v>0</v>
      </c>
      <c r="N525" t="e">
        <f>IF(#REF!="Collation hs",#REF!*#REF!,0)</f>
        <v>#REF!</v>
      </c>
      <c r="O525" t="e">
        <f>IF(#REF!="Collation hs",#REF!*#REF!,0)</f>
        <v>#REF!</v>
      </c>
      <c r="P525" t="e">
        <f>IF(#REF!="Collation hs",#REF!*#REF!,0)</f>
        <v>#REF!</v>
      </c>
      <c r="Q525" t="e">
        <f>IF(#REF!="Collation hs",#REF!*#REF!,0)</f>
        <v>#REF!</v>
      </c>
      <c r="R525" t="e">
        <f>IF(#REF!="Collation hs",#REF!*#REF!,0)</f>
        <v>#REF!</v>
      </c>
      <c r="S525" t="e">
        <f>IF(#REF!="Collation hs",#REF!*#REF!,0)</f>
        <v>#REF!</v>
      </c>
      <c r="T525" t="e">
        <f>IF(#REF!="Collation hs",#REF!*#REF!,0)</f>
        <v>#REF!</v>
      </c>
      <c r="U525" t="e">
        <f>IF(#REF!="Collation hs",#REF!*#REF!,0)</f>
        <v>#REF!</v>
      </c>
      <c r="V525" t="e">
        <f>IF(#REF!="Collation hs",#REF!*#REF!,0)</f>
        <v>#REF!</v>
      </c>
      <c r="W525" t="e">
        <f>IF(#REF!="Collation hs",#REF!*#REF!,0)</f>
        <v>#REF!</v>
      </c>
    </row>
    <row r="526" spans="2:23">
      <c r="B526">
        <f ca="1">IF(Boissons!D28="Collation hs",(Boissons!N28*Boissons!C28),0)</f>
        <v>0</v>
      </c>
      <c r="C526">
        <f ca="1">IF(Boissons!F28="Collation hs",(Boissons!N28*Boissons!E28),0)</f>
        <v>0</v>
      </c>
      <c r="D526">
        <f ca="1">IF('P. Laitiers'!D28="Collation hs",'P. Laitiers'!N28*'P. Laitiers'!C28,0)</f>
        <v>0</v>
      </c>
      <c r="E526">
        <f ca="1">IF('P. Laitiers'!F28="Collation hs",'P. Laitiers'!N28*'P. Laitiers'!E28,0)</f>
        <v>0</v>
      </c>
      <c r="F526">
        <f ca="1">IF('Mets c.'!D28="Collation hs",'Mets c.'!N28*'Mets c.'!C28,0)</f>
        <v>0</v>
      </c>
      <c r="G526">
        <f ca="1">IF('Mets c.'!F28="Collation hs",'Mets c.'!N28*'Mets c.'!E28,0)</f>
        <v>0</v>
      </c>
      <c r="H526" t="e">
        <f>IF(#REF!="Collation hs",#REF!*#REF!,0)</f>
        <v>#REF!</v>
      </c>
      <c r="I526" t="e">
        <f>IF(#REF!="Collation hs",#REF!*#REF!,0)</f>
        <v>#REF!</v>
      </c>
      <c r="J526" t="e">
        <f>IF(#REF!="Collation hs",#REF!*#REF!,0)</f>
        <v>#REF!</v>
      </c>
      <c r="K526" t="e">
        <f>IF(#REF!="Collation hs",#REF!*#REF!,0)</f>
        <v>#REF!</v>
      </c>
      <c r="L526">
        <f ca="1">IF('Lég-Fruits'!D28="Collation hs",'Lég-Fruits'!N28*'Lég-Fruits'!C28,0)</f>
        <v>0</v>
      </c>
      <c r="M526">
        <f ca="1">IF('Lég-Fruits'!F28="Collation hs",'Lég-Fruits'!N28*'Lég-Fruits'!E28,0)</f>
        <v>0</v>
      </c>
      <c r="N526" t="e">
        <f>IF(#REF!="Collation hs",#REF!*#REF!,0)</f>
        <v>#REF!</v>
      </c>
      <c r="O526" t="e">
        <f>IF(#REF!="Collation hs",#REF!*#REF!,0)</f>
        <v>#REF!</v>
      </c>
      <c r="P526" t="e">
        <f>IF(#REF!="Collation hs",#REF!*#REF!,0)</f>
        <v>#REF!</v>
      </c>
      <c r="Q526" t="e">
        <f>IF(#REF!="Collation hs",#REF!*#REF!,0)</f>
        <v>#REF!</v>
      </c>
      <c r="R526" t="e">
        <f>IF(#REF!="Collation hs",#REF!*#REF!,0)</f>
        <v>#REF!</v>
      </c>
      <c r="S526" t="e">
        <f>IF(#REF!="Collation hs",#REF!*#REF!,0)</f>
        <v>#REF!</v>
      </c>
      <c r="T526" t="e">
        <f>IF(#REF!="Collation hs",#REF!*#REF!,0)</f>
        <v>#REF!</v>
      </c>
      <c r="U526" t="e">
        <f>IF(#REF!="Collation hs",#REF!*#REF!,0)</f>
        <v>#REF!</v>
      </c>
      <c r="V526" t="e">
        <f>IF(#REF!="Collation hs",#REF!*#REF!,0)</f>
        <v>#REF!</v>
      </c>
      <c r="W526" t="e">
        <f>IF(#REF!="Collation hs",#REF!*#REF!,0)</f>
        <v>#REF!</v>
      </c>
    </row>
    <row r="527" spans="2:23">
      <c r="B527">
        <f ca="1">IF(Boissons!D29="Collation hs",(Boissons!N29*Boissons!C29),0)</f>
        <v>0</v>
      </c>
      <c r="C527">
        <f ca="1">IF(Boissons!F29="Collation hs",(Boissons!N29*Boissons!E29),0)</f>
        <v>0</v>
      </c>
      <c r="D527">
        <f ca="1">IF('P. Laitiers'!D29="Collation hs",'P. Laitiers'!N29*'P. Laitiers'!C29,0)</f>
        <v>0</v>
      </c>
      <c r="E527">
        <f ca="1">IF('P. Laitiers'!F29="Collation hs",'P. Laitiers'!N29*'P. Laitiers'!E29,0)</f>
        <v>0</v>
      </c>
      <c r="F527">
        <f ca="1">IF('Mets c.'!D29="Collation hs",'Mets c.'!N29*'Mets c.'!C29,0)</f>
        <v>0</v>
      </c>
      <c r="G527">
        <f ca="1">IF('Mets c.'!F29="Collation hs",'Mets c.'!N29*'Mets c.'!E29,0)</f>
        <v>0</v>
      </c>
      <c r="H527" t="e">
        <f>IF(#REF!="Collation hs",#REF!*#REF!,0)</f>
        <v>#REF!</v>
      </c>
      <c r="I527" t="e">
        <f>IF(#REF!="Collation hs",#REF!*#REF!,0)</f>
        <v>#REF!</v>
      </c>
      <c r="J527" t="e">
        <f>IF(#REF!="Collation hs",#REF!*#REF!,0)</f>
        <v>#REF!</v>
      </c>
      <c r="K527" t="e">
        <f>IF(#REF!="Collation hs",#REF!*#REF!,0)</f>
        <v>#REF!</v>
      </c>
      <c r="L527">
        <f ca="1">IF('Lég-Fruits'!D29="Collation hs",'Lég-Fruits'!N29*'Lég-Fruits'!C29,0)</f>
        <v>0</v>
      </c>
      <c r="M527">
        <f ca="1">IF('Lég-Fruits'!F29="Collation hs",'Lég-Fruits'!N29*'Lég-Fruits'!E29,0)</f>
        <v>0</v>
      </c>
      <c r="N527" t="e">
        <f>IF(#REF!="Collation hs",#REF!*#REF!,0)</f>
        <v>#REF!</v>
      </c>
      <c r="O527" t="e">
        <f>IF(#REF!="Collation hs",#REF!*#REF!,0)</f>
        <v>#REF!</v>
      </c>
      <c r="P527" t="e">
        <f>IF(#REF!="Collation hs",#REF!*#REF!,0)</f>
        <v>#REF!</v>
      </c>
      <c r="Q527" t="e">
        <f>IF(#REF!="Collation hs",#REF!*#REF!,0)</f>
        <v>#REF!</v>
      </c>
      <c r="R527" t="e">
        <f>IF(#REF!="Collation hs",#REF!*#REF!,0)</f>
        <v>#REF!</v>
      </c>
      <c r="S527" t="e">
        <f>IF(#REF!="Collation hs",#REF!*#REF!,0)</f>
        <v>#REF!</v>
      </c>
      <c r="T527" t="e">
        <f>IF(#REF!="Collation hs",#REF!*#REF!,0)</f>
        <v>#REF!</v>
      </c>
      <c r="U527" t="e">
        <f>IF(#REF!="Collation hs",#REF!*#REF!,0)</f>
        <v>#REF!</v>
      </c>
      <c r="V527" t="e">
        <f>IF(#REF!="Collation hs",#REF!*#REF!,0)</f>
        <v>#REF!</v>
      </c>
      <c r="W527" t="e">
        <f>IF(#REF!="Collation hs",#REF!*#REF!,0)</f>
        <v>#REF!</v>
      </c>
    </row>
    <row r="528" spans="2:23">
      <c r="B528">
        <f ca="1">IF(Boissons!D30="Collation hs",(Boissons!N30*Boissons!C30),0)</f>
        <v>0</v>
      </c>
      <c r="C528">
        <f ca="1">IF(Boissons!F30="Collation hs",(Boissons!N30*Boissons!E30),0)</f>
        <v>0</v>
      </c>
      <c r="D528">
        <f ca="1">IF('P. Laitiers'!D30="Collation hs",'P. Laitiers'!N30*'P. Laitiers'!C30,0)</f>
        <v>0</v>
      </c>
      <c r="E528">
        <f ca="1">IF('P. Laitiers'!F30="Collation hs",'P. Laitiers'!N30*'P. Laitiers'!E30,0)</f>
        <v>0</v>
      </c>
      <c r="F528">
        <f ca="1">IF('Mets c.'!D30="Collation hs",'Mets c.'!N30*'Mets c.'!C30,0)</f>
        <v>0</v>
      </c>
      <c r="G528">
        <f ca="1">IF('Mets c.'!F30="Collation hs",'Mets c.'!N30*'Mets c.'!E30,0)</f>
        <v>0</v>
      </c>
      <c r="H528" t="e">
        <f>IF(#REF!="Collation hs",#REF!*#REF!,0)</f>
        <v>#REF!</v>
      </c>
      <c r="I528" t="e">
        <f>IF(#REF!="Collation hs",#REF!*#REF!,0)</f>
        <v>#REF!</v>
      </c>
      <c r="J528" t="e">
        <f>IF(#REF!="Collation hs",#REF!*#REF!,0)</f>
        <v>#REF!</v>
      </c>
      <c r="K528" t="e">
        <f>IF(#REF!="Collation hs",#REF!*#REF!,0)</f>
        <v>#REF!</v>
      </c>
      <c r="L528">
        <f ca="1">IF('Lég-Fruits'!D30="Collation hs",'Lég-Fruits'!N30*'Lég-Fruits'!C30,0)</f>
        <v>0</v>
      </c>
      <c r="M528">
        <f ca="1">IF('Lég-Fruits'!F30="Collation hs",'Lég-Fruits'!N30*'Lég-Fruits'!E30,0)</f>
        <v>0</v>
      </c>
      <c r="N528" t="e">
        <f>IF(#REF!="Collation hs",#REF!*#REF!,0)</f>
        <v>#REF!</v>
      </c>
      <c r="O528" t="e">
        <f>IF(#REF!="Collation hs",#REF!*#REF!,0)</f>
        <v>#REF!</v>
      </c>
      <c r="P528" t="e">
        <f>IF(#REF!="Collation hs",#REF!*#REF!,0)</f>
        <v>#REF!</v>
      </c>
      <c r="Q528" t="e">
        <f>IF(#REF!="Collation hs",#REF!*#REF!,0)</f>
        <v>#REF!</v>
      </c>
      <c r="R528" t="e">
        <f>IF(#REF!="Collation hs",#REF!*#REF!,0)</f>
        <v>#REF!</v>
      </c>
      <c r="S528" t="e">
        <f>IF(#REF!="Collation hs",#REF!*#REF!,0)</f>
        <v>#REF!</v>
      </c>
      <c r="T528" t="e">
        <f>IF(#REF!="Collation hs",#REF!*#REF!,0)</f>
        <v>#REF!</v>
      </c>
      <c r="U528" t="e">
        <f>IF(#REF!="Collation hs",#REF!*#REF!,0)</f>
        <v>#REF!</v>
      </c>
      <c r="V528" t="e">
        <f>IF(#REF!="Collation hs",#REF!*#REF!,0)</f>
        <v>#REF!</v>
      </c>
      <c r="W528" t="e">
        <f>IF(#REF!="Collation hs",#REF!*#REF!,0)</f>
        <v>#REF!</v>
      </c>
    </row>
    <row r="529" spans="2:23">
      <c r="B529">
        <f ca="1">IF(Boissons!D31="Collation hs",(Boissons!N31*Boissons!C31),0)</f>
        <v>0</v>
      </c>
      <c r="C529">
        <f ca="1">IF(Boissons!F31="Collation hs",(Boissons!N31*Boissons!E31),0)</f>
        <v>0</v>
      </c>
      <c r="D529">
        <f ca="1">IF('P. Laitiers'!D31="Collation hs",'P. Laitiers'!N31*'P. Laitiers'!C31,0)</f>
        <v>0</v>
      </c>
      <c r="E529">
        <f ca="1">IF('P. Laitiers'!F31="Collation hs",'P. Laitiers'!N31*'P. Laitiers'!E31,0)</f>
        <v>0</v>
      </c>
      <c r="F529">
        <f ca="1">IF('Mets c.'!D31="Collation hs",'Mets c.'!N31*'Mets c.'!C31,0)</f>
        <v>0</v>
      </c>
      <c r="G529">
        <f ca="1">IF('Mets c.'!F31="Collation hs",'Mets c.'!N31*'Mets c.'!E31,0)</f>
        <v>0</v>
      </c>
      <c r="H529" t="e">
        <f>IF(#REF!="Collation hs",#REF!*#REF!,0)</f>
        <v>#REF!</v>
      </c>
      <c r="I529" t="e">
        <f>IF(#REF!="Collation hs",#REF!*#REF!,0)</f>
        <v>#REF!</v>
      </c>
      <c r="J529" t="e">
        <f>IF(#REF!="Collation hs",#REF!*#REF!,0)</f>
        <v>#REF!</v>
      </c>
      <c r="K529" t="e">
        <f>IF(#REF!="Collation hs",#REF!*#REF!,0)</f>
        <v>#REF!</v>
      </c>
      <c r="L529">
        <f ca="1">IF('Lég-Fruits'!D31="Collation hs",'Lég-Fruits'!N31*'Lég-Fruits'!C31,0)</f>
        <v>0</v>
      </c>
      <c r="M529">
        <f ca="1">IF('Lég-Fruits'!F31="Collation hs",'Lég-Fruits'!N31*'Lég-Fruits'!E31,0)</f>
        <v>0</v>
      </c>
      <c r="N529" t="e">
        <f>IF(#REF!="Collation hs",#REF!*#REF!,0)</f>
        <v>#REF!</v>
      </c>
      <c r="O529" t="e">
        <f>IF(#REF!="Collation hs",#REF!*#REF!,0)</f>
        <v>#REF!</v>
      </c>
      <c r="P529" t="e">
        <f>IF(#REF!="Collation hs",#REF!*#REF!,0)</f>
        <v>#REF!</v>
      </c>
      <c r="Q529" t="e">
        <f>IF(#REF!="Collation hs",#REF!*#REF!,0)</f>
        <v>#REF!</v>
      </c>
      <c r="R529" t="e">
        <f>IF(#REF!="Collation hs",#REF!*#REF!,0)</f>
        <v>#REF!</v>
      </c>
      <c r="S529" t="e">
        <f>IF(#REF!="Collation hs",#REF!*#REF!,0)</f>
        <v>#REF!</v>
      </c>
      <c r="T529" t="e">
        <f>IF(#REF!="Collation hs",#REF!*#REF!,0)</f>
        <v>#REF!</v>
      </c>
      <c r="U529" t="e">
        <f>IF(#REF!="Collation hs",#REF!*#REF!,0)</f>
        <v>#REF!</v>
      </c>
      <c r="V529" t="e">
        <f>IF(#REF!="Collation hs",#REF!*#REF!,0)</f>
        <v>#REF!</v>
      </c>
      <c r="W529" t="e">
        <f>IF(#REF!="Collation hs",#REF!*#REF!,0)</f>
        <v>#REF!</v>
      </c>
    </row>
    <row r="530" spans="2:23">
      <c r="B530">
        <f ca="1">IF(Boissons!D32="Collation hs",(Boissons!N32*Boissons!C32),0)</f>
        <v>0</v>
      </c>
      <c r="C530">
        <f ca="1">IF(Boissons!F32="Collation hs",(Boissons!N32*Boissons!E32),0)</f>
        <v>0</v>
      </c>
      <c r="D530">
        <f ca="1">IF('P. Laitiers'!D32="Collation hs",'P. Laitiers'!N32*'P. Laitiers'!C32,0)</f>
        <v>0</v>
      </c>
      <c r="E530">
        <f ca="1">IF('P. Laitiers'!F32="Collation hs",'P. Laitiers'!N32*'P. Laitiers'!E32,0)</f>
        <v>0</v>
      </c>
      <c r="F530">
        <f ca="1">IF('Mets c.'!D32="Collation hs",'Mets c.'!N32*'Mets c.'!C32,0)</f>
        <v>0</v>
      </c>
      <c r="G530">
        <f ca="1">IF('Mets c.'!F32="Collation hs",'Mets c.'!N32*'Mets c.'!E32,0)</f>
        <v>0</v>
      </c>
      <c r="H530" t="e">
        <f>IF(#REF!="Collation hs",#REF!*#REF!,0)</f>
        <v>#REF!</v>
      </c>
      <c r="I530" t="e">
        <f>IF(#REF!="Collation hs",#REF!*#REF!,0)</f>
        <v>#REF!</v>
      </c>
      <c r="J530" t="e">
        <f>IF(#REF!="Collation hs",#REF!*#REF!,0)</f>
        <v>#REF!</v>
      </c>
      <c r="K530" t="e">
        <f>IF(#REF!="Collation hs",#REF!*#REF!,0)</f>
        <v>#REF!</v>
      </c>
      <c r="L530">
        <f ca="1">IF('Lég-Fruits'!D32="Collation hs",'Lég-Fruits'!N32*'Lég-Fruits'!C32,0)</f>
        <v>0</v>
      </c>
      <c r="M530">
        <f ca="1">IF('Lég-Fruits'!F32="Collation hs",'Lég-Fruits'!N32*'Lég-Fruits'!E32,0)</f>
        <v>0</v>
      </c>
      <c r="N530" t="e">
        <f>IF(#REF!="Collation hs",#REF!*#REF!,0)</f>
        <v>#REF!</v>
      </c>
      <c r="O530" t="e">
        <f>IF(#REF!="Collation hs",#REF!*#REF!,0)</f>
        <v>#REF!</v>
      </c>
      <c r="P530" t="e">
        <f>IF(#REF!="Collation hs",#REF!*#REF!,0)</f>
        <v>#REF!</v>
      </c>
      <c r="Q530" t="e">
        <f>IF(#REF!="Collation hs",#REF!*#REF!,0)</f>
        <v>#REF!</v>
      </c>
      <c r="R530" t="e">
        <f>IF(#REF!="Collation hs",#REF!*#REF!,0)</f>
        <v>#REF!</v>
      </c>
      <c r="S530" t="e">
        <f>IF(#REF!="Collation hs",#REF!*#REF!,0)</f>
        <v>#REF!</v>
      </c>
      <c r="T530" t="e">
        <f>IF(#REF!="Collation hs",#REF!*#REF!,0)</f>
        <v>#REF!</v>
      </c>
      <c r="U530" t="e">
        <f>IF(#REF!="Collation hs",#REF!*#REF!,0)</f>
        <v>#REF!</v>
      </c>
      <c r="V530" t="e">
        <f>IF(#REF!="Collation hs",#REF!*#REF!,0)</f>
        <v>#REF!</v>
      </c>
      <c r="W530" t="e">
        <f>IF(#REF!="Collation hs",#REF!*#REF!,0)</f>
        <v>#REF!</v>
      </c>
    </row>
    <row r="531" spans="2:23">
      <c r="B531">
        <f ca="1">IF(Boissons!D33="Collation hs",(Boissons!N33*Boissons!C33),0)</f>
        <v>0</v>
      </c>
      <c r="C531">
        <f ca="1">IF(Boissons!F33="Collation hs",(Boissons!N33*Boissons!E33),0)</f>
        <v>0</v>
      </c>
      <c r="D531">
        <f ca="1">IF('P. Laitiers'!D33="Collation hs",'P. Laitiers'!N33*'P. Laitiers'!C33,0)</f>
        <v>0</v>
      </c>
      <c r="E531">
        <f ca="1">IF('P. Laitiers'!F33="Collation hs",'P. Laitiers'!N33*'P. Laitiers'!E33,0)</f>
        <v>0</v>
      </c>
      <c r="F531">
        <f ca="1">IF('Mets c.'!D33="Collation hs",'Mets c.'!N33*'Mets c.'!C33,0)</f>
        <v>0</v>
      </c>
      <c r="G531">
        <f ca="1">IF('Mets c.'!F33="Collation hs",'Mets c.'!N33*'Mets c.'!E33,0)</f>
        <v>0</v>
      </c>
      <c r="H531" t="e">
        <f>IF(#REF!="Collation hs",#REF!*#REF!,0)</f>
        <v>#REF!</v>
      </c>
      <c r="I531" t="e">
        <f>IF(#REF!="Collation hs",#REF!*#REF!,0)</f>
        <v>#REF!</v>
      </c>
      <c r="J531" t="e">
        <f>IF(#REF!="Collation hs",#REF!*#REF!,0)</f>
        <v>#REF!</v>
      </c>
      <c r="K531" t="e">
        <f>IF(#REF!="Collation hs",#REF!*#REF!,0)</f>
        <v>#REF!</v>
      </c>
      <c r="L531">
        <f ca="1">IF('Lég-Fruits'!D33="Collation hs",'Lég-Fruits'!N33*'Lég-Fruits'!C33,0)</f>
        <v>0</v>
      </c>
      <c r="M531">
        <f ca="1">IF('Lég-Fruits'!F33="Collation hs",'Lég-Fruits'!N33*'Lég-Fruits'!E33,0)</f>
        <v>0</v>
      </c>
      <c r="N531" t="e">
        <f>IF(#REF!="Collation hs",#REF!*#REF!,0)</f>
        <v>#REF!</v>
      </c>
      <c r="O531" t="e">
        <f>IF(#REF!="Collation hs",#REF!*#REF!,0)</f>
        <v>#REF!</v>
      </c>
      <c r="P531" t="e">
        <f>IF(#REF!="Collation hs",#REF!*#REF!,0)</f>
        <v>#REF!</v>
      </c>
      <c r="Q531" t="e">
        <f>IF(#REF!="Collation hs",#REF!*#REF!,0)</f>
        <v>#REF!</v>
      </c>
      <c r="R531" t="e">
        <f>IF(#REF!="Collation hs",#REF!*#REF!,0)</f>
        <v>#REF!</v>
      </c>
      <c r="S531" t="e">
        <f>IF(#REF!="Collation hs",#REF!*#REF!,0)</f>
        <v>#REF!</v>
      </c>
      <c r="T531" t="e">
        <f>IF(#REF!="Collation hs",#REF!*#REF!,0)</f>
        <v>#REF!</v>
      </c>
      <c r="U531" t="e">
        <f>IF(#REF!="Collation hs",#REF!*#REF!,0)</f>
        <v>#REF!</v>
      </c>
      <c r="V531" t="e">
        <f>IF(#REF!="Collation hs",#REF!*#REF!,0)</f>
        <v>#REF!</v>
      </c>
      <c r="W531" t="e">
        <f>IF(#REF!="Collation hs",#REF!*#REF!,0)</f>
        <v>#REF!</v>
      </c>
    </row>
    <row r="532" spans="2:23">
      <c r="B532">
        <f ca="1">IF(Boissons!D34="Collation hs",(Boissons!N34*Boissons!C34),0)</f>
        <v>0</v>
      </c>
      <c r="C532">
        <f ca="1">IF(Boissons!F34="Collation hs",(Boissons!N34*Boissons!E34),0)</f>
        <v>0</v>
      </c>
      <c r="D532">
        <f ca="1">IF('P. Laitiers'!D34="Collation hs",'P. Laitiers'!N34*'P. Laitiers'!C34,0)</f>
        <v>0</v>
      </c>
      <c r="E532">
        <f ca="1">IF('P. Laitiers'!F34="Collation hs",'P. Laitiers'!N34*'P. Laitiers'!E34,0)</f>
        <v>0</v>
      </c>
      <c r="F532">
        <f ca="1">IF('Mets c.'!D34="Collation hs",'Mets c.'!N34*'Mets c.'!C34,0)</f>
        <v>0</v>
      </c>
      <c r="G532">
        <f ca="1">IF('Mets c.'!F34="Collation hs",'Mets c.'!N34*'Mets c.'!E34,0)</f>
        <v>0</v>
      </c>
      <c r="H532" t="e">
        <f>IF(#REF!="Collation hs",#REF!*#REF!,0)</f>
        <v>#REF!</v>
      </c>
      <c r="I532" t="e">
        <f>IF(#REF!="Collation hs",#REF!*#REF!,0)</f>
        <v>#REF!</v>
      </c>
      <c r="J532" t="e">
        <f>IF(#REF!="Collation hs",#REF!*#REF!,0)</f>
        <v>#REF!</v>
      </c>
      <c r="K532" t="e">
        <f>IF(#REF!="Collation hs",#REF!*#REF!,0)</f>
        <v>#REF!</v>
      </c>
      <c r="L532">
        <f ca="1">IF('Lég-Fruits'!D34="Collation hs",'Lég-Fruits'!N34*'Lég-Fruits'!C34,0)</f>
        <v>0</v>
      </c>
      <c r="M532">
        <f ca="1">IF('Lég-Fruits'!F34="Collation hs",'Lég-Fruits'!N34*'Lég-Fruits'!E34,0)</f>
        <v>0</v>
      </c>
      <c r="N532" t="e">
        <f>IF(#REF!="Collation hs",#REF!*#REF!,0)</f>
        <v>#REF!</v>
      </c>
      <c r="O532" t="e">
        <f>IF(#REF!="Collation hs",#REF!*#REF!,0)</f>
        <v>#REF!</v>
      </c>
      <c r="P532" t="e">
        <f>IF(#REF!="Collation hs",#REF!*#REF!,0)</f>
        <v>#REF!</v>
      </c>
      <c r="Q532" t="e">
        <f>IF(#REF!="Collation hs",#REF!*#REF!,0)</f>
        <v>#REF!</v>
      </c>
      <c r="R532" t="e">
        <f>IF(#REF!="Collation hs",#REF!*#REF!,0)</f>
        <v>#REF!</v>
      </c>
      <c r="S532" t="e">
        <f>IF(#REF!="Collation hs",#REF!*#REF!,0)</f>
        <v>#REF!</v>
      </c>
      <c r="T532" t="e">
        <f>IF(#REF!="Collation hs",#REF!*#REF!,0)</f>
        <v>#REF!</v>
      </c>
      <c r="U532" t="e">
        <f>IF(#REF!="Collation hs",#REF!*#REF!,0)</f>
        <v>#REF!</v>
      </c>
      <c r="V532" t="e">
        <f>IF(#REF!="Collation hs",#REF!*#REF!,0)</f>
        <v>#REF!</v>
      </c>
      <c r="W532" t="e">
        <f>IF(#REF!="Collation hs",#REF!*#REF!,0)</f>
        <v>#REF!</v>
      </c>
    </row>
    <row r="533" spans="2:23">
      <c r="B533">
        <f ca="1">IF(Boissons!D35="Collation hs",(Boissons!N35*Boissons!C35),0)</f>
        <v>0</v>
      </c>
      <c r="C533">
        <f ca="1">IF(Boissons!F35="Collation hs",(Boissons!N35*Boissons!E35),0)</f>
        <v>0</v>
      </c>
      <c r="D533">
        <f ca="1">IF('P. Laitiers'!D35="Collation hs",'P. Laitiers'!N35*'P. Laitiers'!C35,0)</f>
        <v>0</v>
      </c>
      <c r="E533">
        <f ca="1">IF('P. Laitiers'!F35="Collation hs",'P. Laitiers'!N35*'P. Laitiers'!E35,0)</f>
        <v>0</v>
      </c>
      <c r="F533">
        <f ca="1">IF('Mets c.'!D35="Collation hs",'Mets c.'!N35*'Mets c.'!C35,0)</f>
        <v>0</v>
      </c>
      <c r="G533">
        <f ca="1">IF('Mets c.'!F35="Collation hs",'Mets c.'!N35*'Mets c.'!E35,0)</f>
        <v>0</v>
      </c>
      <c r="H533" t="e">
        <f>IF(#REF!="Collation hs",#REF!*#REF!,0)</f>
        <v>#REF!</v>
      </c>
      <c r="I533" t="e">
        <f>IF(#REF!="Collation hs",#REF!*#REF!,0)</f>
        <v>#REF!</v>
      </c>
      <c r="J533" t="e">
        <f>IF(#REF!="Collation hs",#REF!*#REF!,0)</f>
        <v>#REF!</v>
      </c>
      <c r="K533" t="e">
        <f>IF(#REF!="Collation hs",#REF!*#REF!,0)</f>
        <v>#REF!</v>
      </c>
      <c r="L533">
        <f ca="1">IF('Lég-Fruits'!D35="Collation hs",'Lég-Fruits'!N35*'Lég-Fruits'!C35,0)</f>
        <v>0</v>
      </c>
      <c r="M533">
        <f ca="1">IF('Lég-Fruits'!F35="Collation hs",'Lég-Fruits'!N35*'Lég-Fruits'!E35,0)</f>
        <v>0</v>
      </c>
      <c r="N533" t="e">
        <f>IF(#REF!="Collation hs",#REF!*#REF!,0)</f>
        <v>#REF!</v>
      </c>
      <c r="O533" t="e">
        <f>IF(#REF!="Collation hs",#REF!*#REF!,0)</f>
        <v>#REF!</v>
      </c>
      <c r="P533" t="e">
        <f>IF(#REF!="Collation hs",#REF!*#REF!,0)</f>
        <v>#REF!</v>
      </c>
      <c r="Q533" t="e">
        <f>IF(#REF!="Collation hs",#REF!*#REF!,0)</f>
        <v>#REF!</v>
      </c>
      <c r="R533" t="e">
        <f>IF(#REF!="Collation hs",#REF!*#REF!,0)</f>
        <v>#REF!</v>
      </c>
      <c r="S533" t="e">
        <f>IF(#REF!="Collation hs",#REF!*#REF!,0)</f>
        <v>#REF!</v>
      </c>
      <c r="T533" t="e">
        <f>IF(#REF!="Collation hs",#REF!*#REF!,0)</f>
        <v>#REF!</v>
      </c>
      <c r="U533" t="e">
        <f>IF(#REF!="Collation hs",#REF!*#REF!,0)</f>
        <v>#REF!</v>
      </c>
      <c r="V533" t="e">
        <f>IF(#REF!="Collation hs",#REF!*#REF!,0)</f>
        <v>#REF!</v>
      </c>
      <c r="W533" t="e">
        <f>IF(#REF!="Collation hs",#REF!*#REF!,0)</f>
        <v>#REF!</v>
      </c>
    </row>
    <row r="534" spans="2:23">
      <c r="B534">
        <f ca="1">IF(Boissons!D36="Collation hs",(Boissons!N36*Boissons!C36),0)</f>
        <v>0</v>
      </c>
      <c r="C534">
        <f ca="1">IF(Boissons!F36="Collation hs",(Boissons!N36*Boissons!E36),0)</f>
        <v>0</v>
      </c>
      <c r="D534">
        <f ca="1">IF('P. Laitiers'!D36="Collation hs",'P. Laitiers'!N36*'P. Laitiers'!C36,0)</f>
        <v>0</v>
      </c>
      <c r="E534">
        <f ca="1">IF('P. Laitiers'!F36="Collation hs",'P. Laitiers'!N36*'P. Laitiers'!E36,0)</f>
        <v>0</v>
      </c>
      <c r="F534">
        <f ca="1">IF('Mets c.'!D36="Collation hs",'Mets c.'!N36*'Mets c.'!C36,0)</f>
        <v>0</v>
      </c>
      <c r="G534">
        <f ca="1">IF('Mets c.'!F36="Collation hs",'Mets c.'!N36*'Mets c.'!E36,0)</f>
        <v>0</v>
      </c>
      <c r="H534" t="e">
        <f>IF(#REF!="Collation hs",#REF!*#REF!,0)</f>
        <v>#REF!</v>
      </c>
      <c r="I534" t="e">
        <f>IF(#REF!="Collation hs",#REF!*#REF!,0)</f>
        <v>#REF!</v>
      </c>
      <c r="J534" t="e">
        <f>IF(#REF!="Collation hs",#REF!*#REF!,0)</f>
        <v>#REF!</v>
      </c>
      <c r="K534" t="e">
        <f>IF(#REF!="Collation hs",#REF!*#REF!,0)</f>
        <v>#REF!</v>
      </c>
      <c r="L534">
        <f ca="1">IF('Lég-Fruits'!D36="Collation hs",'Lég-Fruits'!N36*'Lég-Fruits'!C36,0)</f>
        <v>0</v>
      </c>
      <c r="M534">
        <f ca="1">IF('Lég-Fruits'!F36="Collation hs",'Lég-Fruits'!N36*'Lég-Fruits'!E36,0)</f>
        <v>0</v>
      </c>
      <c r="N534" t="e">
        <f>IF(#REF!="Collation hs",#REF!*#REF!,0)</f>
        <v>#REF!</v>
      </c>
      <c r="O534" t="e">
        <f>IF(#REF!="Collation hs",#REF!*#REF!,0)</f>
        <v>#REF!</v>
      </c>
      <c r="P534" t="e">
        <f>IF(#REF!="Collation hs",#REF!*#REF!,0)</f>
        <v>#REF!</v>
      </c>
      <c r="Q534" t="e">
        <f>IF(#REF!="Collation hs",#REF!*#REF!,0)</f>
        <v>#REF!</v>
      </c>
      <c r="R534" t="e">
        <f>IF(#REF!="Collation hs",#REF!*#REF!,0)</f>
        <v>#REF!</v>
      </c>
      <c r="S534" t="e">
        <f>IF(#REF!="Collation hs",#REF!*#REF!,0)</f>
        <v>#REF!</v>
      </c>
      <c r="T534" t="e">
        <f>IF(#REF!="Collation hs",#REF!*#REF!,0)</f>
        <v>#REF!</v>
      </c>
      <c r="U534" t="e">
        <f>IF(#REF!="Collation hs",#REF!*#REF!,0)</f>
        <v>#REF!</v>
      </c>
      <c r="V534" t="e">
        <f>IF(#REF!="Collation hs",#REF!*#REF!,0)</f>
        <v>#REF!</v>
      </c>
      <c r="W534" t="e">
        <f>IF(#REF!="Collation hs",#REF!*#REF!,0)</f>
        <v>#REF!</v>
      </c>
    </row>
    <row r="535" spans="2:23">
      <c r="B535">
        <f ca="1">IF(Boissons!D37="Collation hs",(Boissons!N37*Boissons!C37),0)</f>
        <v>0</v>
      </c>
      <c r="C535">
        <f ca="1">IF(Boissons!F37="Collation hs",(Boissons!N37*Boissons!E37),0)</f>
        <v>0</v>
      </c>
      <c r="D535">
        <f ca="1">IF('P. Laitiers'!D37="Collation hs",'P. Laitiers'!N37*'P. Laitiers'!C37,0)</f>
        <v>0</v>
      </c>
      <c r="E535">
        <f ca="1">IF('P. Laitiers'!F37="Collation hs",'P. Laitiers'!N37*'P. Laitiers'!E37,0)</f>
        <v>0</v>
      </c>
      <c r="F535">
        <f ca="1">IF('Mets c.'!D37="Collation hs",'Mets c.'!N37*'Mets c.'!C37,0)</f>
        <v>0</v>
      </c>
      <c r="G535">
        <f ca="1">IF('Mets c.'!F37="Collation hs",'Mets c.'!N37*'Mets c.'!E37,0)</f>
        <v>0</v>
      </c>
      <c r="H535" t="e">
        <f>IF(#REF!="Collation hs",#REF!*#REF!,0)</f>
        <v>#REF!</v>
      </c>
      <c r="I535" t="e">
        <f>IF(#REF!="Collation hs",#REF!*#REF!,0)</f>
        <v>#REF!</v>
      </c>
      <c r="J535" t="e">
        <f>IF(#REF!="Collation hs",#REF!*#REF!,0)</f>
        <v>#REF!</v>
      </c>
      <c r="K535" t="e">
        <f>IF(#REF!="Collation hs",#REF!*#REF!,0)</f>
        <v>#REF!</v>
      </c>
      <c r="L535">
        <f ca="1">IF('Lég-Fruits'!D37="Collation hs",'Lég-Fruits'!N37*'Lég-Fruits'!C37,0)</f>
        <v>0</v>
      </c>
      <c r="M535">
        <f ca="1">IF('Lég-Fruits'!F37="Collation hs",'Lég-Fruits'!N37*'Lég-Fruits'!E37,0)</f>
        <v>0</v>
      </c>
      <c r="N535" t="e">
        <f>IF(#REF!="Collation hs",#REF!*#REF!,0)</f>
        <v>#REF!</v>
      </c>
      <c r="O535" t="e">
        <f>IF(#REF!="Collation hs",#REF!*#REF!,0)</f>
        <v>#REF!</v>
      </c>
      <c r="P535" t="e">
        <f>IF(#REF!="Collation hs",#REF!*#REF!,0)</f>
        <v>#REF!</v>
      </c>
      <c r="Q535" t="e">
        <f>IF(#REF!="Collation hs",#REF!*#REF!,0)</f>
        <v>#REF!</v>
      </c>
      <c r="R535" t="e">
        <f>IF(#REF!="Collation hs",#REF!*#REF!,0)</f>
        <v>#REF!</v>
      </c>
      <c r="S535" t="e">
        <f>IF(#REF!="Collation hs",#REF!*#REF!,0)</f>
        <v>#REF!</v>
      </c>
      <c r="T535" t="e">
        <f>IF(#REF!="Collation hs",#REF!*#REF!,0)</f>
        <v>#REF!</v>
      </c>
      <c r="U535" t="e">
        <f>IF(#REF!="Collation hs",#REF!*#REF!,0)</f>
        <v>#REF!</v>
      </c>
      <c r="V535" t="e">
        <f>IF(#REF!="Collation hs",#REF!*#REF!,0)</f>
        <v>#REF!</v>
      </c>
      <c r="W535" t="e">
        <f>IF(#REF!="Collation hs",#REF!*#REF!,0)</f>
        <v>#REF!</v>
      </c>
    </row>
    <row r="536" spans="2:23">
      <c r="B536">
        <f ca="1">IF(Boissons!D38="Collation hs",(Boissons!N38*Boissons!C38),0)</f>
        <v>0</v>
      </c>
      <c r="C536">
        <f ca="1">IF(Boissons!F38="Collation hs",(Boissons!N38*Boissons!E38),0)</f>
        <v>0</v>
      </c>
      <c r="D536">
        <f ca="1">IF('P. Laitiers'!D38="Collation hs",'P. Laitiers'!N38*'P. Laitiers'!C38,0)</f>
        <v>0</v>
      </c>
      <c r="E536">
        <f ca="1">IF('P. Laitiers'!F38="Collation hs",'P. Laitiers'!N38*'P. Laitiers'!E38,0)</f>
        <v>0</v>
      </c>
      <c r="F536">
        <f ca="1">IF('Mets c.'!D38="Collation hs",'Mets c.'!N38*'Mets c.'!C38,0)</f>
        <v>0</v>
      </c>
      <c r="G536">
        <f ca="1">IF('Mets c.'!F38="Collation hs",'Mets c.'!N38*'Mets c.'!E38,0)</f>
        <v>0</v>
      </c>
      <c r="H536" t="e">
        <f>IF(#REF!="Collation hs",#REF!*#REF!,0)</f>
        <v>#REF!</v>
      </c>
      <c r="I536" t="e">
        <f>IF(#REF!="Collation hs",#REF!*#REF!,0)</f>
        <v>#REF!</v>
      </c>
      <c r="J536" t="e">
        <f>IF(#REF!="Collation hs",#REF!*#REF!,0)</f>
        <v>#REF!</v>
      </c>
      <c r="K536" t="e">
        <f>IF(#REF!="Collation hs",#REF!*#REF!,0)</f>
        <v>#REF!</v>
      </c>
      <c r="L536">
        <f ca="1">IF('Lég-Fruits'!D38="Collation hs",'Lég-Fruits'!N38*'Lég-Fruits'!C38,0)</f>
        <v>0</v>
      </c>
      <c r="M536">
        <f ca="1">IF('Lég-Fruits'!F38="Collation hs",'Lég-Fruits'!N38*'Lég-Fruits'!E38,0)</f>
        <v>0</v>
      </c>
      <c r="N536" t="e">
        <f>IF(#REF!="Collation hs",#REF!*#REF!,0)</f>
        <v>#REF!</v>
      </c>
      <c r="O536" t="e">
        <f>IF(#REF!="Collation hs",#REF!*#REF!,0)</f>
        <v>#REF!</v>
      </c>
      <c r="P536" t="e">
        <f>IF(#REF!="Collation hs",#REF!*#REF!,0)</f>
        <v>#REF!</v>
      </c>
      <c r="Q536" t="e">
        <f>IF(#REF!="Collation hs",#REF!*#REF!,0)</f>
        <v>#REF!</v>
      </c>
      <c r="R536" t="e">
        <f>IF(#REF!="Collation hs",#REF!*#REF!,0)</f>
        <v>#REF!</v>
      </c>
      <c r="S536" t="e">
        <f>IF(#REF!="Collation hs",#REF!*#REF!,0)</f>
        <v>#REF!</v>
      </c>
      <c r="T536" t="e">
        <f>IF(#REF!="Collation hs",#REF!*#REF!,0)</f>
        <v>#REF!</v>
      </c>
      <c r="U536" t="e">
        <f>IF(#REF!="Collation hs",#REF!*#REF!,0)</f>
        <v>#REF!</v>
      </c>
      <c r="V536" t="e">
        <f>IF(#REF!="Collation hs",#REF!*#REF!,0)</f>
        <v>#REF!</v>
      </c>
      <c r="W536" t="e">
        <f>IF(#REF!="Collation hs",#REF!*#REF!,0)</f>
        <v>#REF!</v>
      </c>
    </row>
    <row r="537" spans="2:23">
      <c r="B537">
        <f ca="1">IF(Boissons!D39="Collation hs",(Boissons!N39*Boissons!C39),0)</f>
        <v>0</v>
      </c>
      <c r="C537">
        <f ca="1">IF(Boissons!F39="Collation hs",(Boissons!N39*Boissons!E39),0)</f>
        <v>0</v>
      </c>
      <c r="D537">
        <f ca="1">IF('P. Laitiers'!D39="Collation hs",'P. Laitiers'!N39*'P. Laitiers'!C39,0)</f>
        <v>0</v>
      </c>
      <c r="E537">
        <f ca="1">IF('P. Laitiers'!F39="Collation hs",'P. Laitiers'!N39*'P. Laitiers'!E39,0)</f>
        <v>0</v>
      </c>
      <c r="F537">
        <f ca="1">IF('Mets c.'!D39="Collation hs",'Mets c.'!N39*'Mets c.'!C39,0)</f>
        <v>0</v>
      </c>
      <c r="G537">
        <f ca="1">IF('Mets c.'!F39="Collation hs",'Mets c.'!N39*'Mets c.'!E39,0)</f>
        <v>0</v>
      </c>
      <c r="H537" t="e">
        <f>IF(#REF!="Collation hs",#REF!*#REF!,0)</f>
        <v>#REF!</v>
      </c>
      <c r="I537" t="e">
        <f>IF(#REF!="Collation hs",#REF!*#REF!,0)</f>
        <v>#REF!</v>
      </c>
      <c r="J537" t="e">
        <f>IF(#REF!="Collation hs",#REF!*#REF!,0)</f>
        <v>#REF!</v>
      </c>
      <c r="K537" t="e">
        <f>IF(#REF!="Collation hs",#REF!*#REF!,0)</f>
        <v>#REF!</v>
      </c>
      <c r="L537">
        <f ca="1">IF('Lég-Fruits'!D39="Collation hs",'Lég-Fruits'!N39*'Lég-Fruits'!C39,0)</f>
        <v>0</v>
      </c>
      <c r="M537">
        <f ca="1">IF('Lég-Fruits'!F39="Collation hs",'Lég-Fruits'!N39*'Lég-Fruits'!E39,0)</f>
        <v>0</v>
      </c>
      <c r="N537" t="e">
        <f>IF(#REF!="Collation hs",#REF!*#REF!,0)</f>
        <v>#REF!</v>
      </c>
      <c r="O537" t="e">
        <f>IF(#REF!="Collation hs",#REF!*#REF!,0)</f>
        <v>#REF!</v>
      </c>
      <c r="P537" t="e">
        <f>IF(#REF!="Collation hs",#REF!*#REF!,0)</f>
        <v>#REF!</v>
      </c>
      <c r="Q537" t="e">
        <f>IF(#REF!="Collation hs",#REF!*#REF!,0)</f>
        <v>#REF!</v>
      </c>
      <c r="R537" t="e">
        <f>IF(#REF!="Collation hs",#REF!*#REF!,0)</f>
        <v>#REF!</v>
      </c>
      <c r="S537" t="e">
        <f>IF(#REF!="Collation hs",#REF!*#REF!,0)</f>
        <v>#REF!</v>
      </c>
      <c r="T537" t="e">
        <f>IF(#REF!="Collation hs",#REF!*#REF!,0)</f>
        <v>#REF!</v>
      </c>
      <c r="U537" t="e">
        <f>IF(#REF!="Collation hs",#REF!*#REF!,0)</f>
        <v>#REF!</v>
      </c>
      <c r="V537" t="e">
        <f>IF(#REF!="Collation hs",#REF!*#REF!,0)</f>
        <v>#REF!</v>
      </c>
      <c r="W537" t="e">
        <f>IF(#REF!="Collation hs",#REF!*#REF!,0)</f>
        <v>#REF!</v>
      </c>
    </row>
    <row r="538" spans="2:23">
      <c r="B538">
        <f ca="1">IF(Boissons!D40="Collation hs",(Boissons!N40*Boissons!C40),0)</f>
        <v>0</v>
      </c>
      <c r="C538">
        <f ca="1">IF(Boissons!F40="Collation hs",(Boissons!N40*Boissons!E40),0)</f>
        <v>0</v>
      </c>
      <c r="D538">
        <f ca="1">IF('P. Laitiers'!D40="Collation hs",'P. Laitiers'!N40*'P. Laitiers'!C40,0)</f>
        <v>0</v>
      </c>
      <c r="E538">
        <f ca="1">IF('P. Laitiers'!F40="Collation hs",'P. Laitiers'!N40*'P. Laitiers'!E40,0)</f>
        <v>0</v>
      </c>
      <c r="F538">
        <f ca="1">IF('Mets c.'!D40="Collation hs",'Mets c.'!N40*'Mets c.'!C40,0)</f>
        <v>0</v>
      </c>
      <c r="G538">
        <f ca="1">IF('Mets c.'!F40="Collation hs",'Mets c.'!N40*'Mets c.'!E40,0)</f>
        <v>0</v>
      </c>
      <c r="H538" t="e">
        <f>IF(#REF!="Collation hs",#REF!*#REF!,0)</f>
        <v>#REF!</v>
      </c>
      <c r="I538" t="e">
        <f>IF(#REF!="Collation hs",#REF!*#REF!,0)</f>
        <v>#REF!</v>
      </c>
      <c r="J538" t="e">
        <f>IF(#REF!="Collation hs",#REF!*#REF!,0)</f>
        <v>#REF!</v>
      </c>
      <c r="K538" t="e">
        <f>IF(#REF!="Collation hs",#REF!*#REF!,0)</f>
        <v>#REF!</v>
      </c>
      <c r="L538">
        <f ca="1">IF('Lég-Fruits'!D40="Collation hs",'Lég-Fruits'!N40*'Lég-Fruits'!C40,0)</f>
        <v>0</v>
      </c>
      <c r="M538">
        <f ca="1">IF('Lég-Fruits'!F40="Collation hs",'Lég-Fruits'!N40*'Lég-Fruits'!E40,0)</f>
        <v>0</v>
      </c>
      <c r="N538" t="e">
        <f>IF(#REF!="Collation hs",#REF!*#REF!,0)</f>
        <v>#REF!</v>
      </c>
      <c r="O538" t="e">
        <f>IF(#REF!="Collation hs",#REF!*#REF!,0)</f>
        <v>#REF!</v>
      </c>
      <c r="P538" t="e">
        <f>IF(#REF!="Collation hs",#REF!*#REF!,0)</f>
        <v>#REF!</v>
      </c>
      <c r="Q538" t="e">
        <f>IF(#REF!="Collation hs",#REF!*#REF!,0)</f>
        <v>#REF!</v>
      </c>
      <c r="R538" t="e">
        <f>IF(#REF!="Collation hs",#REF!*#REF!,0)</f>
        <v>#REF!</v>
      </c>
      <c r="S538" t="e">
        <f>IF(#REF!="Collation hs",#REF!*#REF!,0)</f>
        <v>#REF!</v>
      </c>
      <c r="T538" t="e">
        <f>IF(#REF!="Collation hs",#REF!*#REF!,0)</f>
        <v>#REF!</v>
      </c>
      <c r="U538" t="e">
        <f>IF(#REF!="Collation hs",#REF!*#REF!,0)</f>
        <v>#REF!</v>
      </c>
      <c r="V538" t="e">
        <f>IF(#REF!="Collation hs",#REF!*#REF!,0)</f>
        <v>#REF!</v>
      </c>
      <c r="W538" t="e">
        <f>IF(#REF!="Collation hs",#REF!*#REF!,0)</f>
        <v>#REF!</v>
      </c>
    </row>
    <row r="539" spans="2:23">
      <c r="B539">
        <f ca="1">IF(Boissons!D41="Collation hs",(Boissons!N41*Boissons!C41),0)</f>
        <v>0</v>
      </c>
      <c r="C539">
        <f ca="1">IF(Boissons!F41="Collation hs",(Boissons!N41*Boissons!E41),0)</f>
        <v>0</v>
      </c>
      <c r="D539">
        <f ca="1">IF('P. Laitiers'!D41="Collation hs",'P. Laitiers'!N41*'P. Laitiers'!C41,0)</f>
        <v>0</v>
      </c>
      <c r="E539">
        <f ca="1">IF('P. Laitiers'!F41="Collation hs",'P. Laitiers'!N41*'P. Laitiers'!E41,0)</f>
        <v>0</v>
      </c>
      <c r="F539">
        <f ca="1">IF('Mets c.'!D41="Collation hs",'Mets c.'!N41*'Mets c.'!C41,0)</f>
        <v>0</v>
      </c>
      <c r="G539">
        <f ca="1">IF('Mets c.'!F41="Collation hs",'Mets c.'!N41*'Mets c.'!E41,0)</f>
        <v>0</v>
      </c>
      <c r="H539" t="e">
        <f>IF(#REF!="Collation hs",#REF!*#REF!,0)</f>
        <v>#REF!</v>
      </c>
      <c r="I539" t="e">
        <f>IF(#REF!="Collation hs",#REF!*#REF!,0)</f>
        <v>#REF!</v>
      </c>
      <c r="J539" t="e">
        <f>IF(#REF!="Collation hs",#REF!*#REF!,0)</f>
        <v>#REF!</v>
      </c>
      <c r="K539" t="e">
        <f>IF(#REF!="Collation hs",#REF!*#REF!,0)</f>
        <v>#REF!</v>
      </c>
      <c r="L539">
        <f ca="1">IF('Lég-Fruits'!D41="Collation hs",'Lég-Fruits'!N41*'Lég-Fruits'!C41,0)</f>
        <v>0</v>
      </c>
      <c r="M539">
        <f ca="1">IF('Lég-Fruits'!F41="Collation hs",'Lég-Fruits'!N41*'Lég-Fruits'!E41,0)</f>
        <v>0</v>
      </c>
      <c r="N539" t="e">
        <f>IF(#REF!="Collation hs",#REF!*#REF!,0)</f>
        <v>#REF!</v>
      </c>
      <c r="O539" t="e">
        <f>IF(#REF!="Collation hs",#REF!*#REF!,0)</f>
        <v>#REF!</v>
      </c>
      <c r="P539" t="e">
        <f>IF(#REF!="Collation hs",#REF!*#REF!,0)</f>
        <v>#REF!</v>
      </c>
      <c r="Q539" t="e">
        <f>IF(#REF!="Collation hs",#REF!*#REF!,0)</f>
        <v>#REF!</v>
      </c>
      <c r="R539" t="e">
        <f>IF(#REF!="Collation hs",#REF!*#REF!,0)</f>
        <v>#REF!</v>
      </c>
      <c r="S539" t="e">
        <f>IF(#REF!="Collation hs",#REF!*#REF!,0)</f>
        <v>#REF!</v>
      </c>
      <c r="T539" t="e">
        <f>IF(#REF!="Collation hs",#REF!*#REF!,0)</f>
        <v>#REF!</v>
      </c>
      <c r="U539" t="e">
        <f>IF(#REF!="Collation hs",#REF!*#REF!,0)</f>
        <v>#REF!</v>
      </c>
      <c r="V539" t="e">
        <f>IF(#REF!="Collation hs",#REF!*#REF!,0)</f>
        <v>#REF!</v>
      </c>
      <c r="W539" t="e">
        <f>IF(#REF!="Collation hs",#REF!*#REF!,0)</f>
        <v>#REF!</v>
      </c>
    </row>
    <row r="540" spans="2:23">
      <c r="B540">
        <f ca="1">IF(Boissons!D42="Collation hs",(Boissons!N42*Boissons!C42),0)</f>
        <v>0</v>
      </c>
      <c r="C540">
        <f ca="1">IF(Boissons!F42="Collation hs",(Boissons!N42*Boissons!E42),0)</f>
        <v>0</v>
      </c>
      <c r="D540">
        <f ca="1">IF('P. Laitiers'!D42="Collation hs",'P. Laitiers'!N42*'P. Laitiers'!C42,0)</f>
        <v>0</v>
      </c>
      <c r="E540">
        <f ca="1">IF('P. Laitiers'!F42="Collation hs",'P. Laitiers'!N42*'P. Laitiers'!E42,0)</f>
        <v>0</v>
      </c>
      <c r="F540">
        <f ca="1">IF('Mets c.'!D42="Collation hs",'Mets c.'!N42*'Mets c.'!C42,0)</f>
        <v>0</v>
      </c>
      <c r="G540">
        <f ca="1">IF('Mets c.'!F42="Collation hs",'Mets c.'!N42*'Mets c.'!E42,0)</f>
        <v>0</v>
      </c>
      <c r="H540" t="e">
        <f>IF(#REF!="Collation hs",#REF!*#REF!,0)</f>
        <v>#REF!</v>
      </c>
      <c r="I540" t="e">
        <f>IF(#REF!="Collation hs",#REF!*#REF!,0)</f>
        <v>#REF!</v>
      </c>
      <c r="J540" t="e">
        <f>IF(#REF!="Collation hs",#REF!*#REF!,0)</f>
        <v>#REF!</v>
      </c>
      <c r="K540" t="e">
        <f>IF(#REF!="Collation hs",#REF!*#REF!,0)</f>
        <v>#REF!</v>
      </c>
      <c r="L540">
        <f ca="1">IF('Lég-Fruits'!D42="Collation hs",'Lég-Fruits'!N42*'Lég-Fruits'!C42,0)</f>
        <v>0</v>
      </c>
      <c r="M540">
        <f ca="1">IF('Lég-Fruits'!F42="Collation hs",'Lég-Fruits'!N42*'Lég-Fruits'!E42,0)</f>
        <v>0</v>
      </c>
      <c r="N540" t="e">
        <f>IF(#REF!="Collation hs",#REF!*#REF!,0)</f>
        <v>#REF!</v>
      </c>
      <c r="O540" t="e">
        <f>IF(#REF!="Collation hs",#REF!*#REF!,0)</f>
        <v>#REF!</v>
      </c>
      <c r="P540" t="e">
        <f>IF(#REF!="Collation hs",#REF!*#REF!,0)</f>
        <v>#REF!</v>
      </c>
      <c r="Q540" t="e">
        <f>IF(#REF!="Collation hs",#REF!*#REF!,0)</f>
        <v>#REF!</v>
      </c>
      <c r="R540" t="e">
        <f>IF(#REF!="Collation hs",#REF!*#REF!,0)</f>
        <v>#REF!</v>
      </c>
      <c r="S540" t="e">
        <f>IF(#REF!="Collation hs",#REF!*#REF!,0)</f>
        <v>#REF!</v>
      </c>
      <c r="T540" t="e">
        <f>IF(#REF!="Collation hs",#REF!*#REF!,0)</f>
        <v>#REF!</v>
      </c>
      <c r="U540" t="e">
        <f>IF(#REF!="Collation hs",#REF!*#REF!,0)</f>
        <v>#REF!</v>
      </c>
      <c r="V540" t="e">
        <f>IF(#REF!="Collation hs",#REF!*#REF!,0)</f>
        <v>#REF!</v>
      </c>
      <c r="W540" t="e">
        <f>IF(#REF!="Collation hs",#REF!*#REF!,0)</f>
        <v>#REF!</v>
      </c>
    </row>
    <row r="541" spans="2:23">
      <c r="B541">
        <f ca="1">IF(Boissons!D43="Collation hs",(Boissons!N43*Boissons!C43),0)</f>
        <v>0</v>
      </c>
      <c r="C541">
        <f ca="1">IF(Boissons!F43="Collation hs",(Boissons!N43*Boissons!E43),0)</f>
        <v>0</v>
      </c>
      <c r="D541">
        <f ca="1">IF('P. Laitiers'!D43="Collation hs",'P. Laitiers'!N43*'P. Laitiers'!C43,0)</f>
        <v>0</v>
      </c>
      <c r="E541">
        <f ca="1">IF('P. Laitiers'!F43="Collation hs",'P. Laitiers'!N43*'P. Laitiers'!E43,0)</f>
        <v>0</v>
      </c>
      <c r="F541">
        <f ca="1">IF('Mets c.'!D43="Collation hs",'Mets c.'!N43*'Mets c.'!C43,0)</f>
        <v>0</v>
      </c>
      <c r="G541">
        <f ca="1">IF('Mets c.'!F43="Collation hs",'Mets c.'!N43*'Mets c.'!E43,0)</f>
        <v>0</v>
      </c>
      <c r="H541" t="e">
        <f>IF(#REF!="Collation hs",#REF!*#REF!,0)</f>
        <v>#REF!</v>
      </c>
      <c r="I541" t="e">
        <f>IF(#REF!="Collation hs",#REF!*#REF!,0)</f>
        <v>#REF!</v>
      </c>
      <c r="J541" t="e">
        <f>IF(#REF!="Collation hs",#REF!*#REF!,0)</f>
        <v>#REF!</v>
      </c>
      <c r="K541" t="e">
        <f>IF(#REF!="Collation hs",#REF!*#REF!,0)</f>
        <v>#REF!</v>
      </c>
      <c r="L541">
        <f ca="1">IF('Lég-Fruits'!D43="Collation hs",'Lég-Fruits'!N43*'Lég-Fruits'!C43,0)</f>
        <v>0</v>
      </c>
      <c r="M541">
        <f ca="1">IF('Lég-Fruits'!F43="Collation hs",'Lég-Fruits'!N43*'Lég-Fruits'!E43,0)</f>
        <v>0</v>
      </c>
      <c r="N541" t="e">
        <f>IF(#REF!="Collation hs",#REF!*#REF!,0)</f>
        <v>#REF!</v>
      </c>
      <c r="O541" t="e">
        <f>IF(#REF!="Collation hs",#REF!*#REF!,0)</f>
        <v>#REF!</v>
      </c>
      <c r="P541" t="e">
        <f>IF(#REF!="Collation hs",#REF!*#REF!,0)</f>
        <v>#REF!</v>
      </c>
      <c r="Q541" t="e">
        <f>IF(#REF!="Collation hs",#REF!*#REF!,0)</f>
        <v>#REF!</v>
      </c>
      <c r="R541" t="e">
        <f>IF(#REF!="Collation hs",#REF!*#REF!,0)</f>
        <v>#REF!</v>
      </c>
      <c r="S541" t="e">
        <f>IF(#REF!="Collation hs",#REF!*#REF!,0)</f>
        <v>#REF!</v>
      </c>
      <c r="T541" t="e">
        <f>IF(#REF!="Collation hs",#REF!*#REF!,0)</f>
        <v>#REF!</v>
      </c>
      <c r="U541" t="e">
        <f>IF(#REF!="Collation hs",#REF!*#REF!,0)</f>
        <v>#REF!</v>
      </c>
      <c r="V541" t="e">
        <f>IF(#REF!="Collation hs",#REF!*#REF!,0)</f>
        <v>#REF!</v>
      </c>
      <c r="W541" t="e">
        <f>IF(#REF!="Collation hs",#REF!*#REF!,0)</f>
        <v>#REF!</v>
      </c>
    </row>
    <row r="542" spans="2:23">
      <c r="B542">
        <f ca="1">IF(Boissons!D44="Collation hs",(Boissons!N44*Boissons!C44),0)</f>
        <v>0</v>
      </c>
      <c r="C542">
        <f ca="1">IF(Boissons!F44="Collation hs",(Boissons!N44*Boissons!E44),0)</f>
        <v>0</v>
      </c>
      <c r="D542">
        <f ca="1">IF('P. Laitiers'!D44="Collation hs",'P. Laitiers'!N44*'P. Laitiers'!C44,0)</f>
        <v>0</v>
      </c>
      <c r="E542">
        <f ca="1">IF('P. Laitiers'!F44="Collation hs",'P. Laitiers'!N44*'P. Laitiers'!E44,0)</f>
        <v>0</v>
      </c>
      <c r="F542">
        <f ca="1">IF('Mets c.'!D44="Collation hs",'Mets c.'!N44*'Mets c.'!C44,0)</f>
        <v>0</v>
      </c>
      <c r="G542">
        <f ca="1">IF('Mets c.'!F44="Collation hs",'Mets c.'!N44*'Mets c.'!E44,0)</f>
        <v>0</v>
      </c>
      <c r="H542" t="e">
        <f>IF(#REF!="Collation hs",#REF!*#REF!,0)</f>
        <v>#REF!</v>
      </c>
      <c r="I542" t="e">
        <f>IF(#REF!="Collation hs",#REF!*#REF!,0)</f>
        <v>#REF!</v>
      </c>
      <c r="J542" t="e">
        <f>IF(#REF!="Collation hs",#REF!*#REF!,0)</f>
        <v>#REF!</v>
      </c>
      <c r="K542" t="e">
        <f>IF(#REF!="Collation hs",#REF!*#REF!,0)</f>
        <v>#REF!</v>
      </c>
      <c r="L542">
        <f ca="1">IF('Lég-Fruits'!D44="Collation hs",'Lég-Fruits'!N44*'Lég-Fruits'!C44,0)</f>
        <v>0</v>
      </c>
      <c r="M542">
        <f ca="1">IF('Lég-Fruits'!F44="Collation hs",'Lég-Fruits'!N44*'Lég-Fruits'!E44,0)</f>
        <v>0</v>
      </c>
      <c r="N542" t="e">
        <f>IF(#REF!="Collation hs",#REF!*#REF!,0)</f>
        <v>#REF!</v>
      </c>
      <c r="O542" t="e">
        <f>IF(#REF!="Collation hs",#REF!*#REF!,0)</f>
        <v>#REF!</v>
      </c>
      <c r="P542" t="e">
        <f>IF(#REF!="Collation hs",#REF!*#REF!,0)</f>
        <v>#REF!</v>
      </c>
      <c r="Q542" t="e">
        <f>IF(#REF!="Collation hs",#REF!*#REF!,0)</f>
        <v>#REF!</v>
      </c>
      <c r="R542" t="e">
        <f>IF(#REF!="Collation hs",#REF!*#REF!,0)</f>
        <v>#REF!</v>
      </c>
      <c r="S542" t="e">
        <f>IF(#REF!="Collation hs",#REF!*#REF!,0)</f>
        <v>#REF!</v>
      </c>
      <c r="T542" t="e">
        <f>IF(#REF!="Collation hs",#REF!*#REF!,0)</f>
        <v>#REF!</v>
      </c>
      <c r="U542" t="e">
        <f>IF(#REF!="Collation hs",#REF!*#REF!,0)</f>
        <v>#REF!</v>
      </c>
      <c r="V542" t="e">
        <f>IF(#REF!="Collation hs",#REF!*#REF!,0)</f>
        <v>#REF!</v>
      </c>
      <c r="W542" t="e">
        <f>IF(#REF!="Collation hs",#REF!*#REF!,0)</f>
        <v>#REF!</v>
      </c>
    </row>
    <row r="543" spans="2:23">
      <c r="B543">
        <f ca="1">IF(Boissons!D45="Collation hs",(Boissons!N45*Boissons!C45),0)</f>
        <v>0</v>
      </c>
      <c r="C543">
        <f ca="1">IF(Boissons!F45="Collation hs",(Boissons!N45*Boissons!E45),0)</f>
        <v>0</v>
      </c>
      <c r="D543">
        <f ca="1">IF('P. Laitiers'!D45="Collation hs",'P. Laitiers'!N45*'P. Laitiers'!C45,0)</f>
        <v>0</v>
      </c>
      <c r="E543">
        <f ca="1">IF('P. Laitiers'!F45="Collation hs",'P. Laitiers'!N45*'P. Laitiers'!E45,0)</f>
        <v>0</v>
      </c>
      <c r="F543">
        <f ca="1">IF('Mets c.'!D45="Collation hs",'Mets c.'!N45*'Mets c.'!C45,0)</f>
        <v>0</v>
      </c>
      <c r="G543">
        <f ca="1">IF('Mets c.'!F45="Collation hs",'Mets c.'!N45*'Mets c.'!E45,0)</f>
        <v>0</v>
      </c>
      <c r="H543" t="e">
        <f>IF(#REF!="Collation hs",#REF!*#REF!,0)</f>
        <v>#REF!</v>
      </c>
      <c r="I543" t="e">
        <f>IF(#REF!="Collation hs",#REF!*#REF!,0)</f>
        <v>#REF!</v>
      </c>
      <c r="J543" t="e">
        <f>IF(#REF!="Collation hs",#REF!*#REF!,0)</f>
        <v>#REF!</v>
      </c>
      <c r="K543" t="e">
        <f>IF(#REF!="Collation hs",#REF!*#REF!,0)</f>
        <v>#REF!</v>
      </c>
      <c r="L543">
        <f ca="1">IF('Lég-Fruits'!D45="Collation hs",'Lég-Fruits'!N45*'Lég-Fruits'!C45,0)</f>
        <v>0</v>
      </c>
      <c r="M543">
        <f ca="1">IF('Lég-Fruits'!F45="Collation hs",'Lég-Fruits'!N45*'Lég-Fruits'!E45,0)</f>
        <v>0</v>
      </c>
      <c r="N543" t="e">
        <f>IF(#REF!="Collation hs",#REF!*#REF!,0)</f>
        <v>#REF!</v>
      </c>
      <c r="O543" t="e">
        <f>IF(#REF!="Collation hs",#REF!*#REF!,0)</f>
        <v>#REF!</v>
      </c>
      <c r="P543" t="e">
        <f>IF(#REF!="Collation hs",#REF!*#REF!,0)</f>
        <v>#REF!</v>
      </c>
      <c r="Q543" t="e">
        <f>IF(#REF!="Collation hs",#REF!*#REF!,0)</f>
        <v>#REF!</v>
      </c>
      <c r="R543" t="e">
        <f>IF(#REF!="Collation hs",#REF!*#REF!,0)</f>
        <v>#REF!</v>
      </c>
      <c r="S543" t="e">
        <f>IF(#REF!="Collation hs",#REF!*#REF!,0)</f>
        <v>#REF!</v>
      </c>
      <c r="T543" t="e">
        <f>IF(#REF!="Collation hs",#REF!*#REF!,0)</f>
        <v>#REF!</v>
      </c>
      <c r="U543" t="e">
        <f>IF(#REF!="Collation hs",#REF!*#REF!,0)</f>
        <v>#REF!</v>
      </c>
      <c r="V543" t="e">
        <f>IF(#REF!="Collation hs",#REF!*#REF!,0)</f>
        <v>#REF!</v>
      </c>
      <c r="W543" t="e">
        <f>IF(#REF!="Collation hs",#REF!*#REF!,0)</f>
        <v>#REF!</v>
      </c>
    </row>
    <row r="544" spans="2:23">
      <c r="B544">
        <f ca="1">IF(Boissons!D46="Collation hs",(Boissons!N46*Boissons!C46),0)</f>
        <v>0</v>
      </c>
      <c r="C544">
        <f ca="1">IF(Boissons!F46="Collation hs",(Boissons!N46*Boissons!E46),0)</f>
        <v>0</v>
      </c>
      <c r="D544">
        <f ca="1">IF('P. Laitiers'!D46="Collation hs",'P. Laitiers'!N46*'P. Laitiers'!C46,0)</f>
        <v>0</v>
      </c>
      <c r="E544">
        <f ca="1">IF('P. Laitiers'!F46="Collation hs",'P. Laitiers'!N46*'P. Laitiers'!E46,0)</f>
        <v>0</v>
      </c>
      <c r="F544">
        <f ca="1">IF('Mets c.'!D46="Collation hs",'Mets c.'!N46*'Mets c.'!C46,0)</f>
        <v>0</v>
      </c>
      <c r="G544">
        <f ca="1">IF('Mets c.'!F46="Collation hs",'Mets c.'!N46*'Mets c.'!E46,0)</f>
        <v>0</v>
      </c>
      <c r="H544" t="e">
        <f>IF(#REF!="Collation hs",#REF!*#REF!,0)</f>
        <v>#REF!</v>
      </c>
      <c r="I544" t="e">
        <f>IF(#REF!="Collation hs",#REF!*#REF!,0)</f>
        <v>#REF!</v>
      </c>
      <c r="J544" t="e">
        <f>IF(#REF!="Collation hs",#REF!*#REF!,0)</f>
        <v>#REF!</v>
      </c>
      <c r="K544" t="e">
        <f>IF(#REF!="Collation hs",#REF!*#REF!,0)</f>
        <v>#REF!</v>
      </c>
      <c r="L544">
        <f ca="1">IF('Lég-Fruits'!D46="Collation hs",'Lég-Fruits'!N46*'Lég-Fruits'!C46,0)</f>
        <v>0</v>
      </c>
      <c r="M544">
        <f ca="1">IF('Lég-Fruits'!F46="Collation hs",'Lég-Fruits'!N46*'Lég-Fruits'!E46,0)</f>
        <v>0</v>
      </c>
      <c r="N544" t="e">
        <f>IF(#REF!="Collation hs",#REF!*#REF!,0)</f>
        <v>#REF!</v>
      </c>
      <c r="O544" t="e">
        <f>IF(#REF!="Collation hs",#REF!*#REF!,0)</f>
        <v>#REF!</v>
      </c>
      <c r="P544" t="e">
        <f>IF(#REF!="Collation hs",#REF!*#REF!,0)</f>
        <v>#REF!</v>
      </c>
      <c r="Q544" t="e">
        <f>IF(#REF!="Collation hs",#REF!*#REF!,0)</f>
        <v>#REF!</v>
      </c>
      <c r="R544" t="e">
        <f>IF(#REF!="Collation hs",#REF!*#REF!,0)</f>
        <v>#REF!</v>
      </c>
      <c r="S544" t="e">
        <f>IF(#REF!="Collation hs",#REF!*#REF!,0)</f>
        <v>#REF!</v>
      </c>
      <c r="T544" t="e">
        <f>IF(#REF!="Collation hs",#REF!*#REF!,0)</f>
        <v>#REF!</v>
      </c>
      <c r="U544" t="e">
        <f>IF(#REF!="Collation hs",#REF!*#REF!,0)</f>
        <v>#REF!</v>
      </c>
      <c r="V544" t="e">
        <f>IF(#REF!="Collation hs",#REF!*#REF!,0)</f>
        <v>#REF!</v>
      </c>
      <c r="W544" t="e">
        <f>IF(#REF!="Collation hs",#REF!*#REF!,0)</f>
        <v>#REF!</v>
      </c>
    </row>
    <row r="545" spans="2:23">
      <c r="B545">
        <f ca="1">IF(Boissons!D47="Collation hs",(Boissons!N47*Boissons!C47),0)</f>
        <v>0</v>
      </c>
      <c r="C545">
        <f ca="1">IF(Boissons!F47="Collation hs",(Boissons!N47*Boissons!E47),0)</f>
        <v>0</v>
      </c>
      <c r="D545">
        <f ca="1">IF('P. Laitiers'!D47="Collation hs",'P. Laitiers'!N47*'P. Laitiers'!C47,0)</f>
        <v>0</v>
      </c>
      <c r="E545">
        <f ca="1">IF('P. Laitiers'!F47="Collation hs",'P. Laitiers'!N47*'P. Laitiers'!E47,0)</f>
        <v>0</v>
      </c>
      <c r="F545">
        <f ca="1">IF('Mets c.'!D47="Collation hs",'Mets c.'!N47*'Mets c.'!C47,0)</f>
        <v>0</v>
      </c>
      <c r="G545">
        <f ca="1">IF('Mets c.'!F47="Collation hs",'Mets c.'!N47*'Mets c.'!E47,0)</f>
        <v>0</v>
      </c>
      <c r="H545" t="e">
        <f>IF(#REF!="Collation hs",#REF!*#REF!,0)</f>
        <v>#REF!</v>
      </c>
      <c r="I545" t="e">
        <f>IF(#REF!="Collation hs",#REF!*#REF!,0)</f>
        <v>#REF!</v>
      </c>
      <c r="J545" t="e">
        <f>IF(#REF!="Collation hs",#REF!*#REF!,0)</f>
        <v>#REF!</v>
      </c>
      <c r="K545" t="e">
        <f>IF(#REF!="Collation hs",#REF!*#REF!,0)</f>
        <v>#REF!</v>
      </c>
      <c r="L545">
        <f ca="1">IF('Lég-Fruits'!D47="Collation hs",'Lég-Fruits'!N47*'Lég-Fruits'!C47,0)</f>
        <v>0</v>
      </c>
      <c r="M545">
        <f ca="1">IF('Lég-Fruits'!F47="Collation hs",'Lég-Fruits'!N47*'Lég-Fruits'!E47,0)</f>
        <v>0</v>
      </c>
      <c r="N545" t="e">
        <f>IF(#REF!="Collation hs",#REF!*#REF!,0)</f>
        <v>#REF!</v>
      </c>
      <c r="O545" t="e">
        <f>IF(#REF!="Collation hs",#REF!*#REF!,0)</f>
        <v>#REF!</v>
      </c>
      <c r="P545" t="e">
        <f>IF(#REF!="Collation hs",#REF!*#REF!,0)</f>
        <v>#REF!</v>
      </c>
      <c r="Q545" t="e">
        <f>IF(#REF!="Collation hs",#REF!*#REF!,0)</f>
        <v>#REF!</v>
      </c>
      <c r="R545" t="e">
        <f>IF(#REF!="Collation hs",#REF!*#REF!,0)</f>
        <v>#REF!</v>
      </c>
      <c r="S545" t="e">
        <f>IF(#REF!="Collation hs",#REF!*#REF!,0)</f>
        <v>#REF!</v>
      </c>
      <c r="T545" t="e">
        <f>IF(#REF!="Collation hs",#REF!*#REF!,0)</f>
        <v>#REF!</v>
      </c>
      <c r="U545" t="e">
        <f>IF(#REF!="Collation hs",#REF!*#REF!,0)</f>
        <v>#REF!</v>
      </c>
      <c r="V545" t="e">
        <f>IF(#REF!="Collation hs",#REF!*#REF!,0)</f>
        <v>#REF!</v>
      </c>
      <c r="W545" t="e">
        <f>IF(#REF!="Collation hs",#REF!*#REF!,0)</f>
        <v>#REF!</v>
      </c>
    </row>
    <row r="546" spans="2:23">
      <c r="B546">
        <f ca="1">IF(Boissons!D48="Collation hs",(Boissons!N48*Boissons!C48),0)</f>
        <v>0</v>
      </c>
      <c r="C546">
        <f ca="1">IF(Boissons!F48="Collation hs",(Boissons!N48*Boissons!E48),0)</f>
        <v>0</v>
      </c>
      <c r="D546">
        <f ca="1">IF('P. Laitiers'!D48="Collation hs",'P. Laitiers'!N48*'P. Laitiers'!C48,0)</f>
        <v>0</v>
      </c>
      <c r="E546">
        <f ca="1">IF('P. Laitiers'!F48="Collation hs",'P. Laitiers'!N48*'P. Laitiers'!E48,0)</f>
        <v>0</v>
      </c>
      <c r="F546">
        <f ca="1">IF('Mets c.'!D48="Collation hs",'Mets c.'!N48*'Mets c.'!C48,0)</f>
        <v>0</v>
      </c>
      <c r="G546">
        <f ca="1">IF('Mets c.'!F48="Collation hs",'Mets c.'!N48*'Mets c.'!E48,0)</f>
        <v>0</v>
      </c>
      <c r="H546" t="e">
        <f>IF(#REF!="Collation hs",#REF!*#REF!,0)</f>
        <v>#REF!</v>
      </c>
      <c r="I546" t="e">
        <f>IF(#REF!="Collation hs",#REF!*#REF!,0)</f>
        <v>#REF!</v>
      </c>
      <c r="J546" t="e">
        <f>IF(#REF!="Collation hs",#REF!*#REF!,0)</f>
        <v>#REF!</v>
      </c>
      <c r="K546" t="e">
        <f>IF(#REF!="Collation hs",#REF!*#REF!,0)</f>
        <v>#REF!</v>
      </c>
      <c r="L546">
        <f ca="1">IF('Lég-Fruits'!D48="Collation hs",'Lég-Fruits'!N48*'Lég-Fruits'!C48,0)</f>
        <v>0</v>
      </c>
      <c r="M546">
        <f ca="1">IF('Lég-Fruits'!F48="Collation hs",'Lég-Fruits'!N48*'Lég-Fruits'!E48,0)</f>
        <v>0</v>
      </c>
      <c r="N546" t="e">
        <f>IF(#REF!="Collation hs",#REF!*#REF!,0)</f>
        <v>#REF!</v>
      </c>
      <c r="O546" t="e">
        <f>IF(#REF!="Collation hs",#REF!*#REF!,0)</f>
        <v>#REF!</v>
      </c>
      <c r="P546" t="e">
        <f>IF(#REF!="Collation hs",#REF!*#REF!,0)</f>
        <v>#REF!</v>
      </c>
      <c r="Q546" t="e">
        <f>IF(#REF!="Collation hs",#REF!*#REF!,0)</f>
        <v>#REF!</v>
      </c>
      <c r="R546" t="e">
        <f>IF(#REF!="Collation hs",#REF!*#REF!,0)</f>
        <v>#REF!</v>
      </c>
      <c r="S546" t="e">
        <f>IF(#REF!="Collation hs",#REF!*#REF!,0)</f>
        <v>#REF!</v>
      </c>
      <c r="T546" t="e">
        <f>IF(#REF!="Collation hs",#REF!*#REF!,0)</f>
        <v>#REF!</v>
      </c>
      <c r="U546" t="e">
        <f>IF(#REF!="Collation hs",#REF!*#REF!,0)</f>
        <v>#REF!</v>
      </c>
      <c r="V546" t="e">
        <f>IF(#REF!="Collation hs",#REF!*#REF!,0)</f>
        <v>#REF!</v>
      </c>
      <c r="W546" t="e">
        <f>IF(#REF!="Collation hs",#REF!*#REF!,0)</f>
        <v>#REF!</v>
      </c>
    </row>
    <row r="547" spans="2:23">
      <c r="B547">
        <f ca="1">IF(Boissons!D49="Collation hs",(Boissons!N49*Boissons!C49),0)</f>
        <v>0</v>
      </c>
      <c r="C547">
        <f ca="1">IF(Boissons!F49="Collation hs",(Boissons!N49*Boissons!E49),0)</f>
        <v>0</v>
      </c>
      <c r="D547">
        <f ca="1">IF('P. Laitiers'!D49="Collation hs",'P. Laitiers'!N49*'P. Laitiers'!C49,0)</f>
        <v>0</v>
      </c>
      <c r="E547">
        <f ca="1">IF('P. Laitiers'!F49="Collation hs",'P. Laitiers'!N49*'P. Laitiers'!E49,0)</f>
        <v>0</v>
      </c>
      <c r="F547">
        <f ca="1">IF('Mets c.'!D49="Collation hs",'Mets c.'!N49*'Mets c.'!C49,0)</f>
        <v>0</v>
      </c>
      <c r="G547">
        <f ca="1">IF('Mets c.'!F49="Collation hs",'Mets c.'!N49*'Mets c.'!E49,0)</f>
        <v>0</v>
      </c>
      <c r="H547" t="e">
        <f>IF(#REF!="Collation hs",#REF!*#REF!,0)</f>
        <v>#REF!</v>
      </c>
      <c r="I547" t="e">
        <f>IF(#REF!="Collation hs",#REF!*#REF!,0)</f>
        <v>#REF!</v>
      </c>
      <c r="J547" t="e">
        <f>IF(#REF!="Collation hs",#REF!*#REF!,0)</f>
        <v>#REF!</v>
      </c>
      <c r="K547" t="e">
        <f>IF(#REF!="Collation hs",#REF!*#REF!,0)</f>
        <v>#REF!</v>
      </c>
      <c r="L547">
        <f ca="1">IF('Lég-Fruits'!D49="Collation hs",'Lég-Fruits'!N49*'Lég-Fruits'!C49,0)</f>
        <v>0</v>
      </c>
      <c r="M547">
        <f ca="1">IF('Lég-Fruits'!F49="Collation hs",'Lég-Fruits'!N49*'Lég-Fruits'!E49,0)</f>
        <v>0</v>
      </c>
      <c r="N547" t="e">
        <f>IF(#REF!="Collation hs",#REF!*#REF!,0)</f>
        <v>#REF!</v>
      </c>
      <c r="O547" t="e">
        <f>IF(#REF!="Collation hs",#REF!*#REF!,0)</f>
        <v>#REF!</v>
      </c>
      <c r="P547" t="e">
        <f>IF(#REF!="Collation hs",#REF!*#REF!,0)</f>
        <v>#REF!</v>
      </c>
      <c r="Q547" t="e">
        <f>IF(#REF!="Collation hs",#REF!*#REF!,0)</f>
        <v>#REF!</v>
      </c>
      <c r="R547" t="e">
        <f>IF(#REF!="Collation hs",#REF!*#REF!,0)</f>
        <v>#REF!</v>
      </c>
      <c r="S547" t="e">
        <f>IF(#REF!="Collation hs",#REF!*#REF!,0)</f>
        <v>#REF!</v>
      </c>
      <c r="T547" t="e">
        <f>IF(#REF!="Collation hs",#REF!*#REF!,0)</f>
        <v>#REF!</v>
      </c>
      <c r="U547" t="e">
        <f>IF(#REF!="Collation hs",#REF!*#REF!,0)</f>
        <v>#REF!</v>
      </c>
      <c r="V547" t="e">
        <f>IF(#REF!="Collation hs",#REF!*#REF!,0)</f>
        <v>#REF!</v>
      </c>
      <c r="W547" t="e">
        <f>IF(#REF!="Collation hs",#REF!*#REF!,0)</f>
        <v>#REF!</v>
      </c>
    </row>
    <row r="548" spans="2:23">
      <c r="B548">
        <f ca="1">IF(Boissons!D50="Collation hs",(Boissons!N50*Boissons!C50),0)</f>
        <v>0</v>
      </c>
      <c r="C548">
        <f ca="1">IF(Boissons!F50="Collation hs",(Boissons!N50*Boissons!E50),0)</f>
        <v>0</v>
      </c>
      <c r="D548">
        <f ca="1">IF('P. Laitiers'!D50="Collation hs",'P. Laitiers'!N50*'P. Laitiers'!C50,0)</f>
        <v>0</v>
      </c>
      <c r="E548">
        <f ca="1">IF('P. Laitiers'!F50="Collation hs",'P. Laitiers'!N50*'P. Laitiers'!E50,0)</f>
        <v>0</v>
      </c>
      <c r="F548">
        <f ca="1">IF('Mets c.'!D50="Collation hs",'Mets c.'!N50*'Mets c.'!C50,0)</f>
        <v>0</v>
      </c>
      <c r="G548">
        <f ca="1">IF('Mets c.'!F50="Collation hs",'Mets c.'!N50*'Mets c.'!E50,0)</f>
        <v>0</v>
      </c>
      <c r="H548" t="e">
        <f>IF(#REF!="Collation hs",#REF!*#REF!,0)</f>
        <v>#REF!</v>
      </c>
      <c r="I548" t="e">
        <f>IF(#REF!="Collation hs",#REF!*#REF!,0)</f>
        <v>#REF!</v>
      </c>
      <c r="J548" t="e">
        <f>IF(#REF!="Collation hs",#REF!*#REF!,0)</f>
        <v>#REF!</v>
      </c>
      <c r="K548" t="e">
        <f>IF(#REF!="Collation hs",#REF!*#REF!,0)</f>
        <v>#REF!</v>
      </c>
      <c r="L548">
        <f ca="1">IF('Lég-Fruits'!D50="Collation hs",'Lég-Fruits'!N50*'Lég-Fruits'!C50,0)</f>
        <v>0</v>
      </c>
      <c r="M548">
        <f ca="1">IF('Lég-Fruits'!F50="Collation hs",'Lég-Fruits'!N50*'Lég-Fruits'!E50,0)</f>
        <v>0</v>
      </c>
      <c r="N548" t="e">
        <f>IF(#REF!="Collation hs",#REF!*#REF!,0)</f>
        <v>#REF!</v>
      </c>
      <c r="O548" t="e">
        <f>IF(#REF!="Collation hs",#REF!*#REF!,0)</f>
        <v>#REF!</v>
      </c>
      <c r="P548" t="e">
        <f>IF(#REF!="Collation hs",#REF!*#REF!,0)</f>
        <v>#REF!</v>
      </c>
      <c r="Q548" t="e">
        <f>IF(#REF!="Collation hs",#REF!*#REF!,0)</f>
        <v>#REF!</v>
      </c>
      <c r="R548" t="e">
        <f>IF(#REF!="Collation hs",#REF!*#REF!,0)</f>
        <v>#REF!</v>
      </c>
      <c r="S548" t="e">
        <f>IF(#REF!="Collation hs",#REF!*#REF!,0)</f>
        <v>#REF!</v>
      </c>
      <c r="T548" t="e">
        <f>IF(#REF!="Collation hs",#REF!*#REF!,0)</f>
        <v>#REF!</v>
      </c>
      <c r="U548" t="e">
        <f>IF(#REF!="Collation hs",#REF!*#REF!,0)</f>
        <v>#REF!</v>
      </c>
      <c r="V548" t="e">
        <f>IF(#REF!="Collation hs",#REF!*#REF!,0)</f>
        <v>#REF!</v>
      </c>
      <c r="W548" t="e">
        <f>IF(#REF!="Collation hs",#REF!*#REF!,0)</f>
        <v>#REF!</v>
      </c>
    </row>
    <row r="549" spans="2:23">
      <c r="B549">
        <f ca="1">IF(Boissons!D51="Collation hs",(Boissons!N51*Boissons!C51),0)</f>
        <v>0</v>
      </c>
      <c r="C549">
        <f ca="1">IF(Boissons!F51="Collation hs",(Boissons!N51*Boissons!E51),0)</f>
        <v>0</v>
      </c>
      <c r="D549">
        <f ca="1">IF('P. Laitiers'!D51="Collation hs",'P. Laitiers'!N51*'P. Laitiers'!C51,0)</f>
        <v>0</v>
      </c>
      <c r="E549">
        <f ca="1">IF('P. Laitiers'!F51="Collation hs",'P. Laitiers'!N51*'P. Laitiers'!E51,0)</f>
        <v>0</v>
      </c>
      <c r="F549">
        <f ca="1">IF('Mets c.'!D51="Collation hs",'Mets c.'!N51*'Mets c.'!C51,0)</f>
        <v>0</v>
      </c>
      <c r="G549">
        <f ca="1">IF('Mets c.'!F51="Collation hs",'Mets c.'!N51*'Mets c.'!E51,0)</f>
        <v>0</v>
      </c>
      <c r="H549" t="e">
        <f>IF(#REF!="Collation hs",#REF!*#REF!,0)</f>
        <v>#REF!</v>
      </c>
      <c r="I549" t="e">
        <f>IF(#REF!="Collation hs",#REF!*#REF!,0)</f>
        <v>#REF!</v>
      </c>
      <c r="J549" t="e">
        <f>IF(#REF!="Collation hs",#REF!*#REF!,0)</f>
        <v>#REF!</v>
      </c>
      <c r="K549" t="e">
        <f>IF(#REF!="Collation hs",#REF!*#REF!,0)</f>
        <v>#REF!</v>
      </c>
      <c r="L549">
        <f ca="1">IF('Lég-Fruits'!D51="Collation hs",'Lég-Fruits'!N51*'Lég-Fruits'!C51,0)</f>
        <v>0</v>
      </c>
      <c r="M549">
        <f ca="1">IF('Lég-Fruits'!F51="Collation hs",'Lég-Fruits'!N51*'Lég-Fruits'!E51,0)</f>
        <v>0</v>
      </c>
      <c r="N549" t="e">
        <f>IF(#REF!="Collation hs",#REF!*#REF!,0)</f>
        <v>#REF!</v>
      </c>
      <c r="O549" t="e">
        <f>IF(#REF!="Collation hs",#REF!*#REF!,0)</f>
        <v>#REF!</v>
      </c>
      <c r="P549" t="e">
        <f>IF(#REF!="Collation hs",#REF!*#REF!,0)</f>
        <v>#REF!</v>
      </c>
      <c r="Q549" t="e">
        <f>IF(#REF!="Collation hs",#REF!*#REF!,0)</f>
        <v>#REF!</v>
      </c>
      <c r="R549" t="e">
        <f>IF(#REF!="Collation hs",#REF!*#REF!,0)</f>
        <v>#REF!</v>
      </c>
      <c r="S549" t="e">
        <f>IF(#REF!="Collation hs",#REF!*#REF!,0)</f>
        <v>#REF!</v>
      </c>
      <c r="T549" t="e">
        <f>IF(#REF!="Collation hs",#REF!*#REF!,0)</f>
        <v>#REF!</v>
      </c>
      <c r="U549" t="e">
        <f>IF(#REF!="Collation hs",#REF!*#REF!,0)</f>
        <v>#REF!</v>
      </c>
      <c r="V549" t="e">
        <f>IF(#REF!="Collation hs",#REF!*#REF!,0)</f>
        <v>#REF!</v>
      </c>
      <c r="W549" t="e">
        <f>IF(#REF!="Collation hs",#REF!*#REF!,0)</f>
        <v>#REF!</v>
      </c>
    </row>
    <row r="550" spans="2:23">
      <c r="B550">
        <f ca="1">IF(Boissons!D52="Collation hs",(Boissons!N52*Boissons!C52),0)</f>
        <v>0</v>
      </c>
      <c r="C550">
        <f ca="1">IF(Boissons!F52="Collation hs",(Boissons!N52*Boissons!E52),0)</f>
        <v>0</v>
      </c>
      <c r="D550">
        <f ca="1">IF('P. Laitiers'!D52="Collation hs",'P. Laitiers'!N52*'P. Laitiers'!C52,0)</f>
        <v>0</v>
      </c>
      <c r="E550">
        <f ca="1">IF('P. Laitiers'!F52="Collation hs",'P. Laitiers'!N52*'P. Laitiers'!E52,0)</f>
        <v>0</v>
      </c>
      <c r="F550">
        <f ca="1">IF('Mets c.'!D52="Collation hs",'Mets c.'!N52*'Mets c.'!C52,0)</f>
        <v>0</v>
      </c>
      <c r="G550">
        <f ca="1">IF('Mets c.'!F52="Collation hs",'Mets c.'!N52*'Mets c.'!E52,0)</f>
        <v>0</v>
      </c>
      <c r="H550" t="e">
        <f>IF(#REF!="Collation hs",#REF!*#REF!,0)</f>
        <v>#REF!</v>
      </c>
      <c r="I550" t="e">
        <f>IF(#REF!="Collation hs",#REF!*#REF!,0)</f>
        <v>#REF!</v>
      </c>
      <c r="J550" t="e">
        <f>IF(#REF!="Collation hs",#REF!*#REF!,0)</f>
        <v>#REF!</v>
      </c>
      <c r="K550" t="e">
        <f>IF(#REF!="Collation hs",#REF!*#REF!,0)</f>
        <v>#REF!</v>
      </c>
      <c r="L550">
        <f ca="1">IF('Lég-Fruits'!D52="Collation hs",'Lég-Fruits'!N52*'Lég-Fruits'!C52,0)</f>
        <v>0</v>
      </c>
      <c r="M550">
        <f ca="1">IF('Lég-Fruits'!F52="Collation hs",'Lég-Fruits'!N52*'Lég-Fruits'!E52,0)</f>
        <v>0</v>
      </c>
      <c r="N550" t="e">
        <f>IF(#REF!="Collation hs",#REF!*#REF!,0)</f>
        <v>#REF!</v>
      </c>
      <c r="O550" t="e">
        <f>IF(#REF!="Collation hs",#REF!*#REF!,0)</f>
        <v>#REF!</v>
      </c>
      <c r="P550" t="e">
        <f>IF(#REF!="Collation hs",#REF!*#REF!,0)</f>
        <v>#REF!</v>
      </c>
      <c r="Q550" t="e">
        <f>IF(#REF!="Collation hs",#REF!*#REF!,0)</f>
        <v>#REF!</v>
      </c>
      <c r="R550" t="e">
        <f>IF(#REF!="Collation hs",#REF!*#REF!,0)</f>
        <v>#REF!</v>
      </c>
      <c r="S550" t="e">
        <f>IF(#REF!="Collation hs",#REF!*#REF!,0)</f>
        <v>#REF!</v>
      </c>
      <c r="T550" t="e">
        <f>IF(#REF!="Collation hs",#REF!*#REF!,0)</f>
        <v>#REF!</v>
      </c>
      <c r="U550" t="e">
        <f>IF(#REF!="Collation hs",#REF!*#REF!,0)</f>
        <v>#REF!</v>
      </c>
      <c r="V550" t="e">
        <f>IF(#REF!="Collation hs",#REF!*#REF!,0)</f>
        <v>#REF!</v>
      </c>
      <c r="W550" t="e">
        <f>IF(#REF!="Collation hs",#REF!*#REF!,0)</f>
        <v>#REF!</v>
      </c>
    </row>
    <row r="551" spans="2:23">
      <c r="B551">
        <f ca="1">IF(Boissons!D53="Collation hs",(Boissons!N53*Boissons!C53),0)</f>
        <v>0</v>
      </c>
      <c r="C551">
        <f ca="1">IF(Boissons!F53="Collation hs",(Boissons!N53*Boissons!E53),0)</f>
        <v>0</v>
      </c>
      <c r="D551">
        <f ca="1">IF('P. Laitiers'!D53="Collation hs",'P. Laitiers'!N53*'P. Laitiers'!C53,0)</f>
        <v>0</v>
      </c>
      <c r="E551">
        <f ca="1">IF('P. Laitiers'!F53="Collation hs",'P. Laitiers'!N53*'P. Laitiers'!E53,0)</f>
        <v>0</v>
      </c>
      <c r="F551">
        <f ca="1">IF('Mets c.'!D53="Collation hs",'Mets c.'!N53*'Mets c.'!C53,0)</f>
        <v>0</v>
      </c>
      <c r="G551">
        <f ca="1">IF('Mets c.'!F53="Collation hs",'Mets c.'!N53*'Mets c.'!E53,0)</f>
        <v>0</v>
      </c>
      <c r="H551" t="e">
        <f>IF(#REF!="Collation hs",#REF!*#REF!,0)</f>
        <v>#REF!</v>
      </c>
      <c r="I551" t="e">
        <f>IF(#REF!="Collation hs",#REF!*#REF!,0)</f>
        <v>#REF!</v>
      </c>
      <c r="J551" t="e">
        <f>IF(#REF!="Collation hs",#REF!*#REF!,0)</f>
        <v>#REF!</v>
      </c>
      <c r="K551" t="e">
        <f>IF(#REF!="Collation hs",#REF!*#REF!,0)</f>
        <v>#REF!</v>
      </c>
      <c r="L551">
        <f ca="1">IF('Lég-Fruits'!D53="Collation hs",'Lég-Fruits'!N53*'Lég-Fruits'!C53,0)</f>
        <v>0</v>
      </c>
      <c r="M551">
        <f ca="1">IF('Lég-Fruits'!F53="Collation hs",'Lég-Fruits'!N53*'Lég-Fruits'!E53,0)</f>
        <v>0</v>
      </c>
      <c r="N551" t="e">
        <f>IF(#REF!="Collation hs",#REF!*#REF!,0)</f>
        <v>#REF!</v>
      </c>
      <c r="O551" t="e">
        <f>IF(#REF!="Collation hs",#REF!*#REF!,0)</f>
        <v>#REF!</v>
      </c>
      <c r="P551" t="e">
        <f>IF(#REF!="Collation hs",#REF!*#REF!,0)</f>
        <v>#REF!</v>
      </c>
      <c r="Q551" t="e">
        <f>IF(#REF!="Collation hs",#REF!*#REF!,0)</f>
        <v>#REF!</v>
      </c>
      <c r="R551" t="e">
        <f>IF(#REF!="Collation hs",#REF!*#REF!,0)</f>
        <v>#REF!</v>
      </c>
      <c r="S551" t="e">
        <f>IF(#REF!="Collation hs",#REF!*#REF!,0)</f>
        <v>#REF!</v>
      </c>
      <c r="T551" t="e">
        <f>IF(#REF!="Collation hs",#REF!*#REF!,0)</f>
        <v>#REF!</v>
      </c>
      <c r="U551" t="e">
        <f>IF(#REF!="Collation hs",#REF!*#REF!,0)</f>
        <v>#REF!</v>
      </c>
      <c r="V551" t="e">
        <f>IF(#REF!="Collation hs",#REF!*#REF!,0)</f>
        <v>#REF!</v>
      </c>
      <c r="W551" t="e">
        <f>IF(#REF!="Collation hs",#REF!*#REF!,0)</f>
        <v>#REF!</v>
      </c>
    </row>
    <row r="552" spans="2:23">
      <c r="B552">
        <f ca="1">IF(Boissons!D54="Collation hs",(Boissons!N54*Boissons!C54),0)</f>
        <v>0</v>
      </c>
      <c r="C552">
        <f ca="1">IF(Boissons!F54="Collation hs",(Boissons!N54*Boissons!E54),0)</f>
        <v>0</v>
      </c>
      <c r="D552">
        <f ca="1">IF('P. Laitiers'!D54="Collation hs",'P. Laitiers'!N54*'P. Laitiers'!C54,0)</f>
        <v>0</v>
      </c>
      <c r="E552">
        <f ca="1">IF('P. Laitiers'!F54="Collation hs",'P. Laitiers'!N54*'P. Laitiers'!E54,0)</f>
        <v>0</v>
      </c>
      <c r="F552">
        <f ca="1">IF('Mets c.'!D54="Collation hs",'Mets c.'!N54*'Mets c.'!C54,0)</f>
        <v>0</v>
      </c>
      <c r="G552">
        <f ca="1">IF('Mets c.'!F54="Collation hs",'Mets c.'!N54*'Mets c.'!E54,0)</f>
        <v>0</v>
      </c>
      <c r="H552" t="e">
        <f>IF(#REF!="Collation hs",#REF!*#REF!,0)</f>
        <v>#REF!</v>
      </c>
      <c r="I552" t="e">
        <f>IF(#REF!="Collation hs",#REF!*#REF!,0)</f>
        <v>#REF!</v>
      </c>
      <c r="J552" t="e">
        <f>IF(#REF!="Collation hs",#REF!*#REF!,0)</f>
        <v>#REF!</v>
      </c>
      <c r="K552" t="e">
        <f>IF(#REF!="Collation hs",#REF!*#REF!,0)</f>
        <v>#REF!</v>
      </c>
      <c r="L552">
        <f ca="1">IF('Lég-Fruits'!D54="Collation hs",'Lég-Fruits'!N54*'Lég-Fruits'!C54,0)</f>
        <v>0</v>
      </c>
      <c r="M552">
        <f ca="1">IF('Lég-Fruits'!F54="Collation hs",'Lég-Fruits'!N54*'Lég-Fruits'!E54,0)</f>
        <v>0</v>
      </c>
      <c r="N552" t="e">
        <f>IF(#REF!="Collation hs",#REF!*#REF!,0)</f>
        <v>#REF!</v>
      </c>
      <c r="O552" t="e">
        <f>IF(#REF!="Collation hs",#REF!*#REF!,0)</f>
        <v>#REF!</v>
      </c>
      <c r="P552" t="e">
        <f>IF(#REF!="Collation hs",#REF!*#REF!,0)</f>
        <v>#REF!</v>
      </c>
      <c r="Q552" t="e">
        <f>IF(#REF!="Collation hs",#REF!*#REF!,0)</f>
        <v>#REF!</v>
      </c>
      <c r="R552" t="e">
        <f>IF(#REF!="Collation hs",#REF!*#REF!,0)</f>
        <v>#REF!</v>
      </c>
      <c r="S552" t="e">
        <f>IF(#REF!="Collation hs",#REF!*#REF!,0)</f>
        <v>#REF!</v>
      </c>
      <c r="T552" t="e">
        <f>IF(#REF!="Collation hs",#REF!*#REF!,0)</f>
        <v>#REF!</v>
      </c>
      <c r="U552" t="e">
        <f>IF(#REF!="Collation hs",#REF!*#REF!,0)</f>
        <v>#REF!</v>
      </c>
      <c r="V552" t="e">
        <f>IF(#REF!="Collation hs",#REF!*#REF!,0)</f>
        <v>#REF!</v>
      </c>
      <c r="W552" t="e">
        <f>IF(#REF!="Collation hs",#REF!*#REF!,0)</f>
        <v>#REF!</v>
      </c>
    </row>
    <row r="553" spans="2:23">
      <c r="B553">
        <f ca="1">IF(Boissons!D55="Collation hs",(Boissons!N55*Boissons!C55),0)</f>
        <v>0</v>
      </c>
      <c r="C553">
        <f ca="1">IF(Boissons!F55="Collation hs",(Boissons!N55*Boissons!E55),0)</f>
        <v>0</v>
      </c>
      <c r="D553">
        <f ca="1">IF('P. Laitiers'!D55="Collation hs",'P. Laitiers'!N55*'P. Laitiers'!C55,0)</f>
        <v>0</v>
      </c>
      <c r="E553">
        <f ca="1">IF('P. Laitiers'!F55="Collation hs",'P. Laitiers'!N55*'P. Laitiers'!E55,0)</f>
        <v>0</v>
      </c>
      <c r="F553">
        <f ca="1">IF('Mets c.'!D55="Collation hs",'Mets c.'!N55*'Mets c.'!C55,0)</f>
        <v>0</v>
      </c>
      <c r="G553">
        <f ca="1">IF('Mets c.'!F55="Collation hs",'Mets c.'!N55*'Mets c.'!E55,0)</f>
        <v>0</v>
      </c>
      <c r="H553" t="e">
        <f>IF(#REF!="Collation hs",#REF!*#REF!,0)</f>
        <v>#REF!</v>
      </c>
      <c r="I553" t="e">
        <f>IF(#REF!="Collation hs",#REF!*#REF!,0)</f>
        <v>#REF!</v>
      </c>
      <c r="J553" t="e">
        <f>IF(#REF!="Collation hs",#REF!*#REF!,0)</f>
        <v>#REF!</v>
      </c>
      <c r="K553" t="e">
        <f>IF(#REF!="Collation hs",#REF!*#REF!,0)</f>
        <v>#REF!</v>
      </c>
      <c r="L553">
        <f ca="1">IF('Lég-Fruits'!D55="Collation hs",'Lég-Fruits'!N55*'Lég-Fruits'!C55,0)</f>
        <v>0</v>
      </c>
      <c r="M553">
        <f ca="1">IF('Lég-Fruits'!F55="Collation hs",'Lég-Fruits'!N55*'Lég-Fruits'!E55,0)</f>
        <v>0</v>
      </c>
      <c r="N553" t="e">
        <f>IF(#REF!="Collation hs",#REF!*#REF!,0)</f>
        <v>#REF!</v>
      </c>
      <c r="O553" t="e">
        <f>IF(#REF!="Collation hs",#REF!*#REF!,0)</f>
        <v>#REF!</v>
      </c>
      <c r="P553" t="e">
        <f>IF(#REF!="Collation hs",#REF!*#REF!,0)</f>
        <v>#REF!</v>
      </c>
      <c r="Q553" t="e">
        <f>IF(#REF!="Collation hs",#REF!*#REF!,0)</f>
        <v>#REF!</v>
      </c>
      <c r="R553" t="e">
        <f>IF(#REF!="Collation hs",#REF!*#REF!,0)</f>
        <v>#REF!</v>
      </c>
      <c r="S553" t="e">
        <f>IF(#REF!="Collation hs",#REF!*#REF!,0)</f>
        <v>#REF!</v>
      </c>
      <c r="T553" t="e">
        <f>IF(#REF!="Collation hs",#REF!*#REF!,0)</f>
        <v>#REF!</v>
      </c>
      <c r="U553" t="e">
        <f>IF(#REF!="Collation hs",#REF!*#REF!,0)</f>
        <v>#REF!</v>
      </c>
      <c r="V553" t="e">
        <f>IF(#REF!="Collation hs",#REF!*#REF!,0)</f>
        <v>#REF!</v>
      </c>
      <c r="W553" t="e">
        <f>IF(#REF!="Collation hs",#REF!*#REF!,0)</f>
        <v>#REF!</v>
      </c>
    </row>
    <row r="554" spans="2:23">
      <c r="B554">
        <f ca="1">IF(Boissons!D56="Collation hs",(Boissons!N56*Boissons!C56),0)</f>
        <v>0</v>
      </c>
      <c r="C554">
        <f ca="1">IF(Boissons!F56="Collation hs",(Boissons!N56*Boissons!E56),0)</f>
        <v>0</v>
      </c>
      <c r="D554">
        <f ca="1">IF('P. Laitiers'!D56="Collation hs",'P. Laitiers'!N56*'P. Laitiers'!C56,0)</f>
        <v>0</v>
      </c>
      <c r="E554">
        <f ca="1">IF('P. Laitiers'!F56="Collation hs",'P. Laitiers'!N56*'P. Laitiers'!E56,0)</f>
        <v>0</v>
      </c>
      <c r="F554">
        <f ca="1">IF('Mets c.'!D56="Collation hs",'Mets c.'!N56*'Mets c.'!C56,0)</f>
        <v>0</v>
      </c>
      <c r="G554">
        <f ca="1">IF('Mets c.'!F56="Collation hs",'Mets c.'!N56*'Mets c.'!E56,0)</f>
        <v>0</v>
      </c>
      <c r="H554" t="e">
        <f>IF(#REF!="Collation hs",#REF!*#REF!,0)</f>
        <v>#REF!</v>
      </c>
      <c r="I554" t="e">
        <f>IF(#REF!="Collation hs",#REF!*#REF!,0)</f>
        <v>#REF!</v>
      </c>
      <c r="J554" t="e">
        <f>IF(#REF!="Collation hs",#REF!*#REF!,0)</f>
        <v>#REF!</v>
      </c>
      <c r="K554" t="e">
        <f>IF(#REF!="Collation hs",#REF!*#REF!,0)</f>
        <v>#REF!</v>
      </c>
      <c r="L554">
        <f ca="1">IF('Lég-Fruits'!D56="Collation hs",'Lég-Fruits'!N56*'Lég-Fruits'!C56,0)</f>
        <v>0</v>
      </c>
      <c r="M554">
        <f ca="1">IF('Lég-Fruits'!F56="Collation hs",'Lég-Fruits'!N56*'Lég-Fruits'!E56,0)</f>
        <v>0</v>
      </c>
      <c r="N554" t="e">
        <f>IF(#REF!="Collation hs",#REF!*#REF!,0)</f>
        <v>#REF!</v>
      </c>
      <c r="O554" t="e">
        <f>IF(#REF!="Collation hs",#REF!*#REF!,0)</f>
        <v>#REF!</v>
      </c>
      <c r="P554" t="e">
        <f>IF(#REF!="Collation hs",#REF!*#REF!,0)</f>
        <v>#REF!</v>
      </c>
      <c r="Q554" t="e">
        <f>IF(#REF!="Collation hs",#REF!*#REF!,0)</f>
        <v>#REF!</v>
      </c>
      <c r="R554" t="e">
        <f>IF(#REF!="Collation hs",#REF!*#REF!,0)</f>
        <v>#REF!</v>
      </c>
      <c r="S554" t="e">
        <f>IF(#REF!="Collation hs",#REF!*#REF!,0)</f>
        <v>#REF!</v>
      </c>
      <c r="T554" t="e">
        <f>IF(#REF!="Collation hs",#REF!*#REF!,0)</f>
        <v>#REF!</v>
      </c>
      <c r="U554" t="e">
        <f>IF(#REF!="Collation hs",#REF!*#REF!,0)</f>
        <v>#REF!</v>
      </c>
      <c r="V554" t="e">
        <f>IF(#REF!="Collation hs",#REF!*#REF!,0)</f>
        <v>#REF!</v>
      </c>
      <c r="W554" t="e">
        <f>IF(#REF!="Collation hs",#REF!*#REF!,0)</f>
        <v>#REF!</v>
      </c>
    </row>
    <row r="555" spans="2:23">
      <c r="B555">
        <f ca="1">IF(Boissons!D57="Collation hs",(Boissons!N57*Boissons!C57),0)</f>
        <v>0</v>
      </c>
      <c r="C555">
        <f ca="1">IF(Boissons!F57="Collation hs",(Boissons!N57*Boissons!E57),0)</f>
        <v>0</v>
      </c>
      <c r="D555">
        <f ca="1">IF('P. Laitiers'!D57="Collation hs",'P. Laitiers'!N57*'P. Laitiers'!C57,0)</f>
        <v>0</v>
      </c>
      <c r="E555">
        <f ca="1">IF('P. Laitiers'!F57="Collation hs",'P. Laitiers'!N57*'P. Laitiers'!E57,0)</f>
        <v>0</v>
      </c>
      <c r="F555">
        <f ca="1">IF('Mets c.'!D57="Collation hs",'Mets c.'!N57*'Mets c.'!C57,0)</f>
        <v>0</v>
      </c>
      <c r="G555">
        <f ca="1">IF('Mets c.'!F57="Collation hs",'Mets c.'!N57*'Mets c.'!E57,0)</f>
        <v>0</v>
      </c>
      <c r="H555" t="e">
        <f>IF(#REF!="Collation hs",#REF!*#REF!,0)</f>
        <v>#REF!</v>
      </c>
      <c r="I555" t="e">
        <f>IF(#REF!="Collation hs",#REF!*#REF!,0)</f>
        <v>#REF!</v>
      </c>
      <c r="J555" t="e">
        <f>IF(#REF!="Collation hs",#REF!*#REF!,0)</f>
        <v>#REF!</v>
      </c>
      <c r="K555" t="e">
        <f>IF(#REF!="Collation hs",#REF!*#REF!,0)</f>
        <v>#REF!</v>
      </c>
      <c r="L555">
        <f ca="1">IF('Lég-Fruits'!D57="Collation hs",'Lég-Fruits'!N57*'Lég-Fruits'!C57,0)</f>
        <v>0</v>
      </c>
      <c r="M555">
        <f ca="1">IF('Lég-Fruits'!F57="Collation hs",'Lég-Fruits'!N57*'Lég-Fruits'!E57,0)</f>
        <v>0</v>
      </c>
      <c r="N555" t="e">
        <f>IF(#REF!="Collation hs",#REF!*#REF!,0)</f>
        <v>#REF!</v>
      </c>
      <c r="O555" t="e">
        <f>IF(#REF!="Collation hs",#REF!*#REF!,0)</f>
        <v>#REF!</v>
      </c>
      <c r="P555" t="e">
        <f>IF(#REF!="Collation hs",#REF!*#REF!,0)</f>
        <v>#REF!</v>
      </c>
      <c r="Q555" t="e">
        <f>IF(#REF!="Collation hs",#REF!*#REF!,0)</f>
        <v>#REF!</v>
      </c>
      <c r="R555" t="e">
        <f>IF(#REF!="Collation hs",#REF!*#REF!,0)</f>
        <v>#REF!</v>
      </c>
      <c r="S555" t="e">
        <f>IF(#REF!="Collation hs",#REF!*#REF!,0)</f>
        <v>#REF!</v>
      </c>
      <c r="T555" t="e">
        <f>IF(#REF!="Collation hs",#REF!*#REF!,0)</f>
        <v>#REF!</v>
      </c>
      <c r="U555" t="e">
        <f>IF(#REF!="Collation hs",#REF!*#REF!,0)</f>
        <v>#REF!</v>
      </c>
      <c r="V555" t="e">
        <f>IF(#REF!="Collation hs",#REF!*#REF!,0)</f>
        <v>#REF!</v>
      </c>
      <c r="W555" t="e">
        <f>IF(#REF!="Collation hs",#REF!*#REF!,0)</f>
        <v>#REF!</v>
      </c>
    </row>
    <row r="556" spans="2:23">
      <c r="B556">
        <f ca="1">IF(Boissons!D58="Collation hs",(Boissons!N58*Boissons!C58),0)</f>
        <v>0</v>
      </c>
      <c r="C556">
        <f ca="1">IF(Boissons!F58="Collation hs",(Boissons!N58*Boissons!E58),0)</f>
        <v>0</v>
      </c>
      <c r="D556">
        <f ca="1">IF('P. Laitiers'!D58="Collation hs",'P. Laitiers'!N58*'P. Laitiers'!C58,0)</f>
        <v>0</v>
      </c>
      <c r="E556">
        <f ca="1">IF('P. Laitiers'!F58="Collation hs",'P. Laitiers'!N58*'P. Laitiers'!E58,0)</f>
        <v>0</v>
      </c>
      <c r="F556">
        <f ca="1">IF('Mets c.'!D58="Collation hs",'Mets c.'!N58*'Mets c.'!C58,0)</f>
        <v>0</v>
      </c>
      <c r="G556">
        <f ca="1">IF('Mets c.'!F58="Collation hs",'Mets c.'!N58*'Mets c.'!E58,0)</f>
        <v>0</v>
      </c>
      <c r="H556" t="e">
        <f>IF(#REF!="Collation hs",#REF!*#REF!,0)</f>
        <v>#REF!</v>
      </c>
      <c r="I556" t="e">
        <f>IF(#REF!="Collation hs",#REF!*#REF!,0)</f>
        <v>#REF!</v>
      </c>
      <c r="J556" t="e">
        <f>IF(#REF!="Collation hs",#REF!*#REF!,0)</f>
        <v>#REF!</v>
      </c>
      <c r="K556" t="e">
        <f>IF(#REF!="Collation hs",#REF!*#REF!,0)</f>
        <v>#REF!</v>
      </c>
      <c r="L556">
        <f ca="1">IF('Lég-Fruits'!D58="Collation hs",'Lég-Fruits'!N58*'Lég-Fruits'!C58,0)</f>
        <v>0</v>
      </c>
      <c r="M556">
        <f ca="1">IF('Lég-Fruits'!F58="Collation hs",'Lég-Fruits'!N58*'Lég-Fruits'!E58,0)</f>
        <v>0</v>
      </c>
      <c r="N556" t="e">
        <f>IF(#REF!="Collation hs",#REF!*#REF!,0)</f>
        <v>#REF!</v>
      </c>
      <c r="O556" t="e">
        <f>IF(#REF!="Collation hs",#REF!*#REF!,0)</f>
        <v>#REF!</v>
      </c>
      <c r="P556" t="e">
        <f>IF(#REF!="Collation hs",#REF!*#REF!,0)</f>
        <v>#REF!</v>
      </c>
      <c r="Q556" t="e">
        <f>IF(#REF!="Collation hs",#REF!*#REF!,0)</f>
        <v>#REF!</v>
      </c>
      <c r="R556" t="e">
        <f>IF(#REF!="Collation hs",#REF!*#REF!,0)</f>
        <v>#REF!</v>
      </c>
      <c r="S556" t="e">
        <f>IF(#REF!="Collation hs",#REF!*#REF!,0)</f>
        <v>#REF!</v>
      </c>
      <c r="T556" t="e">
        <f>IF(#REF!="Collation hs",#REF!*#REF!,0)</f>
        <v>#REF!</v>
      </c>
      <c r="U556" t="e">
        <f>IF(#REF!="Collation hs",#REF!*#REF!,0)</f>
        <v>#REF!</v>
      </c>
      <c r="V556" t="e">
        <f>IF(#REF!="Collation hs",#REF!*#REF!,0)</f>
        <v>#REF!</v>
      </c>
      <c r="W556" t="e">
        <f>IF(#REF!="Collation hs",#REF!*#REF!,0)</f>
        <v>#REF!</v>
      </c>
    </row>
    <row r="557" spans="2:23">
      <c r="B557">
        <f ca="1">IF(Boissons!D59="Collation hs",(Boissons!N59*Boissons!C59),0)</f>
        <v>0</v>
      </c>
      <c r="C557">
        <f ca="1">IF(Boissons!F59="Collation hs",(Boissons!N59*Boissons!E59),0)</f>
        <v>0</v>
      </c>
      <c r="D557">
        <f ca="1">IF('P. Laitiers'!D59="Collation hs",'P. Laitiers'!N59*'P. Laitiers'!C59,0)</f>
        <v>0</v>
      </c>
      <c r="E557">
        <f ca="1">IF('P. Laitiers'!F59="Collation hs",'P. Laitiers'!N59*'P. Laitiers'!E59,0)</f>
        <v>0</v>
      </c>
      <c r="F557">
        <f ca="1">IF('Mets c.'!D59="Collation hs",'Mets c.'!N59*'Mets c.'!C59,0)</f>
        <v>0</v>
      </c>
      <c r="G557">
        <f ca="1">IF('Mets c.'!F59="Collation hs",'Mets c.'!N59*'Mets c.'!E59,0)</f>
        <v>0</v>
      </c>
      <c r="H557" t="e">
        <f>IF(#REF!="Collation hs",#REF!*#REF!,0)</f>
        <v>#REF!</v>
      </c>
      <c r="I557" t="e">
        <f>IF(#REF!="Collation hs",#REF!*#REF!,0)</f>
        <v>#REF!</v>
      </c>
      <c r="J557" t="e">
        <f>IF(#REF!="Collation hs",#REF!*#REF!,0)</f>
        <v>#REF!</v>
      </c>
      <c r="K557" t="e">
        <f>IF(#REF!="Collation hs",#REF!*#REF!,0)</f>
        <v>#REF!</v>
      </c>
      <c r="L557">
        <f ca="1">IF('Lég-Fruits'!D59="Collation hs",'Lég-Fruits'!N59*'Lég-Fruits'!C59,0)</f>
        <v>0</v>
      </c>
      <c r="M557">
        <f ca="1">IF('Lég-Fruits'!F59="Collation hs",'Lég-Fruits'!N59*'Lég-Fruits'!E59,0)</f>
        <v>0</v>
      </c>
      <c r="N557" t="e">
        <f>IF(#REF!="Collation hs",#REF!*#REF!,0)</f>
        <v>#REF!</v>
      </c>
      <c r="O557" t="e">
        <f>IF(#REF!="Collation hs",#REF!*#REF!,0)</f>
        <v>#REF!</v>
      </c>
      <c r="P557" t="e">
        <f>IF(#REF!="Collation hs",#REF!*#REF!,0)</f>
        <v>#REF!</v>
      </c>
      <c r="Q557" t="e">
        <f>IF(#REF!="Collation hs",#REF!*#REF!,0)</f>
        <v>#REF!</v>
      </c>
      <c r="R557" t="e">
        <f>IF(#REF!="Collation hs",#REF!*#REF!,0)</f>
        <v>#REF!</v>
      </c>
      <c r="S557" t="e">
        <f>IF(#REF!="Collation hs",#REF!*#REF!,0)</f>
        <v>#REF!</v>
      </c>
      <c r="T557" t="e">
        <f>IF(#REF!="Collation hs",#REF!*#REF!,0)</f>
        <v>#REF!</v>
      </c>
      <c r="U557" t="e">
        <f>IF(#REF!="Collation hs",#REF!*#REF!,0)</f>
        <v>#REF!</v>
      </c>
      <c r="V557" t="e">
        <f>IF(#REF!="Collation hs",#REF!*#REF!,0)</f>
        <v>#REF!</v>
      </c>
      <c r="W557" t="e">
        <f>IF(#REF!="Collation hs",#REF!*#REF!,0)</f>
        <v>#REF!</v>
      </c>
    </row>
    <row r="558" spans="2:23">
      <c r="B558">
        <f ca="1">IF(Boissons!D60="Collation hs",(Boissons!N60*Boissons!C60),0)</f>
        <v>0</v>
      </c>
      <c r="C558">
        <f ca="1">IF(Boissons!F60="Collation hs",(Boissons!N60*Boissons!E60),0)</f>
        <v>0</v>
      </c>
      <c r="D558">
        <f ca="1">IF('P. Laitiers'!D60="Collation hs",'P. Laitiers'!N60*'P. Laitiers'!C60,0)</f>
        <v>0</v>
      </c>
      <c r="E558">
        <f ca="1">IF('P. Laitiers'!F60="Collation hs",'P. Laitiers'!N60*'P. Laitiers'!E60,0)</f>
        <v>0</v>
      </c>
      <c r="F558">
        <f ca="1">IF('Mets c.'!D60="Collation hs",'Mets c.'!N60*'Mets c.'!C60,0)</f>
        <v>0</v>
      </c>
      <c r="G558">
        <f ca="1">IF('Mets c.'!F60="Collation hs",'Mets c.'!N60*'Mets c.'!E60,0)</f>
        <v>0</v>
      </c>
      <c r="H558" t="e">
        <f>IF(#REF!="Collation hs",#REF!*#REF!,0)</f>
        <v>#REF!</v>
      </c>
      <c r="I558" t="e">
        <f>IF(#REF!="Collation hs",#REF!*#REF!,0)</f>
        <v>#REF!</v>
      </c>
      <c r="J558" t="e">
        <f>IF(#REF!="Collation hs",#REF!*#REF!,0)</f>
        <v>#REF!</v>
      </c>
      <c r="K558" t="e">
        <f>IF(#REF!="Collation hs",#REF!*#REF!,0)</f>
        <v>#REF!</v>
      </c>
      <c r="L558">
        <f ca="1">IF('Lég-Fruits'!D60="Collation hs",'Lég-Fruits'!N60*'Lég-Fruits'!C60,0)</f>
        <v>0</v>
      </c>
      <c r="M558">
        <f ca="1">IF('Lég-Fruits'!F60="Collation hs",'Lég-Fruits'!N60*'Lég-Fruits'!E60,0)</f>
        <v>0</v>
      </c>
      <c r="N558" t="e">
        <f>IF(#REF!="Collation hs",#REF!*#REF!,0)</f>
        <v>#REF!</v>
      </c>
      <c r="O558" t="e">
        <f>IF(#REF!="Collation hs",#REF!*#REF!,0)</f>
        <v>#REF!</v>
      </c>
      <c r="P558" t="e">
        <f>IF(#REF!="Collation hs",#REF!*#REF!,0)</f>
        <v>#REF!</v>
      </c>
      <c r="Q558" t="e">
        <f>IF(#REF!="Collation hs",#REF!*#REF!,0)</f>
        <v>#REF!</v>
      </c>
      <c r="R558" t="e">
        <f>IF(#REF!="Collation hs",#REF!*#REF!,0)</f>
        <v>#REF!</v>
      </c>
      <c r="S558" t="e">
        <f>IF(#REF!="Collation hs",#REF!*#REF!,0)</f>
        <v>#REF!</v>
      </c>
      <c r="T558" t="e">
        <f>IF(#REF!="Collation hs",#REF!*#REF!,0)</f>
        <v>#REF!</v>
      </c>
      <c r="U558" t="e">
        <f>IF(#REF!="Collation hs",#REF!*#REF!,0)</f>
        <v>#REF!</v>
      </c>
      <c r="V558" t="e">
        <f>IF(#REF!="Collation hs",#REF!*#REF!,0)</f>
        <v>#REF!</v>
      </c>
      <c r="W558" t="e">
        <f>IF(#REF!="Collation hs",#REF!*#REF!,0)</f>
        <v>#REF!</v>
      </c>
    </row>
    <row r="559" spans="2:23">
      <c r="B559">
        <f ca="1">IF(Boissons!D61="Collation hs",(Boissons!N61*Boissons!C61),0)</f>
        <v>0</v>
      </c>
      <c r="C559">
        <f ca="1">IF(Boissons!F61="Collation hs",(Boissons!N61*Boissons!E61),0)</f>
        <v>0</v>
      </c>
      <c r="D559">
        <f ca="1">IF('P. Laitiers'!D61="Collation hs",'P. Laitiers'!N61*'P. Laitiers'!C61,0)</f>
        <v>0</v>
      </c>
      <c r="E559">
        <f ca="1">IF('P. Laitiers'!F61="Collation hs",'P. Laitiers'!N61*'P. Laitiers'!E61,0)</f>
        <v>0</v>
      </c>
      <c r="F559">
        <f ca="1">IF('Mets c.'!D61="Collation hs",'Mets c.'!N61*'Mets c.'!C61,0)</f>
        <v>0</v>
      </c>
      <c r="G559">
        <f ca="1">IF('Mets c.'!F61="Collation hs",'Mets c.'!N61*'Mets c.'!E61,0)</f>
        <v>0</v>
      </c>
      <c r="H559" t="e">
        <f>IF(#REF!="Collation hs",#REF!*#REF!,0)</f>
        <v>#REF!</v>
      </c>
      <c r="I559" t="e">
        <f>IF(#REF!="Collation hs",#REF!*#REF!,0)</f>
        <v>#REF!</v>
      </c>
      <c r="J559" t="e">
        <f>IF(#REF!="Collation hs",#REF!*#REF!,0)</f>
        <v>#REF!</v>
      </c>
      <c r="K559" t="e">
        <f>IF(#REF!="Collation hs",#REF!*#REF!,0)</f>
        <v>#REF!</v>
      </c>
      <c r="L559">
        <f ca="1">IF('Lég-Fruits'!D61="Collation hs",'Lég-Fruits'!N61*'Lég-Fruits'!C61,0)</f>
        <v>0</v>
      </c>
      <c r="M559">
        <f ca="1">IF('Lég-Fruits'!F61="Collation hs",'Lég-Fruits'!N61*'Lég-Fruits'!E61,0)</f>
        <v>0</v>
      </c>
      <c r="N559" t="e">
        <f>IF(#REF!="Collation hs",#REF!*#REF!,0)</f>
        <v>#REF!</v>
      </c>
      <c r="O559" t="e">
        <f>IF(#REF!="Collation hs",#REF!*#REF!,0)</f>
        <v>#REF!</v>
      </c>
      <c r="P559" t="e">
        <f>IF(#REF!="Collation hs",#REF!*#REF!,0)</f>
        <v>#REF!</v>
      </c>
      <c r="Q559" t="e">
        <f>IF(#REF!="Collation hs",#REF!*#REF!,0)</f>
        <v>#REF!</v>
      </c>
      <c r="R559" t="e">
        <f>IF(#REF!="Collation hs",#REF!*#REF!,0)</f>
        <v>#REF!</v>
      </c>
      <c r="S559" t="e">
        <f>IF(#REF!="Collation hs",#REF!*#REF!,0)</f>
        <v>#REF!</v>
      </c>
      <c r="T559" t="e">
        <f>IF(#REF!="Collation hs",#REF!*#REF!,0)</f>
        <v>#REF!</v>
      </c>
      <c r="U559" t="e">
        <f>IF(#REF!="Collation hs",#REF!*#REF!,0)</f>
        <v>#REF!</v>
      </c>
      <c r="V559" t="e">
        <f>IF(#REF!="Collation hs",#REF!*#REF!,0)</f>
        <v>#REF!</v>
      </c>
      <c r="W559" t="e">
        <f>IF(#REF!="Collation hs",#REF!*#REF!,0)</f>
        <v>#REF!</v>
      </c>
    </row>
    <row r="560" spans="2:23">
      <c r="B560">
        <f ca="1">IF(Boissons!D62="Collation hs",(Boissons!N62*Boissons!C62),0)</f>
        <v>0</v>
      </c>
      <c r="C560">
        <f ca="1">IF(Boissons!F62="Collation hs",(Boissons!N62*Boissons!E62),0)</f>
        <v>0</v>
      </c>
      <c r="D560">
        <f ca="1">IF('P. Laitiers'!D62="Collation hs",'P. Laitiers'!N62*'P. Laitiers'!C62,0)</f>
        <v>0</v>
      </c>
      <c r="E560">
        <f ca="1">IF('P. Laitiers'!F62="Collation hs",'P. Laitiers'!N62*'P. Laitiers'!E62,0)</f>
        <v>0</v>
      </c>
      <c r="F560">
        <f ca="1">IF('Mets c.'!D62="Collation hs",'Mets c.'!N62*'Mets c.'!C62,0)</f>
        <v>0</v>
      </c>
      <c r="G560">
        <f ca="1">IF('Mets c.'!F62="Collation hs",'Mets c.'!N62*'Mets c.'!E62,0)</f>
        <v>0</v>
      </c>
      <c r="H560" t="e">
        <f>IF(#REF!="Collation hs",#REF!*#REF!,0)</f>
        <v>#REF!</v>
      </c>
      <c r="I560" t="e">
        <f>IF(#REF!="Collation hs",#REF!*#REF!,0)</f>
        <v>#REF!</v>
      </c>
      <c r="J560" t="e">
        <f>IF(#REF!="Collation hs",#REF!*#REF!,0)</f>
        <v>#REF!</v>
      </c>
      <c r="K560" t="e">
        <f>IF(#REF!="Collation hs",#REF!*#REF!,0)</f>
        <v>#REF!</v>
      </c>
      <c r="L560">
        <f ca="1">IF('Lég-Fruits'!D62="Collation hs",'Lég-Fruits'!N62*'Lég-Fruits'!C62,0)</f>
        <v>0</v>
      </c>
      <c r="M560">
        <f ca="1">IF('Lég-Fruits'!F62="Collation hs",'Lég-Fruits'!N62*'Lég-Fruits'!E62,0)</f>
        <v>0</v>
      </c>
      <c r="N560" t="e">
        <f>IF(#REF!="Collation hs",#REF!*#REF!,0)</f>
        <v>#REF!</v>
      </c>
      <c r="O560" t="e">
        <f>IF(#REF!="Collation hs",#REF!*#REF!,0)</f>
        <v>#REF!</v>
      </c>
      <c r="P560" t="e">
        <f>IF(#REF!="Collation hs",#REF!*#REF!,0)</f>
        <v>#REF!</v>
      </c>
      <c r="Q560" t="e">
        <f>IF(#REF!="Collation hs",#REF!*#REF!,0)</f>
        <v>#REF!</v>
      </c>
      <c r="R560" t="e">
        <f>IF(#REF!="Collation hs",#REF!*#REF!,0)</f>
        <v>#REF!</v>
      </c>
      <c r="S560" t="e">
        <f>IF(#REF!="Collation hs",#REF!*#REF!,0)</f>
        <v>#REF!</v>
      </c>
      <c r="T560" t="e">
        <f>IF(#REF!="Collation hs",#REF!*#REF!,0)</f>
        <v>#REF!</v>
      </c>
      <c r="U560" t="e">
        <f>IF(#REF!="Collation hs",#REF!*#REF!,0)</f>
        <v>#REF!</v>
      </c>
      <c r="V560" t="e">
        <f>IF(#REF!="Collation hs",#REF!*#REF!,0)</f>
        <v>#REF!</v>
      </c>
      <c r="W560" t="e">
        <f>IF(#REF!="Collation hs",#REF!*#REF!,0)</f>
        <v>#REF!</v>
      </c>
    </row>
    <row r="561" spans="2:23">
      <c r="B561">
        <f ca="1">IF(Boissons!D63="Collation hs",(Boissons!N63*Boissons!C63),0)</f>
        <v>0</v>
      </c>
      <c r="C561">
        <f ca="1">IF(Boissons!F63="Collation hs",(Boissons!N63*Boissons!E63),0)</f>
        <v>0</v>
      </c>
      <c r="D561">
        <f ca="1">IF('P. Laitiers'!D63="Collation hs",'P. Laitiers'!N63*'P. Laitiers'!C63,0)</f>
        <v>0</v>
      </c>
      <c r="E561">
        <f ca="1">IF('P. Laitiers'!F63="Collation hs",'P. Laitiers'!N63*'P. Laitiers'!E63,0)</f>
        <v>0</v>
      </c>
      <c r="F561">
        <f ca="1">IF('Mets c.'!D63="Collation hs",'Mets c.'!N63*'Mets c.'!C63,0)</f>
        <v>0</v>
      </c>
      <c r="G561">
        <f ca="1">IF('Mets c.'!F63="Collation hs",'Mets c.'!N63*'Mets c.'!E63,0)</f>
        <v>0</v>
      </c>
      <c r="H561" t="e">
        <f>IF(#REF!="Collation hs",#REF!*#REF!,0)</f>
        <v>#REF!</v>
      </c>
      <c r="I561" t="e">
        <f>IF(#REF!="Collation hs",#REF!*#REF!,0)</f>
        <v>#REF!</v>
      </c>
      <c r="J561" t="e">
        <f>IF(#REF!="Collation hs",#REF!*#REF!,0)</f>
        <v>#REF!</v>
      </c>
      <c r="K561" t="e">
        <f>IF(#REF!="Collation hs",#REF!*#REF!,0)</f>
        <v>#REF!</v>
      </c>
      <c r="L561">
        <f ca="1">IF('Lég-Fruits'!D63="Collation hs",'Lég-Fruits'!N63*'Lég-Fruits'!C63,0)</f>
        <v>0</v>
      </c>
      <c r="M561">
        <f ca="1">IF('Lég-Fruits'!F63="Collation hs",'Lég-Fruits'!N63*'Lég-Fruits'!E63,0)</f>
        <v>0</v>
      </c>
      <c r="N561" t="e">
        <f>IF(#REF!="Collation hs",#REF!*#REF!,0)</f>
        <v>#REF!</v>
      </c>
      <c r="O561" t="e">
        <f>IF(#REF!="Collation hs",#REF!*#REF!,0)</f>
        <v>#REF!</v>
      </c>
      <c r="P561" t="e">
        <f>IF(#REF!="Collation hs",#REF!*#REF!,0)</f>
        <v>#REF!</v>
      </c>
      <c r="Q561" t="e">
        <f>IF(#REF!="Collation hs",#REF!*#REF!,0)</f>
        <v>#REF!</v>
      </c>
      <c r="R561" t="e">
        <f>IF(#REF!="Collation hs",#REF!*#REF!,0)</f>
        <v>#REF!</v>
      </c>
      <c r="S561" t="e">
        <f>IF(#REF!="Collation hs",#REF!*#REF!,0)</f>
        <v>#REF!</v>
      </c>
      <c r="T561" t="e">
        <f>IF(#REF!="Collation hs",#REF!*#REF!,0)</f>
        <v>#REF!</v>
      </c>
      <c r="U561" t="e">
        <f>IF(#REF!="Collation hs",#REF!*#REF!,0)</f>
        <v>#REF!</v>
      </c>
      <c r="V561" t="e">
        <f>IF(#REF!="Collation hs",#REF!*#REF!,0)</f>
        <v>#REF!</v>
      </c>
      <c r="W561" t="e">
        <f>IF(#REF!="Collation hs",#REF!*#REF!,0)</f>
        <v>#REF!</v>
      </c>
    </row>
    <row r="562" spans="2:23">
      <c r="B562">
        <f ca="1">IF(Boissons!D64="Collation hs",(Boissons!N64*Boissons!C64),0)</f>
        <v>0</v>
      </c>
      <c r="C562">
        <f ca="1">IF(Boissons!F64="Collation hs",(Boissons!N64*Boissons!E64),0)</f>
        <v>0</v>
      </c>
      <c r="D562">
        <f ca="1">IF('P. Laitiers'!D64="Collation hs",'P. Laitiers'!N64*'P. Laitiers'!C64,0)</f>
        <v>0</v>
      </c>
      <c r="E562">
        <f ca="1">IF('P. Laitiers'!F64="Collation hs",'P. Laitiers'!N64*'P. Laitiers'!E64,0)</f>
        <v>0</v>
      </c>
      <c r="F562">
        <f ca="1">IF('Mets c.'!D64="Collation hs",'Mets c.'!N64*'Mets c.'!C64,0)</f>
        <v>0</v>
      </c>
      <c r="G562">
        <f ca="1">IF('Mets c.'!F64="Collation hs",'Mets c.'!N64*'Mets c.'!E64,0)</f>
        <v>0</v>
      </c>
      <c r="H562" t="e">
        <f>IF(#REF!="Collation hs",#REF!*#REF!,0)</f>
        <v>#REF!</v>
      </c>
      <c r="I562" t="e">
        <f>IF(#REF!="Collation hs",#REF!*#REF!,0)</f>
        <v>#REF!</v>
      </c>
      <c r="J562" t="e">
        <f>IF(#REF!="Collation hs",#REF!*#REF!,0)</f>
        <v>#REF!</v>
      </c>
      <c r="K562" t="e">
        <f>IF(#REF!="Collation hs",#REF!*#REF!,0)</f>
        <v>#REF!</v>
      </c>
      <c r="L562">
        <f ca="1">IF('Lég-Fruits'!D64="Collation hs",'Lég-Fruits'!N64*'Lég-Fruits'!C64,0)</f>
        <v>0</v>
      </c>
      <c r="M562">
        <f ca="1">IF('Lég-Fruits'!F64="Collation hs",'Lég-Fruits'!N64*'Lég-Fruits'!E64,0)</f>
        <v>0</v>
      </c>
      <c r="N562" t="e">
        <f>IF(#REF!="Collation hs",#REF!*#REF!,0)</f>
        <v>#REF!</v>
      </c>
      <c r="O562" t="e">
        <f>IF(#REF!="Collation hs",#REF!*#REF!,0)</f>
        <v>#REF!</v>
      </c>
      <c r="P562" t="e">
        <f>IF(#REF!="Collation hs",#REF!*#REF!,0)</f>
        <v>#REF!</v>
      </c>
      <c r="Q562" t="e">
        <f>IF(#REF!="Collation hs",#REF!*#REF!,0)</f>
        <v>#REF!</v>
      </c>
      <c r="R562" t="e">
        <f>IF(#REF!="Collation hs",#REF!*#REF!,0)</f>
        <v>#REF!</v>
      </c>
      <c r="S562" t="e">
        <f>IF(#REF!="Collation hs",#REF!*#REF!,0)</f>
        <v>#REF!</v>
      </c>
      <c r="T562" t="e">
        <f>IF(#REF!="Collation hs",#REF!*#REF!,0)</f>
        <v>#REF!</v>
      </c>
      <c r="U562" t="e">
        <f>IF(#REF!="Collation hs",#REF!*#REF!,0)</f>
        <v>#REF!</v>
      </c>
      <c r="V562" t="e">
        <f>IF(#REF!="Collation hs",#REF!*#REF!,0)</f>
        <v>#REF!</v>
      </c>
      <c r="W562" t="e">
        <f>IF(#REF!="Collation hs",#REF!*#REF!,0)</f>
        <v>#REF!</v>
      </c>
    </row>
    <row r="563" spans="2:23">
      <c r="B563">
        <f ca="1">IF(Boissons!D65="Collation hs",(Boissons!N65*Boissons!C65),0)</f>
        <v>0</v>
      </c>
      <c r="C563">
        <f ca="1">IF(Boissons!F65="Collation hs",(Boissons!N65*Boissons!E65),0)</f>
        <v>0</v>
      </c>
      <c r="D563">
        <f ca="1">IF('P. Laitiers'!D65="Collation hs",'P. Laitiers'!N65*'P. Laitiers'!C65,0)</f>
        <v>0</v>
      </c>
      <c r="E563">
        <f ca="1">IF('P. Laitiers'!F65="Collation hs",'P. Laitiers'!N65*'P. Laitiers'!E65,0)</f>
        <v>0</v>
      </c>
      <c r="F563">
        <f ca="1">IF('Mets c.'!D65="Collation hs",'Mets c.'!N65*'Mets c.'!C65,0)</f>
        <v>0</v>
      </c>
      <c r="G563">
        <f ca="1">IF('Mets c.'!F65="Collation hs",'Mets c.'!N65*'Mets c.'!E65,0)</f>
        <v>0</v>
      </c>
      <c r="H563" t="e">
        <f>IF(#REF!="Collation hs",#REF!*#REF!,0)</f>
        <v>#REF!</v>
      </c>
      <c r="I563" t="e">
        <f>IF(#REF!="Collation hs",#REF!*#REF!,0)</f>
        <v>#REF!</v>
      </c>
      <c r="J563" t="e">
        <f>IF(#REF!="Collation hs",#REF!*#REF!,0)</f>
        <v>#REF!</v>
      </c>
      <c r="K563" t="e">
        <f>IF(#REF!="Collation hs",#REF!*#REF!,0)</f>
        <v>#REF!</v>
      </c>
      <c r="L563">
        <f ca="1">IF('Lég-Fruits'!D65="Collation hs",'Lég-Fruits'!N65*'Lég-Fruits'!C65,0)</f>
        <v>0</v>
      </c>
      <c r="M563">
        <f ca="1">IF('Lég-Fruits'!F65="Collation hs",'Lég-Fruits'!N65*'Lég-Fruits'!E65,0)</f>
        <v>0</v>
      </c>
      <c r="N563" t="e">
        <f>IF(#REF!="Collation hs",#REF!*#REF!,0)</f>
        <v>#REF!</v>
      </c>
      <c r="O563" t="e">
        <f>IF(#REF!="Collation hs",#REF!*#REF!,0)</f>
        <v>#REF!</v>
      </c>
      <c r="P563" t="e">
        <f>IF(#REF!="Collation hs",#REF!*#REF!,0)</f>
        <v>#REF!</v>
      </c>
      <c r="Q563" t="e">
        <f>IF(#REF!="Collation hs",#REF!*#REF!,0)</f>
        <v>#REF!</v>
      </c>
      <c r="R563" t="e">
        <f>IF(#REF!="Collation hs",#REF!*#REF!,0)</f>
        <v>#REF!</v>
      </c>
      <c r="S563" t="e">
        <f>IF(#REF!="Collation hs",#REF!*#REF!,0)</f>
        <v>#REF!</v>
      </c>
      <c r="T563" t="e">
        <f>IF(#REF!="Collation hs",#REF!*#REF!,0)</f>
        <v>#REF!</v>
      </c>
      <c r="U563" t="e">
        <f>IF(#REF!="Collation hs",#REF!*#REF!,0)</f>
        <v>#REF!</v>
      </c>
      <c r="V563" t="e">
        <f>IF(#REF!="Collation hs",#REF!*#REF!,0)</f>
        <v>#REF!</v>
      </c>
      <c r="W563" t="e">
        <f>IF(#REF!="Collation hs",#REF!*#REF!,0)</f>
        <v>#REF!</v>
      </c>
    </row>
    <row r="564" spans="2:23">
      <c r="B564">
        <f ca="1">IF(Boissons!D66="Collation hs",(Boissons!N66*Boissons!C66),0)</f>
        <v>0</v>
      </c>
      <c r="C564">
        <f ca="1">IF(Boissons!F66="Collation hs",(Boissons!N66*Boissons!E66),0)</f>
        <v>0</v>
      </c>
      <c r="D564">
        <f ca="1">IF('P. Laitiers'!D66="Collation hs",'P. Laitiers'!N66*'P. Laitiers'!C66,0)</f>
        <v>0</v>
      </c>
      <c r="E564">
        <f ca="1">IF('P. Laitiers'!F66="Collation hs",'P. Laitiers'!N66*'P. Laitiers'!E66,0)</f>
        <v>0</v>
      </c>
      <c r="F564">
        <f ca="1">IF('Mets c.'!D66="Collation hs",'Mets c.'!N66*'Mets c.'!C66,0)</f>
        <v>0</v>
      </c>
      <c r="G564">
        <f ca="1">IF('Mets c.'!F66="Collation hs",'Mets c.'!N66*'Mets c.'!E66,0)</f>
        <v>0</v>
      </c>
      <c r="H564" t="e">
        <f>IF(#REF!="Collation hs",#REF!*#REF!,0)</f>
        <v>#REF!</v>
      </c>
      <c r="I564" t="e">
        <f>IF(#REF!="Collation hs",#REF!*#REF!,0)</f>
        <v>#REF!</v>
      </c>
      <c r="J564" t="e">
        <f>IF(#REF!="Collation hs",#REF!*#REF!,0)</f>
        <v>#REF!</v>
      </c>
      <c r="K564" t="e">
        <f>IF(#REF!="Collation hs",#REF!*#REF!,0)</f>
        <v>#REF!</v>
      </c>
      <c r="L564">
        <f ca="1">IF('Lég-Fruits'!D66="Collation hs",'Lég-Fruits'!N66*'Lég-Fruits'!C66,0)</f>
        <v>0</v>
      </c>
      <c r="M564">
        <f ca="1">IF('Lég-Fruits'!F66="Collation hs",'Lég-Fruits'!N66*'Lég-Fruits'!E66,0)</f>
        <v>0</v>
      </c>
      <c r="N564" t="e">
        <f>IF(#REF!="Collation hs",#REF!*#REF!,0)</f>
        <v>#REF!</v>
      </c>
      <c r="O564" t="e">
        <f>IF(#REF!="Collation hs",#REF!*#REF!,0)</f>
        <v>#REF!</v>
      </c>
      <c r="P564" t="e">
        <f>IF(#REF!="Collation hs",#REF!*#REF!,0)</f>
        <v>#REF!</v>
      </c>
      <c r="Q564" t="e">
        <f>IF(#REF!="Collation hs",#REF!*#REF!,0)</f>
        <v>#REF!</v>
      </c>
      <c r="R564" t="e">
        <f>IF(#REF!="Collation hs",#REF!*#REF!,0)</f>
        <v>#REF!</v>
      </c>
      <c r="S564" t="e">
        <f>IF(#REF!="Collation hs",#REF!*#REF!,0)</f>
        <v>#REF!</v>
      </c>
      <c r="T564" t="e">
        <f>IF(#REF!="Collation hs",#REF!*#REF!,0)</f>
        <v>#REF!</v>
      </c>
      <c r="U564" t="e">
        <f>IF(#REF!="Collation hs",#REF!*#REF!,0)</f>
        <v>#REF!</v>
      </c>
      <c r="V564" t="e">
        <f>IF(#REF!="Collation hs",#REF!*#REF!,0)</f>
        <v>#REF!</v>
      </c>
      <c r="W564" t="e">
        <f>IF(#REF!="Collation hs",#REF!*#REF!,0)</f>
        <v>#REF!</v>
      </c>
    </row>
    <row r="565" spans="2:23">
      <c r="B565">
        <f ca="1">IF(Boissons!D67="Collation hs",(Boissons!N67*Boissons!C67),0)</f>
        <v>0</v>
      </c>
      <c r="C565">
        <f ca="1">IF(Boissons!F67="Collation hs",(Boissons!N67*Boissons!E67),0)</f>
        <v>0</v>
      </c>
      <c r="D565">
        <f ca="1">IF('P. Laitiers'!D67="Collation hs",'P. Laitiers'!N67*'P. Laitiers'!C67,0)</f>
        <v>0</v>
      </c>
      <c r="E565">
        <f ca="1">IF('P. Laitiers'!F67="Collation hs",'P. Laitiers'!N67*'P. Laitiers'!E67,0)</f>
        <v>0</v>
      </c>
      <c r="F565">
        <f ca="1">IF('Mets c.'!D67="Collation hs",'Mets c.'!N67*'Mets c.'!C67,0)</f>
        <v>0</v>
      </c>
      <c r="G565">
        <f ca="1">IF('Mets c.'!F67="Collation hs",'Mets c.'!N67*'Mets c.'!E67,0)</f>
        <v>0</v>
      </c>
      <c r="H565" t="e">
        <f>IF(#REF!="Collation hs",#REF!*#REF!,0)</f>
        <v>#REF!</v>
      </c>
      <c r="I565" t="e">
        <f>IF(#REF!="Collation hs",#REF!*#REF!,0)</f>
        <v>#REF!</v>
      </c>
      <c r="J565" t="e">
        <f>IF(#REF!="Collation hs",#REF!*#REF!,0)</f>
        <v>#REF!</v>
      </c>
      <c r="K565" t="e">
        <f>IF(#REF!="Collation hs",#REF!*#REF!,0)</f>
        <v>#REF!</v>
      </c>
      <c r="L565">
        <f ca="1">IF('Lég-Fruits'!D67="Collation hs",'Lég-Fruits'!N67*'Lég-Fruits'!C67,0)</f>
        <v>0</v>
      </c>
      <c r="M565">
        <f ca="1">IF('Lég-Fruits'!F67="Collation hs",'Lég-Fruits'!N67*'Lég-Fruits'!E67,0)</f>
        <v>0</v>
      </c>
      <c r="N565" t="e">
        <f>IF(#REF!="Collation hs",#REF!*#REF!,0)</f>
        <v>#REF!</v>
      </c>
      <c r="O565" t="e">
        <f>IF(#REF!="Collation hs",#REF!*#REF!,0)</f>
        <v>#REF!</v>
      </c>
      <c r="P565" t="e">
        <f>IF(#REF!="Collation hs",#REF!*#REF!,0)</f>
        <v>#REF!</v>
      </c>
      <c r="Q565" t="e">
        <f>IF(#REF!="Collation hs",#REF!*#REF!,0)</f>
        <v>#REF!</v>
      </c>
      <c r="R565" t="e">
        <f>IF(#REF!="Collation hs",#REF!*#REF!,0)</f>
        <v>#REF!</v>
      </c>
      <c r="S565" t="e">
        <f>IF(#REF!="Collation hs",#REF!*#REF!,0)</f>
        <v>#REF!</v>
      </c>
      <c r="T565" t="e">
        <f>IF(#REF!="Collation hs",#REF!*#REF!,0)</f>
        <v>#REF!</v>
      </c>
      <c r="U565" t="e">
        <f>IF(#REF!="Collation hs",#REF!*#REF!,0)</f>
        <v>#REF!</v>
      </c>
      <c r="V565" t="e">
        <f>IF(#REF!="Collation hs",#REF!*#REF!,0)</f>
        <v>#REF!</v>
      </c>
      <c r="W565" t="e">
        <f>IF(#REF!="Collation hs",#REF!*#REF!,0)</f>
        <v>#REF!</v>
      </c>
    </row>
    <row r="566" spans="2:23">
      <c r="B566">
        <f ca="1">IF(Boissons!D68="Collation hs",(Boissons!N68*Boissons!C68),0)</f>
        <v>0</v>
      </c>
      <c r="C566">
        <f ca="1">IF(Boissons!F68="Collation hs",(Boissons!N68*Boissons!E68),0)</f>
        <v>0</v>
      </c>
      <c r="D566">
        <f ca="1">IF('P. Laitiers'!D68="Collation hs",'P. Laitiers'!N68*'P. Laitiers'!C68,0)</f>
        <v>0</v>
      </c>
      <c r="E566">
        <f ca="1">IF('P. Laitiers'!F68="Collation hs",'P. Laitiers'!N68*'P. Laitiers'!E68,0)</f>
        <v>0</v>
      </c>
      <c r="F566">
        <f ca="1">IF('Mets c.'!D68="Collation hs",'Mets c.'!N68*'Mets c.'!C68,0)</f>
        <v>0</v>
      </c>
      <c r="G566">
        <f ca="1">IF('Mets c.'!F68="Collation hs",'Mets c.'!N68*'Mets c.'!E68,0)</f>
        <v>0</v>
      </c>
      <c r="H566" t="e">
        <f>IF(#REF!="Collation hs",#REF!*#REF!,0)</f>
        <v>#REF!</v>
      </c>
      <c r="I566" t="e">
        <f>IF(#REF!="Collation hs",#REF!*#REF!,0)</f>
        <v>#REF!</v>
      </c>
      <c r="J566" t="e">
        <f>IF(#REF!="Collation hs",#REF!*#REF!,0)</f>
        <v>#REF!</v>
      </c>
      <c r="K566" t="e">
        <f>IF(#REF!="Collation hs",#REF!*#REF!,0)</f>
        <v>#REF!</v>
      </c>
      <c r="L566">
        <f ca="1">IF('Lég-Fruits'!D68="Collation hs",'Lég-Fruits'!N68*'Lég-Fruits'!C68,0)</f>
        <v>0</v>
      </c>
      <c r="M566">
        <f ca="1">IF('Lég-Fruits'!F68="Collation hs",'Lég-Fruits'!N68*'Lég-Fruits'!E68,0)</f>
        <v>0</v>
      </c>
      <c r="N566" t="e">
        <f>IF(#REF!="Collation hs",#REF!*#REF!,0)</f>
        <v>#REF!</v>
      </c>
      <c r="O566" t="e">
        <f>IF(#REF!="Collation hs",#REF!*#REF!,0)</f>
        <v>#REF!</v>
      </c>
      <c r="P566" t="e">
        <f>IF(#REF!="Collation hs",#REF!*#REF!,0)</f>
        <v>#REF!</v>
      </c>
      <c r="Q566" t="e">
        <f>IF(#REF!="Collation hs",#REF!*#REF!,0)</f>
        <v>#REF!</v>
      </c>
      <c r="R566" t="e">
        <f>IF(#REF!="Collation hs",#REF!*#REF!,0)</f>
        <v>#REF!</v>
      </c>
      <c r="S566" t="e">
        <f>IF(#REF!="Collation hs",#REF!*#REF!,0)</f>
        <v>#REF!</v>
      </c>
      <c r="T566" t="e">
        <f>IF(#REF!="Collation hs",#REF!*#REF!,0)</f>
        <v>#REF!</v>
      </c>
      <c r="U566" t="e">
        <f>IF(#REF!="Collation hs",#REF!*#REF!,0)</f>
        <v>#REF!</v>
      </c>
      <c r="V566" t="e">
        <f>IF(#REF!="Collation hs",#REF!*#REF!,0)</f>
        <v>#REF!</v>
      </c>
      <c r="W566" t="e">
        <f>IF(#REF!="Collation hs",#REF!*#REF!,0)</f>
        <v>#REF!</v>
      </c>
    </row>
    <row r="567" spans="2:23">
      <c r="B567">
        <f ca="1">IF(Boissons!D69="Collation hs",(Boissons!N69*Boissons!C69),0)</f>
        <v>0</v>
      </c>
      <c r="C567">
        <f ca="1">IF(Boissons!F69="Collation hs",(Boissons!N69*Boissons!E69),0)</f>
        <v>0</v>
      </c>
      <c r="D567">
        <f ca="1">IF('P. Laitiers'!D69="Collation hs",'P. Laitiers'!N69*'P. Laitiers'!C69,0)</f>
        <v>0</v>
      </c>
      <c r="E567">
        <f ca="1">IF('P. Laitiers'!F69="Collation hs",'P. Laitiers'!N69*'P. Laitiers'!E69,0)</f>
        <v>0</v>
      </c>
      <c r="F567">
        <f ca="1">IF('Mets c.'!D69="Collation hs",'Mets c.'!N69*'Mets c.'!C69,0)</f>
        <v>0</v>
      </c>
      <c r="G567">
        <f ca="1">IF('Mets c.'!F69="Collation hs",'Mets c.'!N69*'Mets c.'!E69,0)</f>
        <v>0</v>
      </c>
      <c r="H567" t="e">
        <f>IF(#REF!="Collation hs",#REF!*#REF!,0)</f>
        <v>#REF!</v>
      </c>
      <c r="I567" t="e">
        <f>IF(#REF!="Collation hs",#REF!*#REF!,0)</f>
        <v>#REF!</v>
      </c>
      <c r="J567" t="e">
        <f>IF(#REF!="Collation hs",#REF!*#REF!,0)</f>
        <v>#REF!</v>
      </c>
      <c r="K567" t="e">
        <f>IF(#REF!="Collation hs",#REF!*#REF!,0)</f>
        <v>#REF!</v>
      </c>
      <c r="L567">
        <f ca="1">IF('Lég-Fruits'!D69="Collation hs",'Lég-Fruits'!N69*'Lég-Fruits'!C69,0)</f>
        <v>0</v>
      </c>
      <c r="M567">
        <f ca="1">IF('Lég-Fruits'!F69="Collation hs",'Lég-Fruits'!N69*'Lég-Fruits'!E69,0)</f>
        <v>0</v>
      </c>
      <c r="N567" t="e">
        <f>IF(#REF!="Collation hs",#REF!*#REF!,0)</f>
        <v>#REF!</v>
      </c>
      <c r="O567" t="e">
        <f>IF(#REF!="Collation hs",#REF!*#REF!,0)</f>
        <v>#REF!</v>
      </c>
      <c r="P567" t="e">
        <f>IF(#REF!="Collation hs",#REF!*#REF!,0)</f>
        <v>#REF!</v>
      </c>
      <c r="Q567" t="e">
        <f>IF(#REF!="Collation hs",#REF!*#REF!,0)</f>
        <v>#REF!</v>
      </c>
      <c r="R567" t="e">
        <f>IF(#REF!="Collation hs",#REF!*#REF!,0)</f>
        <v>#REF!</v>
      </c>
      <c r="S567" t="e">
        <f>IF(#REF!="Collation hs",#REF!*#REF!,0)</f>
        <v>#REF!</v>
      </c>
      <c r="T567" t="e">
        <f>IF(#REF!="Collation hs",#REF!*#REF!,0)</f>
        <v>#REF!</v>
      </c>
      <c r="U567" t="e">
        <f>IF(#REF!="Collation hs",#REF!*#REF!,0)</f>
        <v>#REF!</v>
      </c>
      <c r="V567" t="e">
        <f>IF(#REF!="Collation hs",#REF!*#REF!,0)</f>
        <v>#REF!</v>
      </c>
      <c r="W567" t="e">
        <f>IF(#REF!="Collation hs",#REF!*#REF!,0)</f>
        <v>#REF!</v>
      </c>
    </row>
    <row r="568" spans="2:23">
      <c r="B568">
        <f ca="1">IF(Boissons!D70="Collation hs",(Boissons!N70*Boissons!C70),0)</f>
        <v>0</v>
      </c>
      <c r="C568">
        <f ca="1">IF(Boissons!F70="Collation hs",(Boissons!N70*Boissons!E70),0)</f>
        <v>0</v>
      </c>
      <c r="D568">
        <f ca="1">IF('P. Laitiers'!D70="Collation hs",'P. Laitiers'!N70*'P. Laitiers'!C70,0)</f>
        <v>0</v>
      </c>
      <c r="E568">
        <f ca="1">IF('P. Laitiers'!F70="Collation hs",'P. Laitiers'!N70*'P. Laitiers'!E70,0)</f>
        <v>0</v>
      </c>
      <c r="F568">
        <f ca="1">IF('Mets c.'!D70="Collation hs",'Mets c.'!N70*'Mets c.'!C70,0)</f>
        <v>0</v>
      </c>
      <c r="G568">
        <f ca="1">IF('Mets c.'!F70="Collation hs",'Mets c.'!N70*'Mets c.'!E70,0)</f>
        <v>0</v>
      </c>
      <c r="H568" t="e">
        <f>IF(#REF!="Collation hs",#REF!*#REF!,0)</f>
        <v>#REF!</v>
      </c>
      <c r="I568" t="e">
        <f>IF(#REF!="Collation hs",#REF!*#REF!,0)</f>
        <v>#REF!</v>
      </c>
      <c r="J568" t="e">
        <f>IF(#REF!="Collation hs",#REF!*#REF!,0)</f>
        <v>#REF!</v>
      </c>
      <c r="K568" t="e">
        <f>IF(#REF!="Collation hs",#REF!*#REF!,0)</f>
        <v>#REF!</v>
      </c>
      <c r="L568">
        <f ca="1">IF('Lég-Fruits'!D70="Collation hs",'Lég-Fruits'!N70*'Lég-Fruits'!C70,0)</f>
        <v>0</v>
      </c>
      <c r="M568">
        <f ca="1">IF('Lég-Fruits'!F70="Collation hs",'Lég-Fruits'!N70*'Lég-Fruits'!E70,0)</f>
        <v>0</v>
      </c>
      <c r="N568" t="e">
        <f>IF(#REF!="Collation hs",#REF!*#REF!,0)</f>
        <v>#REF!</v>
      </c>
      <c r="O568" t="e">
        <f>IF(#REF!="Collation hs",#REF!*#REF!,0)</f>
        <v>#REF!</v>
      </c>
      <c r="P568" t="e">
        <f>IF(#REF!="Collation hs",#REF!*#REF!,0)</f>
        <v>#REF!</v>
      </c>
      <c r="Q568" t="e">
        <f>IF(#REF!="Collation hs",#REF!*#REF!,0)</f>
        <v>#REF!</v>
      </c>
      <c r="R568" t="e">
        <f>IF(#REF!="Collation hs",#REF!*#REF!,0)</f>
        <v>#REF!</v>
      </c>
      <c r="S568" t="e">
        <f>IF(#REF!="Collation hs",#REF!*#REF!,0)</f>
        <v>#REF!</v>
      </c>
      <c r="T568" t="e">
        <f>IF(#REF!="Collation hs",#REF!*#REF!,0)</f>
        <v>#REF!</v>
      </c>
      <c r="U568" t="e">
        <f>IF(#REF!="Collation hs",#REF!*#REF!,0)</f>
        <v>#REF!</v>
      </c>
      <c r="V568" t="e">
        <f>IF(#REF!="Collation hs",#REF!*#REF!,0)</f>
        <v>#REF!</v>
      </c>
      <c r="W568" t="e">
        <f>IF(#REF!="Collation hs",#REF!*#REF!,0)</f>
        <v>#REF!</v>
      </c>
    </row>
    <row r="569" spans="2:23">
      <c r="B569">
        <f ca="1">IF(Boissons!D71="Collation hs",(Boissons!N71*Boissons!C71),0)</f>
        <v>0</v>
      </c>
      <c r="C569">
        <f ca="1">IF(Boissons!F71="Collation hs",(Boissons!N71*Boissons!E71),0)</f>
        <v>0</v>
      </c>
      <c r="D569">
        <f ca="1">IF('P. Laitiers'!D71="Collation hs",'P. Laitiers'!N71*'P. Laitiers'!C71,0)</f>
        <v>0</v>
      </c>
      <c r="E569">
        <f ca="1">IF('P. Laitiers'!F71="Collation hs",'P. Laitiers'!N71*'P. Laitiers'!E71,0)</f>
        <v>0</v>
      </c>
      <c r="F569">
        <f ca="1">IF('Mets c.'!D71="Collation hs",'Mets c.'!N71*'Mets c.'!C71,0)</f>
        <v>0</v>
      </c>
      <c r="G569">
        <f ca="1">IF('Mets c.'!F71="Collation hs",'Mets c.'!N71*'Mets c.'!E71,0)</f>
        <v>0</v>
      </c>
      <c r="H569" t="e">
        <f>IF(#REF!="Collation hs",#REF!*#REF!,0)</f>
        <v>#REF!</v>
      </c>
      <c r="I569" t="e">
        <f>IF(#REF!="Collation hs",#REF!*#REF!,0)</f>
        <v>#REF!</v>
      </c>
      <c r="J569" t="e">
        <f>IF(#REF!="Collation hs",#REF!*#REF!,0)</f>
        <v>#REF!</v>
      </c>
      <c r="K569" t="e">
        <f>IF(#REF!="Collation hs",#REF!*#REF!,0)</f>
        <v>#REF!</v>
      </c>
      <c r="L569">
        <f ca="1">IF('Lég-Fruits'!D71="Collation hs",'Lég-Fruits'!N71*'Lég-Fruits'!C71,0)</f>
        <v>0</v>
      </c>
      <c r="M569">
        <f ca="1">IF('Lég-Fruits'!F71="Collation hs",'Lég-Fruits'!N71*'Lég-Fruits'!E71,0)</f>
        <v>0</v>
      </c>
      <c r="N569" t="e">
        <f>IF(#REF!="Collation hs",#REF!*#REF!,0)</f>
        <v>#REF!</v>
      </c>
      <c r="O569" t="e">
        <f>IF(#REF!="Collation hs",#REF!*#REF!,0)</f>
        <v>#REF!</v>
      </c>
      <c r="P569" t="e">
        <f>IF(#REF!="Collation hs",#REF!*#REF!,0)</f>
        <v>#REF!</v>
      </c>
      <c r="Q569" t="e">
        <f>IF(#REF!="Collation hs",#REF!*#REF!,0)</f>
        <v>#REF!</v>
      </c>
      <c r="R569" t="e">
        <f>IF(#REF!="Collation hs",#REF!*#REF!,0)</f>
        <v>#REF!</v>
      </c>
      <c r="S569" t="e">
        <f>IF(#REF!="Collation hs",#REF!*#REF!,0)</f>
        <v>#REF!</v>
      </c>
      <c r="T569" t="e">
        <f>IF(#REF!="Collation hs",#REF!*#REF!,0)</f>
        <v>#REF!</v>
      </c>
      <c r="U569" t="e">
        <f>IF(#REF!="Collation hs",#REF!*#REF!,0)</f>
        <v>#REF!</v>
      </c>
      <c r="V569" t="e">
        <f>IF(#REF!="Collation hs",#REF!*#REF!,0)</f>
        <v>#REF!</v>
      </c>
      <c r="W569" t="e">
        <f>IF(#REF!="Collation hs",#REF!*#REF!,0)</f>
        <v>#REF!</v>
      </c>
    </row>
    <row r="570" spans="2:23">
      <c r="B570">
        <f ca="1">IF(Boissons!D72="Collation hs",(Boissons!N72*Boissons!C72),0)</f>
        <v>0</v>
      </c>
      <c r="C570">
        <f ca="1">IF(Boissons!F72="Collation hs",(Boissons!N72*Boissons!E72),0)</f>
        <v>0</v>
      </c>
      <c r="D570">
        <f ca="1">IF('P. Laitiers'!D72="Collation hs",'P. Laitiers'!N72*'P. Laitiers'!C72,0)</f>
        <v>0</v>
      </c>
      <c r="E570">
        <f ca="1">IF('P. Laitiers'!F72="Collation hs",'P. Laitiers'!N72*'P. Laitiers'!E72,0)</f>
        <v>0</v>
      </c>
      <c r="F570">
        <f ca="1">IF('Mets c.'!D72="Collation hs",'Mets c.'!N72*'Mets c.'!C72,0)</f>
        <v>0</v>
      </c>
      <c r="G570">
        <f ca="1">IF('Mets c.'!F72="Collation hs",'Mets c.'!N72*'Mets c.'!E72,0)</f>
        <v>0</v>
      </c>
      <c r="H570" t="e">
        <f>IF(#REF!="Collation hs",#REF!*#REF!,0)</f>
        <v>#REF!</v>
      </c>
      <c r="I570" t="e">
        <f>IF(#REF!="Collation hs",#REF!*#REF!,0)</f>
        <v>#REF!</v>
      </c>
      <c r="J570" t="e">
        <f>IF(#REF!="Collation hs",#REF!*#REF!,0)</f>
        <v>#REF!</v>
      </c>
      <c r="K570" t="e">
        <f>IF(#REF!="Collation hs",#REF!*#REF!,0)</f>
        <v>#REF!</v>
      </c>
      <c r="L570">
        <f ca="1">IF('Lég-Fruits'!D72="Collation hs",'Lég-Fruits'!N72*'Lég-Fruits'!C72,0)</f>
        <v>0</v>
      </c>
      <c r="M570">
        <f ca="1">IF('Lég-Fruits'!F72="Collation hs",'Lég-Fruits'!N72*'Lég-Fruits'!E72,0)</f>
        <v>0</v>
      </c>
      <c r="N570" t="e">
        <f>IF(#REF!="Collation hs",#REF!*#REF!,0)</f>
        <v>#REF!</v>
      </c>
      <c r="O570" t="e">
        <f>IF(#REF!="Collation hs",#REF!*#REF!,0)</f>
        <v>#REF!</v>
      </c>
      <c r="P570" t="e">
        <f>IF(#REF!="Collation hs",#REF!*#REF!,0)</f>
        <v>#REF!</v>
      </c>
      <c r="Q570" t="e">
        <f>IF(#REF!="Collation hs",#REF!*#REF!,0)</f>
        <v>#REF!</v>
      </c>
      <c r="R570" t="e">
        <f>IF(#REF!="Collation hs",#REF!*#REF!,0)</f>
        <v>#REF!</v>
      </c>
      <c r="S570" t="e">
        <f>IF(#REF!="Collation hs",#REF!*#REF!,0)</f>
        <v>#REF!</v>
      </c>
      <c r="T570" t="e">
        <f>IF(#REF!="Collation hs",#REF!*#REF!,0)</f>
        <v>#REF!</v>
      </c>
      <c r="U570" t="e">
        <f>IF(#REF!="Collation hs",#REF!*#REF!,0)</f>
        <v>#REF!</v>
      </c>
      <c r="V570" t="e">
        <f>IF(#REF!="Collation hs",#REF!*#REF!,0)</f>
        <v>#REF!</v>
      </c>
      <c r="W570" t="e">
        <f>IF(#REF!="Collation hs",#REF!*#REF!,0)</f>
        <v>#REF!</v>
      </c>
    </row>
    <row r="571" spans="2:23">
      <c r="B571">
        <f ca="1">IF(Boissons!D73="Collation hs",(Boissons!N73*Boissons!C73),0)</f>
        <v>0</v>
      </c>
      <c r="C571">
        <f ca="1">IF(Boissons!F73="Collation hs",(Boissons!N73*Boissons!E73),0)</f>
        <v>0</v>
      </c>
      <c r="D571">
        <f ca="1">IF('P. Laitiers'!D73="Collation hs",'P. Laitiers'!N73*'P. Laitiers'!C73,0)</f>
        <v>0</v>
      </c>
      <c r="E571">
        <f ca="1">IF('P. Laitiers'!F73="Collation hs",'P. Laitiers'!N73*'P. Laitiers'!E73,0)</f>
        <v>0</v>
      </c>
      <c r="F571">
        <f ca="1">IF('Mets c.'!D73="Collation hs",'Mets c.'!N73*'Mets c.'!C73,0)</f>
        <v>0</v>
      </c>
      <c r="G571">
        <f ca="1">IF('Mets c.'!F73="Collation hs",'Mets c.'!N73*'Mets c.'!E73,0)</f>
        <v>0</v>
      </c>
      <c r="H571" t="e">
        <f>IF(#REF!="Collation hs",#REF!*#REF!,0)</f>
        <v>#REF!</v>
      </c>
      <c r="I571" t="e">
        <f>IF(#REF!="Collation hs",#REF!*#REF!,0)</f>
        <v>#REF!</v>
      </c>
      <c r="J571" t="e">
        <f>IF(#REF!="Collation hs",#REF!*#REF!,0)</f>
        <v>#REF!</v>
      </c>
      <c r="K571" t="e">
        <f>IF(#REF!="Collation hs",#REF!*#REF!,0)</f>
        <v>#REF!</v>
      </c>
      <c r="L571">
        <f ca="1">IF('Lég-Fruits'!D73="Collation hs",'Lég-Fruits'!N73*'Lég-Fruits'!C73,0)</f>
        <v>0</v>
      </c>
      <c r="M571">
        <f ca="1">IF('Lég-Fruits'!F73="Collation hs",'Lég-Fruits'!N73*'Lég-Fruits'!E73,0)</f>
        <v>0</v>
      </c>
      <c r="N571" t="e">
        <f>IF(#REF!="Collation hs",#REF!*#REF!,0)</f>
        <v>#REF!</v>
      </c>
      <c r="O571" t="e">
        <f>IF(#REF!="Collation hs",#REF!*#REF!,0)</f>
        <v>#REF!</v>
      </c>
      <c r="P571" t="e">
        <f>IF(#REF!="Collation hs",#REF!*#REF!,0)</f>
        <v>#REF!</v>
      </c>
      <c r="Q571" t="e">
        <f>IF(#REF!="Collation hs",#REF!*#REF!,0)</f>
        <v>#REF!</v>
      </c>
      <c r="R571" t="e">
        <f>IF(#REF!="Collation hs",#REF!*#REF!,0)</f>
        <v>#REF!</v>
      </c>
      <c r="S571" t="e">
        <f>IF(#REF!="Collation hs",#REF!*#REF!,0)</f>
        <v>#REF!</v>
      </c>
      <c r="T571" t="e">
        <f>IF(#REF!="Collation hs",#REF!*#REF!,0)</f>
        <v>#REF!</v>
      </c>
      <c r="U571" t="e">
        <f>IF(#REF!="Collation hs",#REF!*#REF!,0)</f>
        <v>#REF!</v>
      </c>
      <c r="V571" t="e">
        <f>IF(#REF!="Collation hs",#REF!*#REF!,0)</f>
        <v>#REF!</v>
      </c>
      <c r="W571" t="e">
        <f>IF(#REF!="Collation hs",#REF!*#REF!,0)</f>
        <v>#REF!</v>
      </c>
    </row>
    <row r="572" spans="2:23">
      <c r="B572">
        <f ca="1">IF(Boissons!D74="Collation hs",(Boissons!N74*Boissons!C74),0)</f>
        <v>0</v>
      </c>
      <c r="C572">
        <f ca="1">IF(Boissons!F74="Collation hs",(Boissons!N74*Boissons!E74),0)</f>
        <v>0</v>
      </c>
      <c r="D572">
        <f ca="1">IF('P. Laitiers'!D74="Collation hs",'P. Laitiers'!N74*'P. Laitiers'!C74,0)</f>
        <v>0</v>
      </c>
      <c r="E572">
        <f ca="1">IF('P. Laitiers'!F74="Collation hs",'P. Laitiers'!N74*'P. Laitiers'!E74,0)</f>
        <v>0</v>
      </c>
      <c r="F572">
        <f ca="1">IF('Mets c.'!D74="Collation hs",'Mets c.'!N74*'Mets c.'!C74,0)</f>
        <v>0</v>
      </c>
      <c r="G572">
        <f ca="1">IF('Mets c.'!F74="Collation hs",'Mets c.'!N74*'Mets c.'!E74,0)</f>
        <v>0</v>
      </c>
      <c r="H572" t="e">
        <f>IF(#REF!="Collation hs",#REF!*#REF!,0)</f>
        <v>#REF!</v>
      </c>
      <c r="I572" t="e">
        <f>IF(#REF!="Collation hs",#REF!*#REF!,0)</f>
        <v>#REF!</v>
      </c>
      <c r="J572" t="e">
        <f>IF(#REF!="Collation hs",#REF!*#REF!,0)</f>
        <v>#REF!</v>
      </c>
      <c r="K572" t="e">
        <f>IF(#REF!="Collation hs",#REF!*#REF!,0)</f>
        <v>#REF!</v>
      </c>
      <c r="L572">
        <f ca="1">IF('Lég-Fruits'!D74="Collation hs",'Lég-Fruits'!N74*'Lég-Fruits'!C74,0)</f>
        <v>0</v>
      </c>
      <c r="M572">
        <f ca="1">IF('Lég-Fruits'!F74="Collation hs",'Lég-Fruits'!N74*'Lég-Fruits'!E74,0)</f>
        <v>0</v>
      </c>
      <c r="N572" t="e">
        <f>IF(#REF!="Collation hs",#REF!*#REF!,0)</f>
        <v>#REF!</v>
      </c>
      <c r="O572" t="e">
        <f>IF(#REF!="Collation hs",#REF!*#REF!,0)</f>
        <v>#REF!</v>
      </c>
      <c r="P572" t="e">
        <f>IF(#REF!="Collation hs",#REF!*#REF!,0)</f>
        <v>#REF!</v>
      </c>
      <c r="Q572" t="e">
        <f>IF(#REF!="Collation hs",#REF!*#REF!,0)</f>
        <v>#REF!</v>
      </c>
      <c r="R572" t="e">
        <f>IF(#REF!="Collation hs",#REF!*#REF!,0)</f>
        <v>#REF!</v>
      </c>
      <c r="S572" t="e">
        <f>IF(#REF!="Collation hs",#REF!*#REF!,0)</f>
        <v>#REF!</v>
      </c>
      <c r="T572" t="e">
        <f>IF(#REF!="Collation hs",#REF!*#REF!,0)</f>
        <v>#REF!</v>
      </c>
      <c r="U572" t="e">
        <f>IF(#REF!="Collation hs",#REF!*#REF!,0)</f>
        <v>#REF!</v>
      </c>
      <c r="V572" t="e">
        <f>IF(#REF!="Collation hs",#REF!*#REF!,0)</f>
        <v>#REF!</v>
      </c>
      <c r="W572" t="e">
        <f>IF(#REF!="Collation hs",#REF!*#REF!,0)</f>
        <v>#REF!</v>
      </c>
    </row>
    <row r="573" spans="2:23">
      <c r="B573">
        <f ca="1">IF(Boissons!D75="Collation hs",(Boissons!N75*Boissons!C75),0)</f>
        <v>0</v>
      </c>
      <c r="C573">
        <f ca="1">IF(Boissons!F75="Collation hs",(Boissons!N75*Boissons!E75),0)</f>
        <v>0</v>
      </c>
      <c r="D573">
        <f ca="1">IF('P. Laitiers'!D75="Collation hs",'P. Laitiers'!N75*'P. Laitiers'!C75,0)</f>
        <v>0</v>
      </c>
      <c r="E573">
        <f ca="1">IF('P. Laitiers'!F75="Collation hs",'P. Laitiers'!N75*'P. Laitiers'!E75,0)</f>
        <v>0</v>
      </c>
      <c r="F573">
        <f ca="1">IF('Mets c.'!D75="Collation hs",'Mets c.'!N75*'Mets c.'!C75,0)</f>
        <v>0</v>
      </c>
      <c r="G573">
        <f ca="1">IF('Mets c.'!F75="Collation hs",'Mets c.'!N75*'Mets c.'!E75,0)</f>
        <v>0</v>
      </c>
      <c r="H573" t="e">
        <f>IF(#REF!="Collation hs",#REF!*#REF!,0)</f>
        <v>#REF!</v>
      </c>
      <c r="I573" t="e">
        <f>IF(#REF!="Collation hs",#REF!*#REF!,0)</f>
        <v>#REF!</v>
      </c>
      <c r="J573" t="e">
        <f>IF(#REF!="Collation hs",#REF!*#REF!,0)</f>
        <v>#REF!</v>
      </c>
      <c r="K573" t="e">
        <f>IF(#REF!="Collation hs",#REF!*#REF!,0)</f>
        <v>#REF!</v>
      </c>
      <c r="L573">
        <f ca="1">IF('Lég-Fruits'!D75="Collation hs",'Lég-Fruits'!N75*'Lég-Fruits'!C75,0)</f>
        <v>0</v>
      </c>
      <c r="M573">
        <f ca="1">IF('Lég-Fruits'!F75="Collation hs",'Lég-Fruits'!N75*'Lég-Fruits'!E75,0)</f>
        <v>0</v>
      </c>
      <c r="N573" t="e">
        <f>IF(#REF!="Collation hs",#REF!*#REF!,0)</f>
        <v>#REF!</v>
      </c>
      <c r="O573" t="e">
        <f>IF(#REF!="Collation hs",#REF!*#REF!,0)</f>
        <v>#REF!</v>
      </c>
      <c r="P573" t="e">
        <f>IF(#REF!="Collation hs",#REF!*#REF!,0)</f>
        <v>#REF!</v>
      </c>
      <c r="Q573" t="e">
        <f>IF(#REF!="Collation hs",#REF!*#REF!,0)</f>
        <v>#REF!</v>
      </c>
      <c r="R573" t="e">
        <f>IF(#REF!="Collation hs",#REF!*#REF!,0)</f>
        <v>#REF!</v>
      </c>
      <c r="S573" t="e">
        <f>IF(#REF!="Collation hs",#REF!*#REF!,0)</f>
        <v>#REF!</v>
      </c>
      <c r="T573" t="e">
        <f>IF(#REF!="Collation hs",#REF!*#REF!,0)</f>
        <v>#REF!</v>
      </c>
      <c r="U573" t="e">
        <f>IF(#REF!="Collation hs",#REF!*#REF!,0)</f>
        <v>#REF!</v>
      </c>
      <c r="V573" t="e">
        <f>IF(#REF!="Collation hs",#REF!*#REF!,0)</f>
        <v>#REF!</v>
      </c>
      <c r="W573" t="e">
        <f>IF(#REF!="Collation hs",#REF!*#REF!,0)</f>
        <v>#REF!</v>
      </c>
    </row>
    <row r="574" spans="2:23">
      <c r="B574">
        <f ca="1">IF(Boissons!D76="Collation hs",(Boissons!N76*Boissons!C76),0)</f>
        <v>0</v>
      </c>
      <c r="C574">
        <f ca="1">IF(Boissons!F76="Collation hs",(Boissons!N76*Boissons!E76),0)</f>
        <v>0</v>
      </c>
      <c r="D574">
        <f ca="1">IF('P. Laitiers'!D76="Collation hs",'P. Laitiers'!N76*'P. Laitiers'!C76,0)</f>
        <v>0</v>
      </c>
      <c r="E574">
        <f ca="1">IF('P. Laitiers'!F76="Collation hs",'P. Laitiers'!N76*'P. Laitiers'!E76,0)</f>
        <v>0</v>
      </c>
      <c r="F574">
        <f ca="1">IF('Mets c.'!D76="Collation hs",'Mets c.'!N76*'Mets c.'!C76,0)</f>
        <v>0</v>
      </c>
      <c r="G574">
        <f ca="1">IF('Mets c.'!F76="Collation hs",'Mets c.'!N76*'Mets c.'!E76,0)</f>
        <v>0</v>
      </c>
      <c r="H574" t="e">
        <f>IF(#REF!="Collation hs",#REF!*#REF!,0)</f>
        <v>#REF!</v>
      </c>
      <c r="I574" t="e">
        <f>IF(#REF!="Collation hs",#REF!*#REF!,0)</f>
        <v>#REF!</v>
      </c>
      <c r="J574" t="e">
        <f>IF(#REF!="Collation hs",#REF!*#REF!,0)</f>
        <v>#REF!</v>
      </c>
      <c r="K574" t="e">
        <f>IF(#REF!="Collation hs",#REF!*#REF!,0)</f>
        <v>#REF!</v>
      </c>
      <c r="L574">
        <f ca="1">IF('Lég-Fruits'!D76="Collation hs",'Lég-Fruits'!N76*'Lég-Fruits'!C76,0)</f>
        <v>0</v>
      </c>
      <c r="M574">
        <f ca="1">IF('Lég-Fruits'!F76="Collation hs",'Lég-Fruits'!N76*'Lég-Fruits'!E76,0)</f>
        <v>0</v>
      </c>
      <c r="N574" t="e">
        <f>IF(#REF!="Collation hs",#REF!*#REF!,0)</f>
        <v>#REF!</v>
      </c>
      <c r="O574" t="e">
        <f>IF(#REF!="Collation hs",#REF!*#REF!,0)</f>
        <v>#REF!</v>
      </c>
      <c r="P574" t="e">
        <f>IF(#REF!="Collation hs",#REF!*#REF!,0)</f>
        <v>#REF!</v>
      </c>
      <c r="Q574" t="e">
        <f>IF(#REF!="Collation hs",#REF!*#REF!,0)</f>
        <v>#REF!</v>
      </c>
      <c r="R574" t="e">
        <f>IF(#REF!="Collation hs",#REF!*#REF!,0)</f>
        <v>#REF!</v>
      </c>
      <c r="S574" t="e">
        <f>IF(#REF!="Collation hs",#REF!*#REF!,0)</f>
        <v>#REF!</v>
      </c>
      <c r="T574" t="e">
        <f>IF(#REF!="Collation hs",#REF!*#REF!,0)</f>
        <v>#REF!</v>
      </c>
      <c r="U574" t="e">
        <f>IF(#REF!="Collation hs",#REF!*#REF!,0)</f>
        <v>#REF!</v>
      </c>
      <c r="V574" t="e">
        <f>IF(#REF!="Collation hs",#REF!*#REF!,0)</f>
        <v>#REF!</v>
      </c>
      <c r="W574" t="e">
        <f>IF(#REF!="Collation hs",#REF!*#REF!,0)</f>
        <v>#REF!</v>
      </c>
    </row>
    <row r="575" spans="2:23">
      <c r="B575">
        <f ca="1">IF(Boissons!D77="Collation hs",(Boissons!N77*Boissons!C77),0)</f>
        <v>0</v>
      </c>
      <c r="C575">
        <f ca="1">IF(Boissons!F77="Collation hs",(Boissons!N77*Boissons!E77),0)</f>
        <v>0</v>
      </c>
      <c r="D575">
        <f ca="1">IF('P. Laitiers'!D77="Collation hs",'P. Laitiers'!N77*'P. Laitiers'!C77,0)</f>
        <v>0</v>
      </c>
      <c r="E575">
        <f ca="1">IF('P. Laitiers'!F77="Collation hs",'P. Laitiers'!N77*'P. Laitiers'!E77,0)</f>
        <v>0</v>
      </c>
      <c r="F575">
        <f ca="1">IF('Mets c.'!D77="Collation hs",'Mets c.'!N77*'Mets c.'!C77,0)</f>
        <v>0</v>
      </c>
      <c r="G575">
        <f ca="1">IF('Mets c.'!F77="Collation hs",'Mets c.'!N77*'Mets c.'!E77,0)</f>
        <v>0</v>
      </c>
      <c r="H575" t="e">
        <f>IF(#REF!="Collation hs",#REF!*#REF!,0)</f>
        <v>#REF!</v>
      </c>
      <c r="I575" t="e">
        <f>IF(#REF!="Collation hs",#REF!*#REF!,0)</f>
        <v>#REF!</v>
      </c>
      <c r="J575" t="e">
        <f>IF(#REF!="Collation hs",#REF!*#REF!,0)</f>
        <v>#REF!</v>
      </c>
      <c r="K575" t="e">
        <f>IF(#REF!="Collation hs",#REF!*#REF!,0)</f>
        <v>#REF!</v>
      </c>
      <c r="L575">
        <f ca="1">IF('Lég-Fruits'!D77="Collation hs",'Lég-Fruits'!N77*'Lég-Fruits'!C77,0)</f>
        <v>0</v>
      </c>
      <c r="M575">
        <f ca="1">IF('Lég-Fruits'!F77="Collation hs",'Lég-Fruits'!N77*'Lég-Fruits'!E77,0)</f>
        <v>0</v>
      </c>
      <c r="N575" t="e">
        <f>IF(#REF!="Collation hs",#REF!*#REF!,0)</f>
        <v>#REF!</v>
      </c>
      <c r="O575" t="e">
        <f>IF(#REF!="Collation hs",#REF!*#REF!,0)</f>
        <v>#REF!</v>
      </c>
      <c r="P575" t="e">
        <f>IF(#REF!="Collation hs",#REF!*#REF!,0)</f>
        <v>#REF!</v>
      </c>
      <c r="Q575" t="e">
        <f>IF(#REF!="Collation hs",#REF!*#REF!,0)</f>
        <v>#REF!</v>
      </c>
      <c r="R575" t="e">
        <f>IF(#REF!="Collation hs",#REF!*#REF!,0)</f>
        <v>#REF!</v>
      </c>
      <c r="S575" t="e">
        <f>IF(#REF!="Collation hs",#REF!*#REF!,0)</f>
        <v>#REF!</v>
      </c>
      <c r="T575" t="e">
        <f>IF(#REF!="Collation hs",#REF!*#REF!,0)</f>
        <v>#REF!</v>
      </c>
      <c r="U575" t="e">
        <f>IF(#REF!="Collation hs",#REF!*#REF!,0)</f>
        <v>#REF!</v>
      </c>
      <c r="V575" t="e">
        <f>IF(#REF!="Collation hs",#REF!*#REF!,0)</f>
        <v>#REF!</v>
      </c>
      <c r="W575" t="e">
        <f>IF(#REF!="Collation hs",#REF!*#REF!,0)</f>
        <v>#REF!</v>
      </c>
    </row>
    <row r="576" spans="2:23">
      <c r="B576">
        <f ca="1">IF(Boissons!D78="Collation hs",(Boissons!N78*Boissons!C78),0)</f>
        <v>0</v>
      </c>
      <c r="C576">
        <f ca="1">IF(Boissons!F78="Collation hs",(Boissons!N78*Boissons!E78),0)</f>
        <v>0</v>
      </c>
      <c r="D576">
        <f ca="1">IF('P. Laitiers'!D78="Collation hs",'P. Laitiers'!N78*'P. Laitiers'!C78,0)</f>
        <v>0</v>
      </c>
      <c r="E576">
        <f ca="1">IF('P. Laitiers'!F78="Collation hs",'P. Laitiers'!N78*'P. Laitiers'!E78,0)</f>
        <v>0</v>
      </c>
      <c r="F576">
        <f ca="1">IF('Mets c.'!D78="Collation hs",'Mets c.'!N78*'Mets c.'!C78,0)</f>
        <v>0</v>
      </c>
      <c r="G576">
        <f ca="1">IF('Mets c.'!F78="Collation hs",'Mets c.'!N78*'Mets c.'!E78,0)</f>
        <v>0</v>
      </c>
      <c r="H576" t="e">
        <f>IF(#REF!="Collation hs",#REF!*#REF!,0)</f>
        <v>#REF!</v>
      </c>
      <c r="I576" t="e">
        <f>IF(#REF!="Collation hs",#REF!*#REF!,0)</f>
        <v>#REF!</v>
      </c>
      <c r="J576" t="e">
        <f>IF(#REF!="Collation hs",#REF!*#REF!,0)</f>
        <v>#REF!</v>
      </c>
      <c r="K576" t="e">
        <f>IF(#REF!="Collation hs",#REF!*#REF!,0)</f>
        <v>#REF!</v>
      </c>
      <c r="L576">
        <f ca="1">IF('Lég-Fruits'!D78="Collation hs",'Lég-Fruits'!N78*'Lég-Fruits'!C78,0)</f>
        <v>0</v>
      </c>
      <c r="M576">
        <f ca="1">IF('Lég-Fruits'!F78="Collation hs",'Lég-Fruits'!N78*'Lég-Fruits'!E78,0)</f>
        <v>0</v>
      </c>
      <c r="N576" t="e">
        <f>IF(#REF!="Collation hs",#REF!*#REF!,0)</f>
        <v>#REF!</v>
      </c>
      <c r="O576" t="e">
        <f>IF(#REF!="Collation hs",#REF!*#REF!,0)</f>
        <v>#REF!</v>
      </c>
      <c r="P576" t="e">
        <f>IF(#REF!="Collation hs",#REF!*#REF!,0)</f>
        <v>#REF!</v>
      </c>
      <c r="Q576" t="e">
        <f>IF(#REF!="Collation hs",#REF!*#REF!,0)</f>
        <v>#REF!</v>
      </c>
      <c r="R576" t="e">
        <f>IF(#REF!="Collation hs",#REF!*#REF!,0)</f>
        <v>#REF!</v>
      </c>
      <c r="S576" t="e">
        <f>IF(#REF!="Collation hs",#REF!*#REF!,0)</f>
        <v>#REF!</v>
      </c>
      <c r="T576" t="e">
        <f>IF(#REF!="Collation hs",#REF!*#REF!,0)</f>
        <v>#REF!</v>
      </c>
      <c r="U576" t="e">
        <f>IF(#REF!="Collation hs",#REF!*#REF!,0)</f>
        <v>#REF!</v>
      </c>
      <c r="V576" t="e">
        <f>IF(#REF!="Collation hs",#REF!*#REF!,0)</f>
        <v>#REF!</v>
      </c>
      <c r="W576" t="e">
        <f>IF(#REF!="Collation hs",#REF!*#REF!,0)</f>
        <v>#REF!</v>
      </c>
    </row>
    <row r="577" spans="2:23">
      <c r="B577">
        <f ca="1">IF(Boissons!D79="Collation hs",(Boissons!N79*Boissons!C79),0)</f>
        <v>0</v>
      </c>
      <c r="C577">
        <f ca="1">IF(Boissons!F79="Collation hs",(Boissons!N79*Boissons!E79),0)</f>
        <v>0</v>
      </c>
      <c r="D577">
        <f ca="1">IF('P. Laitiers'!D79="Collation hs",'P. Laitiers'!N79*'P. Laitiers'!C79,0)</f>
        <v>0</v>
      </c>
      <c r="E577">
        <f ca="1">IF('P. Laitiers'!F79="Collation hs",'P. Laitiers'!N79*'P. Laitiers'!E79,0)</f>
        <v>0</v>
      </c>
      <c r="F577">
        <f ca="1">IF('Mets c.'!D79="Collation hs",'Mets c.'!N79*'Mets c.'!C79,0)</f>
        <v>0</v>
      </c>
      <c r="G577">
        <f ca="1">IF('Mets c.'!F79="Collation hs",'Mets c.'!N79*'Mets c.'!E79,0)</f>
        <v>0</v>
      </c>
      <c r="H577" t="e">
        <f>IF(#REF!="Collation hs",#REF!*#REF!,0)</f>
        <v>#REF!</v>
      </c>
      <c r="I577" t="e">
        <f>IF(#REF!="Collation hs",#REF!*#REF!,0)</f>
        <v>#REF!</v>
      </c>
      <c r="J577" t="e">
        <f>IF(#REF!="Collation hs",#REF!*#REF!,0)</f>
        <v>#REF!</v>
      </c>
      <c r="K577" t="e">
        <f>IF(#REF!="Collation hs",#REF!*#REF!,0)</f>
        <v>#REF!</v>
      </c>
      <c r="L577">
        <f ca="1">IF('Lég-Fruits'!D79="Collation hs",'Lég-Fruits'!N79*'Lég-Fruits'!C79,0)</f>
        <v>0</v>
      </c>
      <c r="M577">
        <f ca="1">IF('Lég-Fruits'!F79="Collation hs",'Lég-Fruits'!N79*'Lég-Fruits'!E79,0)</f>
        <v>0</v>
      </c>
      <c r="N577" t="e">
        <f>IF(#REF!="Collation hs",#REF!*#REF!,0)</f>
        <v>#REF!</v>
      </c>
      <c r="O577" t="e">
        <f>IF(#REF!="Collation hs",#REF!*#REF!,0)</f>
        <v>#REF!</v>
      </c>
      <c r="P577" t="e">
        <f>IF(#REF!="Collation hs",#REF!*#REF!,0)</f>
        <v>#REF!</v>
      </c>
      <c r="Q577" t="e">
        <f>IF(#REF!="Collation hs",#REF!*#REF!,0)</f>
        <v>#REF!</v>
      </c>
      <c r="R577" t="e">
        <f>IF(#REF!="Collation hs",#REF!*#REF!,0)</f>
        <v>#REF!</v>
      </c>
      <c r="S577" t="e">
        <f>IF(#REF!="Collation hs",#REF!*#REF!,0)</f>
        <v>#REF!</v>
      </c>
      <c r="T577" t="e">
        <f>IF(#REF!="Collation hs",#REF!*#REF!,0)</f>
        <v>#REF!</v>
      </c>
      <c r="U577" t="e">
        <f>IF(#REF!="Collation hs",#REF!*#REF!,0)</f>
        <v>#REF!</v>
      </c>
      <c r="V577" t="e">
        <f>IF(#REF!="Collation hs",#REF!*#REF!,0)</f>
        <v>#REF!</v>
      </c>
      <c r="W577" t="e">
        <f>IF(#REF!="Collation hs",#REF!*#REF!,0)</f>
        <v>#REF!</v>
      </c>
    </row>
    <row r="578" spans="2:23">
      <c r="B578">
        <f ca="1">IF(Boissons!D80="Collation hs",(Boissons!N80*Boissons!C80),0)</f>
        <v>0</v>
      </c>
      <c r="C578">
        <f ca="1">IF(Boissons!F80="Collation hs",(Boissons!N80*Boissons!E80),0)</f>
        <v>0</v>
      </c>
      <c r="D578">
        <f ca="1">IF('P. Laitiers'!D80="Collation hs",'P. Laitiers'!N80*'P. Laitiers'!C80,0)</f>
        <v>0</v>
      </c>
      <c r="E578">
        <f ca="1">IF('P. Laitiers'!F80="Collation hs",'P. Laitiers'!N80*'P. Laitiers'!E80,0)</f>
        <v>0</v>
      </c>
      <c r="F578">
        <f ca="1">IF('Mets c.'!D80="Collation hs",'Mets c.'!N80*'Mets c.'!C80,0)</f>
        <v>0</v>
      </c>
      <c r="G578">
        <f ca="1">IF('Mets c.'!F80="Collation hs",'Mets c.'!N80*'Mets c.'!E80,0)</f>
        <v>0</v>
      </c>
      <c r="H578" t="e">
        <f>IF(#REF!="Collation hs",#REF!*#REF!,0)</f>
        <v>#REF!</v>
      </c>
      <c r="I578" t="e">
        <f>IF(#REF!="Collation hs",#REF!*#REF!,0)</f>
        <v>#REF!</v>
      </c>
      <c r="J578" t="e">
        <f>IF(#REF!="Collation hs",#REF!*#REF!,0)</f>
        <v>#REF!</v>
      </c>
      <c r="K578" t="e">
        <f>IF(#REF!="Collation hs",#REF!*#REF!,0)</f>
        <v>#REF!</v>
      </c>
      <c r="L578">
        <f ca="1">IF('Lég-Fruits'!D80="Collation hs",'Lég-Fruits'!N80*'Lég-Fruits'!C80,0)</f>
        <v>0</v>
      </c>
      <c r="M578">
        <f ca="1">IF('Lég-Fruits'!F80="Collation hs",'Lég-Fruits'!N80*'Lég-Fruits'!E80,0)</f>
        <v>0</v>
      </c>
      <c r="N578" t="e">
        <f>IF(#REF!="Collation hs",#REF!*#REF!,0)</f>
        <v>#REF!</v>
      </c>
      <c r="O578" t="e">
        <f>IF(#REF!="Collation hs",#REF!*#REF!,0)</f>
        <v>#REF!</v>
      </c>
      <c r="P578" t="e">
        <f>IF(#REF!="Collation hs",#REF!*#REF!,0)</f>
        <v>#REF!</v>
      </c>
      <c r="Q578" t="e">
        <f>IF(#REF!="Collation hs",#REF!*#REF!,0)</f>
        <v>#REF!</v>
      </c>
      <c r="R578" t="e">
        <f>IF(#REF!="Collation hs",#REF!*#REF!,0)</f>
        <v>#REF!</v>
      </c>
      <c r="S578" t="e">
        <f>IF(#REF!="Collation hs",#REF!*#REF!,0)</f>
        <v>#REF!</v>
      </c>
      <c r="T578" t="e">
        <f>IF(#REF!="Collation hs",#REF!*#REF!,0)</f>
        <v>#REF!</v>
      </c>
      <c r="U578" t="e">
        <f>IF(#REF!="Collation hs",#REF!*#REF!,0)</f>
        <v>#REF!</v>
      </c>
      <c r="V578" t="e">
        <f>IF(#REF!="Collation hs",#REF!*#REF!,0)</f>
        <v>#REF!</v>
      </c>
      <c r="W578" t="e">
        <f>IF(#REF!="Collation hs",#REF!*#REF!,0)</f>
        <v>#REF!</v>
      </c>
    </row>
    <row r="579" spans="2:23">
      <c r="B579">
        <f ca="1">IF(Boissons!D81="Collation hs",(Boissons!N81*Boissons!C81),0)</f>
        <v>0</v>
      </c>
      <c r="C579">
        <f ca="1">IF(Boissons!F81="Collation hs",(Boissons!N81*Boissons!E81),0)</f>
        <v>0</v>
      </c>
      <c r="D579">
        <f ca="1">IF('P. Laitiers'!D81="Collation hs",'P. Laitiers'!N81*'P. Laitiers'!C81,0)</f>
        <v>0</v>
      </c>
      <c r="E579">
        <f ca="1">IF('P. Laitiers'!F81="Collation hs",'P. Laitiers'!N81*'P. Laitiers'!E81,0)</f>
        <v>0</v>
      </c>
      <c r="F579">
        <f ca="1">IF('Mets c.'!D81="Collation hs",'Mets c.'!N81*'Mets c.'!C81,0)</f>
        <v>0</v>
      </c>
      <c r="G579">
        <f ca="1">IF('Mets c.'!F81="Collation hs",'Mets c.'!N81*'Mets c.'!E81,0)</f>
        <v>0</v>
      </c>
      <c r="H579" t="e">
        <f>IF(#REF!="Collation hs",#REF!*#REF!,0)</f>
        <v>#REF!</v>
      </c>
      <c r="I579" t="e">
        <f>IF(#REF!="Collation hs",#REF!*#REF!,0)</f>
        <v>#REF!</v>
      </c>
      <c r="J579" t="e">
        <f>IF(#REF!="Collation hs",#REF!*#REF!,0)</f>
        <v>#REF!</v>
      </c>
      <c r="K579" t="e">
        <f>IF(#REF!="Collation hs",#REF!*#REF!,0)</f>
        <v>#REF!</v>
      </c>
      <c r="L579">
        <f ca="1">IF('Lég-Fruits'!D81="Collation hs",'Lég-Fruits'!N81*'Lég-Fruits'!C81,0)</f>
        <v>0</v>
      </c>
      <c r="M579">
        <f ca="1">IF('Lég-Fruits'!F81="Collation hs",'Lég-Fruits'!N81*'Lég-Fruits'!E81,0)</f>
        <v>0</v>
      </c>
      <c r="N579" t="e">
        <f>IF(#REF!="Collation hs",#REF!*#REF!,0)</f>
        <v>#REF!</v>
      </c>
      <c r="O579" t="e">
        <f>IF(#REF!="Collation hs",#REF!*#REF!,0)</f>
        <v>#REF!</v>
      </c>
      <c r="P579" t="e">
        <f>IF(#REF!="Collation hs",#REF!*#REF!,0)</f>
        <v>#REF!</v>
      </c>
      <c r="Q579" t="e">
        <f>IF(#REF!="Collation hs",#REF!*#REF!,0)</f>
        <v>#REF!</v>
      </c>
      <c r="R579" t="e">
        <f>IF(#REF!="Collation hs",#REF!*#REF!,0)</f>
        <v>#REF!</v>
      </c>
      <c r="S579" t="e">
        <f>IF(#REF!="Collation hs",#REF!*#REF!,0)</f>
        <v>#REF!</v>
      </c>
      <c r="T579" t="e">
        <f>IF(#REF!="Collation hs",#REF!*#REF!,0)</f>
        <v>#REF!</v>
      </c>
      <c r="U579" t="e">
        <f>IF(#REF!="Collation hs",#REF!*#REF!,0)</f>
        <v>#REF!</v>
      </c>
      <c r="V579" t="e">
        <f>IF(#REF!="Collation hs",#REF!*#REF!,0)</f>
        <v>#REF!</v>
      </c>
      <c r="W579" t="e">
        <f>IF(#REF!="Collation hs",#REF!*#REF!,0)</f>
        <v>#REF!</v>
      </c>
    </row>
    <row r="580" spans="2:23">
      <c r="B580">
        <f ca="1">IF(Boissons!D82="Collation hs",(Boissons!N82*Boissons!C82),0)</f>
        <v>0</v>
      </c>
      <c r="C580">
        <f ca="1">IF(Boissons!F82="Collation hs",(Boissons!N82*Boissons!E82),0)</f>
        <v>0</v>
      </c>
      <c r="D580">
        <f ca="1">IF('P. Laitiers'!D82="Collation hs",'P. Laitiers'!N82*'P. Laitiers'!C82,0)</f>
        <v>0</v>
      </c>
      <c r="E580">
        <f ca="1">IF('P. Laitiers'!F82="Collation hs",'P. Laitiers'!N82*'P. Laitiers'!E82,0)</f>
        <v>0</v>
      </c>
      <c r="F580">
        <f ca="1">IF('Mets c.'!D82="Collation hs",'Mets c.'!N82*'Mets c.'!C82,0)</f>
        <v>0</v>
      </c>
      <c r="G580">
        <f ca="1">IF('Mets c.'!F82="Collation hs",'Mets c.'!N82*'Mets c.'!E82,0)</f>
        <v>0</v>
      </c>
      <c r="H580" t="e">
        <f>IF(#REF!="Collation hs",#REF!*#REF!,0)</f>
        <v>#REF!</v>
      </c>
      <c r="I580" t="e">
        <f>IF(#REF!="Collation hs",#REF!*#REF!,0)</f>
        <v>#REF!</v>
      </c>
      <c r="J580" t="e">
        <f>IF(#REF!="Collation hs",#REF!*#REF!,0)</f>
        <v>#REF!</v>
      </c>
      <c r="K580" t="e">
        <f>IF(#REF!="Collation hs",#REF!*#REF!,0)</f>
        <v>#REF!</v>
      </c>
      <c r="L580">
        <f ca="1">IF('Lég-Fruits'!D82="Collation hs",'Lég-Fruits'!N82*'Lég-Fruits'!C82,0)</f>
        <v>0</v>
      </c>
      <c r="M580">
        <f ca="1">IF('Lég-Fruits'!F82="Collation hs",'Lég-Fruits'!N82*'Lég-Fruits'!E82,0)</f>
        <v>0</v>
      </c>
      <c r="N580" t="e">
        <f>IF(#REF!="Collation hs",#REF!*#REF!,0)</f>
        <v>#REF!</v>
      </c>
      <c r="O580" t="e">
        <f>IF(#REF!="Collation hs",#REF!*#REF!,0)</f>
        <v>#REF!</v>
      </c>
      <c r="P580" t="e">
        <f>IF(#REF!="Collation hs",#REF!*#REF!,0)</f>
        <v>#REF!</v>
      </c>
      <c r="Q580" t="e">
        <f>IF(#REF!="Collation hs",#REF!*#REF!,0)</f>
        <v>#REF!</v>
      </c>
      <c r="R580" t="e">
        <f>IF(#REF!="Collation hs",#REF!*#REF!,0)</f>
        <v>#REF!</v>
      </c>
      <c r="S580" t="e">
        <f>IF(#REF!="Collation hs",#REF!*#REF!,0)</f>
        <v>#REF!</v>
      </c>
      <c r="T580" t="e">
        <f>IF(#REF!="Collation hs",#REF!*#REF!,0)</f>
        <v>#REF!</v>
      </c>
      <c r="U580" t="e">
        <f>IF(#REF!="Collation hs",#REF!*#REF!,0)</f>
        <v>#REF!</v>
      </c>
      <c r="V580" t="e">
        <f>IF(#REF!="Collation hs",#REF!*#REF!,0)</f>
        <v>#REF!</v>
      </c>
      <c r="W580" t="e">
        <f>IF(#REF!="Collation hs",#REF!*#REF!,0)</f>
        <v>#REF!</v>
      </c>
    </row>
    <row r="581" spans="2:23">
      <c r="B581">
        <f ca="1">IF(Boissons!D83="Collation hs",(Boissons!N83*Boissons!C83),0)</f>
        <v>0</v>
      </c>
      <c r="C581">
        <f ca="1">IF(Boissons!F83="Collation hs",(Boissons!N83*Boissons!E83),0)</f>
        <v>0</v>
      </c>
      <c r="D581">
        <f ca="1">IF('P. Laitiers'!D83="Collation hs",'P. Laitiers'!N83*'P. Laitiers'!C83,0)</f>
        <v>0</v>
      </c>
      <c r="E581">
        <f ca="1">IF('P. Laitiers'!F83="Collation hs",'P. Laitiers'!N83*'P. Laitiers'!E83,0)</f>
        <v>0</v>
      </c>
      <c r="F581">
        <f ca="1">IF('Mets c.'!D83="Collation hs",'Mets c.'!N83*'Mets c.'!C83,0)</f>
        <v>0</v>
      </c>
      <c r="G581">
        <f ca="1">IF('Mets c.'!F83="Collation hs",'Mets c.'!N83*'Mets c.'!E83,0)</f>
        <v>0</v>
      </c>
      <c r="H581" t="e">
        <f>IF(#REF!="Collation hs",#REF!*#REF!,0)</f>
        <v>#REF!</v>
      </c>
      <c r="I581" t="e">
        <f>IF(#REF!="Collation hs",#REF!*#REF!,0)</f>
        <v>#REF!</v>
      </c>
      <c r="J581" t="e">
        <f>IF(#REF!="Collation hs",#REF!*#REF!,0)</f>
        <v>#REF!</v>
      </c>
      <c r="K581" t="e">
        <f>IF(#REF!="Collation hs",#REF!*#REF!,0)</f>
        <v>#REF!</v>
      </c>
      <c r="L581">
        <f ca="1">IF('Lég-Fruits'!D83="Collation hs",'Lég-Fruits'!N83*'Lég-Fruits'!C83,0)</f>
        <v>0</v>
      </c>
      <c r="M581">
        <f ca="1">IF('Lég-Fruits'!F83="Collation hs",'Lég-Fruits'!N83*'Lég-Fruits'!E83,0)</f>
        <v>0</v>
      </c>
      <c r="N581" t="e">
        <f>IF(#REF!="Collation hs",#REF!*#REF!,0)</f>
        <v>#REF!</v>
      </c>
      <c r="O581" t="e">
        <f>IF(#REF!="Collation hs",#REF!*#REF!,0)</f>
        <v>#REF!</v>
      </c>
      <c r="P581" t="e">
        <f>IF(#REF!="Collation hs",#REF!*#REF!,0)</f>
        <v>#REF!</v>
      </c>
      <c r="Q581" t="e">
        <f>IF(#REF!="Collation hs",#REF!*#REF!,0)</f>
        <v>#REF!</v>
      </c>
      <c r="R581" t="e">
        <f>IF(#REF!="Collation hs",#REF!*#REF!,0)</f>
        <v>#REF!</v>
      </c>
      <c r="S581" t="e">
        <f>IF(#REF!="Collation hs",#REF!*#REF!,0)</f>
        <v>#REF!</v>
      </c>
      <c r="T581" t="e">
        <f>IF(#REF!="Collation hs",#REF!*#REF!,0)</f>
        <v>#REF!</v>
      </c>
      <c r="U581" t="e">
        <f>IF(#REF!="Collation hs",#REF!*#REF!,0)</f>
        <v>#REF!</v>
      </c>
      <c r="V581" t="e">
        <f>IF(#REF!="Collation hs",#REF!*#REF!,0)</f>
        <v>#REF!</v>
      </c>
      <c r="W581" t="e">
        <f>IF(#REF!="Collation hs",#REF!*#REF!,0)</f>
        <v>#REF!</v>
      </c>
    </row>
    <row r="582" spans="2:23">
      <c r="B582">
        <f ca="1">IF(Boissons!D84="Collation hs",(Boissons!N84*Boissons!C84),0)</f>
        <v>0</v>
      </c>
      <c r="C582">
        <f ca="1">IF(Boissons!F84="Collation hs",(Boissons!N84*Boissons!E84),0)</f>
        <v>0</v>
      </c>
      <c r="D582">
        <f ca="1">IF('P. Laitiers'!D84="Collation hs",'P. Laitiers'!N84*'P. Laitiers'!C84,0)</f>
        <v>0</v>
      </c>
      <c r="E582">
        <f ca="1">IF('P. Laitiers'!F84="Collation hs",'P. Laitiers'!N84*'P. Laitiers'!E84,0)</f>
        <v>0</v>
      </c>
      <c r="F582">
        <f ca="1">IF('Mets c.'!D84="Collation hs",'Mets c.'!N84*'Mets c.'!C84,0)</f>
        <v>0</v>
      </c>
      <c r="G582">
        <f ca="1">IF('Mets c.'!F84="Collation hs",'Mets c.'!N84*'Mets c.'!E84,0)</f>
        <v>0</v>
      </c>
      <c r="H582" t="e">
        <f>IF(#REF!="Collation hs",#REF!*#REF!,0)</f>
        <v>#REF!</v>
      </c>
      <c r="I582" t="e">
        <f>IF(#REF!="Collation hs",#REF!*#REF!,0)</f>
        <v>#REF!</v>
      </c>
      <c r="J582" t="e">
        <f>IF(#REF!="Collation hs",#REF!*#REF!,0)</f>
        <v>#REF!</v>
      </c>
      <c r="K582" t="e">
        <f>IF(#REF!="Collation hs",#REF!*#REF!,0)</f>
        <v>#REF!</v>
      </c>
      <c r="L582">
        <f ca="1">IF('Lég-Fruits'!D84="Collation hs",'Lég-Fruits'!N84*'Lég-Fruits'!C84,0)</f>
        <v>0</v>
      </c>
      <c r="M582">
        <f ca="1">IF('Lég-Fruits'!F84="Collation hs",'Lég-Fruits'!N84*'Lég-Fruits'!E84,0)</f>
        <v>0</v>
      </c>
      <c r="N582" t="e">
        <f>IF(#REF!="Collation hs",#REF!*#REF!,0)</f>
        <v>#REF!</v>
      </c>
      <c r="O582" t="e">
        <f>IF(#REF!="Collation hs",#REF!*#REF!,0)</f>
        <v>#REF!</v>
      </c>
      <c r="P582" t="e">
        <f>IF(#REF!="Collation hs",#REF!*#REF!,0)</f>
        <v>#REF!</v>
      </c>
      <c r="Q582" t="e">
        <f>IF(#REF!="Collation hs",#REF!*#REF!,0)</f>
        <v>#REF!</v>
      </c>
      <c r="R582" t="e">
        <f>IF(#REF!="Collation hs",#REF!*#REF!,0)</f>
        <v>#REF!</v>
      </c>
      <c r="S582" t="e">
        <f>IF(#REF!="Collation hs",#REF!*#REF!,0)</f>
        <v>#REF!</v>
      </c>
      <c r="T582" t="e">
        <f>IF(#REF!="Collation hs",#REF!*#REF!,0)</f>
        <v>#REF!</v>
      </c>
      <c r="U582" t="e">
        <f>IF(#REF!="Collation hs",#REF!*#REF!,0)</f>
        <v>#REF!</v>
      </c>
      <c r="V582" t="e">
        <f>IF(#REF!="Collation hs",#REF!*#REF!,0)</f>
        <v>#REF!</v>
      </c>
      <c r="W582" t="e">
        <f>IF(#REF!="Collation hs",#REF!*#REF!,0)</f>
        <v>#REF!</v>
      </c>
    </row>
    <row r="583" spans="2:23">
      <c r="B583">
        <f ca="1">IF(Boissons!D85="Collation hs",(Boissons!N85*Boissons!C85),0)</f>
        <v>0</v>
      </c>
      <c r="C583">
        <f ca="1">IF(Boissons!F85="Collation hs",(Boissons!N85*Boissons!E85),0)</f>
        <v>0</v>
      </c>
      <c r="D583">
        <f ca="1">IF('P. Laitiers'!D85="Collation hs",'P. Laitiers'!N85*'P. Laitiers'!C85,0)</f>
        <v>0</v>
      </c>
      <c r="E583">
        <f ca="1">IF('P. Laitiers'!F85="Collation hs",'P. Laitiers'!N85*'P. Laitiers'!E85,0)</f>
        <v>0</v>
      </c>
      <c r="F583">
        <f ca="1">IF('Mets c.'!D85="Collation hs",'Mets c.'!N85*'Mets c.'!C85,0)</f>
        <v>0</v>
      </c>
      <c r="G583">
        <f ca="1">IF('Mets c.'!F85="Collation hs",'Mets c.'!N85*'Mets c.'!E85,0)</f>
        <v>0</v>
      </c>
      <c r="H583" t="e">
        <f>IF(#REF!="Collation hs",#REF!*#REF!,0)</f>
        <v>#REF!</v>
      </c>
      <c r="I583" t="e">
        <f>IF(#REF!="Collation hs",#REF!*#REF!,0)</f>
        <v>#REF!</v>
      </c>
      <c r="J583" t="e">
        <f>IF(#REF!="Collation hs",#REF!*#REF!,0)</f>
        <v>#REF!</v>
      </c>
      <c r="K583" t="e">
        <f>IF(#REF!="Collation hs",#REF!*#REF!,0)</f>
        <v>#REF!</v>
      </c>
      <c r="L583">
        <f ca="1">IF('Lég-Fruits'!D85="Collation hs",'Lég-Fruits'!N85*'Lég-Fruits'!C85,0)</f>
        <v>0</v>
      </c>
      <c r="M583">
        <f ca="1">IF('Lég-Fruits'!F85="Collation hs",'Lég-Fruits'!N85*'Lég-Fruits'!E85,0)</f>
        <v>0</v>
      </c>
      <c r="N583" t="e">
        <f>IF(#REF!="Collation hs",#REF!*#REF!,0)</f>
        <v>#REF!</v>
      </c>
      <c r="O583" t="e">
        <f>IF(#REF!="Collation hs",#REF!*#REF!,0)</f>
        <v>#REF!</v>
      </c>
      <c r="P583" t="e">
        <f>IF(#REF!="Collation hs",#REF!*#REF!,0)</f>
        <v>#REF!</v>
      </c>
      <c r="Q583" t="e">
        <f>IF(#REF!="Collation hs",#REF!*#REF!,0)</f>
        <v>#REF!</v>
      </c>
      <c r="R583" t="e">
        <f>IF(#REF!="Collation hs",#REF!*#REF!,0)</f>
        <v>#REF!</v>
      </c>
      <c r="S583" t="e">
        <f>IF(#REF!="Collation hs",#REF!*#REF!,0)</f>
        <v>#REF!</v>
      </c>
      <c r="T583" t="e">
        <f>IF(#REF!="Collation hs",#REF!*#REF!,0)</f>
        <v>#REF!</v>
      </c>
      <c r="U583" t="e">
        <f>IF(#REF!="Collation hs",#REF!*#REF!,0)</f>
        <v>#REF!</v>
      </c>
      <c r="V583" t="e">
        <f>IF(#REF!="Collation hs",#REF!*#REF!,0)</f>
        <v>#REF!</v>
      </c>
      <c r="W583" t="e">
        <f>IF(#REF!="Collation hs",#REF!*#REF!,0)</f>
        <v>#REF!</v>
      </c>
    </row>
    <row r="584" spans="2:23">
      <c r="B584">
        <f ca="1">IF(Boissons!D86="Collation hs",(Boissons!N86*Boissons!C86),0)</f>
        <v>0</v>
      </c>
      <c r="C584">
        <f ca="1">IF(Boissons!F86="Collation hs",(Boissons!N86*Boissons!E86),0)</f>
        <v>0</v>
      </c>
      <c r="D584">
        <f ca="1">IF('P. Laitiers'!D86="Collation hs",'P. Laitiers'!N86*'P. Laitiers'!C86,0)</f>
        <v>0</v>
      </c>
      <c r="E584">
        <f ca="1">IF('P. Laitiers'!F86="Collation hs",'P. Laitiers'!N86*'P. Laitiers'!E86,0)</f>
        <v>0</v>
      </c>
      <c r="F584">
        <f ca="1">IF('Mets c.'!D86="Collation hs",'Mets c.'!N86*'Mets c.'!C86,0)</f>
        <v>0</v>
      </c>
      <c r="G584">
        <f ca="1">IF('Mets c.'!F86="Collation hs",'Mets c.'!N86*'Mets c.'!E86,0)</f>
        <v>0</v>
      </c>
      <c r="H584" t="e">
        <f>IF(#REF!="Collation hs",#REF!*#REF!,0)</f>
        <v>#REF!</v>
      </c>
      <c r="I584" t="e">
        <f>IF(#REF!="Collation hs",#REF!*#REF!,0)</f>
        <v>#REF!</v>
      </c>
      <c r="J584" t="e">
        <f>IF(#REF!="Collation hs",#REF!*#REF!,0)</f>
        <v>#REF!</v>
      </c>
      <c r="K584" t="e">
        <f>IF(#REF!="Collation hs",#REF!*#REF!,0)</f>
        <v>#REF!</v>
      </c>
      <c r="L584">
        <f ca="1">IF('Lég-Fruits'!D86="Collation hs",'Lég-Fruits'!N86*'Lég-Fruits'!C86,0)</f>
        <v>0</v>
      </c>
      <c r="M584">
        <f ca="1">IF('Lég-Fruits'!F86="Collation hs",'Lég-Fruits'!N86*'Lég-Fruits'!E86,0)</f>
        <v>0</v>
      </c>
      <c r="N584" t="e">
        <f>IF(#REF!="Collation hs",#REF!*#REF!,0)</f>
        <v>#REF!</v>
      </c>
      <c r="O584" t="e">
        <f>IF(#REF!="Collation hs",#REF!*#REF!,0)</f>
        <v>#REF!</v>
      </c>
      <c r="P584" t="e">
        <f>IF(#REF!="Collation hs",#REF!*#REF!,0)</f>
        <v>#REF!</v>
      </c>
      <c r="Q584" t="e">
        <f>IF(#REF!="Collation hs",#REF!*#REF!,0)</f>
        <v>#REF!</v>
      </c>
      <c r="R584" t="e">
        <f>IF(#REF!="Collation hs",#REF!*#REF!,0)</f>
        <v>#REF!</v>
      </c>
      <c r="S584" t="e">
        <f>IF(#REF!="Collation hs",#REF!*#REF!,0)</f>
        <v>#REF!</v>
      </c>
      <c r="T584" t="e">
        <f>IF(#REF!="Collation hs",#REF!*#REF!,0)</f>
        <v>#REF!</v>
      </c>
      <c r="U584" t="e">
        <f>IF(#REF!="Collation hs",#REF!*#REF!,0)</f>
        <v>#REF!</v>
      </c>
      <c r="V584" t="e">
        <f>IF(#REF!="Collation hs",#REF!*#REF!,0)</f>
        <v>#REF!</v>
      </c>
      <c r="W584" t="e">
        <f>IF(#REF!="Collation hs",#REF!*#REF!,0)</f>
        <v>#REF!</v>
      </c>
    </row>
    <row r="585" spans="2:23">
      <c r="B585">
        <f ca="1">IF(Boissons!D87="Collation hs",(Boissons!N87*Boissons!C87),0)</f>
        <v>0</v>
      </c>
      <c r="C585">
        <f ca="1">IF(Boissons!F87="Collation hs",(Boissons!N87*Boissons!E87),0)</f>
        <v>0</v>
      </c>
      <c r="D585">
        <f ca="1">IF('P. Laitiers'!D87="Collation hs",'P. Laitiers'!N87*'P. Laitiers'!C87,0)</f>
        <v>0</v>
      </c>
      <c r="E585">
        <f ca="1">IF('P. Laitiers'!F87="Collation hs",'P. Laitiers'!N87*'P. Laitiers'!E87,0)</f>
        <v>0</v>
      </c>
      <c r="F585">
        <f ca="1">IF('Mets c.'!D87="Collation hs",'Mets c.'!N87*'Mets c.'!C87,0)</f>
        <v>0</v>
      </c>
      <c r="G585">
        <f ca="1">IF('Mets c.'!F87="Collation hs",'Mets c.'!N87*'Mets c.'!E87,0)</f>
        <v>0</v>
      </c>
      <c r="H585" t="e">
        <f>IF(#REF!="Collation hs",#REF!*#REF!,0)</f>
        <v>#REF!</v>
      </c>
      <c r="I585" t="e">
        <f>IF(#REF!="Collation hs",#REF!*#REF!,0)</f>
        <v>#REF!</v>
      </c>
      <c r="J585" t="e">
        <f>IF(#REF!="Collation hs",#REF!*#REF!,0)</f>
        <v>#REF!</v>
      </c>
      <c r="K585" t="e">
        <f>IF(#REF!="Collation hs",#REF!*#REF!,0)</f>
        <v>#REF!</v>
      </c>
      <c r="L585">
        <f ca="1">IF('Lég-Fruits'!D87="Collation hs",'Lég-Fruits'!N87*'Lég-Fruits'!C87,0)</f>
        <v>0</v>
      </c>
      <c r="M585">
        <f ca="1">IF('Lég-Fruits'!F87="Collation hs",'Lég-Fruits'!N87*'Lég-Fruits'!E87,0)</f>
        <v>0</v>
      </c>
      <c r="N585" t="e">
        <f>IF(#REF!="Collation hs",#REF!*#REF!,0)</f>
        <v>#REF!</v>
      </c>
      <c r="O585" t="e">
        <f>IF(#REF!="Collation hs",#REF!*#REF!,0)</f>
        <v>#REF!</v>
      </c>
      <c r="P585" t="e">
        <f>IF(#REF!="Collation hs",#REF!*#REF!,0)</f>
        <v>#REF!</v>
      </c>
      <c r="Q585" t="e">
        <f>IF(#REF!="Collation hs",#REF!*#REF!,0)</f>
        <v>#REF!</v>
      </c>
      <c r="R585" t="e">
        <f>IF(#REF!="Collation hs",#REF!*#REF!,0)</f>
        <v>#REF!</v>
      </c>
      <c r="S585" t="e">
        <f>IF(#REF!="Collation hs",#REF!*#REF!,0)</f>
        <v>#REF!</v>
      </c>
      <c r="T585" t="e">
        <f>IF(#REF!="Collation hs",#REF!*#REF!,0)</f>
        <v>#REF!</v>
      </c>
      <c r="U585" t="e">
        <f>IF(#REF!="Collation hs",#REF!*#REF!,0)</f>
        <v>#REF!</v>
      </c>
      <c r="V585" t="e">
        <f>IF(#REF!="Collation hs",#REF!*#REF!,0)</f>
        <v>#REF!</v>
      </c>
      <c r="W585" t="e">
        <f>IF(#REF!="Collation hs",#REF!*#REF!,0)</f>
        <v>#REF!</v>
      </c>
    </row>
    <row r="586" spans="2:23">
      <c r="B586">
        <f ca="1">IF(Boissons!D88="Collation hs",(Boissons!N88*Boissons!C88),0)</f>
        <v>0</v>
      </c>
      <c r="C586">
        <f ca="1">IF(Boissons!F88="Collation hs",(Boissons!N88*Boissons!E88),0)</f>
        <v>0</v>
      </c>
      <c r="D586">
        <f ca="1">IF('P. Laitiers'!D88="Collation hs",'P. Laitiers'!N88*'P. Laitiers'!C88,0)</f>
        <v>0</v>
      </c>
      <c r="E586">
        <f ca="1">IF('P. Laitiers'!F88="Collation hs",'P. Laitiers'!N88*'P. Laitiers'!E88,0)</f>
        <v>0</v>
      </c>
      <c r="F586">
        <f ca="1">IF('Mets c.'!D88="Collation hs",'Mets c.'!N88*'Mets c.'!C88,0)</f>
        <v>0</v>
      </c>
      <c r="G586">
        <f ca="1">IF('Mets c.'!F88="Collation hs",'Mets c.'!N88*'Mets c.'!E88,0)</f>
        <v>0</v>
      </c>
      <c r="H586" t="e">
        <f>IF(#REF!="Collation hs",#REF!*#REF!,0)</f>
        <v>#REF!</v>
      </c>
      <c r="I586" t="e">
        <f>IF(#REF!="Collation hs",#REF!*#REF!,0)</f>
        <v>#REF!</v>
      </c>
      <c r="J586" t="e">
        <f>IF(#REF!="Collation hs",#REF!*#REF!,0)</f>
        <v>#REF!</v>
      </c>
      <c r="K586" t="e">
        <f>IF(#REF!="Collation hs",#REF!*#REF!,0)</f>
        <v>#REF!</v>
      </c>
      <c r="L586">
        <f ca="1">IF('Lég-Fruits'!D88="Collation hs",'Lég-Fruits'!N88*'Lég-Fruits'!C88,0)</f>
        <v>0</v>
      </c>
      <c r="M586">
        <f ca="1">IF('Lég-Fruits'!F88="Collation hs",'Lég-Fruits'!N88*'Lég-Fruits'!E88,0)</f>
        <v>0</v>
      </c>
      <c r="N586" t="e">
        <f>IF(#REF!="Collation hs",#REF!*#REF!,0)</f>
        <v>#REF!</v>
      </c>
      <c r="O586" t="e">
        <f>IF(#REF!="Collation hs",#REF!*#REF!,0)</f>
        <v>#REF!</v>
      </c>
      <c r="P586" t="e">
        <f>IF(#REF!="Collation hs",#REF!*#REF!,0)</f>
        <v>#REF!</v>
      </c>
      <c r="Q586" t="e">
        <f>IF(#REF!="Collation hs",#REF!*#REF!,0)</f>
        <v>#REF!</v>
      </c>
      <c r="R586" t="e">
        <f>IF(#REF!="Collation hs",#REF!*#REF!,0)</f>
        <v>#REF!</v>
      </c>
      <c r="S586" t="e">
        <f>IF(#REF!="Collation hs",#REF!*#REF!,0)</f>
        <v>#REF!</v>
      </c>
      <c r="T586" t="e">
        <f>IF(#REF!="Collation hs",#REF!*#REF!,0)</f>
        <v>#REF!</v>
      </c>
      <c r="U586" t="e">
        <f>IF(#REF!="Collation hs",#REF!*#REF!,0)</f>
        <v>#REF!</v>
      </c>
      <c r="V586" t="e">
        <f>IF(#REF!="Collation hs",#REF!*#REF!,0)</f>
        <v>#REF!</v>
      </c>
      <c r="W586" t="e">
        <f>IF(#REF!="Collation hs",#REF!*#REF!,0)</f>
        <v>#REF!</v>
      </c>
    </row>
    <row r="587" spans="2:23">
      <c r="B587">
        <f ca="1">IF(Boissons!D89="Collation hs",(Boissons!N89*Boissons!C89),0)</f>
        <v>0</v>
      </c>
      <c r="C587">
        <f ca="1">IF(Boissons!F89="Collation hs",(Boissons!N89*Boissons!E89),0)</f>
        <v>0</v>
      </c>
      <c r="D587">
        <f ca="1">IF('P. Laitiers'!D89="Collation hs",'P. Laitiers'!N89*'P. Laitiers'!C89,0)</f>
        <v>0</v>
      </c>
      <c r="E587">
        <f ca="1">IF('P. Laitiers'!F89="Collation hs",'P. Laitiers'!N89*'P. Laitiers'!E89,0)</f>
        <v>0</v>
      </c>
      <c r="F587">
        <f ca="1">IF('Mets c.'!D89="Collation hs",'Mets c.'!N89*'Mets c.'!C89,0)</f>
        <v>0</v>
      </c>
      <c r="G587">
        <f ca="1">IF('Mets c.'!F89="Collation hs",'Mets c.'!N89*'Mets c.'!E89,0)</f>
        <v>0</v>
      </c>
      <c r="H587" t="e">
        <f>IF(#REF!="Collation hs",#REF!*#REF!,0)</f>
        <v>#REF!</v>
      </c>
      <c r="I587" t="e">
        <f>IF(#REF!="Collation hs",#REF!*#REF!,0)</f>
        <v>#REF!</v>
      </c>
      <c r="J587" t="e">
        <f>IF(#REF!="Collation hs",#REF!*#REF!,0)</f>
        <v>#REF!</v>
      </c>
      <c r="K587" t="e">
        <f>IF(#REF!="Collation hs",#REF!*#REF!,0)</f>
        <v>#REF!</v>
      </c>
      <c r="L587">
        <f ca="1">IF('Lég-Fruits'!D89="Collation hs",'Lég-Fruits'!N89*'Lég-Fruits'!C89,0)</f>
        <v>0</v>
      </c>
      <c r="M587">
        <f ca="1">IF('Lég-Fruits'!F89="Collation hs",'Lég-Fruits'!N89*'Lég-Fruits'!E89,0)</f>
        <v>0</v>
      </c>
      <c r="N587" t="e">
        <f>IF(#REF!="Collation hs",#REF!*#REF!,0)</f>
        <v>#REF!</v>
      </c>
      <c r="O587" t="e">
        <f>IF(#REF!="Collation hs",#REF!*#REF!,0)</f>
        <v>#REF!</v>
      </c>
      <c r="P587" t="e">
        <f>IF(#REF!="Collation hs",#REF!*#REF!,0)</f>
        <v>#REF!</v>
      </c>
      <c r="Q587" t="e">
        <f>IF(#REF!="Collation hs",#REF!*#REF!,0)</f>
        <v>#REF!</v>
      </c>
      <c r="R587" t="e">
        <f>IF(#REF!="Collation hs",#REF!*#REF!,0)</f>
        <v>#REF!</v>
      </c>
      <c r="S587" t="e">
        <f>IF(#REF!="Collation hs",#REF!*#REF!,0)</f>
        <v>#REF!</v>
      </c>
      <c r="T587" t="e">
        <f>IF(#REF!="Collation hs",#REF!*#REF!,0)</f>
        <v>#REF!</v>
      </c>
      <c r="U587" t="e">
        <f>IF(#REF!="Collation hs",#REF!*#REF!,0)</f>
        <v>#REF!</v>
      </c>
      <c r="V587" t="e">
        <f>IF(#REF!="Collation hs",#REF!*#REF!,0)</f>
        <v>#REF!</v>
      </c>
      <c r="W587" t="e">
        <f>IF(#REF!="Collation hs",#REF!*#REF!,0)</f>
        <v>#REF!</v>
      </c>
    </row>
    <row r="588" spans="2:23">
      <c r="B588">
        <f ca="1">IF(Boissons!D90="Collation hs",(Boissons!N90*Boissons!C90),0)</f>
        <v>0</v>
      </c>
      <c r="C588">
        <f ca="1">IF(Boissons!F90="Collation hs",(Boissons!N90*Boissons!E90),0)</f>
        <v>0</v>
      </c>
      <c r="D588">
        <f ca="1">IF('P. Laitiers'!D90="Collation hs",'P. Laitiers'!N90*'P. Laitiers'!C90,0)</f>
        <v>0</v>
      </c>
      <c r="E588">
        <f ca="1">IF('P. Laitiers'!F90="Collation hs",'P. Laitiers'!N90*'P. Laitiers'!E90,0)</f>
        <v>0</v>
      </c>
      <c r="F588">
        <f ca="1">IF('Mets c.'!D90="Collation hs",'Mets c.'!N90*'Mets c.'!C90,0)</f>
        <v>0</v>
      </c>
      <c r="G588">
        <f ca="1">IF('Mets c.'!F90="Collation hs",'Mets c.'!N90*'Mets c.'!E90,0)</f>
        <v>0</v>
      </c>
      <c r="H588" t="e">
        <f>IF(#REF!="Collation hs",#REF!*#REF!,0)</f>
        <v>#REF!</v>
      </c>
      <c r="I588" t="e">
        <f>IF(#REF!="Collation hs",#REF!*#REF!,0)</f>
        <v>#REF!</v>
      </c>
      <c r="J588" t="e">
        <f>IF(#REF!="Collation hs",#REF!*#REF!,0)</f>
        <v>#REF!</v>
      </c>
      <c r="K588" t="e">
        <f>IF(#REF!="Collation hs",#REF!*#REF!,0)</f>
        <v>#REF!</v>
      </c>
      <c r="L588">
        <f ca="1">IF('Lég-Fruits'!D90="Collation hs",'Lég-Fruits'!N90*'Lég-Fruits'!C90,0)</f>
        <v>0</v>
      </c>
      <c r="M588">
        <f ca="1">IF('Lég-Fruits'!F90="Collation hs",'Lég-Fruits'!N90*'Lég-Fruits'!E90,0)</f>
        <v>0</v>
      </c>
      <c r="N588" t="e">
        <f>IF(#REF!="Collation hs",#REF!*#REF!,0)</f>
        <v>#REF!</v>
      </c>
      <c r="O588" t="e">
        <f>IF(#REF!="Collation hs",#REF!*#REF!,0)</f>
        <v>#REF!</v>
      </c>
      <c r="P588" t="e">
        <f>IF(#REF!="Collation hs",#REF!*#REF!,0)</f>
        <v>#REF!</v>
      </c>
      <c r="Q588" t="e">
        <f>IF(#REF!="Collation hs",#REF!*#REF!,0)</f>
        <v>#REF!</v>
      </c>
      <c r="R588" t="e">
        <f>IF(#REF!="Collation hs",#REF!*#REF!,0)</f>
        <v>#REF!</v>
      </c>
      <c r="S588" t="e">
        <f>IF(#REF!="Collation hs",#REF!*#REF!,0)</f>
        <v>#REF!</v>
      </c>
      <c r="T588" t="e">
        <f>IF(#REF!="Collation hs",#REF!*#REF!,0)</f>
        <v>#REF!</v>
      </c>
      <c r="U588" t="e">
        <f>IF(#REF!="Collation hs",#REF!*#REF!,0)</f>
        <v>#REF!</v>
      </c>
      <c r="V588" t="e">
        <f>IF(#REF!="Collation hs",#REF!*#REF!,0)</f>
        <v>#REF!</v>
      </c>
      <c r="W588" t="e">
        <f>IF(#REF!="Collation hs",#REF!*#REF!,0)</f>
        <v>#REF!</v>
      </c>
    </row>
    <row r="589" spans="2:23">
      <c r="B589">
        <f ca="1">IF(Boissons!D91="Collation hs",(Boissons!N91*Boissons!C91),0)</f>
        <v>0</v>
      </c>
      <c r="C589">
        <f ca="1">IF(Boissons!F91="Collation hs",(Boissons!N91*Boissons!E91),0)</f>
        <v>0</v>
      </c>
      <c r="D589">
        <f ca="1">IF('P. Laitiers'!D91="Collation hs",'P. Laitiers'!N91*'P. Laitiers'!C91,0)</f>
        <v>0</v>
      </c>
      <c r="E589">
        <f ca="1">IF('P. Laitiers'!F91="Collation hs",'P. Laitiers'!N91*'P. Laitiers'!E91,0)</f>
        <v>0</v>
      </c>
      <c r="F589">
        <f ca="1">IF('Mets c.'!D91="Collation hs",'Mets c.'!N91*'Mets c.'!C91,0)</f>
        <v>0</v>
      </c>
      <c r="G589">
        <f ca="1">IF('Mets c.'!F91="Collation hs",'Mets c.'!N91*'Mets c.'!E91,0)</f>
        <v>0</v>
      </c>
      <c r="H589" t="e">
        <f>IF(#REF!="Collation hs",#REF!*#REF!,0)</f>
        <v>#REF!</v>
      </c>
      <c r="I589" t="e">
        <f>IF(#REF!="Collation hs",#REF!*#REF!,0)</f>
        <v>#REF!</v>
      </c>
      <c r="J589" t="e">
        <f>IF(#REF!="Collation hs",#REF!*#REF!,0)</f>
        <v>#REF!</v>
      </c>
      <c r="K589" t="e">
        <f>IF(#REF!="Collation hs",#REF!*#REF!,0)</f>
        <v>#REF!</v>
      </c>
      <c r="L589">
        <f ca="1">IF('Lég-Fruits'!D91="Collation hs",'Lég-Fruits'!N91*'Lég-Fruits'!C91,0)</f>
        <v>0</v>
      </c>
      <c r="M589">
        <f ca="1">IF('Lég-Fruits'!F91="Collation hs",'Lég-Fruits'!N91*'Lég-Fruits'!E91,0)</f>
        <v>0</v>
      </c>
      <c r="N589" t="e">
        <f>IF(#REF!="Collation hs",#REF!*#REF!,0)</f>
        <v>#REF!</v>
      </c>
      <c r="O589" t="e">
        <f>IF(#REF!="Collation hs",#REF!*#REF!,0)</f>
        <v>#REF!</v>
      </c>
      <c r="P589" t="e">
        <f>IF(#REF!="Collation hs",#REF!*#REF!,0)</f>
        <v>#REF!</v>
      </c>
      <c r="Q589" t="e">
        <f>IF(#REF!="Collation hs",#REF!*#REF!,0)</f>
        <v>#REF!</v>
      </c>
      <c r="R589" t="e">
        <f>IF(#REF!="Collation hs",#REF!*#REF!,0)</f>
        <v>#REF!</v>
      </c>
      <c r="S589" t="e">
        <f>IF(#REF!="Collation hs",#REF!*#REF!,0)</f>
        <v>#REF!</v>
      </c>
      <c r="T589" t="e">
        <f>IF(#REF!="Collation hs",#REF!*#REF!,0)</f>
        <v>#REF!</v>
      </c>
      <c r="U589" t="e">
        <f>IF(#REF!="Collation hs",#REF!*#REF!,0)</f>
        <v>#REF!</v>
      </c>
      <c r="V589" t="e">
        <f>IF(#REF!="Collation hs",#REF!*#REF!,0)</f>
        <v>#REF!</v>
      </c>
      <c r="W589" t="e">
        <f>IF(#REF!="Collation hs",#REF!*#REF!,0)</f>
        <v>#REF!</v>
      </c>
    </row>
    <row r="590" spans="2:23">
      <c r="B590">
        <f ca="1">IF(Boissons!D92="Collation hs",(Boissons!N92*Boissons!C92),0)</f>
        <v>0</v>
      </c>
      <c r="C590">
        <f ca="1">IF(Boissons!F92="Collation hs",(Boissons!N92*Boissons!E92),0)</f>
        <v>0</v>
      </c>
      <c r="D590">
        <f ca="1">IF('P. Laitiers'!D92="Collation hs",'P. Laitiers'!N92*'P. Laitiers'!C92,0)</f>
        <v>0</v>
      </c>
      <c r="E590">
        <f ca="1">IF('P. Laitiers'!F92="Collation hs",'P. Laitiers'!N92*'P. Laitiers'!E92,0)</f>
        <v>0</v>
      </c>
      <c r="F590">
        <f ca="1">IF('Mets c.'!D92="Collation hs",'Mets c.'!N92*'Mets c.'!C92,0)</f>
        <v>0</v>
      </c>
      <c r="G590">
        <f ca="1">IF('Mets c.'!F92="Collation hs",'Mets c.'!N92*'Mets c.'!E92,0)</f>
        <v>0</v>
      </c>
      <c r="H590" t="e">
        <f>IF(#REF!="Collation hs",#REF!*#REF!,0)</f>
        <v>#REF!</v>
      </c>
      <c r="I590" t="e">
        <f>IF(#REF!="Collation hs",#REF!*#REF!,0)</f>
        <v>#REF!</v>
      </c>
      <c r="J590" t="e">
        <f>IF(#REF!="Collation hs",#REF!*#REF!,0)</f>
        <v>#REF!</v>
      </c>
      <c r="K590" t="e">
        <f>IF(#REF!="Collation hs",#REF!*#REF!,0)</f>
        <v>#REF!</v>
      </c>
      <c r="L590">
        <f ca="1">IF('Lég-Fruits'!D92="Collation hs",'Lég-Fruits'!N92*'Lég-Fruits'!C92,0)</f>
        <v>0</v>
      </c>
      <c r="M590">
        <f ca="1">IF('Lég-Fruits'!F92="Collation hs",'Lég-Fruits'!N92*'Lég-Fruits'!E92,0)</f>
        <v>0</v>
      </c>
      <c r="N590" t="e">
        <f>IF(#REF!="Collation hs",#REF!*#REF!,0)</f>
        <v>#REF!</v>
      </c>
      <c r="O590" t="e">
        <f>IF(#REF!="Collation hs",#REF!*#REF!,0)</f>
        <v>#REF!</v>
      </c>
      <c r="P590" t="e">
        <f>IF(#REF!="Collation hs",#REF!*#REF!,0)</f>
        <v>#REF!</v>
      </c>
      <c r="Q590" t="e">
        <f>IF(#REF!="Collation hs",#REF!*#REF!,0)</f>
        <v>#REF!</v>
      </c>
      <c r="R590" t="e">
        <f>IF(#REF!="Collation hs",#REF!*#REF!,0)</f>
        <v>#REF!</v>
      </c>
      <c r="S590" t="e">
        <f>IF(#REF!="Collation hs",#REF!*#REF!,0)</f>
        <v>#REF!</v>
      </c>
      <c r="T590" t="e">
        <f>IF(#REF!="Collation hs",#REF!*#REF!,0)</f>
        <v>#REF!</v>
      </c>
      <c r="U590" t="e">
        <f>IF(#REF!="Collation hs",#REF!*#REF!,0)</f>
        <v>#REF!</v>
      </c>
      <c r="V590" t="e">
        <f>IF(#REF!="Collation hs",#REF!*#REF!,0)</f>
        <v>#REF!</v>
      </c>
      <c r="W590" t="e">
        <f>IF(#REF!="Collation hs",#REF!*#REF!,0)</f>
        <v>#REF!</v>
      </c>
    </row>
    <row r="591" spans="2:23">
      <c r="B591">
        <f ca="1">IF(Boissons!D93="Collation hs",(Boissons!N93*Boissons!C93),0)</f>
        <v>0</v>
      </c>
      <c r="C591">
        <f ca="1">IF(Boissons!F93="Collation hs",(Boissons!N93*Boissons!E93),0)</f>
        <v>0</v>
      </c>
      <c r="D591">
        <f ca="1">IF('P. Laitiers'!D93="Collation hs",'P. Laitiers'!N93*'P. Laitiers'!C93,0)</f>
        <v>0</v>
      </c>
      <c r="E591">
        <f ca="1">IF('P. Laitiers'!F93="Collation hs",'P. Laitiers'!N93*'P. Laitiers'!E93,0)</f>
        <v>0</v>
      </c>
      <c r="F591">
        <f ca="1">IF('Mets c.'!D93="Collation hs",'Mets c.'!N93*'Mets c.'!C93,0)</f>
        <v>0</v>
      </c>
      <c r="G591">
        <f ca="1">IF('Mets c.'!F93="Collation hs",'Mets c.'!N93*'Mets c.'!E93,0)</f>
        <v>0</v>
      </c>
      <c r="H591" t="e">
        <f>IF(#REF!="Collation hs",#REF!*#REF!,0)</f>
        <v>#REF!</v>
      </c>
      <c r="I591" t="e">
        <f>IF(#REF!="Collation hs",#REF!*#REF!,0)</f>
        <v>#REF!</v>
      </c>
      <c r="J591" t="e">
        <f>IF(#REF!="Collation hs",#REF!*#REF!,0)</f>
        <v>#REF!</v>
      </c>
      <c r="K591" t="e">
        <f>IF(#REF!="Collation hs",#REF!*#REF!,0)</f>
        <v>#REF!</v>
      </c>
      <c r="L591">
        <f ca="1">IF('Lég-Fruits'!D93="Collation hs",'Lég-Fruits'!N93*'Lég-Fruits'!C93,0)</f>
        <v>0</v>
      </c>
      <c r="M591">
        <f ca="1">IF('Lég-Fruits'!F93="Collation hs",'Lég-Fruits'!N93*'Lég-Fruits'!E93,0)</f>
        <v>0</v>
      </c>
      <c r="N591" t="e">
        <f>IF(#REF!="Collation hs",#REF!*#REF!,0)</f>
        <v>#REF!</v>
      </c>
      <c r="O591" t="e">
        <f>IF(#REF!="Collation hs",#REF!*#REF!,0)</f>
        <v>#REF!</v>
      </c>
      <c r="P591" t="e">
        <f>IF(#REF!="Collation hs",#REF!*#REF!,0)</f>
        <v>#REF!</v>
      </c>
      <c r="Q591" t="e">
        <f>IF(#REF!="Collation hs",#REF!*#REF!,0)</f>
        <v>#REF!</v>
      </c>
      <c r="R591" t="e">
        <f>IF(#REF!="Collation hs",#REF!*#REF!,0)</f>
        <v>#REF!</v>
      </c>
      <c r="S591" t="e">
        <f>IF(#REF!="Collation hs",#REF!*#REF!,0)</f>
        <v>#REF!</v>
      </c>
      <c r="T591" t="e">
        <f>IF(#REF!="Collation hs",#REF!*#REF!,0)</f>
        <v>#REF!</v>
      </c>
      <c r="U591" t="e">
        <f>IF(#REF!="Collation hs",#REF!*#REF!,0)</f>
        <v>#REF!</v>
      </c>
      <c r="V591" t="e">
        <f>IF(#REF!="Collation hs",#REF!*#REF!,0)</f>
        <v>#REF!</v>
      </c>
      <c r="W591" t="e">
        <f>IF(#REF!="Collation hs",#REF!*#REF!,0)</f>
        <v>#REF!</v>
      </c>
    </row>
    <row r="592" spans="2:23">
      <c r="B592">
        <f ca="1">IF(Boissons!D94="Collation hs",(Boissons!N94*Boissons!C94),0)</f>
        <v>0</v>
      </c>
      <c r="C592">
        <f ca="1">IF(Boissons!F94="Collation hs",(Boissons!N94*Boissons!E94),0)</f>
        <v>0</v>
      </c>
      <c r="D592">
        <f ca="1">IF('P. Laitiers'!D94="Collation hs",'P. Laitiers'!N94*'P. Laitiers'!C94,0)</f>
        <v>0</v>
      </c>
      <c r="E592">
        <f ca="1">IF('P. Laitiers'!F94="Collation hs",'P. Laitiers'!N94*'P. Laitiers'!E94,0)</f>
        <v>0</v>
      </c>
      <c r="F592">
        <f ca="1">IF('Mets c.'!D94="Collation hs",'Mets c.'!N94*'Mets c.'!C94,0)</f>
        <v>0</v>
      </c>
      <c r="G592">
        <f ca="1">IF('Mets c.'!F94="Collation hs",'Mets c.'!N94*'Mets c.'!E94,0)</f>
        <v>0</v>
      </c>
      <c r="H592" t="e">
        <f>IF(#REF!="Collation hs",#REF!*#REF!,0)</f>
        <v>#REF!</v>
      </c>
      <c r="I592" t="e">
        <f>IF(#REF!="Collation hs",#REF!*#REF!,0)</f>
        <v>#REF!</v>
      </c>
      <c r="J592" t="e">
        <f>IF(#REF!="Collation hs",#REF!*#REF!,0)</f>
        <v>#REF!</v>
      </c>
      <c r="K592" t="e">
        <f>IF(#REF!="Collation hs",#REF!*#REF!,0)</f>
        <v>#REF!</v>
      </c>
      <c r="L592">
        <f ca="1">IF('Lég-Fruits'!D94="Collation hs",'Lég-Fruits'!N94*'Lég-Fruits'!C94,0)</f>
        <v>0</v>
      </c>
      <c r="M592">
        <f ca="1">IF('Lég-Fruits'!F94="Collation hs",'Lég-Fruits'!N94*'Lég-Fruits'!E94,0)</f>
        <v>0</v>
      </c>
      <c r="N592" t="e">
        <f>IF(#REF!="Collation hs",#REF!*#REF!,0)</f>
        <v>#REF!</v>
      </c>
      <c r="O592" t="e">
        <f>IF(#REF!="Collation hs",#REF!*#REF!,0)</f>
        <v>#REF!</v>
      </c>
      <c r="P592" t="e">
        <f>IF(#REF!="Collation hs",#REF!*#REF!,0)</f>
        <v>#REF!</v>
      </c>
      <c r="Q592" t="e">
        <f>IF(#REF!="Collation hs",#REF!*#REF!,0)</f>
        <v>#REF!</v>
      </c>
      <c r="R592" t="e">
        <f>IF(#REF!="Collation hs",#REF!*#REF!,0)</f>
        <v>#REF!</v>
      </c>
      <c r="S592" t="e">
        <f>IF(#REF!="Collation hs",#REF!*#REF!,0)</f>
        <v>#REF!</v>
      </c>
      <c r="T592" t="e">
        <f>IF(#REF!="Collation hs",#REF!*#REF!,0)</f>
        <v>#REF!</v>
      </c>
      <c r="U592" t="e">
        <f>IF(#REF!="Collation hs",#REF!*#REF!,0)</f>
        <v>#REF!</v>
      </c>
      <c r="V592" t="e">
        <f>IF(#REF!="Collation hs",#REF!*#REF!,0)</f>
        <v>#REF!</v>
      </c>
      <c r="W592" t="e">
        <f>IF(#REF!="Collation hs",#REF!*#REF!,0)</f>
        <v>#REF!</v>
      </c>
    </row>
    <row r="593" spans="1:23">
      <c r="A593" s="58" t="s">
        <v>371</v>
      </c>
      <c r="B593">
        <f t="shared" ref="B593:U593" si="5">SUM(B502:B592)</f>
        <v>0</v>
      </c>
      <c r="C593">
        <f t="shared" si="5"/>
        <v>0</v>
      </c>
      <c r="D593">
        <f t="shared" si="5"/>
        <v>0</v>
      </c>
      <c r="E593">
        <f t="shared" si="5"/>
        <v>0</v>
      </c>
      <c r="F593">
        <f t="shared" si="5"/>
        <v>0</v>
      </c>
      <c r="G593">
        <f t="shared" si="5"/>
        <v>0</v>
      </c>
      <c r="H593" t="e">
        <f t="shared" si="5"/>
        <v>#REF!</v>
      </c>
      <c r="I593" t="e">
        <f t="shared" si="5"/>
        <v>#REF!</v>
      </c>
      <c r="J593" t="e">
        <f t="shared" si="5"/>
        <v>#REF!</v>
      </c>
      <c r="K593" t="e">
        <f t="shared" si="5"/>
        <v>#REF!</v>
      </c>
      <c r="L593">
        <f t="shared" si="5"/>
        <v>0</v>
      </c>
      <c r="M593">
        <f t="shared" si="5"/>
        <v>0</v>
      </c>
      <c r="N593" t="e">
        <f t="shared" si="5"/>
        <v>#REF!</v>
      </c>
      <c r="O593" t="e">
        <f t="shared" si="5"/>
        <v>#REF!</v>
      </c>
      <c r="P593" t="e">
        <f t="shared" si="5"/>
        <v>#REF!</v>
      </c>
      <c r="Q593" t="e">
        <f t="shared" si="5"/>
        <v>#REF!</v>
      </c>
      <c r="R593" t="e">
        <f t="shared" si="5"/>
        <v>#REF!</v>
      </c>
      <c r="S593" t="e">
        <f t="shared" si="5"/>
        <v>#REF!</v>
      </c>
      <c r="T593" t="e">
        <f t="shared" si="5"/>
        <v>#REF!</v>
      </c>
      <c r="U593" t="e">
        <f t="shared" si="5"/>
        <v>#REF!</v>
      </c>
      <c r="V593" t="e">
        <f>IF(#REF!="déjeuner",#REF!*#REF!,0)</f>
        <v>#REF!</v>
      </c>
      <c r="W593" t="e">
        <f>IF(#REF!="déjeuner",#REF!*#REF!,0)</f>
        <v>#REF!</v>
      </c>
    </row>
    <row r="594" spans="1:23">
      <c r="V594" t="s">
        <v>372</v>
      </c>
      <c r="W594" t="e">
        <f>SUM(B593:W593)</f>
        <v>#REF!</v>
      </c>
    </row>
  </sheetData>
  <dataConsolidate/>
  <mergeCells count="11">
    <mergeCell ref="J4:L5"/>
    <mergeCell ref="J6:L7"/>
    <mergeCell ref="J10:J11"/>
    <mergeCell ref="K10:M11"/>
    <mergeCell ref="M16:O16"/>
    <mergeCell ref="A1:G1"/>
    <mergeCell ref="C15:H15"/>
    <mergeCell ref="C16:E16"/>
    <mergeCell ref="F16:H16"/>
    <mergeCell ref="J16:L16"/>
    <mergeCell ref="I15:O15"/>
  </mergeCells>
  <phoneticPr fontId="44" type="noConversion"/>
  <pageMargins left="0.70866141732283472" right="0.70866141732283472" top="0.74803149606299213" bottom="0.74803149606299213" header="0.31496062992125984" footer="0.31496062992125984"/>
  <pageSetup scale="76" orientation="landscape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/>
  <dimension ref="A1:AJ32"/>
  <sheetViews>
    <sheetView zoomScale="70" zoomScaleNormal="80" workbookViewId="0">
      <pane xSplit="2" ySplit="3" topLeftCell="C4" activePane="bottomRight" state="frozen"/>
      <selection activeCell="A24" activeCellId="2" sqref="A4:A24 A4:A24 A24:A40"/>
      <selection pane="topRight" activeCell="A24" activeCellId="2" sqref="A4:A24 A4:A24 A24:A40"/>
      <selection pane="bottomLeft" activeCell="A24" activeCellId="2" sqref="A4:A24 A4:A24 A24:A40"/>
      <selection pane="bottomRight" activeCell="F4" sqref="F4"/>
    </sheetView>
  </sheetViews>
  <sheetFormatPr baseColWidth="10" defaultRowHeight="12.75"/>
  <cols>
    <col min="1" max="1" width="22.28515625" customWidth="1"/>
    <col min="2" max="2" width="10.28515625" customWidth="1"/>
    <col min="3" max="3" width="10.7109375" customWidth="1"/>
    <col min="4" max="4" width="37" style="144" customWidth="1"/>
    <col min="5" max="5" width="10.7109375" customWidth="1"/>
    <col min="6" max="6" width="37" style="144" customWidth="1"/>
    <col min="7" max="7" width="10.7109375" customWidth="1"/>
    <col min="8" max="8" width="7.7109375" customWidth="1"/>
    <col min="9" max="9" width="8.42578125" customWidth="1"/>
    <col min="10" max="10" width="9.85546875" customWidth="1"/>
    <col min="11" max="11" width="11.85546875" customWidth="1"/>
    <col min="12" max="13" width="9.85546875" customWidth="1"/>
    <col min="14" max="16" width="12.7109375" customWidth="1"/>
    <col min="17" max="17" width="10.28515625" customWidth="1"/>
    <col min="18" max="20" width="9.5703125" customWidth="1"/>
    <col min="21" max="21" width="10.28515625" customWidth="1"/>
    <col min="22" max="22" width="13" customWidth="1"/>
    <col min="23" max="24" width="13.140625" customWidth="1"/>
    <col min="25" max="25" width="11.140625" customWidth="1"/>
    <col min="26" max="26" width="12.140625" customWidth="1"/>
  </cols>
  <sheetData>
    <row r="1" spans="1:36" ht="34.5" customHeight="1">
      <c r="A1" s="368" t="s">
        <v>0</v>
      </c>
      <c r="B1" s="369"/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267"/>
      <c r="S1" s="267"/>
      <c r="T1" s="267"/>
      <c r="U1" s="267"/>
      <c r="V1" s="267"/>
    </row>
    <row r="2" spans="1:36" ht="40.5" customHeight="1" thickBot="1">
      <c r="A2" s="266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1"/>
      <c r="X2" s="2"/>
    </row>
    <row r="3" spans="1:36" ht="46.5" thickTop="1" thickBot="1">
      <c r="A3" s="5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s="61" customFormat="1" ht="46.5" customHeight="1" thickTop="1" thickBot="1">
      <c r="A4" s="5" t="s">
        <v>254</v>
      </c>
      <c r="B4" s="4" t="s">
        <v>214</v>
      </c>
      <c r="C4" s="112"/>
      <c r="D4" s="149"/>
      <c r="E4" s="112"/>
      <c r="F4" s="149"/>
      <c r="G4" s="57">
        <v>141</v>
      </c>
      <c r="H4" s="4">
        <v>5.2</v>
      </c>
      <c r="I4" s="4">
        <v>1.8</v>
      </c>
      <c r="J4" s="4">
        <v>0.1</v>
      </c>
      <c r="K4" s="4">
        <v>0.1</v>
      </c>
      <c r="L4" s="4">
        <v>0.9</v>
      </c>
      <c r="M4" s="4">
        <v>21</v>
      </c>
      <c r="N4" s="4">
        <v>15</v>
      </c>
      <c r="O4" s="4">
        <v>1</v>
      </c>
      <c r="P4" s="4">
        <v>124</v>
      </c>
      <c r="Q4" s="4">
        <v>439</v>
      </c>
      <c r="R4" s="4">
        <v>256</v>
      </c>
      <c r="S4" s="11">
        <v>0.2</v>
      </c>
      <c r="T4" s="11">
        <v>311</v>
      </c>
      <c r="U4" s="11">
        <v>8.6999999999999993</v>
      </c>
      <c r="V4" s="38">
        <f>G4*(C4+E4)</f>
        <v>0</v>
      </c>
      <c r="W4" s="38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s="61" customFormat="1" ht="49.5" customHeight="1" thickTop="1" thickBot="1">
      <c r="A5" s="5" t="s">
        <v>253</v>
      </c>
      <c r="B5" s="4" t="s">
        <v>3</v>
      </c>
      <c r="C5" s="112"/>
      <c r="D5" s="149"/>
      <c r="E5" s="112"/>
      <c r="F5" s="149"/>
      <c r="G5" s="57">
        <v>15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3.3</v>
      </c>
      <c r="O5" s="4">
        <v>1</v>
      </c>
      <c r="P5" s="4">
        <v>13</v>
      </c>
      <c r="Q5" s="4">
        <v>104</v>
      </c>
      <c r="R5" s="4">
        <v>25</v>
      </c>
      <c r="S5" s="11">
        <v>0.2</v>
      </c>
      <c r="T5" s="11">
        <v>10</v>
      </c>
      <c r="U5" s="11">
        <v>0.25</v>
      </c>
      <c r="V5" s="38">
        <f t="shared" ref="V5:V23" si="0">G5*(C5+E5)</f>
        <v>0</v>
      </c>
      <c r="W5" s="38">
        <f t="shared" ref="W5:W23" si="1">H5*(C5+E5)</f>
        <v>0</v>
      </c>
      <c r="X5" s="16">
        <f t="shared" ref="X5:X23" si="2">I5*(C5+E5)</f>
        <v>0</v>
      </c>
      <c r="Y5" s="16">
        <f t="shared" ref="Y5:Y23" si="3">J5*(C5+E5)</f>
        <v>0</v>
      </c>
      <c r="Z5" s="16">
        <f t="shared" ref="Z5:Z23" si="4">K5*(C5+E5)</f>
        <v>0</v>
      </c>
      <c r="AA5" s="16">
        <f t="shared" ref="AA5:AA23" si="5">L5*(C5+E5)</f>
        <v>0</v>
      </c>
      <c r="AB5" s="16">
        <f t="shared" ref="AB5:AB23" si="6">M5*(C5+E5)</f>
        <v>0</v>
      </c>
      <c r="AC5" s="40">
        <f t="shared" ref="AC5:AC23" si="7">N5*(C5+E5)</f>
        <v>0</v>
      </c>
      <c r="AD5" s="16">
        <f t="shared" ref="AD5:AD23" si="8">O5*(C5+E5)</f>
        <v>0</v>
      </c>
      <c r="AE5" s="43">
        <f t="shared" ref="AE5:AE23" si="9">S5*(C5+E5)</f>
        <v>0</v>
      </c>
      <c r="AF5" s="44">
        <f t="shared" ref="AF5:AF23" si="10">T5*(C5+E5)</f>
        <v>0</v>
      </c>
      <c r="AG5" s="33">
        <f t="shared" ref="AG5:AG23" si="11">P5*(C5+E5)</f>
        <v>0</v>
      </c>
      <c r="AH5" s="26">
        <f t="shared" ref="AH5:AH23" si="12">Q5*(C5+E5)</f>
        <v>0</v>
      </c>
      <c r="AI5" s="35">
        <f t="shared" ref="AI5:AI23" si="13">R5*(C5+E5)</f>
        <v>0</v>
      </c>
      <c r="AJ5" s="36">
        <f t="shared" ref="AJ5:AJ23" si="14">U5*(C5+E5)</f>
        <v>0</v>
      </c>
    </row>
    <row r="6" spans="1:36" ht="19.899999999999999" customHeight="1" thickTop="1" thickBot="1">
      <c r="A6" s="5" t="s">
        <v>4</v>
      </c>
      <c r="B6" s="4" t="s">
        <v>3</v>
      </c>
      <c r="C6" s="113"/>
      <c r="D6" s="149"/>
      <c r="E6" s="113"/>
      <c r="F6" s="149"/>
      <c r="G6" s="18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123</v>
      </c>
      <c r="R6" s="4">
        <v>8</v>
      </c>
      <c r="S6" s="11">
        <v>0</v>
      </c>
      <c r="T6" s="11">
        <v>5</v>
      </c>
      <c r="U6" s="11">
        <v>0.3</v>
      </c>
      <c r="V6" s="38">
        <f t="shared" si="0"/>
        <v>0</v>
      </c>
      <c r="W6" s="38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34.5" customHeight="1" thickTop="1" thickBot="1">
      <c r="A7" s="5" t="s">
        <v>5</v>
      </c>
      <c r="B7" s="4" t="s">
        <v>3</v>
      </c>
      <c r="C7" s="113"/>
      <c r="D7" s="149"/>
      <c r="E7" s="113"/>
      <c r="F7" s="149"/>
      <c r="G7" s="18">
        <v>91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23</v>
      </c>
      <c r="O7" s="4">
        <v>0</v>
      </c>
      <c r="P7" s="4">
        <v>53</v>
      </c>
      <c r="Q7" s="4">
        <v>0</v>
      </c>
      <c r="R7" s="4">
        <v>0</v>
      </c>
      <c r="S7" s="11">
        <v>0</v>
      </c>
      <c r="T7" s="11">
        <v>0</v>
      </c>
      <c r="U7" s="11">
        <v>0</v>
      </c>
      <c r="V7" s="38">
        <f t="shared" si="0"/>
        <v>0</v>
      </c>
      <c r="W7" s="38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18" customHeight="1" thickTop="1" thickBot="1">
      <c r="A8" s="5" t="s">
        <v>6</v>
      </c>
      <c r="B8" s="4" t="s">
        <v>3</v>
      </c>
      <c r="C8" s="113"/>
      <c r="D8" s="149"/>
      <c r="E8" s="113"/>
      <c r="F8" s="149"/>
      <c r="G8" s="18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0.7</v>
      </c>
      <c r="O8" s="4">
        <v>0</v>
      </c>
      <c r="P8" s="4">
        <v>8</v>
      </c>
      <c r="Q8" s="4">
        <v>93</v>
      </c>
      <c r="R8" s="4">
        <v>3</v>
      </c>
      <c r="S8" s="11">
        <v>0</v>
      </c>
      <c r="T8" s="11">
        <v>0</v>
      </c>
      <c r="U8" s="11">
        <v>0</v>
      </c>
      <c r="V8" s="38">
        <f t="shared" si="0"/>
        <v>0</v>
      </c>
      <c r="W8" s="38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16.899999999999999" customHeight="1" thickTop="1" thickBot="1">
      <c r="A9" s="5" t="s">
        <v>7</v>
      </c>
      <c r="B9" s="4" t="s">
        <v>3</v>
      </c>
      <c r="C9" s="113"/>
      <c r="D9" s="149"/>
      <c r="E9" s="113"/>
      <c r="F9" s="149"/>
      <c r="G9" s="18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0.5</v>
      </c>
      <c r="O9" s="4">
        <v>0</v>
      </c>
      <c r="P9" s="4">
        <v>3</v>
      </c>
      <c r="Q9" s="4">
        <v>23</v>
      </c>
      <c r="R9" s="4">
        <v>0</v>
      </c>
      <c r="S9" s="11">
        <v>0.2</v>
      </c>
      <c r="T9" s="11">
        <v>5</v>
      </c>
      <c r="U9" s="11">
        <v>0</v>
      </c>
      <c r="V9" s="38">
        <f t="shared" si="0"/>
        <v>0</v>
      </c>
      <c r="W9" s="38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15.6" customHeight="1" thickTop="1" thickBot="1">
      <c r="A10" s="5" t="s">
        <v>8</v>
      </c>
      <c r="B10" s="4" t="s">
        <v>3</v>
      </c>
      <c r="C10" s="113"/>
      <c r="D10" s="149"/>
      <c r="E10" s="113"/>
      <c r="F10" s="149"/>
      <c r="G10" s="18">
        <v>100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25</v>
      </c>
      <c r="O10" s="4">
        <v>0</v>
      </c>
      <c r="P10" s="4">
        <v>10</v>
      </c>
      <c r="Q10" s="4">
        <v>5</v>
      </c>
      <c r="R10" s="4">
        <v>26</v>
      </c>
      <c r="S10" s="11">
        <v>0.3</v>
      </c>
      <c r="T10" s="11">
        <v>5</v>
      </c>
      <c r="U10" s="11">
        <v>0.2</v>
      </c>
      <c r="V10" s="38">
        <f t="shared" si="0"/>
        <v>0</v>
      </c>
      <c r="W10" s="38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36" customHeight="1" thickTop="1" thickBot="1">
      <c r="A11" s="5" t="s">
        <v>9</v>
      </c>
      <c r="B11" s="4" t="s">
        <v>3</v>
      </c>
      <c r="C11" s="113"/>
      <c r="D11" s="149"/>
      <c r="E11" s="113"/>
      <c r="F11" s="149"/>
      <c r="G11" s="18">
        <v>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0.7</v>
      </c>
      <c r="O11" s="4">
        <v>0</v>
      </c>
      <c r="P11" s="4">
        <v>20</v>
      </c>
      <c r="Q11" s="4">
        <v>20</v>
      </c>
      <c r="R11" s="4">
        <v>23</v>
      </c>
      <c r="S11" s="11">
        <v>0.3</v>
      </c>
      <c r="T11" s="11">
        <v>8</v>
      </c>
      <c r="U11" s="11">
        <v>0.3</v>
      </c>
      <c r="V11" s="38">
        <f t="shared" si="0"/>
        <v>0</v>
      </c>
      <c r="W11" s="38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17.45" customHeight="1" thickTop="1" thickBot="1">
      <c r="A12" s="5" t="s">
        <v>10</v>
      </c>
      <c r="B12" s="4" t="s">
        <v>3</v>
      </c>
      <c r="C12" s="113"/>
      <c r="D12" s="149"/>
      <c r="E12" s="113"/>
      <c r="F12" s="149"/>
      <c r="G12" s="18">
        <v>126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32</v>
      </c>
      <c r="O12" s="4">
        <v>0</v>
      </c>
      <c r="P12" s="4">
        <v>31</v>
      </c>
      <c r="Q12" s="4">
        <v>5</v>
      </c>
      <c r="R12" s="4">
        <v>3</v>
      </c>
      <c r="S12" s="11">
        <v>0.2</v>
      </c>
      <c r="T12" s="11">
        <v>13</v>
      </c>
      <c r="U12" s="11">
        <v>0</v>
      </c>
      <c r="V12" s="38">
        <f t="shared" si="0"/>
        <v>0</v>
      </c>
      <c r="W12" s="38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30.6" customHeight="1" thickTop="1" thickBot="1">
      <c r="A13" s="5" t="s">
        <v>11</v>
      </c>
      <c r="B13" s="4" t="s">
        <v>3</v>
      </c>
      <c r="C13" s="113"/>
      <c r="D13" s="149"/>
      <c r="E13" s="113"/>
      <c r="F13" s="149"/>
      <c r="G13" s="18">
        <v>104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26</v>
      </c>
      <c r="O13" s="4">
        <v>0</v>
      </c>
      <c r="P13" s="4">
        <v>23</v>
      </c>
      <c r="Q13" s="4">
        <v>3</v>
      </c>
      <c r="R13" s="4">
        <v>0</v>
      </c>
      <c r="S13" s="11">
        <v>0.3</v>
      </c>
      <c r="T13" s="11">
        <v>5</v>
      </c>
      <c r="U13" s="11">
        <v>0.1</v>
      </c>
      <c r="V13" s="38">
        <f t="shared" si="0"/>
        <v>0</v>
      </c>
      <c r="W13" s="38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44.45" customHeight="1" thickTop="1" thickBot="1">
      <c r="A14" s="5" t="s">
        <v>129</v>
      </c>
      <c r="B14" s="4" t="s">
        <v>3</v>
      </c>
      <c r="C14" s="113"/>
      <c r="D14" s="149"/>
      <c r="E14" s="113"/>
      <c r="F14" s="149"/>
      <c r="G14" s="19">
        <v>121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30</v>
      </c>
      <c r="O14" s="4">
        <v>0.3</v>
      </c>
      <c r="P14" s="4">
        <v>10</v>
      </c>
      <c r="Q14" s="4">
        <v>293</v>
      </c>
      <c r="R14" s="4">
        <v>26</v>
      </c>
      <c r="S14" s="11">
        <v>1.8</v>
      </c>
      <c r="T14" s="11">
        <v>24</v>
      </c>
      <c r="U14" s="11">
        <v>0.9</v>
      </c>
      <c r="V14" s="38">
        <f t="shared" si="0"/>
        <v>0</v>
      </c>
      <c r="W14" s="38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48" customHeight="1" thickTop="1" thickBot="1">
      <c r="A15" s="5" t="s">
        <v>12</v>
      </c>
      <c r="B15" s="4" t="s">
        <v>3</v>
      </c>
      <c r="C15" s="113"/>
      <c r="D15" s="149"/>
      <c r="E15" s="113"/>
      <c r="F15" s="149"/>
      <c r="G15" s="19">
        <v>120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30.4</v>
      </c>
      <c r="O15" s="4">
        <v>0.3</v>
      </c>
      <c r="P15" s="4">
        <v>39</v>
      </c>
      <c r="Q15" s="4">
        <v>3</v>
      </c>
      <c r="R15" s="4">
        <v>55</v>
      </c>
      <c r="S15" s="11">
        <v>0.23</v>
      </c>
      <c r="T15" s="11">
        <v>10</v>
      </c>
      <c r="U15" s="11">
        <v>0.2</v>
      </c>
      <c r="V15" s="38">
        <f t="shared" si="0"/>
        <v>0</v>
      </c>
      <c r="W15" s="38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45.6" customHeight="1" thickTop="1" thickBot="1">
      <c r="A16" s="5" t="s">
        <v>13</v>
      </c>
      <c r="B16" s="4" t="s">
        <v>3</v>
      </c>
      <c r="C16" s="113"/>
      <c r="D16" s="149"/>
      <c r="E16" s="113"/>
      <c r="F16" s="149"/>
      <c r="G16" s="19">
        <v>126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31.4</v>
      </c>
      <c r="O16" s="4">
        <v>0</v>
      </c>
      <c r="P16" s="4">
        <v>26</v>
      </c>
      <c r="Q16" s="4">
        <v>66</v>
      </c>
      <c r="R16" s="4">
        <v>8</v>
      </c>
      <c r="S16" s="11">
        <v>0.2</v>
      </c>
      <c r="T16" s="11">
        <v>21</v>
      </c>
      <c r="U16" s="11">
        <v>0</v>
      </c>
      <c r="V16" s="38">
        <f t="shared" si="0"/>
        <v>0</v>
      </c>
      <c r="W16" s="38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62.45" customHeight="1" thickTop="1" thickBot="1">
      <c r="A17" s="5" t="s">
        <v>14</v>
      </c>
      <c r="B17" s="4" t="s">
        <v>3</v>
      </c>
      <c r="C17" s="113"/>
      <c r="D17" s="149"/>
      <c r="E17" s="113"/>
      <c r="F17" s="149"/>
      <c r="G17" s="19">
        <v>67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16.600000000000001</v>
      </c>
      <c r="O17" s="4">
        <v>0</v>
      </c>
      <c r="P17" s="4">
        <v>101</v>
      </c>
      <c r="Q17" s="4">
        <v>39</v>
      </c>
      <c r="R17" s="4">
        <v>26</v>
      </c>
      <c r="S17" s="11">
        <v>0.1</v>
      </c>
      <c r="T17" s="11">
        <v>3</v>
      </c>
      <c r="U17" s="11">
        <v>0</v>
      </c>
      <c r="V17" s="38">
        <f t="shared" si="0"/>
        <v>0</v>
      </c>
      <c r="W17" s="38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6.899999999999999" customHeight="1" thickTop="1" thickBot="1">
      <c r="A18" s="5" t="s">
        <v>15</v>
      </c>
      <c r="B18" s="4" t="s">
        <v>3</v>
      </c>
      <c r="C18" s="113"/>
      <c r="D18" s="149"/>
      <c r="E18" s="113"/>
      <c r="F18" s="149"/>
      <c r="G18" s="18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8</v>
      </c>
      <c r="Q18" s="4">
        <v>3</v>
      </c>
      <c r="R18" s="4">
        <v>0</v>
      </c>
      <c r="S18" s="11">
        <v>0</v>
      </c>
      <c r="T18" s="11">
        <v>8</v>
      </c>
      <c r="U18" s="11">
        <v>0</v>
      </c>
      <c r="V18" s="38">
        <f t="shared" si="0"/>
        <v>0</v>
      </c>
      <c r="W18" s="38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0" customHeight="1" thickTop="1" thickBot="1">
      <c r="A19" s="5" t="s">
        <v>16</v>
      </c>
      <c r="B19" s="4" t="s">
        <v>180</v>
      </c>
      <c r="C19" s="113"/>
      <c r="D19" s="149"/>
      <c r="E19" s="113"/>
      <c r="F19" s="149"/>
      <c r="G19" s="18">
        <v>147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12</v>
      </c>
      <c r="O19" s="4">
        <v>0</v>
      </c>
      <c r="P19" s="4">
        <v>14</v>
      </c>
      <c r="Q19" s="4">
        <v>92</v>
      </c>
      <c r="R19" s="4">
        <v>48</v>
      </c>
      <c r="S19" s="11">
        <v>0.7</v>
      </c>
      <c r="T19" s="11">
        <v>14</v>
      </c>
      <c r="U19" s="11">
        <v>1.6</v>
      </c>
      <c r="V19" s="38">
        <f t="shared" si="0"/>
        <v>0</v>
      </c>
      <c r="W19" s="38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19.899999999999999" customHeight="1" thickTop="1" thickBot="1">
      <c r="A20" s="5" t="s">
        <v>17</v>
      </c>
      <c r="B20" s="4" t="s">
        <v>18</v>
      </c>
      <c r="C20" s="113"/>
      <c r="D20" s="149"/>
      <c r="E20" s="113"/>
      <c r="F20" s="149"/>
      <c r="G20" s="19">
        <v>246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5.7</v>
      </c>
      <c r="O20" s="4">
        <v>0.1</v>
      </c>
      <c r="P20" s="4">
        <v>527</v>
      </c>
      <c r="Q20" s="4">
        <v>23</v>
      </c>
      <c r="R20" s="4">
        <v>7</v>
      </c>
      <c r="S20" s="11">
        <v>0.1</v>
      </c>
      <c r="T20" s="11">
        <v>4</v>
      </c>
      <c r="U20" s="11">
        <v>0</v>
      </c>
      <c r="V20" s="38">
        <f t="shared" si="0"/>
        <v>0</v>
      </c>
      <c r="W20" s="38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22.5" customHeight="1" thickTop="1" thickBot="1">
      <c r="A21" s="5" t="s">
        <v>19</v>
      </c>
      <c r="B21" s="4" t="s">
        <v>20</v>
      </c>
      <c r="C21" s="113"/>
      <c r="D21" s="149"/>
      <c r="E21" s="113"/>
      <c r="F21" s="149"/>
      <c r="G21" s="19">
        <v>155</v>
      </c>
      <c r="H21" s="4">
        <v>8</v>
      </c>
      <c r="I21" s="4">
        <v>4.5</v>
      </c>
      <c r="J21" s="4">
        <v>0</v>
      </c>
      <c r="K21" s="4">
        <v>0</v>
      </c>
      <c r="L21" s="4">
        <v>0</v>
      </c>
      <c r="M21" s="4">
        <v>0</v>
      </c>
      <c r="N21" s="4">
        <v>10</v>
      </c>
      <c r="O21" s="4">
        <v>0</v>
      </c>
      <c r="P21" s="4">
        <v>44</v>
      </c>
      <c r="Q21" s="4">
        <v>15</v>
      </c>
      <c r="R21" s="4">
        <v>24</v>
      </c>
      <c r="S21" s="11">
        <v>0.1</v>
      </c>
      <c r="T21" s="11">
        <v>8</v>
      </c>
      <c r="U21" s="11">
        <v>1.33</v>
      </c>
      <c r="V21" s="38">
        <f t="shared" si="0"/>
        <v>0</v>
      </c>
      <c r="W21" s="38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2.450000000000003" customHeight="1" thickTop="1" thickBot="1">
      <c r="A22" s="5" t="s">
        <v>21</v>
      </c>
      <c r="B22" s="4" t="s">
        <v>20</v>
      </c>
      <c r="C22" s="113"/>
      <c r="D22" s="149"/>
      <c r="E22" s="113"/>
      <c r="F22" s="149"/>
      <c r="G22" s="19">
        <v>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  <c r="R22" s="4">
        <v>2</v>
      </c>
      <c r="S22" s="11">
        <v>0</v>
      </c>
      <c r="T22" s="11">
        <v>0</v>
      </c>
      <c r="U22" s="11">
        <v>0</v>
      </c>
      <c r="V22" s="38">
        <f t="shared" si="0"/>
        <v>0</v>
      </c>
      <c r="W22" s="38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20.45" customHeight="1" thickTop="1" thickBot="1">
      <c r="A23" s="5" t="s">
        <v>22</v>
      </c>
      <c r="B23" s="4" t="s">
        <v>18</v>
      </c>
      <c r="C23" s="113"/>
      <c r="D23" s="149"/>
      <c r="E23" s="113"/>
      <c r="F23" s="149"/>
      <c r="G23" s="19">
        <v>102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1.2</v>
      </c>
      <c r="O23" s="4">
        <v>0</v>
      </c>
      <c r="P23" s="4">
        <v>6</v>
      </c>
      <c r="Q23" s="4">
        <v>89</v>
      </c>
      <c r="R23" s="4">
        <v>22</v>
      </c>
      <c r="S23" s="11">
        <v>0.4</v>
      </c>
      <c r="T23" s="11">
        <v>11</v>
      </c>
      <c r="U23" s="11">
        <v>0</v>
      </c>
      <c r="V23" s="38">
        <f t="shared" si="0"/>
        <v>0</v>
      </c>
      <c r="W23" s="38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19.149999999999999" customHeight="1" thickTop="1" thickBot="1">
      <c r="A24" s="5" t="s">
        <v>23</v>
      </c>
      <c r="B24" s="4" t="s">
        <v>18</v>
      </c>
      <c r="C24" s="113"/>
      <c r="D24" s="150"/>
      <c r="E24" s="113"/>
      <c r="F24" s="150"/>
      <c r="G24" s="19">
        <v>106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3.3</v>
      </c>
      <c r="O24" s="4">
        <v>0</v>
      </c>
      <c r="P24" s="4">
        <v>6</v>
      </c>
      <c r="Q24" s="4">
        <v>158</v>
      </c>
      <c r="R24" s="4">
        <v>29</v>
      </c>
      <c r="S24" s="11">
        <v>0.6</v>
      </c>
      <c r="T24" s="11">
        <v>10</v>
      </c>
      <c r="U24" s="11">
        <v>0</v>
      </c>
      <c r="V24" s="38">
        <f>G24*C24</f>
        <v>0</v>
      </c>
      <c r="W24" s="29">
        <f>H24*C24</f>
        <v>0</v>
      </c>
      <c r="X24" s="16">
        <f>I24*C24</f>
        <v>0</v>
      </c>
      <c r="Y24" s="16">
        <f>J24*C24</f>
        <v>0</v>
      </c>
      <c r="Z24" s="16">
        <f>K24*C24</f>
        <v>0</v>
      </c>
      <c r="AA24" s="16">
        <f>L24*C24</f>
        <v>0</v>
      </c>
      <c r="AB24" s="16">
        <f>M24*C24</f>
        <v>0</v>
      </c>
      <c r="AC24" s="40">
        <f>N24*C24</f>
        <v>0</v>
      </c>
      <c r="AD24" s="16">
        <f>O24*C24</f>
        <v>0</v>
      </c>
      <c r="AE24" s="43">
        <f>S24*C24</f>
        <v>0</v>
      </c>
      <c r="AF24" s="44">
        <f>T24*C24</f>
        <v>0</v>
      </c>
      <c r="AG24" s="33">
        <f>P24*C24</f>
        <v>0</v>
      </c>
      <c r="AH24" s="26">
        <f>Q24*C24</f>
        <v>0</v>
      </c>
      <c r="AI24" s="35">
        <f>R24*C24</f>
        <v>0</v>
      </c>
      <c r="AJ24" s="36">
        <f>U24*C24</f>
        <v>0</v>
      </c>
    </row>
    <row r="25" spans="1:36" ht="33.6" customHeight="1" thickTop="1" thickBot="1">
      <c r="A25" s="6"/>
      <c r="B25" s="7"/>
      <c r="C25" s="7"/>
      <c r="D25" s="151"/>
      <c r="E25" s="7"/>
      <c r="F25" s="15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8"/>
      <c r="S25" s="7"/>
      <c r="T25" s="7"/>
      <c r="U25" s="45" t="s">
        <v>134</v>
      </c>
      <c r="V25" s="14">
        <f t="shared" ref="V25:AI25" si="15">SUM(V4:V24)</f>
        <v>0</v>
      </c>
      <c r="W25" s="14">
        <f t="shared" si="15"/>
        <v>0</v>
      </c>
      <c r="X25" s="14">
        <f t="shared" si="15"/>
        <v>0</v>
      </c>
      <c r="Y25" s="14">
        <f t="shared" si="15"/>
        <v>0</v>
      </c>
      <c r="Z25" s="14">
        <f t="shared" si="15"/>
        <v>0</v>
      </c>
      <c r="AA25" s="14">
        <f t="shared" si="15"/>
        <v>0</v>
      </c>
      <c r="AB25" s="14">
        <f t="shared" si="15"/>
        <v>0</v>
      </c>
      <c r="AC25" s="14">
        <f t="shared" si="15"/>
        <v>0</v>
      </c>
      <c r="AD25" s="14">
        <f t="shared" si="15"/>
        <v>0</v>
      </c>
      <c r="AE25" s="14">
        <f t="shared" si="15"/>
        <v>0</v>
      </c>
      <c r="AF25" s="14">
        <f t="shared" si="15"/>
        <v>0</v>
      </c>
      <c r="AG25" s="14">
        <f t="shared" si="15"/>
        <v>0</v>
      </c>
      <c r="AH25" s="14">
        <f t="shared" si="15"/>
        <v>0</v>
      </c>
      <c r="AI25" s="14">
        <f t="shared" si="15"/>
        <v>0</v>
      </c>
      <c r="AJ25" s="14">
        <f>SUM(AJ4:AJ24)</f>
        <v>0</v>
      </c>
    </row>
    <row r="26" spans="1:36" ht="15">
      <c r="A26" s="153" t="s">
        <v>356</v>
      </c>
      <c r="B26" s="3"/>
      <c r="C26" s="3"/>
      <c r="D26" s="152"/>
      <c r="E26" s="3"/>
      <c r="F26" s="15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36" ht="15">
      <c r="A27" s="153" t="s">
        <v>360</v>
      </c>
    </row>
    <row r="28" spans="1:36" ht="15">
      <c r="A28" s="153" t="s">
        <v>357</v>
      </c>
    </row>
    <row r="29" spans="1:36" ht="15">
      <c r="A29" s="153" t="s">
        <v>361</v>
      </c>
    </row>
    <row r="30" spans="1:36" ht="15">
      <c r="A30" s="153" t="s">
        <v>358</v>
      </c>
    </row>
    <row r="31" spans="1:36" ht="15">
      <c r="A31" s="153" t="s">
        <v>362</v>
      </c>
    </row>
    <row r="32" spans="1:36" ht="15">
      <c r="A32" s="153" t="s">
        <v>363</v>
      </c>
    </row>
  </sheetData>
  <mergeCells count="1">
    <mergeCell ref="A1:Q1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23 F4:F23">
      <formula1>$A$25:$A$32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AJ63"/>
  <sheetViews>
    <sheetView zoomScale="80" zoomScaleNormal="80" workbookViewId="0">
      <pane xSplit="2" ySplit="3" topLeftCell="C4" activePane="bottomRight" state="frozen"/>
      <selection activeCell="A4" activeCellId="1" sqref="A4:A24 A4:A24"/>
      <selection pane="topRight" activeCell="A4" activeCellId="1" sqref="A4:A24 A4:A24"/>
      <selection pane="bottomLeft" activeCell="A4" activeCellId="1" sqref="A4:A24 A4:A24"/>
      <selection pane="bottomRight" activeCell="C22" sqref="C22"/>
    </sheetView>
  </sheetViews>
  <sheetFormatPr baseColWidth="10" defaultRowHeight="12.75"/>
  <cols>
    <col min="1" max="1" width="22.28515625" style="274" customWidth="1"/>
    <col min="2" max="2" width="10.28515625" customWidth="1"/>
    <col min="3" max="3" width="12.140625" customWidth="1"/>
    <col min="4" max="4" width="37" style="144" customWidth="1"/>
    <col min="5" max="5" width="12.140625" customWidth="1"/>
    <col min="6" max="6" width="37" style="144" customWidth="1"/>
    <col min="7" max="7" width="10.28515625" customWidth="1"/>
    <col min="8" max="8" width="8.7109375" customWidth="1"/>
    <col min="9" max="15" width="7.42578125" customWidth="1"/>
    <col min="16" max="16" width="8.5703125" customWidth="1"/>
    <col min="17" max="17" width="10" customWidth="1"/>
    <col min="18" max="20" width="10.140625" customWidth="1"/>
    <col min="21" max="21" width="9.7109375" customWidth="1"/>
    <col min="22" max="22" width="11" customWidth="1"/>
    <col min="23" max="23" width="12.5703125" customWidth="1"/>
    <col min="24" max="24" width="12" customWidth="1"/>
    <col min="25" max="25" width="13" customWidth="1"/>
    <col min="27" max="27" width="11.7109375" customWidth="1"/>
  </cols>
  <sheetData>
    <row r="1" spans="1:36">
      <c r="A1" s="370" t="s">
        <v>137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2"/>
      <c r="W1" s="373"/>
    </row>
    <row r="2" spans="1:36" ht="13.5" thickBot="1">
      <c r="A2" s="374"/>
      <c r="B2" s="375"/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6"/>
      <c r="W2" s="377"/>
      <c r="X2" s="1"/>
      <c r="Y2" s="2"/>
    </row>
    <row r="3" spans="1:36" ht="46.5" thickTop="1" thickBot="1">
      <c r="A3" s="270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ht="44.45" customHeight="1" thickTop="1" thickBot="1">
      <c r="A4" s="270" t="s">
        <v>25</v>
      </c>
      <c r="B4" s="4" t="s">
        <v>3</v>
      </c>
      <c r="C4" s="56"/>
      <c r="D4" s="149"/>
      <c r="E4" s="56"/>
      <c r="F4" s="149"/>
      <c r="G4" s="18">
        <v>110</v>
      </c>
      <c r="H4" s="4">
        <v>4</v>
      </c>
      <c r="I4" s="4">
        <v>0.6</v>
      </c>
      <c r="J4" s="4">
        <v>0</v>
      </c>
      <c r="K4" s="4">
        <v>2.2000000000000002</v>
      </c>
      <c r="L4" s="4">
        <v>1</v>
      </c>
      <c r="M4" s="4">
        <v>0</v>
      </c>
      <c r="N4" s="4">
        <v>12.6</v>
      </c>
      <c r="O4" s="4">
        <v>0.5</v>
      </c>
      <c r="P4" s="4">
        <v>120</v>
      </c>
      <c r="Q4" s="4">
        <v>313</v>
      </c>
      <c r="R4" s="4">
        <v>110</v>
      </c>
      <c r="S4" s="11">
        <v>1.1000000000000001</v>
      </c>
      <c r="T4" s="11">
        <v>321</v>
      </c>
      <c r="U4" s="11">
        <v>6.7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19.899999999999999" customHeight="1" thickTop="1" thickBot="1">
      <c r="A5" s="270" t="s">
        <v>26</v>
      </c>
      <c r="B5" s="4" t="s">
        <v>27</v>
      </c>
      <c r="C5" s="107"/>
      <c r="D5" s="149"/>
      <c r="E5" s="107"/>
      <c r="F5" s="149"/>
      <c r="G5" s="4">
        <v>167</v>
      </c>
      <c r="H5" s="4">
        <v>14</v>
      </c>
      <c r="I5" s="4">
        <v>9</v>
      </c>
      <c r="J5" s="4">
        <v>0</v>
      </c>
      <c r="K5" s="4">
        <v>0.4</v>
      </c>
      <c r="L5" s="4">
        <v>4</v>
      </c>
      <c r="M5" s="4">
        <v>50</v>
      </c>
      <c r="N5" s="4">
        <v>0.2</v>
      </c>
      <c r="O5" s="4">
        <v>0</v>
      </c>
      <c r="P5" s="4">
        <v>315</v>
      </c>
      <c r="Q5" s="4">
        <v>76</v>
      </c>
      <c r="R5" s="4">
        <v>94</v>
      </c>
      <c r="S5" s="11">
        <v>0.25</v>
      </c>
      <c r="T5" s="11">
        <v>92</v>
      </c>
      <c r="U5" s="11">
        <v>10.5</v>
      </c>
      <c r="V5" s="38">
        <f t="shared" ref="V5:V39" si="0">G5*(C5+E5)</f>
        <v>0</v>
      </c>
      <c r="W5" s="29">
        <f t="shared" ref="W5:W39" si="1">H5*(C5+E5)</f>
        <v>0</v>
      </c>
      <c r="X5" s="16">
        <f t="shared" ref="X5:X39" si="2">I5*(C5+E5)</f>
        <v>0</v>
      </c>
      <c r="Y5" s="16">
        <f t="shared" ref="Y5:Y39" si="3">J5*(C5+E5)</f>
        <v>0</v>
      </c>
      <c r="Z5" s="16">
        <f t="shared" ref="Z5:Z39" si="4">K5*(C5+E5)</f>
        <v>0</v>
      </c>
      <c r="AA5" s="16">
        <f t="shared" ref="AA5:AA39" si="5">L5*(C5+E5)</f>
        <v>0</v>
      </c>
      <c r="AB5" s="16">
        <f t="shared" ref="AB5:AB39" si="6">M5*(C5+E5)</f>
        <v>0</v>
      </c>
      <c r="AC5" s="40">
        <f t="shared" ref="AC5:AC39" si="7">N5*(C5+E5)</f>
        <v>0</v>
      </c>
      <c r="AD5" s="16">
        <f t="shared" ref="AD5:AD39" si="8">O5*(C5+E5)</f>
        <v>0</v>
      </c>
      <c r="AE5" s="43">
        <f t="shared" ref="AE5:AE39" si="9">S5*(C5+E5)</f>
        <v>0</v>
      </c>
      <c r="AF5" s="44">
        <f t="shared" ref="AF5:AF39" si="10">T5*(C5+E5)</f>
        <v>0</v>
      </c>
      <c r="AG5" s="33">
        <f t="shared" ref="AG5:AG39" si="11">P5*(C5+E5)</f>
        <v>0</v>
      </c>
      <c r="AH5" s="26">
        <f t="shared" ref="AH5:AH39" si="12">Q5*(C5+E5)</f>
        <v>0</v>
      </c>
      <c r="AI5" s="35">
        <f t="shared" ref="AI5:AI39" si="13">R5*(C5+E5)</f>
        <v>0</v>
      </c>
      <c r="AJ5" s="36">
        <f t="shared" ref="AJ5:AJ39" si="14">U5*(C5+E5)</f>
        <v>0</v>
      </c>
    </row>
    <row r="6" spans="1:36" ht="20.45" customHeight="1" thickTop="1" thickBot="1">
      <c r="A6" s="270" t="s">
        <v>28</v>
      </c>
      <c r="B6" s="4" t="s">
        <v>27</v>
      </c>
      <c r="C6" s="107"/>
      <c r="D6" s="149"/>
      <c r="E6" s="107"/>
      <c r="F6" s="149"/>
      <c r="G6" s="4">
        <v>150</v>
      </c>
      <c r="H6" s="4">
        <v>12</v>
      </c>
      <c r="I6" s="4">
        <v>8</v>
      </c>
      <c r="J6" s="4">
        <v>0</v>
      </c>
      <c r="K6" s="4">
        <v>0.4</v>
      </c>
      <c r="L6" s="4">
        <v>3.5</v>
      </c>
      <c r="M6" s="4">
        <v>36</v>
      </c>
      <c r="N6" s="4">
        <v>0.2</v>
      </c>
      <c r="O6" s="4">
        <v>0</v>
      </c>
      <c r="P6" s="4">
        <v>421</v>
      </c>
      <c r="Q6" s="4">
        <v>94</v>
      </c>
      <c r="R6" s="4">
        <v>174</v>
      </c>
      <c r="S6" s="11">
        <v>0.2</v>
      </c>
      <c r="T6" s="11">
        <v>194</v>
      </c>
      <c r="U6" s="11">
        <v>10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31.9" customHeight="1" thickTop="1" thickBot="1">
      <c r="A7" s="270" t="s">
        <v>29</v>
      </c>
      <c r="B7" s="4" t="s">
        <v>30</v>
      </c>
      <c r="C7" s="107"/>
      <c r="D7" s="149"/>
      <c r="E7" s="107"/>
      <c r="F7" s="149"/>
      <c r="G7" s="4">
        <v>49</v>
      </c>
      <c r="H7" s="4">
        <v>5</v>
      </c>
      <c r="I7" s="4">
        <v>3.3</v>
      </c>
      <c r="J7" s="4">
        <v>0</v>
      </c>
      <c r="K7" s="4">
        <v>0.2</v>
      </c>
      <c r="L7" s="4">
        <v>1.5</v>
      </c>
      <c r="M7" s="4">
        <v>19</v>
      </c>
      <c r="N7" s="4">
        <v>0.4</v>
      </c>
      <c r="O7" s="4">
        <v>0</v>
      </c>
      <c r="P7" s="4">
        <v>5</v>
      </c>
      <c r="Q7" s="4">
        <v>12</v>
      </c>
      <c r="R7" s="4">
        <v>9</v>
      </c>
      <c r="S7" s="11">
        <v>0</v>
      </c>
      <c r="T7" s="11">
        <v>10</v>
      </c>
      <c r="U7" s="11">
        <v>0.3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1.9" customHeight="1" thickTop="1" thickBot="1">
      <c r="A8" s="270" t="s">
        <v>152</v>
      </c>
      <c r="B8" s="4" t="s">
        <v>30</v>
      </c>
      <c r="C8" s="107"/>
      <c r="D8" s="149"/>
      <c r="E8" s="107"/>
      <c r="F8" s="149"/>
      <c r="G8" s="4">
        <v>24</v>
      </c>
      <c r="H8" s="4">
        <v>2.2999999999999998</v>
      </c>
      <c r="I8" s="4">
        <v>1.4</v>
      </c>
      <c r="J8" s="4">
        <v>0</v>
      </c>
      <c r="K8" s="4">
        <v>0.1</v>
      </c>
      <c r="L8" s="4">
        <v>0.7</v>
      </c>
      <c r="M8" s="4">
        <v>8</v>
      </c>
      <c r="N8" s="4">
        <v>0.6</v>
      </c>
      <c r="O8" s="4">
        <v>0</v>
      </c>
      <c r="P8" s="4">
        <v>6</v>
      </c>
      <c r="Q8" s="4">
        <v>19</v>
      </c>
      <c r="R8" s="4">
        <v>13</v>
      </c>
      <c r="S8" s="11">
        <v>0</v>
      </c>
      <c r="T8" s="11">
        <v>15</v>
      </c>
      <c r="U8" s="11">
        <v>0.4</v>
      </c>
      <c r="V8" s="38">
        <f t="shared" si="0"/>
        <v>0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16.899999999999999" customHeight="1" thickTop="1" thickBot="1">
      <c r="A9" s="270" t="s">
        <v>31</v>
      </c>
      <c r="B9" s="4" t="s">
        <v>18</v>
      </c>
      <c r="C9" s="107"/>
      <c r="D9" s="149"/>
      <c r="E9" s="107"/>
      <c r="F9" s="149"/>
      <c r="G9" s="4">
        <v>145</v>
      </c>
      <c r="H9" s="4">
        <v>8</v>
      </c>
      <c r="I9" s="4">
        <v>5</v>
      </c>
      <c r="J9" s="4">
        <v>0</v>
      </c>
      <c r="K9" s="4">
        <v>0.3</v>
      </c>
      <c r="L9" s="4">
        <v>2</v>
      </c>
      <c r="M9" s="4">
        <v>31</v>
      </c>
      <c r="N9" s="4">
        <v>16.399999999999999</v>
      </c>
      <c r="O9" s="4">
        <v>0.5</v>
      </c>
      <c r="P9" s="4">
        <v>50</v>
      </c>
      <c r="Q9" s="4">
        <v>139</v>
      </c>
      <c r="R9" s="4">
        <v>73</v>
      </c>
      <c r="S9" s="11">
        <v>0.1</v>
      </c>
      <c r="T9" s="11">
        <v>89</v>
      </c>
      <c r="U9" s="11">
        <v>2.5</v>
      </c>
      <c r="V9" s="38">
        <f t="shared" si="0"/>
        <v>0</v>
      </c>
      <c r="W9" s="29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29.45" customHeight="1" thickTop="1" thickBot="1">
      <c r="A10" s="270" t="s">
        <v>32</v>
      </c>
      <c r="B10" s="4" t="s">
        <v>30</v>
      </c>
      <c r="C10" s="107"/>
      <c r="D10" s="149"/>
      <c r="E10" s="107"/>
      <c r="F10" s="149"/>
      <c r="G10" s="4">
        <v>22</v>
      </c>
      <c r="H10" s="4">
        <v>2</v>
      </c>
      <c r="I10" s="4">
        <v>1</v>
      </c>
      <c r="J10" s="4">
        <v>0</v>
      </c>
      <c r="K10" s="4">
        <v>0</v>
      </c>
      <c r="L10" s="4">
        <v>0.5</v>
      </c>
      <c r="M10" s="4">
        <v>6</v>
      </c>
      <c r="N10" s="4">
        <v>1.1000000000000001</v>
      </c>
      <c r="O10" s="4">
        <v>0.1</v>
      </c>
      <c r="P10" s="4">
        <v>11</v>
      </c>
      <c r="Q10" s="4">
        <v>33</v>
      </c>
      <c r="R10" s="4">
        <v>11</v>
      </c>
      <c r="S10" s="11">
        <v>0</v>
      </c>
      <c r="T10" s="11">
        <v>22</v>
      </c>
      <c r="U10" s="11">
        <v>0.5</v>
      </c>
      <c r="V10" s="38">
        <f t="shared" si="0"/>
        <v>0</v>
      </c>
      <c r="W10" s="29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19.149999999999999" customHeight="1" thickTop="1" thickBot="1">
      <c r="A11" s="270" t="s">
        <v>33</v>
      </c>
      <c r="B11" s="4" t="s">
        <v>27</v>
      </c>
      <c r="C11" s="107"/>
      <c r="D11" s="149"/>
      <c r="E11" s="107"/>
      <c r="F11" s="149"/>
      <c r="G11" s="4">
        <v>141</v>
      </c>
      <c r="H11" s="4">
        <v>9</v>
      </c>
      <c r="I11" s="4">
        <v>5.7</v>
      </c>
      <c r="J11" s="4">
        <v>0</v>
      </c>
      <c r="K11" s="4">
        <v>28</v>
      </c>
      <c r="L11" s="4">
        <v>2.5</v>
      </c>
      <c r="M11" s="4">
        <v>0</v>
      </c>
      <c r="N11" s="4">
        <v>1</v>
      </c>
      <c r="O11" s="4">
        <v>0</v>
      </c>
      <c r="P11" s="4">
        <v>362</v>
      </c>
      <c r="Q11" s="4">
        <v>46</v>
      </c>
      <c r="R11" s="4">
        <v>292</v>
      </c>
      <c r="S11" s="11">
        <v>0</v>
      </c>
      <c r="T11" s="11">
        <v>452</v>
      </c>
      <c r="U11" s="11">
        <v>14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21" customHeight="1" thickTop="1" thickBot="1">
      <c r="A12" s="270" t="s">
        <v>34</v>
      </c>
      <c r="B12" s="4" t="s">
        <v>27</v>
      </c>
      <c r="C12" s="107"/>
      <c r="D12" s="149"/>
      <c r="E12" s="107"/>
      <c r="F12" s="149"/>
      <c r="G12" s="4">
        <v>202</v>
      </c>
      <c r="H12" s="4">
        <v>17</v>
      </c>
      <c r="I12" s="4">
        <v>11</v>
      </c>
      <c r="J12" s="4">
        <v>0</v>
      </c>
      <c r="K12" s="4">
        <v>0.5</v>
      </c>
      <c r="L12" s="4">
        <v>4.7</v>
      </c>
      <c r="M12" s="4">
        <v>52</v>
      </c>
      <c r="N12" s="4">
        <v>0.6</v>
      </c>
      <c r="O12" s="4">
        <v>0</v>
      </c>
      <c r="P12" s="4">
        <v>310</v>
      </c>
      <c r="Q12" s="4">
        <v>49</v>
      </c>
      <c r="R12" s="4">
        <v>256</v>
      </c>
      <c r="S12" s="11">
        <v>0.3</v>
      </c>
      <c r="T12" s="11">
        <v>360</v>
      </c>
      <c r="U12" s="11">
        <v>12.5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46.15" customHeight="1" thickTop="1" thickBot="1">
      <c r="A13" s="270" t="s">
        <v>35</v>
      </c>
      <c r="B13" s="4" t="s">
        <v>3</v>
      </c>
      <c r="C13" s="107"/>
      <c r="D13" s="149"/>
      <c r="E13" s="107"/>
      <c r="F13" s="149"/>
      <c r="G13" s="4">
        <v>203</v>
      </c>
      <c r="H13" s="4">
        <v>6</v>
      </c>
      <c r="I13" s="4">
        <v>3.8</v>
      </c>
      <c r="J13" s="4">
        <v>0.2</v>
      </c>
      <c r="K13" s="4">
        <v>0.3</v>
      </c>
      <c r="L13" s="4">
        <v>1.7</v>
      </c>
      <c r="M13" s="4">
        <v>21</v>
      </c>
      <c r="N13" s="4">
        <v>28.3</v>
      </c>
      <c r="O13" s="4">
        <v>2.6</v>
      </c>
      <c r="P13" s="4">
        <v>166</v>
      </c>
      <c r="Q13" s="4">
        <v>493</v>
      </c>
      <c r="R13" s="4">
        <v>296</v>
      </c>
      <c r="S13" s="11">
        <v>1.1000000000000001</v>
      </c>
      <c r="T13" s="11">
        <v>301</v>
      </c>
      <c r="U13" s="11">
        <v>10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46.15" customHeight="1" thickTop="1" thickBot="1">
      <c r="A14" s="270" t="s">
        <v>217</v>
      </c>
      <c r="B14" s="4"/>
      <c r="C14" s="107"/>
      <c r="D14" s="149"/>
      <c r="E14" s="107"/>
      <c r="F14" s="149"/>
      <c r="G14" s="4">
        <v>86</v>
      </c>
      <c r="H14" s="4">
        <v>1</v>
      </c>
      <c r="I14" s="4">
        <v>0.7</v>
      </c>
      <c r="J14" s="4">
        <v>0</v>
      </c>
      <c r="K14" s="4">
        <v>0</v>
      </c>
      <c r="L14" s="4">
        <v>0.3</v>
      </c>
      <c r="M14" s="4">
        <v>5</v>
      </c>
      <c r="N14" s="4">
        <v>3.2</v>
      </c>
      <c r="O14" s="4">
        <v>0</v>
      </c>
      <c r="P14" s="4">
        <v>16</v>
      </c>
      <c r="Q14" s="4">
        <v>103</v>
      </c>
      <c r="R14" s="4">
        <v>160</v>
      </c>
      <c r="S14" s="11">
        <v>0.2</v>
      </c>
      <c r="T14" s="11">
        <v>73</v>
      </c>
      <c r="U14" s="11">
        <v>15</v>
      </c>
      <c r="V14" s="38">
        <f t="shared" si="0"/>
        <v>0</v>
      </c>
      <c r="W14" s="29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18.600000000000001" customHeight="1" thickTop="1" thickBot="1">
      <c r="A15" s="270" t="s">
        <v>36</v>
      </c>
      <c r="B15" s="4" t="s">
        <v>18</v>
      </c>
      <c r="C15" s="107"/>
      <c r="D15" s="149"/>
      <c r="E15" s="107"/>
      <c r="F15" s="149"/>
      <c r="G15" s="4">
        <v>86</v>
      </c>
      <c r="H15" s="4">
        <v>1</v>
      </c>
      <c r="I15" s="4">
        <v>0.7</v>
      </c>
      <c r="J15" s="4">
        <v>0</v>
      </c>
      <c r="K15" s="4">
        <v>0</v>
      </c>
      <c r="L15" s="4">
        <v>0.3</v>
      </c>
      <c r="M15" s="4">
        <v>5</v>
      </c>
      <c r="N15" s="4">
        <v>3.2</v>
      </c>
      <c r="O15" s="4">
        <v>0</v>
      </c>
      <c r="P15" s="4">
        <v>485</v>
      </c>
      <c r="Q15" s="4">
        <v>103</v>
      </c>
      <c r="R15" s="4">
        <v>160</v>
      </c>
      <c r="S15" s="11">
        <v>0.2</v>
      </c>
      <c r="T15" s="11">
        <v>73</v>
      </c>
      <c r="U15" s="11">
        <v>15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17.45" customHeight="1" thickTop="1" thickBot="1">
      <c r="A16" s="270" t="s">
        <v>37</v>
      </c>
      <c r="B16" s="4" t="s">
        <v>18</v>
      </c>
      <c r="C16" s="107"/>
      <c r="D16" s="149"/>
      <c r="E16" s="107"/>
      <c r="F16" s="149"/>
      <c r="G16" s="4">
        <v>86</v>
      </c>
      <c r="H16" s="4">
        <v>1</v>
      </c>
      <c r="I16" s="4">
        <v>0.7</v>
      </c>
      <c r="J16" s="4">
        <v>0</v>
      </c>
      <c r="K16" s="4">
        <v>0</v>
      </c>
      <c r="L16" s="4">
        <v>0.3</v>
      </c>
      <c r="M16" s="4">
        <v>5</v>
      </c>
      <c r="N16" s="4">
        <v>3.2</v>
      </c>
      <c r="O16" s="4">
        <v>0</v>
      </c>
      <c r="P16" s="4">
        <v>16</v>
      </c>
      <c r="Q16" s="4">
        <v>103</v>
      </c>
      <c r="R16" s="4">
        <v>160</v>
      </c>
      <c r="S16" s="11">
        <v>0</v>
      </c>
      <c r="T16" s="11">
        <v>73</v>
      </c>
      <c r="U16" s="11">
        <v>15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16.149999999999999" customHeight="1" thickTop="1" thickBot="1">
      <c r="A17" s="270" t="s">
        <v>39</v>
      </c>
      <c r="B17" s="4" t="s">
        <v>18</v>
      </c>
      <c r="C17" s="107"/>
      <c r="D17" s="149"/>
      <c r="E17" s="107"/>
      <c r="F17" s="149"/>
      <c r="G17" s="4">
        <v>155</v>
      </c>
      <c r="H17" s="4">
        <v>6.8</v>
      </c>
      <c r="I17" s="4">
        <v>3.2</v>
      </c>
      <c r="J17" s="4">
        <v>0</v>
      </c>
      <c r="K17" s="4">
        <v>0.6</v>
      </c>
      <c r="L17" s="4">
        <v>2</v>
      </c>
      <c r="M17" s="4">
        <v>125</v>
      </c>
      <c r="N17" s="4">
        <v>17</v>
      </c>
      <c r="O17" s="4">
        <v>0</v>
      </c>
      <c r="P17" s="4">
        <v>122</v>
      </c>
      <c r="Q17" s="4">
        <v>301</v>
      </c>
      <c r="R17" s="4">
        <v>193</v>
      </c>
      <c r="S17" s="11">
        <v>0.5</v>
      </c>
      <c r="T17" s="11">
        <v>159</v>
      </c>
      <c r="U17" s="11">
        <v>7.5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6.899999999999999" customHeight="1" thickTop="1" thickBot="1">
      <c r="A18" s="270" t="s">
        <v>40</v>
      </c>
      <c r="B18" s="4" t="s">
        <v>27</v>
      </c>
      <c r="C18" s="107"/>
      <c r="D18" s="149"/>
      <c r="E18" s="107"/>
      <c r="F18" s="149"/>
      <c r="G18" s="4">
        <v>132</v>
      </c>
      <c r="H18" s="4">
        <v>11</v>
      </c>
      <c r="I18" s="4">
        <v>7.5</v>
      </c>
      <c r="J18" s="4">
        <v>0</v>
      </c>
      <c r="K18" s="4">
        <v>0.3</v>
      </c>
      <c r="L18" s="4">
        <v>2.2999999999999998</v>
      </c>
      <c r="M18" s="4">
        <v>44</v>
      </c>
      <c r="N18" s="4">
        <v>2</v>
      </c>
      <c r="O18" s="4">
        <v>0</v>
      </c>
      <c r="P18" s="4">
        <v>558</v>
      </c>
      <c r="Q18" s="4">
        <v>31</v>
      </c>
      <c r="R18" s="4">
        <v>168</v>
      </c>
      <c r="S18" s="11">
        <v>0.3</v>
      </c>
      <c r="T18" s="11">
        <v>246</v>
      </c>
      <c r="U18" s="11">
        <v>7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1.15" customHeight="1" thickTop="1" thickBot="1">
      <c r="A19" s="270" t="s">
        <v>41</v>
      </c>
      <c r="B19" s="4" t="s">
        <v>42</v>
      </c>
      <c r="C19" s="107"/>
      <c r="D19" s="149"/>
      <c r="E19" s="107"/>
      <c r="F19" s="149"/>
      <c r="G19" s="4">
        <v>100</v>
      </c>
      <c r="H19" s="4">
        <v>10</v>
      </c>
      <c r="I19" s="4">
        <v>5.6</v>
      </c>
      <c r="J19" s="4">
        <v>0</v>
      </c>
      <c r="K19" s="4">
        <v>0.4</v>
      </c>
      <c r="L19" s="4">
        <v>2.6</v>
      </c>
      <c r="M19" s="4">
        <v>16</v>
      </c>
      <c r="N19" s="4">
        <v>1.2</v>
      </c>
      <c r="O19" s="4">
        <v>0</v>
      </c>
      <c r="P19" s="4">
        <v>94</v>
      </c>
      <c r="Q19" s="4">
        <v>40</v>
      </c>
      <c r="R19" s="4">
        <v>32</v>
      </c>
      <c r="S19" s="11">
        <v>0.1</v>
      </c>
      <c r="T19" s="11">
        <v>28</v>
      </c>
      <c r="U19" s="11">
        <v>1.8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31.9" customHeight="1" thickTop="1" thickBot="1">
      <c r="A20" s="270" t="s">
        <v>43</v>
      </c>
      <c r="B20" s="4" t="s">
        <v>181</v>
      </c>
      <c r="C20" s="107"/>
      <c r="D20" s="149"/>
      <c r="E20" s="107"/>
      <c r="F20" s="149"/>
      <c r="G20" s="4">
        <v>68</v>
      </c>
      <c r="H20" s="4">
        <v>2</v>
      </c>
      <c r="I20" s="4">
        <v>1</v>
      </c>
      <c r="J20" s="4">
        <v>0</v>
      </c>
      <c r="K20" s="4">
        <v>0</v>
      </c>
      <c r="L20" s="4">
        <v>0</v>
      </c>
      <c r="M20" s="4">
        <v>6</v>
      </c>
      <c r="N20" s="4">
        <v>10</v>
      </c>
      <c r="O20" s="4">
        <v>0</v>
      </c>
      <c r="P20" s="4">
        <v>32</v>
      </c>
      <c r="Q20" s="4">
        <v>84</v>
      </c>
      <c r="R20" s="4">
        <v>50</v>
      </c>
      <c r="S20" s="11">
        <v>0</v>
      </c>
      <c r="T20" s="11">
        <v>138</v>
      </c>
      <c r="U20" s="11">
        <v>3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36" customHeight="1" thickTop="1" thickBot="1">
      <c r="A21" s="270" t="s">
        <v>44</v>
      </c>
      <c r="B21" s="4" t="s">
        <v>38</v>
      </c>
      <c r="C21" s="107"/>
      <c r="D21" s="149"/>
      <c r="E21" s="107"/>
      <c r="F21" s="149"/>
      <c r="G21" s="4">
        <v>47</v>
      </c>
      <c r="H21" s="4">
        <v>4</v>
      </c>
      <c r="I21" s="4">
        <v>3.3</v>
      </c>
      <c r="J21" s="4">
        <v>0</v>
      </c>
      <c r="K21" s="4">
        <v>0</v>
      </c>
      <c r="L21" s="4">
        <v>0.3</v>
      </c>
      <c r="M21" s="4">
        <v>0</v>
      </c>
      <c r="N21" s="4">
        <v>3</v>
      </c>
      <c r="O21" s="4">
        <v>0</v>
      </c>
      <c r="P21" s="4">
        <v>20</v>
      </c>
      <c r="Q21" s="4">
        <v>22</v>
      </c>
      <c r="R21" s="4">
        <v>14</v>
      </c>
      <c r="S21" s="11">
        <v>0</v>
      </c>
      <c r="T21" s="11">
        <v>1</v>
      </c>
      <c r="U21" s="11">
        <v>0.5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3.75" customHeight="1" thickTop="1" thickBot="1">
      <c r="A22" s="270" t="s">
        <v>45</v>
      </c>
      <c r="B22" s="4" t="s">
        <v>3</v>
      </c>
      <c r="C22" s="107"/>
      <c r="D22" s="149"/>
      <c r="E22" s="107"/>
      <c r="F22" s="149"/>
      <c r="G22" s="4">
        <v>203</v>
      </c>
      <c r="H22" s="4">
        <v>5</v>
      </c>
      <c r="I22" s="4">
        <v>3.1</v>
      </c>
      <c r="J22" s="4">
        <v>0.2</v>
      </c>
      <c r="K22" s="4">
        <v>0.2</v>
      </c>
      <c r="L22" s="4">
        <v>1.2</v>
      </c>
      <c r="M22" s="4">
        <v>21</v>
      </c>
      <c r="N22" s="4">
        <v>32</v>
      </c>
      <c r="O22" s="4">
        <v>1.8</v>
      </c>
      <c r="P22" s="4">
        <v>174</v>
      </c>
      <c r="Q22" s="4">
        <v>446</v>
      </c>
      <c r="R22" s="4">
        <v>269</v>
      </c>
      <c r="S22" s="11">
        <v>0.6</v>
      </c>
      <c r="T22" s="11">
        <v>288</v>
      </c>
      <c r="U22" s="11">
        <v>8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46.15" customHeight="1" thickTop="1" thickBot="1">
      <c r="A23" s="270" t="s">
        <v>46</v>
      </c>
      <c r="B23" s="4" t="s">
        <v>3</v>
      </c>
      <c r="C23" s="107"/>
      <c r="D23" s="149"/>
      <c r="E23" s="107"/>
      <c r="F23" s="149"/>
      <c r="G23" s="4">
        <v>221</v>
      </c>
      <c r="H23" s="4">
        <v>6</v>
      </c>
      <c r="I23" s="4">
        <v>2</v>
      </c>
      <c r="J23" s="4">
        <v>0.1</v>
      </c>
      <c r="K23" s="4">
        <v>0.1</v>
      </c>
      <c r="L23" s="4">
        <v>1</v>
      </c>
      <c r="M23" s="4">
        <v>21</v>
      </c>
      <c r="N23" s="4">
        <v>33</v>
      </c>
      <c r="O23" s="4">
        <v>1.1000000000000001</v>
      </c>
      <c r="P23" s="4">
        <v>168</v>
      </c>
      <c r="Q23" s="4">
        <v>494</v>
      </c>
      <c r="R23" s="4">
        <v>265</v>
      </c>
      <c r="S23" s="11">
        <v>0.8</v>
      </c>
      <c r="T23" s="11">
        <v>316</v>
      </c>
      <c r="U23" s="11">
        <v>9.6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46.15" customHeight="1" thickTop="1" thickBot="1">
      <c r="A24" s="270" t="s">
        <v>182</v>
      </c>
      <c r="B24" s="4">
        <v>250</v>
      </c>
      <c r="C24" s="107"/>
      <c r="D24" s="149"/>
      <c r="E24" s="107"/>
      <c r="F24" s="149"/>
      <c r="G24" s="4">
        <v>108</v>
      </c>
      <c r="H24" s="4">
        <v>2.5</v>
      </c>
      <c r="I24" s="4">
        <v>0.8</v>
      </c>
      <c r="J24" s="4">
        <v>0</v>
      </c>
      <c r="K24" s="4">
        <v>0</v>
      </c>
      <c r="L24" s="4">
        <v>0.4</v>
      </c>
      <c r="M24" s="4">
        <v>13</v>
      </c>
      <c r="N24" s="4">
        <v>13</v>
      </c>
      <c r="O24" s="4">
        <v>0</v>
      </c>
      <c r="P24" s="4">
        <v>113</v>
      </c>
      <c r="Q24" s="4">
        <v>387</v>
      </c>
      <c r="R24" s="4">
        <v>245</v>
      </c>
      <c r="S24" s="11">
        <v>0.1</v>
      </c>
      <c r="T24" s="11">
        <v>322</v>
      </c>
      <c r="U24" s="11">
        <v>8.6999999999999993</v>
      </c>
      <c r="V24" s="38">
        <f t="shared" si="0"/>
        <v>0</v>
      </c>
      <c r="W24" s="29">
        <f t="shared" si="1"/>
        <v>0</v>
      </c>
      <c r="X24" s="16">
        <f t="shared" si="2"/>
        <v>0</v>
      </c>
      <c r="Y24" s="16">
        <f t="shared" si="3"/>
        <v>0</v>
      </c>
      <c r="Z24" s="16">
        <f t="shared" si="4"/>
        <v>0</v>
      </c>
      <c r="AA24" s="16">
        <f t="shared" si="5"/>
        <v>0</v>
      </c>
      <c r="AB24" s="16">
        <f t="shared" si="6"/>
        <v>0</v>
      </c>
      <c r="AC24" s="40">
        <f t="shared" si="7"/>
        <v>0</v>
      </c>
      <c r="AD24" s="16">
        <f t="shared" si="8"/>
        <v>0</v>
      </c>
      <c r="AE24" s="43">
        <f t="shared" si="9"/>
        <v>0</v>
      </c>
      <c r="AF24" s="44">
        <f t="shared" si="10"/>
        <v>0</v>
      </c>
      <c r="AG24" s="33">
        <f t="shared" si="11"/>
        <v>0</v>
      </c>
      <c r="AH24" s="26">
        <f t="shared" si="12"/>
        <v>0</v>
      </c>
      <c r="AI24" s="35">
        <f t="shared" si="13"/>
        <v>0</v>
      </c>
      <c r="AJ24" s="36">
        <f t="shared" si="14"/>
        <v>0</v>
      </c>
    </row>
    <row r="25" spans="1:36" ht="31.9" customHeight="1" thickTop="1" thickBot="1">
      <c r="A25" s="270" t="s">
        <v>139</v>
      </c>
      <c r="B25" s="4" t="s">
        <v>3</v>
      </c>
      <c r="C25" s="107"/>
      <c r="D25" s="149"/>
      <c r="E25" s="107"/>
      <c r="F25" s="149"/>
      <c r="G25" s="4">
        <v>133</v>
      </c>
      <c r="H25" s="4">
        <v>5</v>
      </c>
      <c r="I25" s="4">
        <v>3</v>
      </c>
      <c r="J25" s="4">
        <v>0</v>
      </c>
      <c r="K25" s="4">
        <v>0.2</v>
      </c>
      <c r="L25" s="4">
        <v>1.4</v>
      </c>
      <c r="M25" s="4">
        <v>21</v>
      </c>
      <c r="N25" s="4">
        <v>13</v>
      </c>
      <c r="O25" s="4">
        <v>0</v>
      </c>
      <c r="P25" s="4">
        <v>121</v>
      </c>
      <c r="Q25" s="4">
        <v>361</v>
      </c>
      <c r="R25" s="4">
        <v>237</v>
      </c>
      <c r="S25" s="11">
        <v>0.1</v>
      </c>
      <c r="T25" s="11">
        <v>333</v>
      </c>
      <c r="U25" s="11">
        <v>8.5</v>
      </c>
      <c r="V25" s="38">
        <f t="shared" si="0"/>
        <v>0</v>
      </c>
      <c r="W25" s="29">
        <f t="shared" si="1"/>
        <v>0</v>
      </c>
      <c r="X25" s="16">
        <f t="shared" si="2"/>
        <v>0</v>
      </c>
      <c r="Y25" s="16">
        <f t="shared" si="3"/>
        <v>0</v>
      </c>
      <c r="Z25" s="16">
        <f t="shared" si="4"/>
        <v>0</v>
      </c>
      <c r="AA25" s="16">
        <f t="shared" si="5"/>
        <v>0</v>
      </c>
      <c r="AB25" s="16">
        <f t="shared" si="6"/>
        <v>0</v>
      </c>
      <c r="AC25" s="40">
        <f t="shared" si="7"/>
        <v>0</v>
      </c>
      <c r="AD25" s="16">
        <f t="shared" si="8"/>
        <v>0</v>
      </c>
      <c r="AE25" s="43">
        <f t="shared" si="9"/>
        <v>0</v>
      </c>
      <c r="AF25" s="44">
        <f t="shared" si="10"/>
        <v>0</v>
      </c>
      <c r="AG25" s="33">
        <f t="shared" si="11"/>
        <v>0</v>
      </c>
      <c r="AH25" s="26">
        <f t="shared" si="12"/>
        <v>0</v>
      </c>
      <c r="AI25" s="35">
        <f t="shared" si="13"/>
        <v>0</v>
      </c>
      <c r="AJ25" s="36">
        <f t="shared" si="14"/>
        <v>0</v>
      </c>
    </row>
    <row r="26" spans="1:36" ht="31.9" customHeight="1" thickTop="1" thickBot="1">
      <c r="A26" s="270" t="s">
        <v>257</v>
      </c>
      <c r="B26" s="4" t="s">
        <v>214</v>
      </c>
      <c r="C26" s="107"/>
      <c r="D26" s="149"/>
      <c r="E26" s="107"/>
      <c r="F26" s="149"/>
      <c r="G26" s="4">
        <v>157</v>
      </c>
      <c r="H26" s="4">
        <v>8.4</v>
      </c>
      <c r="I26" s="4">
        <v>6.2</v>
      </c>
      <c r="J26" s="4">
        <v>0.4</v>
      </c>
      <c r="K26" s="4">
        <v>0.4</v>
      </c>
      <c r="L26" s="4">
        <v>3</v>
      </c>
      <c r="M26" s="4">
        <v>26</v>
      </c>
      <c r="N26" s="4">
        <v>12.4</v>
      </c>
      <c r="O26" s="4">
        <v>0</v>
      </c>
      <c r="P26" s="4">
        <v>111</v>
      </c>
      <c r="Q26" s="4">
        <v>340</v>
      </c>
      <c r="R26" s="4">
        <v>217</v>
      </c>
      <c r="S26" s="11">
        <v>0.1</v>
      </c>
      <c r="T26" s="11">
        <v>291</v>
      </c>
      <c r="U26" s="11">
        <v>8.1</v>
      </c>
      <c r="V26" s="38">
        <f t="shared" si="0"/>
        <v>0</v>
      </c>
      <c r="W26" s="29">
        <f t="shared" si="1"/>
        <v>0</v>
      </c>
      <c r="X26" s="16">
        <f t="shared" si="2"/>
        <v>0</v>
      </c>
      <c r="Y26" s="16">
        <f t="shared" si="3"/>
        <v>0</v>
      </c>
      <c r="Z26" s="16">
        <f t="shared" si="4"/>
        <v>0</v>
      </c>
      <c r="AA26" s="16">
        <f t="shared" si="5"/>
        <v>0</v>
      </c>
      <c r="AB26" s="16">
        <f t="shared" si="6"/>
        <v>0</v>
      </c>
      <c r="AC26" s="40">
        <f t="shared" si="7"/>
        <v>0</v>
      </c>
      <c r="AD26" s="16">
        <f t="shared" si="8"/>
        <v>0</v>
      </c>
      <c r="AE26" s="43">
        <f t="shared" si="9"/>
        <v>0</v>
      </c>
      <c r="AF26" s="44">
        <f t="shared" si="10"/>
        <v>0</v>
      </c>
      <c r="AG26" s="33">
        <f t="shared" si="11"/>
        <v>0</v>
      </c>
      <c r="AH26" s="26">
        <f t="shared" si="12"/>
        <v>0</v>
      </c>
      <c r="AI26" s="35">
        <f t="shared" si="13"/>
        <v>0</v>
      </c>
      <c r="AJ26" s="36">
        <f t="shared" si="14"/>
        <v>0</v>
      </c>
    </row>
    <row r="27" spans="1:36" ht="33.6" customHeight="1" thickTop="1" thickBot="1">
      <c r="A27" s="270" t="s">
        <v>47</v>
      </c>
      <c r="B27" s="4" t="s">
        <v>30</v>
      </c>
      <c r="C27" s="107"/>
      <c r="D27" s="149"/>
      <c r="E27" s="107"/>
      <c r="F27" s="149"/>
      <c r="G27" s="4">
        <v>62</v>
      </c>
      <c r="H27" s="4">
        <v>2</v>
      </c>
      <c r="I27" s="4">
        <v>1</v>
      </c>
      <c r="J27" s="4">
        <v>0</v>
      </c>
      <c r="K27" s="4">
        <v>0</v>
      </c>
      <c r="L27" s="4">
        <v>0.5</v>
      </c>
      <c r="M27" s="4">
        <v>7</v>
      </c>
      <c r="N27" s="4">
        <v>10.5</v>
      </c>
      <c r="O27" s="4">
        <v>0</v>
      </c>
      <c r="P27" s="4">
        <v>25</v>
      </c>
      <c r="Q27" s="4">
        <v>72</v>
      </c>
      <c r="R27" s="4">
        <v>49</v>
      </c>
      <c r="S27" s="11">
        <v>0</v>
      </c>
      <c r="T27" s="11">
        <v>55</v>
      </c>
      <c r="U27" s="11">
        <v>1.5</v>
      </c>
      <c r="V27" s="38">
        <f t="shared" si="0"/>
        <v>0</v>
      </c>
      <c r="W27" s="29">
        <f t="shared" si="1"/>
        <v>0</v>
      </c>
      <c r="X27" s="16">
        <f t="shared" si="2"/>
        <v>0</v>
      </c>
      <c r="Y27" s="16">
        <f t="shared" si="3"/>
        <v>0</v>
      </c>
      <c r="Z27" s="16">
        <f t="shared" si="4"/>
        <v>0</v>
      </c>
      <c r="AA27" s="16">
        <f t="shared" si="5"/>
        <v>0</v>
      </c>
      <c r="AB27" s="16">
        <f t="shared" si="6"/>
        <v>0</v>
      </c>
      <c r="AC27" s="40">
        <f t="shared" si="7"/>
        <v>0</v>
      </c>
      <c r="AD27" s="16">
        <f t="shared" si="8"/>
        <v>0</v>
      </c>
      <c r="AE27" s="43">
        <f t="shared" si="9"/>
        <v>0</v>
      </c>
      <c r="AF27" s="44">
        <f t="shared" si="10"/>
        <v>0</v>
      </c>
      <c r="AG27" s="33">
        <f t="shared" si="11"/>
        <v>0</v>
      </c>
      <c r="AH27" s="26">
        <f t="shared" si="12"/>
        <v>0</v>
      </c>
      <c r="AI27" s="35">
        <f t="shared" si="13"/>
        <v>0</v>
      </c>
      <c r="AJ27" s="36">
        <f t="shared" si="14"/>
        <v>0</v>
      </c>
    </row>
    <row r="28" spans="1:36" ht="32.25" customHeight="1" thickTop="1" thickBot="1">
      <c r="A28" s="270" t="s">
        <v>48</v>
      </c>
      <c r="B28" s="4" t="s">
        <v>27</v>
      </c>
      <c r="C28" s="107"/>
      <c r="D28" s="149"/>
      <c r="E28" s="107"/>
      <c r="F28" s="149"/>
      <c r="G28" s="4">
        <v>150</v>
      </c>
      <c r="H28" s="4">
        <v>11</v>
      </c>
      <c r="I28" s="4">
        <v>6.5</v>
      </c>
      <c r="J28" s="4">
        <v>0</v>
      </c>
      <c r="K28" s="4">
        <v>0.3</v>
      </c>
      <c r="L28" s="4">
        <v>3.3</v>
      </c>
      <c r="M28" s="4">
        <v>40</v>
      </c>
      <c r="N28" s="4">
        <v>1</v>
      </c>
      <c r="O28" s="4">
        <v>0</v>
      </c>
      <c r="P28" s="4">
        <v>314</v>
      </c>
      <c r="Q28" s="4">
        <v>38</v>
      </c>
      <c r="R28" s="4">
        <v>177</v>
      </c>
      <c r="S28" s="11">
        <v>0.2</v>
      </c>
      <c r="T28" s="11">
        <v>252</v>
      </c>
      <c r="U28" s="11">
        <v>11</v>
      </c>
      <c r="V28" s="38">
        <f t="shared" si="0"/>
        <v>0</v>
      </c>
      <c r="W28" s="29">
        <f t="shared" si="1"/>
        <v>0</v>
      </c>
      <c r="X28" s="16">
        <f t="shared" si="2"/>
        <v>0</v>
      </c>
      <c r="Y28" s="16">
        <f t="shared" si="3"/>
        <v>0</v>
      </c>
      <c r="Z28" s="16">
        <f t="shared" si="4"/>
        <v>0</v>
      </c>
      <c r="AA28" s="16">
        <f t="shared" si="5"/>
        <v>0</v>
      </c>
      <c r="AB28" s="16">
        <f t="shared" si="6"/>
        <v>0</v>
      </c>
      <c r="AC28" s="40">
        <f t="shared" si="7"/>
        <v>0</v>
      </c>
      <c r="AD28" s="16">
        <f t="shared" si="8"/>
        <v>0</v>
      </c>
      <c r="AE28" s="43">
        <f t="shared" si="9"/>
        <v>0</v>
      </c>
      <c r="AF28" s="44">
        <f t="shared" si="10"/>
        <v>0</v>
      </c>
      <c r="AG28" s="33">
        <f t="shared" si="11"/>
        <v>0</v>
      </c>
      <c r="AH28" s="26">
        <f t="shared" si="12"/>
        <v>0</v>
      </c>
      <c r="AI28" s="35">
        <f t="shared" si="13"/>
        <v>0</v>
      </c>
      <c r="AJ28" s="36">
        <f t="shared" si="14"/>
        <v>0</v>
      </c>
    </row>
    <row r="29" spans="1:36" ht="43.9" customHeight="1" thickTop="1" thickBot="1">
      <c r="A29" s="270" t="s">
        <v>49</v>
      </c>
      <c r="B29" s="4" t="s">
        <v>42</v>
      </c>
      <c r="C29" s="107"/>
      <c r="D29" s="149"/>
      <c r="E29" s="107"/>
      <c r="F29" s="149"/>
      <c r="G29" s="4">
        <v>90</v>
      </c>
      <c r="H29" s="4">
        <v>7</v>
      </c>
      <c r="I29" s="4">
        <v>4</v>
      </c>
      <c r="J29" s="4">
        <v>0</v>
      </c>
      <c r="K29" s="4">
        <v>0</v>
      </c>
      <c r="L29" s="4">
        <v>1.9</v>
      </c>
      <c r="M29" s="4">
        <v>17</v>
      </c>
      <c r="N29" s="4">
        <v>2.7</v>
      </c>
      <c r="O29" s="4">
        <v>0</v>
      </c>
      <c r="P29" s="4">
        <v>503</v>
      </c>
      <c r="Q29" s="4">
        <v>75</v>
      </c>
      <c r="R29" s="4">
        <v>271</v>
      </c>
      <c r="S29" s="11">
        <v>0.1</v>
      </c>
      <c r="T29" s="11">
        <v>174</v>
      </c>
      <c r="U29" s="11">
        <v>5</v>
      </c>
      <c r="V29" s="38">
        <f t="shared" si="0"/>
        <v>0</v>
      </c>
      <c r="W29" s="29">
        <f t="shared" si="1"/>
        <v>0</v>
      </c>
      <c r="X29" s="16">
        <f t="shared" si="2"/>
        <v>0</v>
      </c>
      <c r="Y29" s="16">
        <f t="shared" si="3"/>
        <v>0</v>
      </c>
      <c r="Z29" s="16">
        <f t="shared" si="4"/>
        <v>0</v>
      </c>
      <c r="AA29" s="16">
        <f t="shared" si="5"/>
        <v>0</v>
      </c>
      <c r="AB29" s="16">
        <f t="shared" si="6"/>
        <v>0</v>
      </c>
      <c r="AC29" s="40">
        <f t="shared" si="7"/>
        <v>0</v>
      </c>
      <c r="AD29" s="16">
        <f t="shared" si="8"/>
        <v>0</v>
      </c>
      <c r="AE29" s="43">
        <f t="shared" si="9"/>
        <v>0</v>
      </c>
      <c r="AF29" s="44">
        <f t="shared" si="10"/>
        <v>0</v>
      </c>
      <c r="AG29" s="33">
        <f t="shared" si="11"/>
        <v>0</v>
      </c>
      <c r="AH29" s="26">
        <f t="shared" si="12"/>
        <v>0</v>
      </c>
      <c r="AI29" s="35">
        <f t="shared" si="13"/>
        <v>0</v>
      </c>
      <c r="AJ29" s="36">
        <f t="shared" si="14"/>
        <v>0</v>
      </c>
    </row>
    <row r="30" spans="1:36" ht="40.9" customHeight="1" thickTop="1" thickBot="1">
      <c r="A30" s="270" t="s">
        <v>50</v>
      </c>
      <c r="B30" s="4">
        <v>1</v>
      </c>
      <c r="C30" s="107"/>
      <c r="D30" s="149"/>
      <c r="E30" s="107"/>
      <c r="F30" s="149"/>
      <c r="G30" s="4">
        <v>117</v>
      </c>
      <c r="H30" s="4">
        <v>10</v>
      </c>
      <c r="I30" s="4">
        <v>6</v>
      </c>
      <c r="J30" s="4">
        <v>0</v>
      </c>
      <c r="K30" s="4">
        <v>0.3</v>
      </c>
      <c r="L30" s="4">
        <v>2.8</v>
      </c>
      <c r="M30" s="4">
        <v>29</v>
      </c>
      <c r="N30" s="4">
        <v>0.5</v>
      </c>
      <c r="O30" s="4">
        <v>0</v>
      </c>
      <c r="P30" s="4">
        <v>462</v>
      </c>
      <c r="Q30" s="4">
        <v>52</v>
      </c>
      <c r="R30" s="4">
        <v>159</v>
      </c>
      <c r="S30" s="11">
        <v>0</v>
      </c>
      <c r="T30" s="11">
        <v>171</v>
      </c>
      <c r="U30" s="11">
        <v>6.9</v>
      </c>
      <c r="V30" s="38">
        <f t="shared" si="0"/>
        <v>0</v>
      </c>
      <c r="W30" s="29">
        <f t="shared" si="1"/>
        <v>0</v>
      </c>
      <c r="X30" s="16">
        <f t="shared" si="2"/>
        <v>0</v>
      </c>
      <c r="Y30" s="16">
        <f t="shared" si="3"/>
        <v>0</v>
      </c>
      <c r="Z30" s="16">
        <f t="shared" si="4"/>
        <v>0</v>
      </c>
      <c r="AA30" s="16">
        <f t="shared" si="5"/>
        <v>0</v>
      </c>
      <c r="AB30" s="16">
        <f t="shared" si="6"/>
        <v>0</v>
      </c>
      <c r="AC30" s="40">
        <f t="shared" si="7"/>
        <v>0</v>
      </c>
      <c r="AD30" s="16">
        <f t="shared" si="8"/>
        <v>0</v>
      </c>
      <c r="AE30" s="43">
        <f t="shared" si="9"/>
        <v>0</v>
      </c>
      <c r="AF30" s="44">
        <f t="shared" si="10"/>
        <v>0</v>
      </c>
      <c r="AG30" s="33">
        <f t="shared" si="11"/>
        <v>0</v>
      </c>
      <c r="AH30" s="26">
        <f t="shared" si="12"/>
        <v>0</v>
      </c>
      <c r="AI30" s="35">
        <f t="shared" si="13"/>
        <v>0</v>
      </c>
      <c r="AJ30" s="36">
        <f t="shared" si="14"/>
        <v>0</v>
      </c>
    </row>
    <row r="31" spans="1:36" ht="40.9" customHeight="1" thickTop="1" thickBot="1">
      <c r="A31" s="270" t="s">
        <v>183</v>
      </c>
      <c r="B31" s="4" t="s">
        <v>184</v>
      </c>
      <c r="C31" s="107"/>
      <c r="D31" s="149"/>
      <c r="E31" s="107"/>
      <c r="F31" s="149"/>
      <c r="G31" s="4">
        <v>128</v>
      </c>
      <c r="H31" s="4">
        <v>0.4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29</v>
      </c>
      <c r="O31" s="4">
        <v>0.4</v>
      </c>
      <c r="P31" s="4">
        <v>152</v>
      </c>
      <c r="Q31" s="4">
        <v>287</v>
      </c>
      <c r="R31" s="4">
        <v>74</v>
      </c>
      <c r="S31" s="11">
        <v>2.33</v>
      </c>
      <c r="T31" s="11">
        <v>54</v>
      </c>
      <c r="U31" s="11">
        <v>2.7</v>
      </c>
      <c r="V31" s="38">
        <f t="shared" si="0"/>
        <v>0</v>
      </c>
      <c r="W31" s="29">
        <f t="shared" si="1"/>
        <v>0</v>
      </c>
      <c r="X31" s="16">
        <f t="shared" si="2"/>
        <v>0</v>
      </c>
      <c r="Y31" s="16">
        <f t="shared" si="3"/>
        <v>0</v>
      </c>
      <c r="Z31" s="16">
        <f t="shared" si="4"/>
        <v>0</v>
      </c>
      <c r="AA31" s="16">
        <f t="shared" si="5"/>
        <v>0</v>
      </c>
      <c r="AB31" s="16">
        <f t="shared" si="6"/>
        <v>0</v>
      </c>
      <c r="AC31" s="40">
        <f t="shared" si="7"/>
        <v>0</v>
      </c>
      <c r="AD31" s="16">
        <f t="shared" si="8"/>
        <v>0</v>
      </c>
      <c r="AE31" s="43">
        <f t="shared" si="9"/>
        <v>0</v>
      </c>
      <c r="AF31" s="44">
        <f t="shared" si="10"/>
        <v>0</v>
      </c>
      <c r="AG31" s="33">
        <f t="shared" si="11"/>
        <v>0</v>
      </c>
      <c r="AH31" s="26">
        <f t="shared" si="12"/>
        <v>0</v>
      </c>
      <c r="AI31" s="35">
        <f t="shared" si="13"/>
        <v>0</v>
      </c>
      <c r="AJ31" s="36">
        <f t="shared" si="14"/>
        <v>0</v>
      </c>
    </row>
    <row r="32" spans="1:36" ht="31.9" customHeight="1" thickTop="1" thickBot="1">
      <c r="A32" s="270" t="s">
        <v>51</v>
      </c>
      <c r="B32" s="4" t="s">
        <v>52</v>
      </c>
      <c r="C32" s="107"/>
      <c r="D32" s="149"/>
      <c r="E32" s="107"/>
      <c r="F32" s="149"/>
      <c r="G32" s="4">
        <v>202</v>
      </c>
      <c r="H32" s="4">
        <v>6.5</v>
      </c>
      <c r="I32" s="4">
        <v>1.8</v>
      </c>
      <c r="J32" s="4">
        <v>0</v>
      </c>
      <c r="K32" s="4">
        <v>0.1</v>
      </c>
      <c r="L32" s="4">
        <v>3.9</v>
      </c>
      <c r="M32" s="4">
        <v>1</v>
      </c>
      <c r="N32" s="4">
        <v>32.700000000000003</v>
      </c>
      <c r="O32" s="4">
        <v>0</v>
      </c>
      <c r="P32" s="4">
        <v>216</v>
      </c>
      <c r="Q32" s="4">
        <v>261</v>
      </c>
      <c r="R32" s="4">
        <v>80</v>
      </c>
      <c r="S32" s="11">
        <v>1.8</v>
      </c>
      <c r="T32" s="11">
        <v>72</v>
      </c>
      <c r="U32" s="11">
        <v>3</v>
      </c>
      <c r="V32" s="38">
        <f t="shared" si="0"/>
        <v>0</v>
      </c>
      <c r="W32" s="29">
        <f t="shared" si="1"/>
        <v>0</v>
      </c>
      <c r="X32" s="16">
        <f t="shared" si="2"/>
        <v>0</v>
      </c>
      <c r="Y32" s="16">
        <f t="shared" si="3"/>
        <v>0</v>
      </c>
      <c r="Z32" s="16">
        <f t="shared" si="4"/>
        <v>0</v>
      </c>
      <c r="AA32" s="16">
        <f t="shared" si="5"/>
        <v>0</v>
      </c>
      <c r="AB32" s="16">
        <f t="shared" si="6"/>
        <v>0</v>
      </c>
      <c r="AC32" s="40">
        <f t="shared" si="7"/>
        <v>0</v>
      </c>
      <c r="AD32" s="16">
        <f t="shared" si="8"/>
        <v>0</v>
      </c>
      <c r="AE32" s="43">
        <f t="shared" si="9"/>
        <v>0</v>
      </c>
      <c r="AF32" s="44">
        <f t="shared" si="10"/>
        <v>0</v>
      </c>
      <c r="AG32" s="33">
        <f t="shared" si="11"/>
        <v>0</v>
      </c>
      <c r="AH32" s="26">
        <f t="shared" si="12"/>
        <v>0</v>
      </c>
      <c r="AI32" s="35">
        <f t="shared" si="13"/>
        <v>0</v>
      </c>
      <c r="AJ32" s="36">
        <f t="shared" si="14"/>
        <v>0</v>
      </c>
    </row>
    <row r="33" spans="1:36" ht="31.9" customHeight="1" thickTop="1" thickBot="1">
      <c r="A33" s="270" t="s">
        <v>205</v>
      </c>
      <c r="B33" s="4" t="s">
        <v>185</v>
      </c>
      <c r="C33" s="107"/>
      <c r="D33" s="149"/>
      <c r="E33" s="107"/>
      <c r="F33" s="149"/>
      <c r="G33" s="4">
        <v>167</v>
      </c>
      <c r="H33" s="4">
        <v>3.8</v>
      </c>
      <c r="I33" s="4">
        <v>2.5</v>
      </c>
      <c r="J33" s="4">
        <v>0</v>
      </c>
      <c r="K33" s="4">
        <v>0.2</v>
      </c>
      <c r="L33" s="4">
        <v>0.6</v>
      </c>
      <c r="M33" s="4">
        <v>25</v>
      </c>
      <c r="N33" s="4">
        <v>27.4</v>
      </c>
      <c r="O33" s="4">
        <v>1.3</v>
      </c>
      <c r="P33" s="4">
        <v>174</v>
      </c>
      <c r="Q33" s="4">
        <v>85</v>
      </c>
      <c r="R33" s="4">
        <v>96</v>
      </c>
      <c r="S33" s="11">
        <v>0.2</v>
      </c>
      <c r="T33" s="11">
        <v>73</v>
      </c>
      <c r="U33" s="11">
        <v>5</v>
      </c>
      <c r="V33" s="38">
        <f t="shared" si="0"/>
        <v>0</v>
      </c>
      <c r="W33" s="29">
        <f t="shared" si="1"/>
        <v>0</v>
      </c>
      <c r="X33" s="16">
        <f t="shared" si="2"/>
        <v>0</v>
      </c>
      <c r="Y33" s="16">
        <f t="shared" si="3"/>
        <v>0</v>
      </c>
      <c r="Z33" s="16">
        <f t="shared" si="4"/>
        <v>0</v>
      </c>
      <c r="AA33" s="16">
        <f t="shared" si="5"/>
        <v>0</v>
      </c>
      <c r="AB33" s="16">
        <f t="shared" si="6"/>
        <v>0</v>
      </c>
      <c r="AC33" s="40">
        <f t="shared" si="7"/>
        <v>0</v>
      </c>
      <c r="AD33" s="16">
        <f t="shared" si="8"/>
        <v>0</v>
      </c>
      <c r="AE33" s="43">
        <f t="shared" si="9"/>
        <v>0</v>
      </c>
      <c r="AF33" s="44">
        <f t="shared" si="10"/>
        <v>0</v>
      </c>
      <c r="AG33" s="33">
        <f t="shared" si="11"/>
        <v>0</v>
      </c>
      <c r="AH33" s="26">
        <f t="shared" si="12"/>
        <v>0</v>
      </c>
      <c r="AI33" s="35">
        <f t="shared" si="13"/>
        <v>0</v>
      </c>
      <c r="AJ33" s="36">
        <f t="shared" si="14"/>
        <v>0</v>
      </c>
    </row>
    <row r="34" spans="1:36" ht="18" customHeight="1" thickTop="1" thickBot="1">
      <c r="A34" s="270" t="s">
        <v>53</v>
      </c>
      <c r="B34" s="4" t="s">
        <v>18</v>
      </c>
      <c r="C34" s="107"/>
      <c r="D34" s="149"/>
      <c r="E34" s="107"/>
      <c r="F34" s="149"/>
      <c r="G34" s="4">
        <v>160</v>
      </c>
      <c r="H34" s="4">
        <v>2</v>
      </c>
      <c r="I34" s="4">
        <v>1.2</v>
      </c>
      <c r="J34" s="4">
        <v>0.1</v>
      </c>
      <c r="K34" s="4">
        <v>0</v>
      </c>
      <c r="L34" s="4">
        <v>0.6</v>
      </c>
      <c r="M34" s="4">
        <v>7</v>
      </c>
      <c r="N34" s="4">
        <v>32.299999999999997</v>
      </c>
      <c r="O34" s="4">
        <v>0.5</v>
      </c>
      <c r="P34" s="4">
        <v>55</v>
      </c>
      <c r="Q34" s="4">
        <v>211</v>
      </c>
      <c r="R34" s="4">
        <v>112</v>
      </c>
      <c r="S34" s="11">
        <v>0.3</v>
      </c>
      <c r="T34" s="11">
        <v>115</v>
      </c>
      <c r="U34" s="11">
        <v>5</v>
      </c>
      <c r="V34" s="38">
        <f t="shared" si="0"/>
        <v>0</v>
      </c>
      <c r="W34" s="29">
        <f t="shared" si="1"/>
        <v>0</v>
      </c>
      <c r="X34" s="16">
        <f t="shared" si="2"/>
        <v>0</v>
      </c>
      <c r="Y34" s="16">
        <f t="shared" si="3"/>
        <v>0</v>
      </c>
      <c r="Z34" s="16">
        <f t="shared" si="4"/>
        <v>0</v>
      </c>
      <c r="AA34" s="16">
        <f t="shared" si="5"/>
        <v>0</v>
      </c>
      <c r="AB34" s="16">
        <f t="shared" si="6"/>
        <v>0</v>
      </c>
      <c r="AC34" s="40">
        <f t="shared" si="7"/>
        <v>0</v>
      </c>
      <c r="AD34" s="16">
        <f t="shared" si="8"/>
        <v>0</v>
      </c>
      <c r="AE34" s="43">
        <f t="shared" si="9"/>
        <v>0</v>
      </c>
      <c r="AF34" s="44">
        <f t="shared" si="10"/>
        <v>0</v>
      </c>
      <c r="AG34" s="33">
        <f t="shared" si="11"/>
        <v>0</v>
      </c>
      <c r="AH34" s="26">
        <f t="shared" si="12"/>
        <v>0</v>
      </c>
      <c r="AI34" s="35">
        <f t="shared" si="13"/>
        <v>0</v>
      </c>
      <c r="AJ34" s="36">
        <f t="shared" si="14"/>
        <v>0</v>
      </c>
    </row>
    <row r="35" spans="1:36" ht="31.15" customHeight="1" thickTop="1" thickBot="1">
      <c r="A35" s="270" t="s">
        <v>54</v>
      </c>
      <c r="B35" s="4" t="s">
        <v>186</v>
      </c>
      <c r="C35" s="107"/>
      <c r="D35" s="149"/>
      <c r="E35" s="107"/>
      <c r="F35" s="149"/>
      <c r="G35" s="4">
        <v>161</v>
      </c>
      <c r="H35" s="4">
        <v>4.8</v>
      </c>
      <c r="I35" s="4">
        <v>1.2</v>
      </c>
      <c r="J35" s="4">
        <v>0</v>
      </c>
      <c r="K35" s="4">
        <v>0.1</v>
      </c>
      <c r="L35" s="4">
        <v>3.1</v>
      </c>
      <c r="M35" s="4">
        <v>1</v>
      </c>
      <c r="N35" s="4">
        <v>27</v>
      </c>
      <c r="O35" s="4">
        <v>0</v>
      </c>
      <c r="P35" s="4">
        <v>206</v>
      </c>
      <c r="Q35" s="4">
        <v>131</v>
      </c>
      <c r="R35" s="4">
        <v>85</v>
      </c>
      <c r="S35" s="11">
        <v>0.1</v>
      </c>
      <c r="T35" s="11">
        <v>88</v>
      </c>
      <c r="U35" s="11">
        <v>2.8</v>
      </c>
      <c r="V35" s="38">
        <f t="shared" si="0"/>
        <v>0</v>
      </c>
      <c r="W35" s="29">
        <f t="shared" si="1"/>
        <v>0</v>
      </c>
      <c r="X35" s="16">
        <f t="shared" si="2"/>
        <v>0</v>
      </c>
      <c r="Y35" s="16">
        <f t="shared" si="3"/>
        <v>0</v>
      </c>
      <c r="Z35" s="16">
        <f t="shared" si="4"/>
        <v>0</v>
      </c>
      <c r="AA35" s="16">
        <f t="shared" si="5"/>
        <v>0</v>
      </c>
      <c r="AB35" s="16">
        <f t="shared" si="6"/>
        <v>0</v>
      </c>
      <c r="AC35" s="40">
        <f t="shared" si="7"/>
        <v>0</v>
      </c>
      <c r="AD35" s="16">
        <f t="shared" si="8"/>
        <v>0</v>
      </c>
      <c r="AE35" s="43">
        <f t="shared" si="9"/>
        <v>0</v>
      </c>
      <c r="AF35" s="44">
        <f t="shared" si="10"/>
        <v>0</v>
      </c>
      <c r="AG35" s="33">
        <f t="shared" si="11"/>
        <v>0</v>
      </c>
      <c r="AH35" s="26">
        <f t="shared" si="12"/>
        <v>0</v>
      </c>
      <c r="AI35" s="35">
        <f t="shared" si="13"/>
        <v>0</v>
      </c>
      <c r="AJ35" s="36">
        <f t="shared" si="14"/>
        <v>0</v>
      </c>
    </row>
    <row r="36" spans="1:36" ht="45.6" customHeight="1" thickTop="1" thickBot="1">
      <c r="A36" s="270" t="s">
        <v>55</v>
      </c>
      <c r="B36" s="4" t="s">
        <v>18</v>
      </c>
      <c r="C36" s="107"/>
      <c r="D36" s="149"/>
      <c r="E36" s="107"/>
      <c r="F36" s="149"/>
      <c r="G36" s="4">
        <v>289</v>
      </c>
      <c r="H36" s="4">
        <v>3</v>
      </c>
      <c r="I36" s="4">
        <v>1.5</v>
      </c>
      <c r="J36" s="4">
        <v>0</v>
      </c>
      <c r="K36" s="4">
        <v>0</v>
      </c>
      <c r="L36" s="4">
        <v>0</v>
      </c>
      <c r="M36" s="4">
        <v>9</v>
      </c>
      <c r="N36" s="4">
        <v>28</v>
      </c>
      <c r="O36" s="4">
        <v>0</v>
      </c>
      <c r="P36" s="4">
        <v>392</v>
      </c>
      <c r="Q36" s="4">
        <v>179</v>
      </c>
      <c r="R36" s="4">
        <v>279</v>
      </c>
      <c r="S36" s="11">
        <v>0</v>
      </c>
      <c r="T36" s="11">
        <v>141</v>
      </c>
      <c r="U36" s="11">
        <v>4.2</v>
      </c>
      <c r="V36" s="38">
        <f t="shared" si="0"/>
        <v>0</v>
      </c>
      <c r="W36" s="29">
        <f t="shared" si="1"/>
        <v>0</v>
      </c>
      <c r="X36" s="16">
        <f t="shared" si="2"/>
        <v>0</v>
      </c>
      <c r="Y36" s="16">
        <f t="shared" si="3"/>
        <v>0</v>
      </c>
      <c r="Z36" s="16">
        <f t="shared" si="4"/>
        <v>0</v>
      </c>
      <c r="AA36" s="16">
        <f t="shared" si="5"/>
        <v>0</v>
      </c>
      <c r="AB36" s="16">
        <f t="shared" si="6"/>
        <v>0</v>
      </c>
      <c r="AC36" s="40">
        <f t="shared" si="7"/>
        <v>0</v>
      </c>
      <c r="AD36" s="16">
        <f t="shared" si="8"/>
        <v>0</v>
      </c>
      <c r="AE36" s="43">
        <f t="shared" si="9"/>
        <v>0</v>
      </c>
      <c r="AF36" s="44">
        <f t="shared" si="10"/>
        <v>0</v>
      </c>
      <c r="AG36" s="33">
        <f t="shared" si="11"/>
        <v>0</v>
      </c>
      <c r="AH36" s="26">
        <f t="shared" si="12"/>
        <v>0</v>
      </c>
      <c r="AI36" s="35">
        <f t="shared" si="13"/>
        <v>0</v>
      </c>
      <c r="AJ36" s="36">
        <f t="shared" si="14"/>
        <v>0</v>
      </c>
    </row>
    <row r="37" spans="1:36" ht="19.149999999999999" customHeight="1" thickTop="1" thickBot="1">
      <c r="A37" s="270" t="s">
        <v>56</v>
      </c>
      <c r="B37" s="4" t="s">
        <v>57</v>
      </c>
      <c r="C37" s="107"/>
      <c r="D37" s="149"/>
      <c r="E37" s="107"/>
      <c r="F37" s="149"/>
      <c r="G37" s="4">
        <v>144</v>
      </c>
      <c r="H37" s="4">
        <v>3</v>
      </c>
      <c r="I37" s="4">
        <v>2</v>
      </c>
      <c r="J37" s="4">
        <v>0</v>
      </c>
      <c r="K37" s="4">
        <v>0</v>
      </c>
      <c r="L37" s="4">
        <v>0</v>
      </c>
      <c r="M37" s="4">
        <v>12</v>
      </c>
      <c r="N37" s="4">
        <v>24</v>
      </c>
      <c r="O37" s="4">
        <v>0</v>
      </c>
      <c r="P37" s="4">
        <v>81</v>
      </c>
      <c r="Q37" s="4">
        <v>257</v>
      </c>
      <c r="R37" s="4">
        <v>157</v>
      </c>
      <c r="S37" s="11">
        <v>0</v>
      </c>
      <c r="T37" s="11">
        <v>190</v>
      </c>
      <c r="U37" s="11">
        <v>5</v>
      </c>
      <c r="V37" s="38">
        <f t="shared" si="0"/>
        <v>0</v>
      </c>
      <c r="W37" s="29">
        <f t="shared" si="1"/>
        <v>0</v>
      </c>
      <c r="X37" s="16">
        <f t="shared" si="2"/>
        <v>0</v>
      </c>
      <c r="Y37" s="16">
        <f t="shared" si="3"/>
        <v>0</v>
      </c>
      <c r="Z37" s="16">
        <f t="shared" si="4"/>
        <v>0</v>
      </c>
      <c r="AA37" s="16">
        <f t="shared" si="5"/>
        <v>0</v>
      </c>
      <c r="AB37" s="16">
        <f t="shared" si="6"/>
        <v>0</v>
      </c>
      <c r="AC37" s="40">
        <f t="shared" si="7"/>
        <v>0</v>
      </c>
      <c r="AD37" s="16">
        <f t="shared" si="8"/>
        <v>0</v>
      </c>
      <c r="AE37" s="43">
        <f t="shared" si="9"/>
        <v>0</v>
      </c>
      <c r="AF37" s="44">
        <f t="shared" si="10"/>
        <v>0</v>
      </c>
      <c r="AG37" s="33">
        <f t="shared" si="11"/>
        <v>0</v>
      </c>
      <c r="AH37" s="26">
        <f t="shared" si="12"/>
        <v>0</v>
      </c>
      <c r="AI37" s="35">
        <f t="shared" si="13"/>
        <v>0</v>
      </c>
      <c r="AJ37" s="36">
        <f t="shared" si="14"/>
        <v>0</v>
      </c>
    </row>
    <row r="38" spans="1:36" ht="30.6" customHeight="1" thickTop="1" thickBot="1">
      <c r="A38" s="270" t="s">
        <v>58</v>
      </c>
      <c r="B38" s="4" t="s">
        <v>59</v>
      </c>
      <c r="C38" s="107"/>
      <c r="D38" s="149"/>
      <c r="E38" s="107"/>
      <c r="F38" s="149"/>
      <c r="G38" s="4">
        <v>114</v>
      </c>
      <c r="H38" s="4">
        <v>3</v>
      </c>
      <c r="I38" s="4">
        <v>1.8</v>
      </c>
      <c r="J38" s="4">
        <v>0</v>
      </c>
      <c r="K38" s="4">
        <v>0</v>
      </c>
      <c r="L38" s="4">
        <v>0.7</v>
      </c>
      <c r="M38" s="4">
        <v>11</v>
      </c>
      <c r="N38" s="4">
        <v>12.7</v>
      </c>
      <c r="O38" s="4">
        <v>0</v>
      </c>
      <c r="P38" s="4">
        <v>122</v>
      </c>
      <c r="Q38" s="4">
        <v>410</v>
      </c>
      <c r="R38" s="4">
        <v>252</v>
      </c>
      <c r="S38" s="11">
        <v>0</v>
      </c>
      <c r="T38" s="11">
        <v>332</v>
      </c>
      <c r="U38" s="11">
        <v>9.5</v>
      </c>
      <c r="V38" s="38">
        <f t="shared" si="0"/>
        <v>0</v>
      </c>
      <c r="W38" s="29">
        <f t="shared" si="1"/>
        <v>0</v>
      </c>
      <c r="X38" s="16">
        <f t="shared" si="2"/>
        <v>0</v>
      </c>
      <c r="Y38" s="16">
        <f t="shared" si="3"/>
        <v>0</v>
      </c>
      <c r="Z38" s="16">
        <f t="shared" si="4"/>
        <v>0</v>
      </c>
      <c r="AA38" s="16">
        <f t="shared" si="5"/>
        <v>0</v>
      </c>
      <c r="AB38" s="16">
        <f t="shared" si="6"/>
        <v>0</v>
      </c>
      <c r="AC38" s="40">
        <f t="shared" si="7"/>
        <v>0</v>
      </c>
      <c r="AD38" s="16">
        <f t="shared" si="8"/>
        <v>0</v>
      </c>
      <c r="AE38" s="43">
        <f t="shared" si="9"/>
        <v>0</v>
      </c>
      <c r="AF38" s="44">
        <f t="shared" si="10"/>
        <v>0</v>
      </c>
      <c r="AG38" s="33">
        <f t="shared" si="11"/>
        <v>0</v>
      </c>
      <c r="AH38" s="26">
        <f t="shared" si="12"/>
        <v>0</v>
      </c>
      <c r="AI38" s="35">
        <f t="shared" si="13"/>
        <v>0</v>
      </c>
      <c r="AJ38" s="36">
        <f t="shared" si="14"/>
        <v>0</v>
      </c>
    </row>
    <row r="39" spans="1:36" ht="30.6" customHeight="1" thickTop="1" thickBot="1">
      <c r="A39" s="270" t="s">
        <v>188</v>
      </c>
      <c r="B39" s="4" t="s">
        <v>189</v>
      </c>
      <c r="C39" s="107"/>
      <c r="D39" s="149"/>
      <c r="E39" s="107"/>
      <c r="F39" s="149"/>
      <c r="G39" s="4">
        <v>183</v>
      </c>
      <c r="H39" s="4">
        <v>3.7</v>
      </c>
      <c r="I39" s="4">
        <v>2.2999999999999998</v>
      </c>
      <c r="J39" s="4">
        <v>0</v>
      </c>
      <c r="K39" s="4">
        <v>0</v>
      </c>
      <c r="L39" s="4">
        <v>0</v>
      </c>
      <c r="M39" s="4">
        <v>17</v>
      </c>
      <c r="N39" s="4">
        <v>30</v>
      </c>
      <c r="O39" s="4">
        <v>0</v>
      </c>
      <c r="P39" s="4">
        <v>98</v>
      </c>
      <c r="Q39" s="4">
        <v>335</v>
      </c>
      <c r="R39" s="4">
        <v>167</v>
      </c>
      <c r="S39" s="11">
        <v>0.1</v>
      </c>
      <c r="T39" s="11">
        <v>227</v>
      </c>
      <c r="U39" s="11">
        <v>7.5</v>
      </c>
      <c r="V39" s="38">
        <f t="shared" si="0"/>
        <v>0</v>
      </c>
      <c r="W39" s="29">
        <f t="shared" si="1"/>
        <v>0</v>
      </c>
      <c r="X39" s="16">
        <f t="shared" si="2"/>
        <v>0</v>
      </c>
      <c r="Y39" s="16">
        <f t="shared" si="3"/>
        <v>0</v>
      </c>
      <c r="Z39" s="16">
        <f t="shared" si="4"/>
        <v>0</v>
      </c>
      <c r="AA39" s="16">
        <f t="shared" si="5"/>
        <v>0</v>
      </c>
      <c r="AB39" s="16">
        <f t="shared" si="6"/>
        <v>0</v>
      </c>
      <c r="AC39" s="40">
        <f t="shared" si="7"/>
        <v>0</v>
      </c>
      <c r="AD39" s="16">
        <f t="shared" si="8"/>
        <v>0</v>
      </c>
      <c r="AE39" s="43">
        <f t="shared" si="9"/>
        <v>0</v>
      </c>
      <c r="AF39" s="44">
        <f t="shared" si="10"/>
        <v>0</v>
      </c>
      <c r="AG39" s="33">
        <f t="shared" si="11"/>
        <v>0</v>
      </c>
      <c r="AH39" s="26">
        <f t="shared" si="12"/>
        <v>0</v>
      </c>
      <c r="AI39" s="35">
        <f t="shared" si="13"/>
        <v>0</v>
      </c>
      <c r="AJ39" s="36">
        <f t="shared" si="14"/>
        <v>0</v>
      </c>
    </row>
    <row r="40" spans="1:36" ht="46.15" customHeight="1" thickTop="1" thickBot="1">
      <c r="A40" s="270" t="s">
        <v>187</v>
      </c>
      <c r="B40" s="4" t="s">
        <v>59</v>
      </c>
      <c r="C40" s="107"/>
      <c r="D40" s="149"/>
      <c r="E40" s="107"/>
      <c r="F40" s="149"/>
      <c r="G40" s="4">
        <v>94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6</v>
      </c>
      <c r="N40" s="4">
        <v>15.8</v>
      </c>
      <c r="O40" s="4">
        <v>0.9</v>
      </c>
      <c r="P40" s="4">
        <v>107</v>
      </c>
      <c r="Q40" s="4">
        <v>321</v>
      </c>
      <c r="R40" s="4">
        <v>128</v>
      </c>
      <c r="S40" s="11">
        <v>0.2</v>
      </c>
      <c r="T40" s="11">
        <v>205</v>
      </c>
      <c r="U40" s="11">
        <v>7.3</v>
      </c>
      <c r="V40" s="38">
        <f>G40*(C40+E40)</f>
        <v>0</v>
      </c>
      <c r="W40" s="29">
        <f>H40*(C40+E40)</f>
        <v>0</v>
      </c>
      <c r="X40" s="16">
        <f>I40*(C40+E40)</f>
        <v>0</v>
      </c>
      <c r="Y40" s="16">
        <f>J40*(C40+E40)</f>
        <v>0</v>
      </c>
      <c r="Z40" s="16">
        <f>K40*(C40+E40)</f>
        <v>0</v>
      </c>
      <c r="AA40" s="16">
        <f>L40*(C40+E40)</f>
        <v>0</v>
      </c>
      <c r="AB40" s="16">
        <f>M40*(C40+E40)</f>
        <v>0</v>
      </c>
      <c r="AC40" s="40">
        <f>N40*(C40+E40)</f>
        <v>0</v>
      </c>
      <c r="AD40" s="16">
        <f>O40*(C40+E40)</f>
        <v>0</v>
      </c>
      <c r="AE40" s="43">
        <f>S40*(C40+E40)</f>
        <v>0</v>
      </c>
      <c r="AF40" s="44">
        <f>T40*(C40+E40)</f>
        <v>0</v>
      </c>
      <c r="AG40" s="33">
        <f>P40*(C40+E40)</f>
        <v>0</v>
      </c>
      <c r="AH40" s="26">
        <f>Q40*(C40+E40)</f>
        <v>0</v>
      </c>
      <c r="AI40" s="35">
        <f>R40*(C40+E40)</f>
        <v>0</v>
      </c>
      <c r="AJ40" s="36">
        <f>U40*(C40+E40)</f>
        <v>0</v>
      </c>
    </row>
    <row r="41" spans="1:36" ht="33.6" customHeight="1" thickTop="1" thickBot="1">
      <c r="A41" s="271"/>
      <c r="B41" s="7"/>
      <c r="C41" s="7"/>
      <c r="E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8"/>
      <c r="S41" s="7"/>
      <c r="T41" s="7"/>
      <c r="U41" s="45" t="s">
        <v>134</v>
      </c>
      <c r="V41" s="38">
        <f t="shared" ref="V41:AJ41" si="15">SUM(V4:V40)</f>
        <v>0</v>
      </c>
      <c r="W41" s="15">
        <f t="shared" si="15"/>
        <v>0</v>
      </c>
      <c r="X41" s="41">
        <f t="shared" si="15"/>
        <v>0</v>
      </c>
      <c r="Y41" s="48">
        <f t="shared" si="15"/>
        <v>0</v>
      </c>
      <c r="Z41" s="49">
        <f t="shared" si="15"/>
        <v>0</v>
      </c>
      <c r="AA41" s="50">
        <f t="shared" si="15"/>
        <v>0</v>
      </c>
      <c r="AB41" s="51">
        <f t="shared" si="15"/>
        <v>0</v>
      </c>
      <c r="AC41" s="47">
        <f t="shared" si="15"/>
        <v>0</v>
      </c>
      <c r="AD41" s="15">
        <f t="shared" si="15"/>
        <v>0</v>
      </c>
      <c r="AE41" s="52">
        <f t="shared" si="15"/>
        <v>0</v>
      </c>
      <c r="AF41" s="46">
        <f t="shared" si="15"/>
        <v>0</v>
      </c>
      <c r="AG41" s="24">
        <f t="shared" si="15"/>
        <v>0</v>
      </c>
      <c r="AH41" s="53">
        <f t="shared" si="15"/>
        <v>0</v>
      </c>
      <c r="AI41" s="15">
        <f t="shared" si="15"/>
        <v>0</v>
      </c>
      <c r="AJ41" s="14">
        <f t="shared" si="15"/>
        <v>0</v>
      </c>
    </row>
    <row r="42" spans="1:36">
      <c r="A42" s="272"/>
      <c r="B42" s="3"/>
      <c r="C42" s="3"/>
      <c r="E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57" spans="1:1" ht="15">
      <c r="A57" s="273" t="s">
        <v>356</v>
      </c>
    </row>
    <row r="58" spans="1:1" ht="15">
      <c r="A58" s="273" t="s">
        <v>360</v>
      </c>
    </row>
    <row r="59" spans="1:1" ht="15">
      <c r="A59" s="273" t="s">
        <v>357</v>
      </c>
    </row>
    <row r="60" spans="1:1" ht="15">
      <c r="A60" s="273" t="s">
        <v>361</v>
      </c>
    </row>
    <row r="61" spans="1:1" ht="15">
      <c r="A61" s="273" t="s">
        <v>358</v>
      </c>
    </row>
    <row r="62" spans="1:1" ht="15">
      <c r="A62" s="273" t="s">
        <v>362</v>
      </c>
    </row>
    <row r="63" spans="1:1" ht="15">
      <c r="A63" s="273" t="s">
        <v>363</v>
      </c>
    </row>
  </sheetData>
  <mergeCells count="1">
    <mergeCell ref="A1:W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40 F4:F40">
      <formula1>$A$56:$A$63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AJ41"/>
  <sheetViews>
    <sheetView zoomScale="66" zoomScaleNormal="80" workbookViewId="0">
      <pane xSplit="2" ySplit="3" topLeftCell="C4" activePane="bottomRight" state="frozen"/>
      <selection activeCell="X12" sqref="X12"/>
      <selection pane="topRight" activeCell="X12" sqref="X12"/>
      <selection pane="bottomLeft" activeCell="X12" sqref="X12"/>
      <selection pane="bottomRight" activeCell="A21" sqref="A21"/>
    </sheetView>
  </sheetViews>
  <sheetFormatPr baseColWidth="10" defaultRowHeight="12.75"/>
  <cols>
    <col min="1" max="1" width="22.28515625" customWidth="1"/>
    <col min="2" max="2" width="10.28515625" customWidth="1"/>
    <col min="3" max="3" width="8.28515625" customWidth="1"/>
    <col min="4" max="4" width="37" style="144" customWidth="1"/>
    <col min="5" max="5" width="8.28515625" customWidth="1"/>
    <col min="6" max="6" width="37" style="144" customWidth="1"/>
    <col min="7" max="7" width="8.140625" customWidth="1"/>
    <col min="8" max="8" width="7.7109375" customWidth="1"/>
    <col min="9" max="9" width="9.85546875" customWidth="1"/>
    <col min="10" max="10" width="10.28515625" customWidth="1"/>
    <col min="11" max="11" width="9.42578125" customWidth="1"/>
    <col min="12" max="12" width="10.85546875" customWidth="1"/>
    <col min="13" max="13" width="14.28515625" customWidth="1"/>
    <col min="14" max="14" width="12.28515625" customWidth="1"/>
    <col min="15" max="15" width="12" customWidth="1"/>
    <col min="16" max="16" width="10.42578125" customWidth="1"/>
    <col min="17" max="17" width="12.140625" customWidth="1"/>
  </cols>
  <sheetData>
    <row r="1" spans="1:36">
      <c r="A1" s="378" t="s">
        <v>60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80"/>
      <c r="M1" s="381"/>
    </row>
    <row r="2" spans="1:36" ht="13.5" thickBot="1">
      <c r="A2" s="382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4"/>
      <c r="M2" s="385"/>
      <c r="N2" s="1"/>
      <c r="O2" s="2"/>
    </row>
    <row r="3" spans="1:36" ht="46.5" thickTop="1" thickBot="1">
      <c r="A3" s="5" t="s">
        <v>1</v>
      </c>
      <c r="B3" s="5" t="s">
        <v>24</v>
      </c>
      <c r="C3" s="55" t="s">
        <v>150</v>
      </c>
      <c r="D3" s="148" t="s">
        <v>359</v>
      </c>
      <c r="E3" s="55" t="s">
        <v>150</v>
      </c>
      <c r="F3" s="148" t="s">
        <v>359</v>
      </c>
      <c r="G3" s="54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s="58" customFormat="1" ht="31.5" thickTop="1" thickBot="1">
      <c r="A4" s="5" t="s">
        <v>191</v>
      </c>
      <c r="B4" s="4" t="s">
        <v>190</v>
      </c>
      <c r="C4" s="106"/>
      <c r="D4" s="149"/>
      <c r="E4" s="106"/>
      <c r="F4" s="149"/>
      <c r="G4" s="57">
        <v>558</v>
      </c>
      <c r="H4" s="4">
        <v>29</v>
      </c>
      <c r="I4" s="4">
        <v>9</v>
      </c>
      <c r="J4" s="4">
        <v>0</v>
      </c>
      <c r="K4" s="4">
        <v>3</v>
      </c>
      <c r="L4" s="4">
        <v>18</v>
      </c>
      <c r="M4" s="4">
        <v>30</v>
      </c>
      <c r="N4" s="4">
        <v>56</v>
      </c>
      <c r="O4" s="4">
        <v>2</v>
      </c>
      <c r="P4" s="4">
        <v>976</v>
      </c>
      <c r="Q4" s="4">
        <v>188</v>
      </c>
      <c r="R4" s="4">
        <v>114</v>
      </c>
      <c r="S4" s="11">
        <v>2.27</v>
      </c>
      <c r="T4" s="11">
        <v>45</v>
      </c>
      <c r="U4" s="11">
        <v>18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28.5" customHeight="1" thickTop="1" thickBot="1">
      <c r="A5" s="5" t="s">
        <v>206</v>
      </c>
      <c r="B5" s="4" t="s">
        <v>138</v>
      </c>
      <c r="C5" s="56"/>
      <c r="D5" s="149"/>
      <c r="E5" s="56"/>
      <c r="F5" s="149"/>
      <c r="G5" s="18">
        <v>155</v>
      </c>
      <c r="H5" s="4">
        <v>5</v>
      </c>
      <c r="I5" s="4">
        <v>1</v>
      </c>
      <c r="J5" s="4">
        <v>0.4</v>
      </c>
      <c r="K5" s="4">
        <v>0.8</v>
      </c>
      <c r="L5" s="4">
        <v>2.4</v>
      </c>
      <c r="M5" s="4">
        <v>13</v>
      </c>
      <c r="N5" s="4">
        <v>21</v>
      </c>
      <c r="O5" s="4">
        <v>2.2999999999999998</v>
      </c>
      <c r="P5" s="4">
        <v>213</v>
      </c>
      <c r="Q5" s="4">
        <v>206</v>
      </c>
      <c r="R5" s="4">
        <v>78</v>
      </c>
      <c r="S5" s="11">
        <v>1.4</v>
      </c>
      <c r="T5" s="11">
        <v>22</v>
      </c>
      <c r="U5" s="11">
        <v>7.7</v>
      </c>
      <c r="V5" s="38">
        <f t="shared" ref="V5:V23" si="0">G5*(C5+E5)</f>
        <v>0</v>
      </c>
      <c r="W5" s="29">
        <f t="shared" ref="W5:W23" si="1">H5*(C5+E5)</f>
        <v>0</v>
      </c>
      <c r="X5" s="16">
        <f t="shared" ref="X5:X23" si="2">I5*(C5+E5)</f>
        <v>0</v>
      </c>
      <c r="Y5" s="16">
        <f t="shared" ref="Y5:Y23" si="3">J5*(C5+E5)</f>
        <v>0</v>
      </c>
      <c r="Z5" s="16">
        <f t="shared" ref="Z5:Z23" si="4">K5*(C5+E5)</f>
        <v>0</v>
      </c>
      <c r="AA5" s="16">
        <f t="shared" ref="AA5:AA23" si="5">L5*(C5+E5)</f>
        <v>0</v>
      </c>
      <c r="AB5" s="16">
        <f t="shared" ref="AB5:AB23" si="6">M5*(C5+E5)</f>
        <v>0</v>
      </c>
      <c r="AC5" s="40">
        <f t="shared" ref="AC5:AC23" si="7">N5*(C5+E5)</f>
        <v>0</v>
      </c>
      <c r="AD5" s="16">
        <f t="shared" ref="AD5:AD23" si="8">O5*(C5+E5)</f>
        <v>0</v>
      </c>
      <c r="AE5" s="43">
        <f t="shared" ref="AE5:AE23" si="9">S5*(C5+E5)</f>
        <v>0</v>
      </c>
      <c r="AF5" s="44">
        <f t="shared" ref="AF5:AF23" si="10">T5*(C5+E5)</f>
        <v>0</v>
      </c>
      <c r="AG5" s="33">
        <f t="shared" ref="AG5:AG23" si="11">P5*(C5+E5)</f>
        <v>0</v>
      </c>
      <c r="AH5" s="26">
        <f t="shared" ref="AH5:AH23" si="12">Q5*(C5+E5)</f>
        <v>0</v>
      </c>
      <c r="AI5" s="35">
        <f t="shared" ref="AI5:AI23" si="13">R5*(C5+E5)</f>
        <v>0</v>
      </c>
      <c r="AJ5" s="36">
        <f t="shared" ref="AJ5:AJ23" si="14">U5*(C5+E5)</f>
        <v>0</v>
      </c>
    </row>
    <row r="6" spans="1:36" ht="31.15" customHeight="1" thickTop="1" thickBot="1">
      <c r="A6" s="5" t="s">
        <v>61</v>
      </c>
      <c r="B6" s="4" t="s">
        <v>62</v>
      </c>
      <c r="C6" s="56"/>
      <c r="D6" s="149"/>
      <c r="E6" s="56"/>
      <c r="F6" s="149"/>
      <c r="G6" s="18">
        <v>306</v>
      </c>
      <c r="H6" s="4">
        <v>19</v>
      </c>
      <c r="I6" s="4">
        <v>8</v>
      </c>
      <c r="J6" s="4">
        <v>0</v>
      </c>
      <c r="K6" s="4">
        <v>2.2000000000000002</v>
      </c>
      <c r="L6" s="4">
        <v>8</v>
      </c>
      <c r="M6" s="4">
        <v>18</v>
      </c>
      <c r="N6" s="4">
        <v>36</v>
      </c>
      <c r="O6" s="4">
        <v>4.0999999999999996</v>
      </c>
      <c r="P6" s="4">
        <v>816</v>
      </c>
      <c r="Q6" s="4">
        <v>172</v>
      </c>
      <c r="R6" s="4">
        <v>276</v>
      </c>
      <c r="S6" s="11">
        <v>1.28</v>
      </c>
      <c r="T6" s="11">
        <v>272</v>
      </c>
      <c r="U6" s="11">
        <v>9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46.9" customHeight="1" thickTop="1" thickBot="1">
      <c r="A7" s="5" t="s">
        <v>63</v>
      </c>
      <c r="B7" s="4">
        <v>1</v>
      </c>
      <c r="C7" s="56"/>
      <c r="D7" s="149"/>
      <c r="E7" s="56"/>
      <c r="F7" s="149"/>
      <c r="G7" s="18">
        <v>197</v>
      </c>
      <c r="H7" s="4">
        <v>10</v>
      </c>
      <c r="I7" s="4">
        <v>5</v>
      </c>
      <c r="J7" s="4">
        <v>0</v>
      </c>
      <c r="K7" s="4">
        <v>1.2</v>
      </c>
      <c r="L7" s="4">
        <v>3.6</v>
      </c>
      <c r="M7" s="4">
        <v>31</v>
      </c>
      <c r="N7" s="4">
        <v>17</v>
      </c>
      <c r="O7" s="4">
        <v>2</v>
      </c>
      <c r="P7" s="4">
        <v>537</v>
      </c>
      <c r="Q7" s="4">
        <v>216</v>
      </c>
      <c r="R7" s="4">
        <v>93</v>
      </c>
      <c r="S7" s="11">
        <v>1.6</v>
      </c>
      <c r="T7" s="11">
        <v>135</v>
      </c>
      <c r="U7" s="11">
        <v>9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6.75" customHeight="1" thickTop="1" thickBot="1">
      <c r="A8" s="5" t="s">
        <v>207</v>
      </c>
      <c r="B8" s="4">
        <v>1</v>
      </c>
      <c r="C8" s="56"/>
      <c r="D8" s="149"/>
      <c r="E8" s="56"/>
      <c r="F8" s="149"/>
      <c r="G8" s="18">
        <v>272</v>
      </c>
      <c r="H8" s="4">
        <v>10</v>
      </c>
      <c r="I8" s="4">
        <v>3</v>
      </c>
      <c r="J8" s="4">
        <v>0.8</v>
      </c>
      <c r="K8" s="4">
        <v>2.5</v>
      </c>
      <c r="L8" s="4">
        <v>4.7</v>
      </c>
      <c r="M8" s="4">
        <v>34</v>
      </c>
      <c r="N8" s="4">
        <v>30</v>
      </c>
      <c r="O8" s="4">
        <v>2</v>
      </c>
      <c r="P8" s="4">
        <v>1163</v>
      </c>
      <c r="Q8" s="4">
        <v>238</v>
      </c>
      <c r="R8" s="4">
        <v>145</v>
      </c>
      <c r="S8" s="11">
        <v>2.6</v>
      </c>
      <c r="T8" s="11">
        <v>95</v>
      </c>
      <c r="U8" s="11">
        <v>14</v>
      </c>
      <c r="V8" s="38">
        <f t="shared" si="0"/>
        <v>0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0</v>
      </c>
      <c r="AD8" s="16">
        <f t="shared" si="8"/>
        <v>0</v>
      </c>
      <c r="AE8" s="43">
        <f t="shared" si="9"/>
        <v>0</v>
      </c>
      <c r="AF8" s="44">
        <f t="shared" si="10"/>
        <v>0</v>
      </c>
      <c r="AG8" s="33">
        <f t="shared" si="11"/>
        <v>0</v>
      </c>
      <c r="AH8" s="26">
        <f t="shared" si="12"/>
        <v>0</v>
      </c>
      <c r="AI8" s="35">
        <f t="shared" si="13"/>
        <v>0</v>
      </c>
      <c r="AJ8" s="36">
        <f t="shared" si="14"/>
        <v>0</v>
      </c>
    </row>
    <row r="9" spans="1:36" ht="44.25" customHeight="1" thickTop="1" thickBot="1">
      <c r="A9" s="5" t="s">
        <v>64</v>
      </c>
      <c r="B9" s="4">
        <v>1</v>
      </c>
      <c r="C9" s="56"/>
      <c r="D9" s="149"/>
      <c r="E9" s="56"/>
      <c r="F9" s="149"/>
      <c r="G9" s="18">
        <v>443</v>
      </c>
      <c r="H9" s="4">
        <v>17</v>
      </c>
      <c r="I9" s="4">
        <v>4.4000000000000004</v>
      </c>
      <c r="J9" s="4">
        <v>2.4</v>
      </c>
      <c r="K9" s="4">
        <v>4.4000000000000004</v>
      </c>
      <c r="L9" s="4">
        <v>6.4</v>
      </c>
      <c r="M9" s="4">
        <v>180</v>
      </c>
      <c r="N9" s="4">
        <v>32</v>
      </c>
      <c r="O9" s="4">
        <v>1.7</v>
      </c>
      <c r="P9" s="4">
        <v>1344</v>
      </c>
      <c r="Q9" s="4">
        <v>457</v>
      </c>
      <c r="R9" s="4">
        <v>306</v>
      </c>
      <c r="S9" s="11">
        <v>3.8</v>
      </c>
      <c r="T9" s="11">
        <v>117</v>
      </c>
      <c r="U9" s="11">
        <v>39</v>
      </c>
      <c r="V9" s="38">
        <f t="shared" si="0"/>
        <v>0</v>
      </c>
      <c r="W9" s="29">
        <f t="shared" si="1"/>
        <v>0</v>
      </c>
      <c r="X9" s="16">
        <f t="shared" si="2"/>
        <v>0</v>
      </c>
      <c r="Y9" s="16">
        <f t="shared" si="3"/>
        <v>0</v>
      </c>
      <c r="Z9" s="16">
        <f t="shared" si="4"/>
        <v>0</v>
      </c>
      <c r="AA9" s="16">
        <f t="shared" si="5"/>
        <v>0</v>
      </c>
      <c r="AB9" s="16">
        <f t="shared" si="6"/>
        <v>0</v>
      </c>
      <c r="AC9" s="40">
        <f t="shared" si="7"/>
        <v>0</v>
      </c>
      <c r="AD9" s="16">
        <f t="shared" si="8"/>
        <v>0</v>
      </c>
      <c r="AE9" s="43">
        <f t="shared" si="9"/>
        <v>0</v>
      </c>
      <c r="AF9" s="44">
        <f t="shared" si="10"/>
        <v>0</v>
      </c>
      <c r="AG9" s="33">
        <f t="shared" si="11"/>
        <v>0</v>
      </c>
      <c r="AH9" s="26">
        <f t="shared" si="12"/>
        <v>0</v>
      </c>
      <c r="AI9" s="35">
        <f t="shared" si="13"/>
        <v>0</v>
      </c>
      <c r="AJ9" s="36">
        <f t="shared" si="14"/>
        <v>0</v>
      </c>
    </row>
    <row r="10" spans="1:36" ht="31.9" customHeight="1" thickTop="1" thickBot="1">
      <c r="A10" s="5" t="s">
        <v>193</v>
      </c>
      <c r="B10" s="4" t="s">
        <v>192</v>
      </c>
      <c r="C10" s="56"/>
      <c r="D10" s="149"/>
      <c r="E10" s="56"/>
      <c r="F10" s="149"/>
      <c r="G10" s="18">
        <v>216.5</v>
      </c>
      <c r="H10" s="4">
        <v>15</v>
      </c>
      <c r="I10" s="4">
        <v>3</v>
      </c>
      <c r="J10" s="4">
        <v>0</v>
      </c>
      <c r="K10" s="4">
        <v>1</v>
      </c>
      <c r="L10" s="4">
        <v>3.5</v>
      </c>
      <c r="M10" s="4">
        <v>22</v>
      </c>
      <c r="N10" s="4">
        <v>14</v>
      </c>
      <c r="O10" s="4">
        <v>0.5</v>
      </c>
      <c r="P10" s="4">
        <v>281</v>
      </c>
      <c r="Q10" s="4">
        <v>112.5</v>
      </c>
      <c r="R10" s="4">
        <v>83.7</v>
      </c>
      <c r="S10" s="11">
        <v>0.8</v>
      </c>
      <c r="T10" s="11">
        <v>9.5</v>
      </c>
      <c r="U10" s="11">
        <v>6.5</v>
      </c>
      <c r="V10" s="38">
        <f t="shared" si="0"/>
        <v>0</v>
      </c>
      <c r="W10" s="29">
        <f t="shared" si="1"/>
        <v>0</v>
      </c>
      <c r="X10" s="16">
        <f t="shared" si="2"/>
        <v>0</v>
      </c>
      <c r="Y10" s="16">
        <f t="shared" si="3"/>
        <v>0</v>
      </c>
      <c r="Z10" s="16">
        <f t="shared" si="4"/>
        <v>0</v>
      </c>
      <c r="AA10" s="16">
        <f t="shared" si="5"/>
        <v>0</v>
      </c>
      <c r="AB10" s="16">
        <f t="shared" si="6"/>
        <v>0</v>
      </c>
      <c r="AC10" s="40">
        <f t="shared" si="7"/>
        <v>0</v>
      </c>
      <c r="AD10" s="16">
        <f t="shared" si="8"/>
        <v>0</v>
      </c>
      <c r="AE10" s="43">
        <f t="shared" si="9"/>
        <v>0</v>
      </c>
      <c r="AF10" s="44">
        <f t="shared" si="10"/>
        <v>0</v>
      </c>
      <c r="AG10" s="33">
        <f t="shared" si="11"/>
        <v>0</v>
      </c>
      <c r="AH10" s="26">
        <f t="shared" si="12"/>
        <v>0</v>
      </c>
      <c r="AI10" s="35">
        <f t="shared" si="13"/>
        <v>0</v>
      </c>
      <c r="AJ10" s="36">
        <f t="shared" si="14"/>
        <v>0</v>
      </c>
    </row>
    <row r="11" spans="1:36" ht="34.5" customHeight="1" thickTop="1" thickBot="1">
      <c r="A11" s="5" t="s">
        <v>208</v>
      </c>
      <c r="B11" s="4" t="s">
        <v>65</v>
      </c>
      <c r="C11" s="56"/>
      <c r="D11" s="149"/>
      <c r="E11" s="56"/>
      <c r="F11" s="149"/>
      <c r="G11" s="18">
        <v>494</v>
      </c>
      <c r="H11" s="4">
        <v>31</v>
      </c>
      <c r="I11" s="4">
        <v>4</v>
      </c>
      <c r="J11" s="4">
        <v>0.7</v>
      </c>
      <c r="K11" s="4">
        <v>8.5</v>
      </c>
      <c r="L11" s="4">
        <v>17</v>
      </c>
      <c r="M11" s="4">
        <v>138</v>
      </c>
      <c r="N11" s="4">
        <v>12</v>
      </c>
      <c r="O11" s="4">
        <v>3.7</v>
      </c>
      <c r="P11" s="4">
        <v>673</v>
      </c>
      <c r="Q11" s="4">
        <v>890</v>
      </c>
      <c r="R11" s="4">
        <v>142</v>
      </c>
      <c r="S11" s="11">
        <v>3</v>
      </c>
      <c r="T11" s="11">
        <v>143</v>
      </c>
      <c r="U11" s="11">
        <v>41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53.25" customHeight="1" thickTop="1" thickBot="1">
      <c r="A12" s="5" t="s">
        <v>209</v>
      </c>
      <c r="B12" s="4" t="s">
        <v>3</v>
      </c>
      <c r="C12" s="56"/>
      <c r="D12" s="149"/>
      <c r="E12" s="56"/>
      <c r="F12" s="149"/>
      <c r="G12" s="18">
        <v>247</v>
      </c>
      <c r="H12" s="4">
        <v>10</v>
      </c>
      <c r="I12" s="4">
        <v>1.6</v>
      </c>
      <c r="J12" s="4">
        <v>0.1</v>
      </c>
      <c r="K12" s="4">
        <v>4.4000000000000004</v>
      </c>
      <c r="L12" s="4">
        <v>2.6</v>
      </c>
      <c r="M12" s="4">
        <v>0</v>
      </c>
      <c r="N12" s="4">
        <v>34</v>
      </c>
      <c r="O12" s="4">
        <v>2.2000000000000002</v>
      </c>
      <c r="P12" s="4">
        <v>1273</v>
      </c>
      <c r="Q12" s="4">
        <v>172</v>
      </c>
      <c r="R12" s="4">
        <v>69</v>
      </c>
      <c r="S12" s="11">
        <v>1.7</v>
      </c>
      <c r="T12" s="11">
        <v>27</v>
      </c>
      <c r="U12" s="11">
        <v>5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54.75" customHeight="1" thickTop="1" thickBot="1">
      <c r="A13" s="5" t="s">
        <v>66</v>
      </c>
      <c r="B13" s="4" t="s">
        <v>67</v>
      </c>
      <c r="C13" s="56"/>
      <c r="D13" s="149"/>
      <c r="E13" s="56"/>
      <c r="F13" s="149"/>
      <c r="G13" s="18">
        <v>364</v>
      </c>
      <c r="H13" s="4">
        <v>14</v>
      </c>
      <c r="I13" s="4">
        <v>7.4</v>
      </c>
      <c r="J13" s="4">
        <v>0.6</v>
      </c>
      <c r="K13" s="4">
        <v>0.8</v>
      </c>
      <c r="L13" s="4">
        <v>4.5999999999999996</v>
      </c>
      <c r="M13" s="4">
        <v>50</v>
      </c>
      <c r="N13" s="4">
        <v>37.5</v>
      </c>
      <c r="O13" s="4">
        <v>2.4</v>
      </c>
      <c r="P13" s="4">
        <v>623</v>
      </c>
      <c r="Q13" s="4">
        <v>428</v>
      </c>
      <c r="R13" s="4">
        <v>280</v>
      </c>
      <c r="S13" s="11">
        <v>4.13</v>
      </c>
      <c r="T13" s="11">
        <v>251</v>
      </c>
      <c r="U13" s="11">
        <v>22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51.75" customHeight="1" thickTop="1" thickBot="1">
      <c r="A14" s="155" t="s">
        <v>68</v>
      </c>
      <c r="B14" s="4" t="s">
        <v>3</v>
      </c>
      <c r="C14" s="56">
        <v>25</v>
      </c>
      <c r="D14" s="149" t="s">
        <v>357</v>
      </c>
      <c r="E14" s="56"/>
      <c r="F14" s="149"/>
      <c r="G14" s="18">
        <v>258</v>
      </c>
      <c r="H14" s="4">
        <v>5</v>
      </c>
      <c r="I14" s="4">
        <v>1.7</v>
      </c>
      <c r="J14" s="4">
        <v>0</v>
      </c>
      <c r="K14" s="4">
        <v>0.6</v>
      </c>
      <c r="L14" s="4">
        <v>1.7</v>
      </c>
      <c r="M14" s="4">
        <v>17</v>
      </c>
      <c r="N14" s="4">
        <v>37.5</v>
      </c>
      <c r="O14" s="4">
        <v>4.8</v>
      </c>
      <c r="P14" s="4">
        <v>569</v>
      </c>
      <c r="Q14" s="4">
        <v>0</v>
      </c>
      <c r="R14" s="4">
        <v>0</v>
      </c>
      <c r="S14" s="11">
        <v>1.8</v>
      </c>
      <c r="T14" s="11">
        <v>0</v>
      </c>
      <c r="U14" s="11">
        <v>17</v>
      </c>
      <c r="V14" s="38">
        <f t="shared" si="0"/>
        <v>6450</v>
      </c>
      <c r="W14" s="29">
        <f t="shared" si="1"/>
        <v>125</v>
      </c>
      <c r="X14" s="16">
        <f t="shared" si="2"/>
        <v>42.5</v>
      </c>
      <c r="Y14" s="16">
        <f t="shared" si="3"/>
        <v>0</v>
      </c>
      <c r="Z14" s="16">
        <f t="shared" si="4"/>
        <v>15</v>
      </c>
      <c r="AA14" s="16">
        <f t="shared" si="5"/>
        <v>42.5</v>
      </c>
      <c r="AB14" s="16">
        <f t="shared" si="6"/>
        <v>425</v>
      </c>
      <c r="AC14" s="40">
        <f t="shared" si="7"/>
        <v>937.5</v>
      </c>
      <c r="AD14" s="16">
        <f t="shared" si="8"/>
        <v>120</v>
      </c>
      <c r="AE14" s="43">
        <f t="shared" si="9"/>
        <v>45</v>
      </c>
      <c r="AF14" s="44">
        <f t="shared" si="10"/>
        <v>0</v>
      </c>
      <c r="AG14" s="33">
        <f t="shared" si="11"/>
        <v>14225</v>
      </c>
      <c r="AH14" s="26">
        <f t="shared" si="12"/>
        <v>0</v>
      </c>
      <c r="AI14" s="35">
        <f t="shared" si="13"/>
        <v>0</v>
      </c>
      <c r="AJ14" s="36">
        <f t="shared" si="14"/>
        <v>425</v>
      </c>
    </row>
    <row r="15" spans="1:36" ht="54.75" customHeight="1" thickTop="1" thickBot="1">
      <c r="A15" s="155" t="s">
        <v>69</v>
      </c>
      <c r="B15" s="4" t="s">
        <v>3</v>
      </c>
      <c r="C15" s="56"/>
      <c r="D15" s="149"/>
      <c r="E15" s="56"/>
      <c r="F15" s="149"/>
      <c r="G15" s="18">
        <v>351</v>
      </c>
      <c r="H15" s="4">
        <v>17</v>
      </c>
      <c r="I15" s="4">
        <v>4</v>
      </c>
      <c r="J15" s="4">
        <v>2.7</v>
      </c>
      <c r="K15" s="4">
        <v>5</v>
      </c>
      <c r="L15" s="4">
        <v>7</v>
      </c>
      <c r="M15" s="4">
        <v>9</v>
      </c>
      <c r="N15" s="4">
        <v>53</v>
      </c>
      <c r="O15" s="4">
        <v>2</v>
      </c>
      <c r="P15" s="4">
        <v>722</v>
      </c>
      <c r="Q15" s="4">
        <v>178</v>
      </c>
      <c r="R15" s="4">
        <v>198</v>
      </c>
      <c r="S15" s="11">
        <v>2</v>
      </c>
      <c r="T15" s="11">
        <v>1155</v>
      </c>
      <c r="U15" s="11">
        <v>13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26.25" customHeight="1" thickTop="1" thickBot="1">
      <c r="A16" s="5" t="s">
        <v>210</v>
      </c>
      <c r="B16" s="4" t="s">
        <v>3</v>
      </c>
      <c r="C16" s="56"/>
      <c r="D16" s="149"/>
      <c r="E16" s="56"/>
      <c r="F16" s="149"/>
      <c r="G16" s="18">
        <v>219</v>
      </c>
      <c r="H16" s="4">
        <v>6</v>
      </c>
      <c r="I16" s="4">
        <v>1</v>
      </c>
      <c r="J16" s="4">
        <v>0.1</v>
      </c>
      <c r="K16" s="4">
        <v>1.5</v>
      </c>
      <c r="L16" s="4">
        <v>3</v>
      </c>
      <c r="M16" s="4">
        <v>62</v>
      </c>
      <c r="N16" s="4">
        <v>26</v>
      </c>
      <c r="O16" s="4">
        <v>1.5</v>
      </c>
      <c r="P16" s="4">
        <v>349</v>
      </c>
      <c r="Q16" s="4">
        <v>255</v>
      </c>
      <c r="R16" s="4">
        <v>51</v>
      </c>
      <c r="S16" s="11">
        <v>1</v>
      </c>
      <c r="T16" s="11">
        <v>23</v>
      </c>
      <c r="U16" s="11">
        <v>15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19.899999999999999" customHeight="1" thickTop="1" thickBot="1">
      <c r="A17" s="5" t="s">
        <v>70</v>
      </c>
      <c r="B17" s="4" t="s">
        <v>3</v>
      </c>
      <c r="C17" s="56"/>
      <c r="D17" s="149"/>
      <c r="E17" s="56"/>
      <c r="F17" s="149"/>
      <c r="G17" s="18">
        <v>371</v>
      </c>
      <c r="H17" s="4">
        <v>17</v>
      </c>
      <c r="I17" s="4">
        <v>5</v>
      </c>
      <c r="J17" s="4">
        <v>1.2</v>
      </c>
      <c r="K17" s="4">
        <v>2.6</v>
      </c>
      <c r="L17" s="4">
        <v>7.2</v>
      </c>
      <c r="M17" s="4">
        <v>41</v>
      </c>
      <c r="N17" s="4">
        <v>40</v>
      </c>
      <c r="O17" s="4">
        <v>3.2</v>
      </c>
      <c r="P17" s="4">
        <v>549</v>
      </c>
      <c r="Q17" s="4">
        <v>766</v>
      </c>
      <c r="R17" s="4">
        <v>213</v>
      </c>
      <c r="S17" s="11">
        <v>1.8</v>
      </c>
      <c r="T17" s="11">
        <v>50</v>
      </c>
      <c r="U17" s="11">
        <v>17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19.899999999999999" customHeight="1" thickTop="1" thickBot="1">
      <c r="A18" s="5" t="s">
        <v>195</v>
      </c>
      <c r="B18" s="4" t="s">
        <v>151</v>
      </c>
      <c r="C18" s="56"/>
      <c r="D18" s="149"/>
      <c r="E18" s="56"/>
      <c r="F18" s="149"/>
      <c r="G18" s="18">
        <v>415</v>
      </c>
      <c r="H18" s="4">
        <v>21</v>
      </c>
      <c r="I18" s="4">
        <v>15</v>
      </c>
      <c r="J18" s="4">
        <v>0</v>
      </c>
      <c r="K18" s="4"/>
      <c r="L18" s="4">
        <v>3</v>
      </c>
      <c r="M18" s="4">
        <v>100</v>
      </c>
      <c r="N18" s="4">
        <v>20</v>
      </c>
      <c r="O18" s="4">
        <v>1</v>
      </c>
      <c r="P18" s="4">
        <v>500</v>
      </c>
      <c r="Q18" s="4">
        <v>650</v>
      </c>
      <c r="R18" s="4"/>
      <c r="S18" s="11">
        <v>332</v>
      </c>
      <c r="T18" s="11"/>
      <c r="U18" s="11">
        <v>36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21" customHeight="1" thickTop="1" thickBot="1">
      <c r="A19" s="5" t="s">
        <v>71</v>
      </c>
      <c r="B19" s="4" t="s">
        <v>3</v>
      </c>
      <c r="C19" s="56"/>
      <c r="D19" s="149"/>
      <c r="E19" s="56"/>
      <c r="F19" s="149"/>
      <c r="G19" s="18">
        <v>373</v>
      </c>
      <c r="H19" s="4">
        <v>26</v>
      </c>
      <c r="I19" s="4">
        <v>10</v>
      </c>
      <c r="J19" s="4">
        <v>3</v>
      </c>
      <c r="K19" s="4">
        <v>3</v>
      </c>
      <c r="L19" s="4">
        <v>11</v>
      </c>
      <c r="M19" s="4">
        <v>40</v>
      </c>
      <c r="N19" s="4">
        <v>25</v>
      </c>
      <c r="O19" s="4">
        <v>2</v>
      </c>
      <c r="P19" s="4">
        <v>1014</v>
      </c>
      <c r="Q19" s="4">
        <v>456</v>
      </c>
      <c r="R19" s="4">
        <v>277</v>
      </c>
      <c r="S19" s="11">
        <v>1.1000000000000001</v>
      </c>
      <c r="T19" s="11">
        <v>290</v>
      </c>
      <c r="U19" s="11">
        <v>12.5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42.75" customHeight="1" thickTop="1" thickBot="1">
      <c r="A20" s="155" t="s">
        <v>211</v>
      </c>
      <c r="B20" s="4">
        <v>4</v>
      </c>
      <c r="C20" s="56"/>
      <c r="D20" s="149"/>
      <c r="E20" s="56"/>
      <c r="F20" s="149"/>
      <c r="G20" s="18">
        <v>120</v>
      </c>
      <c r="H20" s="4">
        <v>0.3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28</v>
      </c>
      <c r="O20" s="4">
        <v>0.4</v>
      </c>
      <c r="P20" s="4">
        <v>100</v>
      </c>
      <c r="Q20" s="4">
        <v>64</v>
      </c>
      <c r="R20" s="4">
        <v>40</v>
      </c>
      <c r="S20" s="11">
        <v>0.3</v>
      </c>
      <c r="T20" s="11">
        <v>12</v>
      </c>
      <c r="U20" s="11">
        <v>2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36.75" customHeight="1" thickTop="1" thickBot="1">
      <c r="A21" s="155" t="s">
        <v>72</v>
      </c>
      <c r="B21" s="4">
        <v>4</v>
      </c>
      <c r="C21" s="56"/>
      <c r="D21" s="149"/>
      <c r="E21" s="56"/>
      <c r="F21" s="149"/>
      <c r="G21" s="18">
        <v>168</v>
      </c>
      <c r="H21" s="4">
        <v>0.5</v>
      </c>
      <c r="I21" s="4">
        <v>0</v>
      </c>
      <c r="J21" s="4">
        <v>0</v>
      </c>
      <c r="K21" s="4">
        <v>0.1</v>
      </c>
      <c r="L21" s="4">
        <v>0.1</v>
      </c>
      <c r="M21" s="4">
        <v>1</v>
      </c>
      <c r="N21" s="4">
        <v>35</v>
      </c>
      <c r="O21" s="4">
        <v>0.8</v>
      </c>
      <c r="P21" s="4">
        <v>267</v>
      </c>
      <c r="Q21" s="4">
        <v>145</v>
      </c>
      <c r="R21" s="4">
        <v>69</v>
      </c>
      <c r="S21" s="11">
        <v>0.4</v>
      </c>
      <c r="T21" s="11">
        <v>20</v>
      </c>
      <c r="U21" s="11">
        <v>5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36.75" customHeight="1" thickTop="1" thickBot="1">
      <c r="A22" s="5" t="s">
        <v>193</v>
      </c>
      <c r="B22" s="4" t="s">
        <v>212</v>
      </c>
      <c r="C22" s="56"/>
      <c r="D22" s="149"/>
      <c r="E22" s="56"/>
      <c r="F22" s="149"/>
      <c r="G22" s="18">
        <v>410</v>
      </c>
      <c r="H22" s="4">
        <v>28</v>
      </c>
      <c r="I22" s="4">
        <v>6</v>
      </c>
      <c r="J22" s="4">
        <v>0</v>
      </c>
      <c r="K22" s="4">
        <v>1.8</v>
      </c>
      <c r="L22" s="4">
        <v>6.7</v>
      </c>
      <c r="M22" s="4">
        <v>42</v>
      </c>
      <c r="N22" s="4">
        <v>26</v>
      </c>
      <c r="O22" s="4">
        <v>1</v>
      </c>
      <c r="P22" s="4">
        <v>533</v>
      </c>
      <c r="Q22" s="4">
        <v>213</v>
      </c>
      <c r="R22" s="4">
        <v>159</v>
      </c>
      <c r="S22" s="11">
        <v>1.6</v>
      </c>
      <c r="T22" s="11">
        <v>18</v>
      </c>
      <c r="U22" s="11">
        <v>10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32.450000000000003" customHeight="1" thickTop="1" thickBot="1">
      <c r="A23" s="5" t="s">
        <v>194</v>
      </c>
      <c r="B23" s="4" t="s">
        <v>213</v>
      </c>
      <c r="C23" s="56"/>
      <c r="D23" s="149"/>
      <c r="E23" s="56"/>
      <c r="F23" s="149"/>
      <c r="G23" s="18">
        <v>204</v>
      </c>
      <c r="H23" s="4">
        <v>11</v>
      </c>
      <c r="I23" s="4">
        <v>4</v>
      </c>
      <c r="J23" s="4">
        <v>0.1</v>
      </c>
      <c r="K23" s="4">
        <v>1.3</v>
      </c>
      <c r="L23" s="4">
        <v>5</v>
      </c>
      <c r="M23" s="4">
        <v>31</v>
      </c>
      <c r="N23" s="4">
        <v>14</v>
      </c>
      <c r="O23" s="4">
        <v>0.8</v>
      </c>
      <c r="P23" s="4">
        <v>235</v>
      </c>
      <c r="Q23" s="4">
        <v>181</v>
      </c>
      <c r="R23" s="4">
        <v>106</v>
      </c>
      <c r="S23" s="11">
        <v>1.3</v>
      </c>
      <c r="T23" s="11">
        <v>19</v>
      </c>
      <c r="U23" s="11">
        <v>10.5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33.6" customHeight="1" thickBot="1">
      <c r="A24" s="6"/>
      <c r="B24" s="7"/>
      <c r="D24" s="150"/>
      <c r="F24" s="150"/>
      <c r="U24" s="45" t="s">
        <v>134</v>
      </c>
      <c r="V24" s="38">
        <f>SUM(V4:V23)</f>
        <v>6450</v>
      </c>
      <c r="W24" s="38">
        <f t="shared" ref="W24:AI24" si="15">SUM(W4:W23)</f>
        <v>125</v>
      </c>
      <c r="X24" s="38">
        <f t="shared" si="15"/>
        <v>42.5</v>
      </c>
      <c r="Y24" s="38">
        <f t="shared" si="15"/>
        <v>0</v>
      </c>
      <c r="Z24" s="38">
        <f t="shared" si="15"/>
        <v>15</v>
      </c>
      <c r="AA24" s="38">
        <f t="shared" si="15"/>
        <v>42.5</v>
      </c>
      <c r="AB24" s="38">
        <f t="shared" si="15"/>
        <v>425</v>
      </c>
      <c r="AC24" s="38">
        <f t="shared" si="15"/>
        <v>937.5</v>
      </c>
      <c r="AD24" s="38">
        <f t="shared" si="15"/>
        <v>120</v>
      </c>
      <c r="AE24" s="38">
        <f t="shared" si="15"/>
        <v>45</v>
      </c>
      <c r="AF24" s="38">
        <f t="shared" si="15"/>
        <v>0</v>
      </c>
      <c r="AG24" s="38">
        <f t="shared" si="15"/>
        <v>14225</v>
      </c>
      <c r="AH24" s="38">
        <f t="shared" si="15"/>
        <v>0</v>
      </c>
      <c r="AI24" s="38">
        <f t="shared" si="15"/>
        <v>0</v>
      </c>
      <c r="AJ24" s="38">
        <f>SUM(AJ5:AJ23)</f>
        <v>425</v>
      </c>
    </row>
    <row r="25" spans="1:36" ht="15">
      <c r="D25" s="151"/>
      <c r="F25" s="151"/>
    </row>
    <row r="26" spans="1:36">
      <c r="D26" s="152"/>
      <c r="F26" s="152"/>
    </row>
    <row r="35" spans="1:1" ht="15">
      <c r="A35" s="153" t="s">
        <v>356</v>
      </c>
    </row>
    <row r="36" spans="1:1" ht="15">
      <c r="A36" s="153" t="s">
        <v>360</v>
      </c>
    </row>
    <row r="37" spans="1:1" ht="15">
      <c r="A37" s="153" t="s">
        <v>357</v>
      </c>
    </row>
    <row r="38" spans="1:1" ht="15">
      <c r="A38" s="153" t="s">
        <v>361</v>
      </c>
    </row>
    <row r="39" spans="1:1" ht="15">
      <c r="A39" s="153" t="s">
        <v>358</v>
      </c>
    </row>
    <row r="40" spans="1:1" ht="15">
      <c r="A40" s="153" t="s">
        <v>362</v>
      </c>
    </row>
    <row r="41" spans="1:1" ht="15">
      <c r="A41" s="153" t="s">
        <v>363</v>
      </c>
    </row>
  </sheetData>
  <sheetProtection sheet="1" objects="1" scenarios="1"/>
  <mergeCells count="1">
    <mergeCell ref="A1:M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D4:D23 F4:F23">
      <formula1>$A$34:$A$41</formula1>
    </dataValidation>
  </dataValidations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:AK91"/>
  <sheetViews>
    <sheetView zoomScale="80" zoomScaleNormal="80" workbookViewId="0">
      <pane xSplit="2" ySplit="3" topLeftCell="C4" activePane="bottomRight" state="frozen"/>
      <selection activeCell="X12" sqref="X12"/>
      <selection pane="topRight" activeCell="X12" sqref="X12"/>
      <selection pane="bottomLeft" activeCell="X12" sqref="X12"/>
      <selection pane="bottomRight" activeCell="A11" sqref="A11"/>
    </sheetView>
  </sheetViews>
  <sheetFormatPr baseColWidth="10" defaultRowHeight="12.75"/>
  <cols>
    <col min="1" max="1" width="21.5703125" customWidth="1"/>
    <col min="2" max="3" width="10.28515625" customWidth="1"/>
    <col min="4" max="4" width="37" style="144" customWidth="1"/>
    <col min="5" max="5" width="10.28515625" customWidth="1"/>
    <col min="6" max="6" width="37" style="144" customWidth="1"/>
    <col min="7" max="7" width="7.85546875" customWidth="1"/>
    <col min="8" max="8" width="7.7109375" customWidth="1"/>
    <col min="9" max="12" width="8.28515625" customWidth="1"/>
    <col min="13" max="13" width="11.140625" customWidth="1"/>
    <col min="14" max="15" width="9.28515625" customWidth="1"/>
    <col min="16" max="16" width="10.140625" customWidth="1"/>
    <col min="17" max="17" width="10" customWidth="1"/>
    <col min="18" max="18" width="10.140625" customWidth="1"/>
    <col min="19" max="19" width="13" customWidth="1"/>
    <col min="20" max="20" width="8.28515625" customWidth="1"/>
    <col min="21" max="22" width="9.7109375" customWidth="1"/>
    <col min="23" max="23" width="11.140625" customWidth="1"/>
    <col min="24" max="24" width="13.28515625" customWidth="1"/>
    <col min="25" max="34" width="12.7109375" customWidth="1"/>
    <col min="35" max="35" width="12.28515625" customWidth="1"/>
    <col min="36" max="36" width="11.140625" customWidth="1"/>
    <col min="37" max="37" width="11.5703125" customWidth="1"/>
  </cols>
  <sheetData>
    <row r="1" spans="1:36">
      <c r="A1" s="386" t="s">
        <v>135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8"/>
      <c r="X1" s="389"/>
    </row>
    <row r="2" spans="1:36" ht="13.5" thickBot="1">
      <c r="A2" s="390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2"/>
      <c r="X2" s="393"/>
      <c r="Y2" s="1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6" ht="60.6" customHeight="1" thickTop="1" thickBot="1">
      <c r="A3" s="5" t="s">
        <v>1</v>
      </c>
      <c r="B3" s="5" t="s">
        <v>24</v>
      </c>
      <c r="C3" s="20" t="s">
        <v>150</v>
      </c>
      <c r="D3" s="155" t="s">
        <v>359</v>
      </c>
      <c r="E3" s="20" t="s">
        <v>150</v>
      </c>
      <c r="F3" s="155" t="s">
        <v>359</v>
      </c>
      <c r="G3" s="5" t="s">
        <v>160</v>
      </c>
      <c r="H3" s="5" t="s">
        <v>128</v>
      </c>
      <c r="I3" s="5" t="s">
        <v>131</v>
      </c>
      <c r="J3" s="5" t="s">
        <v>158</v>
      </c>
      <c r="K3" s="5" t="s">
        <v>165</v>
      </c>
      <c r="L3" s="5" t="s">
        <v>166</v>
      </c>
      <c r="M3" s="5" t="s">
        <v>159</v>
      </c>
      <c r="N3" s="5" t="s">
        <v>161</v>
      </c>
      <c r="O3" s="5" t="s">
        <v>162</v>
      </c>
      <c r="P3" s="5" t="s">
        <v>2</v>
      </c>
      <c r="Q3" s="5" t="s">
        <v>132</v>
      </c>
      <c r="R3" s="5" t="s">
        <v>133</v>
      </c>
      <c r="S3" s="10" t="s">
        <v>163</v>
      </c>
      <c r="T3" s="10" t="s">
        <v>164</v>
      </c>
      <c r="U3" s="10" t="s">
        <v>143</v>
      </c>
      <c r="V3" s="37" t="s">
        <v>175</v>
      </c>
      <c r="W3" s="28" t="s">
        <v>146</v>
      </c>
      <c r="X3" s="27" t="s">
        <v>145</v>
      </c>
      <c r="Y3" s="17" t="s">
        <v>171</v>
      </c>
      <c r="Z3" s="17" t="s">
        <v>172</v>
      </c>
      <c r="AA3" s="17" t="s">
        <v>173</v>
      </c>
      <c r="AB3" s="39" t="s">
        <v>174</v>
      </c>
      <c r="AC3" s="30" t="s">
        <v>176</v>
      </c>
      <c r="AD3" s="42" t="s">
        <v>177</v>
      </c>
      <c r="AE3" s="31" t="s">
        <v>178</v>
      </c>
      <c r="AF3" s="32" t="s">
        <v>179</v>
      </c>
      <c r="AG3" s="34" t="s">
        <v>147</v>
      </c>
      <c r="AH3" s="25" t="s">
        <v>149</v>
      </c>
      <c r="AI3" s="12" t="s">
        <v>148</v>
      </c>
      <c r="AJ3" s="13" t="s">
        <v>144</v>
      </c>
    </row>
    <row r="4" spans="1:36" ht="46.9" customHeight="1" thickTop="1" thickBot="1">
      <c r="A4" s="5" t="s">
        <v>74</v>
      </c>
      <c r="B4" s="4" t="s">
        <v>75</v>
      </c>
      <c r="C4" s="21"/>
      <c r="D4" s="154"/>
      <c r="E4" s="21"/>
      <c r="F4" s="154"/>
      <c r="G4" s="4">
        <v>83.5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3.7</v>
      </c>
      <c r="O4" s="4">
        <v>1.8</v>
      </c>
      <c r="P4" s="4">
        <v>13.5</v>
      </c>
      <c r="Q4" s="4">
        <v>213</v>
      </c>
      <c r="R4" s="4">
        <v>51</v>
      </c>
      <c r="S4" s="11">
        <v>0.82</v>
      </c>
      <c r="T4" s="11">
        <v>21</v>
      </c>
      <c r="U4" s="11">
        <v>2.5</v>
      </c>
      <c r="V4" s="38">
        <f>G4*(C4+E4)</f>
        <v>0</v>
      </c>
      <c r="W4" s="29">
        <f>H4*(C4+E4)</f>
        <v>0</v>
      </c>
      <c r="X4" s="16">
        <f>I4*(C4+E4)</f>
        <v>0</v>
      </c>
      <c r="Y4" s="16">
        <f>J4*(C4+E4)</f>
        <v>0</v>
      </c>
      <c r="Z4" s="16">
        <f>K4*(C4+E4)</f>
        <v>0</v>
      </c>
      <c r="AA4" s="16">
        <f>L4*(C4+E4)</f>
        <v>0</v>
      </c>
      <c r="AB4" s="16">
        <f>M4*(C4+E4)</f>
        <v>0</v>
      </c>
      <c r="AC4" s="40">
        <f>N4*(C4+E4)</f>
        <v>0</v>
      </c>
      <c r="AD4" s="16">
        <f>O4*(C4+E4)</f>
        <v>0</v>
      </c>
      <c r="AE4" s="43">
        <f>S4*(C4+E4)</f>
        <v>0</v>
      </c>
      <c r="AF4" s="44">
        <f>T4*(C4+E4)</f>
        <v>0</v>
      </c>
      <c r="AG4" s="33">
        <f>P4*(C4+E4)</f>
        <v>0</v>
      </c>
      <c r="AH4" s="26">
        <f>Q4*(C4+E4)</f>
        <v>0</v>
      </c>
      <c r="AI4" s="35">
        <f>R4*(C4+E4)</f>
        <v>0</v>
      </c>
      <c r="AJ4" s="36">
        <f>U4*(C4+E4)</f>
        <v>0</v>
      </c>
    </row>
    <row r="5" spans="1:36" ht="20.45" customHeight="1" thickTop="1" thickBot="1">
      <c r="A5" s="5" t="s">
        <v>130</v>
      </c>
      <c r="B5" s="4" t="s">
        <v>95</v>
      </c>
      <c r="C5" s="21"/>
      <c r="D5" s="154"/>
      <c r="E5" s="21"/>
      <c r="F5" s="154"/>
      <c r="G5" s="4">
        <v>161</v>
      </c>
      <c r="H5" s="4">
        <v>15</v>
      </c>
      <c r="I5" s="4">
        <v>2</v>
      </c>
      <c r="J5" s="4">
        <v>0</v>
      </c>
      <c r="K5" s="4">
        <v>1.8</v>
      </c>
      <c r="L5" s="4">
        <v>9.9</v>
      </c>
      <c r="M5" s="4">
        <v>0</v>
      </c>
      <c r="N5" s="4">
        <v>14</v>
      </c>
      <c r="O5" s="4">
        <v>6.7</v>
      </c>
      <c r="P5" s="4">
        <v>7</v>
      </c>
      <c r="Q5" s="4">
        <v>487</v>
      </c>
      <c r="R5" s="4">
        <v>52</v>
      </c>
      <c r="S5" s="11">
        <v>0.55000000000000004</v>
      </c>
      <c r="T5" s="11">
        <v>12</v>
      </c>
      <c r="U5" s="11">
        <v>2</v>
      </c>
      <c r="V5" s="38">
        <f t="shared" ref="V5:V68" si="0">G5*(C5+E5)</f>
        <v>0</v>
      </c>
      <c r="W5" s="29">
        <f t="shared" ref="W5:W68" si="1">H5*(C5+E5)</f>
        <v>0</v>
      </c>
      <c r="X5" s="16">
        <f t="shared" ref="X5:X68" si="2">I5*(C5+E5)</f>
        <v>0</v>
      </c>
      <c r="Y5" s="16">
        <f t="shared" ref="Y5:Y68" si="3">J5*(C5+E5)</f>
        <v>0</v>
      </c>
      <c r="Z5" s="16">
        <f t="shared" ref="Z5:Z68" si="4">K5*(C5+E5)</f>
        <v>0</v>
      </c>
      <c r="AA5" s="16">
        <f t="shared" ref="AA5:AA68" si="5">L5*(C5+E5)</f>
        <v>0</v>
      </c>
      <c r="AB5" s="16">
        <f t="shared" ref="AB5:AB68" si="6">M5*(C5+E5)</f>
        <v>0</v>
      </c>
      <c r="AC5" s="40">
        <f t="shared" ref="AC5:AC68" si="7">N5*(C5+E5)</f>
        <v>0</v>
      </c>
      <c r="AD5" s="16">
        <f t="shared" ref="AD5:AD68" si="8">O5*(C5+E5)</f>
        <v>0</v>
      </c>
      <c r="AE5" s="43">
        <f t="shared" ref="AE5:AE68" si="9">S5*(C5+E5)</f>
        <v>0</v>
      </c>
      <c r="AF5" s="44">
        <f t="shared" ref="AF5:AF68" si="10">T5*(C5+E5)</f>
        <v>0</v>
      </c>
      <c r="AG5" s="33">
        <f t="shared" ref="AG5:AG68" si="11">P5*(C5+E5)</f>
        <v>0</v>
      </c>
      <c r="AH5" s="26">
        <f t="shared" ref="AH5:AH68" si="12">Q5*(C5+E5)</f>
        <v>0</v>
      </c>
      <c r="AI5" s="35">
        <f t="shared" ref="AI5:AI68" si="13">R5*(C5+E5)</f>
        <v>0</v>
      </c>
      <c r="AJ5" s="36">
        <f t="shared" ref="AJ5:AJ68" si="14">U5*(C5+E5)</f>
        <v>0</v>
      </c>
    </row>
    <row r="6" spans="1:36" ht="48" customHeight="1" thickTop="1" thickBot="1">
      <c r="A6" s="5" t="s">
        <v>76</v>
      </c>
      <c r="B6" s="4" t="s">
        <v>18</v>
      </c>
      <c r="C6" s="21"/>
      <c r="D6" s="154"/>
      <c r="E6" s="21"/>
      <c r="F6" s="154"/>
      <c r="G6" s="4">
        <v>27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5.2</v>
      </c>
      <c r="O6" s="4">
        <v>2.2999999999999998</v>
      </c>
      <c r="P6" s="4">
        <v>23</v>
      </c>
      <c r="Q6" s="4">
        <v>175</v>
      </c>
      <c r="R6" s="4">
        <v>53</v>
      </c>
      <c r="S6" s="11">
        <v>0.59</v>
      </c>
      <c r="T6" s="11">
        <v>50</v>
      </c>
      <c r="U6" s="11">
        <v>2</v>
      </c>
      <c r="V6" s="38">
        <f t="shared" si="0"/>
        <v>0</v>
      </c>
      <c r="W6" s="29">
        <f t="shared" si="1"/>
        <v>0</v>
      </c>
      <c r="X6" s="16">
        <f t="shared" si="2"/>
        <v>0</v>
      </c>
      <c r="Y6" s="16">
        <f t="shared" si="3"/>
        <v>0</v>
      </c>
      <c r="Z6" s="16">
        <f t="shared" si="4"/>
        <v>0</v>
      </c>
      <c r="AA6" s="16">
        <f t="shared" si="5"/>
        <v>0</v>
      </c>
      <c r="AB6" s="16">
        <f t="shared" si="6"/>
        <v>0</v>
      </c>
      <c r="AC6" s="40">
        <f t="shared" si="7"/>
        <v>0</v>
      </c>
      <c r="AD6" s="16">
        <f t="shared" si="8"/>
        <v>0</v>
      </c>
      <c r="AE6" s="43">
        <f t="shared" si="9"/>
        <v>0</v>
      </c>
      <c r="AF6" s="44">
        <f t="shared" si="10"/>
        <v>0</v>
      </c>
      <c r="AG6" s="33">
        <f t="shared" si="11"/>
        <v>0</v>
      </c>
      <c r="AH6" s="26">
        <f t="shared" si="12"/>
        <v>0</v>
      </c>
      <c r="AI6" s="35">
        <f t="shared" si="13"/>
        <v>0</v>
      </c>
      <c r="AJ6" s="36">
        <f t="shared" si="14"/>
        <v>0</v>
      </c>
    </row>
    <row r="7" spans="1:36" ht="48.6" customHeight="1" thickTop="1" thickBot="1">
      <c r="A7" s="5" t="s">
        <v>77</v>
      </c>
      <c r="B7" s="4" t="s">
        <v>18</v>
      </c>
      <c r="C7" s="21"/>
      <c r="D7" s="154"/>
      <c r="E7" s="21"/>
      <c r="F7" s="154"/>
      <c r="G7" s="4">
        <v>28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6.5</v>
      </c>
      <c r="O7" s="4">
        <v>1.9</v>
      </c>
      <c r="P7" s="4">
        <v>174</v>
      </c>
      <c r="Q7" s="4">
        <v>133</v>
      </c>
      <c r="R7" s="4">
        <v>15</v>
      </c>
      <c r="S7" s="11">
        <v>1.6</v>
      </c>
      <c r="T7" s="11">
        <v>13</v>
      </c>
      <c r="U7" s="11">
        <v>1</v>
      </c>
      <c r="V7" s="38">
        <f t="shared" si="0"/>
        <v>0</v>
      </c>
      <c r="W7" s="29">
        <f t="shared" si="1"/>
        <v>0</v>
      </c>
      <c r="X7" s="16">
        <f t="shared" si="2"/>
        <v>0</v>
      </c>
      <c r="Y7" s="16">
        <f t="shared" si="3"/>
        <v>0</v>
      </c>
      <c r="Z7" s="16">
        <f t="shared" si="4"/>
        <v>0</v>
      </c>
      <c r="AA7" s="16">
        <f t="shared" si="5"/>
        <v>0</v>
      </c>
      <c r="AB7" s="16">
        <f t="shared" si="6"/>
        <v>0</v>
      </c>
      <c r="AC7" s="40">
        <f t="shared" si="7"/>
        <v>0</v>
      </c>
      <c r="AD7" s="16">
        <f t="shared" si="8"/>
        <v>0</v>
      </c>
      <c r="AE7" s="43">
        <f t="shared" si="9"/>
        <v>0</v>
      </c>
      <c r="AF7" s="44">
        <f t="shared" si="10"/>
        <v>0</v>
      </c>
      <c r="AG7" s="33">
        <f t="shared" si="11"/>
        <v>0</v>
      </c>
      <c r="AH7" s="26">
        <f t="shared" si="12"/>
        <v>0</v>
      </c>
      <c r="AI7" s="35">
        <f t="shared" si="13"/>
        <v>0</v>
      </c>
      <c r="AJ7" s="36">
        <f t="shared" si="14"/>
        <v>0</v>
      </c>
    </row>
    <row r="8" spans="1:36" ht="36" customHeight="1" thickTop="1" thickBot="1">
      <c r="A8" s="155" t="s">
        <v>78</v>
      </c>
      <c r="B8" s="4" t="s">
        <v>79</v>
      </c>
      <c r="C8" s="21">
        <v>14</v>
      </c>
      <c r="D8" s="154" t="s">
        <v>360</v>
      </c>
      <c r="E8" s="21">
        <v>5</v>
      </c>
      <c r="F8" s="154" t="s">
        <v>357</v>
      </c>
      <c r="G8" s="4">
        <v>25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5.8</v>
      </c>
      <c r="O8" s="4">
        <v>1.5</v>
      </c>
      <c r="P8" s="4">
        <v>42</v>
      </c>
      <c r="Q8" s="4">
        <v>195</v>
      </c>
      <c r="R8" s="4">
        <v>21</v>
      </c>
      <c r="S8" s="11">
        <v>0.2</v>
      </c>
      <c r="T8" s="11">
        <v>16</v>
      </c>
      <c r="U8" s="11">
        <v>0.5</v>
      </c>
      <c r="V8" s="38">
        <f t="shared" si="0"/>
        <v>475</v>
      </c>
      <c r="W8" s="29">
        <f t="shared" si="1"/>
        <v>0</v>
      </c>
      <c r="X8" s="16">
        <f t="shared" si="2"/>
        <v>0</v>
      </c>
      <c r="Y8" s="16">
        <f t="shared" si="3"/>
        <v>0</v>
      </c>
      <c r="Z8" s="16">
        <f t="shared" si="4"/>
        <v>0</v>
      </c>
      <c r="AA8" s="16">
        <f t="shared" si="5"/>
        <v>0</v>
      </c>
      <c r="AB8" s="16">
        <f t="shared" si="6"/>
        <v>0</v>
      </c>
      <c r="AC8" s="40">
        <f t="shared" si="7"/>
        <v>110.2</v>
      </c>
      <c r="AD8" s="16">
        <f t="shared" si="8"/>
        <v>28.5</v>
      </c>
      <c r="AE8" s="43">
        <f t="shared" si="9"/>
        <v>3.8000000000000003</v>
      </c>
      <c r="AF8" s="44">
        <f t="shared" si="10"/>
        <v>304</v>
      </c>
      <c r="AG8" s="33">
        <f t="shared" si="11"/>
        <v>798</v>
      </c>
      <c r="AH8" s="26">
        <f t="shared" si="12"/>
        <v>3705</v>
      </c>
      <c r="AI8" s="35">
        <f t="shared" si="13"/>
        <v>399</v>
      </c>
      <c r="AJ8" s="36">
        <f t="shared" si="14"/>
        <v>9.5</v>
      </c>
    </row>
    <row r="9" spans="1:36" ht="36" customHeight="1" thickTop="1" thickBot="1">
      <c r="A9" s="155" t="s">
        <v>215</v>
      </c>
      <c r="B9" s="4" t="s">
        <v>186</v>
      </c>
      <c r="C9" s="21">
        <v>10</v>
      </c>
      <c r="D9" s="154" t="s">
        <v>361</v>
      </c>
      <c r="E9" s="21"/>
      <c r="F9" s="154"/>
      <c r="G9" s="4">
        <v>19</v>
      </c>
      <c r="H9" s="4">
        <v>0.2</v>
      </c>
      <c r="I9" s="4">
        <v>0</v>
      </c>
      <c r="J9" s="4">
        <v>0</v>
      </c>
      <c r="K9" s="4">
        <v>0.1</v>
      </c>
      <c r="L9" s="4">
        <v>0.1</v>
      </c>
      <c r="M9" s="4">
        <v>0</v>
      </c>
      <c r="N9" s="4">
        <v>4.3</v>
      </c>
      <c r="O9" s="4">
        <v>1.2</v>
      </c>
      <c r="P9" s="4">
        <v>32</v>
      </c>
      <c r="Q9" s="4">
        <v>138</v>
      </c>
      <c r="R9" s="4">
        <v>19</v>
      </c>
      <c r="S9" s="11">
        <v>0.5</v>
      </c>
      <c r="T9" s="11">
        <v>19</v>
      </c>
      <c r="U9" s="11">
        <v>0.5</v>
      </c>
      <c r="V9" s="38">
        <f t="shared" si="0"/>
        <v>190</v>
      </c>
      <c r="W9" s="29">
        <f t="shared" si="1"/>
        <v>2</v>
      </c>
      <c r="X9" s="16">
        <f t="shared" si="2"/>
        <v>0</v>
      </c>
      <c r="Y9" s="16">
        <f t="shared" si="3"/>
        <v>0</v>
      </c>
      <c r="Z9" s="16">
        <f t="shared" si="4"/>
        <v>1</v>
      </c>
      <c r="AA9" s="16">
        <f t="shared" si="5"/>
        <v>1</v>
      </c>
      <c r="AB9" s="16">
        <f t="shared" si="6"/>
        <v>0</v>
      </c>
      <c r="AC9" s="40">
        <f t="shared" si="7"/>
        <v>43</v>
      </c>
      <c r="AD9" s="16">
        <f t="shared" si="8"/>
        <v>12</v>
      </c>
      <c r="AE9" s="43">
        <f t="shared" si="9"/>
        <v>5</v>
      </c>
      <c r="AF9" s="44">
        <f t="shared" si="10"/>
        <v>190</v>
      </c>
      <c r="AG9" s="33">
        <f t="shared" si="11"/>
        <v>320</v>
      </c>
      <c r="AH9" s="26">
        <f t="shared" si="12"/>
        <v>1380</v>
      </c>
      <c r="AI9" s="35">
        <f t="shared" si="13"/>
        <v>190</v>
      </c>
      <c r="AJ9" s="36">
        <f t="shared" si="14"/>
        <v>5</v>
      </c>
    </row>
    <row r="10" spans="1:36" ht="36" customHeight="1" thickTop="1" thickBot="1">
      <c r="A10" s="155" t="s">
        <v>216</v>
      </c>
      <c r="B10" s="4" t="s">
        <v>186</v>
      </c>
      <c r="C10" s="21">
        <v>3</v>
      </c>
      <c r="D10" s="154" t="s">
        <v>358</v>
      </c>
      <c r="E10" s="21"/>
      <c r="F10" s="154"/>
      <c r="G10" s="4">
        <v>19</v>
      </c>
      <c r="H10" s="4">
        <v>0.2</v>
      </c>
      <c r="I10" s="4">
        <v>0</v>
      </c>
      <c r="J10" s="4">
        <v>0</v>
      </c>
      <c r="K10" s="4">
        <v>0.1</v>
      </c>
      <c r="L10" s="4">
        <v>0.1</v>
      </c>
      <c r="M10" s="4">
        <v>0</v>
      </c>
      <c r="N10" s="4">
        <v>4.3</v>
      </c>
      <c r="O10" s="4">
        <v>1.2</v>
      </c>
      <c r="P10" s="4">
        <v>187</v>
      </c>
      <c r="Q10" s="4">
        <v>138</v>
      </c>
      <c r="R10" s="4">
        <v>19</v>
      </c>
      <c r="S10" s="11">
        <v>0.5</v>
      </c>
      <c r="T10" s="11">
        <v>19</v>
      </c>
      <c r="U10" s="11">
        <v>0.5</v>
      </c>
      <c r="V10" s="38">
        <f t="shared" si="0"/>
        <v>57</v>
      </c>
      <c r="W10" s="29">
        <f t="shared" si="1"/>
        <v>0.60000000000000009</v>
      </c>
      <c r="X10" s="16">
        <f t="shared" si="2"/>
        <v>0</v>
      </c>
      <c r="Y10" s="16">
        <f t="shared" si="3"/>
        <v>0</v>
      </c>
      <c r="Z10" s="16">
        <f t="shared" si="4"/>
        <v>0.30000000000000004</v>
      </c>
      <c r="AA10" s="16">
        <f t="shared" si="5"/>
        <v>0.30000000000000004</v>
      </c>
      <c r="AB10" s="16">
        <f t="shared" si="6"/>
        <v>0</v>
      </c>
      <c r="AC10" s="40">
        <f t="shared" si="7"/>
        <v>12.899999999999999</v>
      </c>
      <c r="AD10" s="16">
        <f t="shared" si="8"/>
        <v>3.5999999999999996</v>
      </c>
      <c r="AE10" s="43">
        <f t="shared" si="9"/>
        <v>1.5</v>
      </c>
      <c r="AF10" s="44">
        <f t="shared" si="10"/>
        <v>57</v>
      </c>
      <c r="AG10" s="33">
        <f t="shared" si="11"/>
        <v>561</v>
      </c>
      <c r="AH10" s="26">
        <f t="shared" si="12"/>
        <v>414</v>
      </c>
      <c r="AI10" s="35">
        <f t="shared" si="13"/>
        <v>57</v>
      </c>
      <c r="AJ10" s="36">
        <f t="shared" si="14"/>
        <v>1.5</v>
      </c>
    </row>
    <row r="11" spans="1:36" ht="36" customHeight="1" thickTop="1" thickBot="1">
      <c r="A11" s="155" t="s">
        <v>153</v>
      </c>
      <c r="B11" s="4" t="s">
        <v>79</v>
      </c>
      <c r="C11" s="21"/>
      <c r="D11" s="154"/>
      <c r="E11" s="21"/>
      <c r="F11" s="154"/>
      <c r="G11" s="4">
        <v>16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3.8</v>
      </c>
      <c r="O11" s="4">
        <v>1.2</v>
      </c>
      <c r="P11" s="4">
        <v>27</v>
      </c>
      <c r="Q11" s="4">
        <v>108</v>
      </c>
      <c r="R11" s="4">
        <v>14</v>
      </c>
      <c r="S11" s="11">
        <v>0.2</v>
      </c>
      <c r="T11" s="11">
        <v>14</v>
      </c>
      <c r="U11" s="11">
        <v>0.35</v>
      </c>
      <c r="V11" s="38">
        <f t="shared" si="0"/>
        <v>0</v>
      </c>
      <c r="W11" s="29">
        <f t="shared" si="1"/>
        <v>0</v>
      </c>
      <c r="X11" s="16">
        <f t="shared" si="2"/>
        <v>0</v>
      </c>
      <c r="Y11" s="16">
        <f t="shared" si="3"/>
        <v>0</v>
      </c>
      <c r="Z11" s="16">
        <f t="shared" si="4"/>
        <v>0</v>
      </c>
      <c r="AA11" s="16">
        <f t="shared" si="5"/>
        <v>0</v>
      </c>
      <c r="AB11" s="16">
        <f t="shared" si="6"/>
        <v>0</v>
      </c>
      <c r="AC11" s="40">
        <f t="shared" si="7"/>
        <v>0</v>
      </c>
      <c r="AD11" s="16">
        <f t="shared" si="8"/>
        <v>0</v>
      </c>
      <c r="AE11" s="43">
        <f t="shared" si="9"/>
        <v>0</v>
      </c>
      <c r="AF11" s="44">
        <f t="shared" si="10"/>
        <v>0</v>
      </c>
      <c r="AG11" s="33">
        <f t="shared" si="11"/>
        <v>0</v>
      </c>
      <c r="AH11" s="26">
        <f t="shared" si="12"/>
        <v>0</v>
      </c>
      <c r="AI11" s="35">
        <f t="shared" si="13"/>
        <v>0</v>
      </c>
      <c r="AJ11" s="36">
        <f t="shared" si="14"/>
        <v>0</v>
      </c>
    </row>
    <row r="12" spans="1:36" ht="19.5" customHeight="1" thickTop="1" thickBot="1">
      <c r="A12" s="5" t="s">
        <v>80</v>
      </c>
      <c r="B12" s="4" t="s">
        <v>81</v>
      </c>
      <c r="C12" s="21"/>
      <c r="D12" s="154"/>
      <c r="E12" s="21"/>
      <c r="F12" s="154"/>
      <c r="G12" s="4">
        <v>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1.2</v>
      </c>
      <c r="O12" s="4">
        <v>0.6</v>
      </c>
      <c r="P12" s="4">
        <v>32</v>
      </c>
      <c r="Q12" s="4">
        <v>104</v>
      </c>
      <c r="R12" s="4">
        <v>10</v>
      </c>
      <c r="S12" s="11">
        <v>0.1</v>
      </c>
      <c r="T12" s="11">
        <v>16</v>
      </c>
      <c r="U12" s="11">
        <v>0.3</v>
      </c>
      <c r="V12" s="38">
        <f t="shared" si="0"/>
        <v>0</v>
      </c>
      <c r="W12" s="29">
        <f t="shared" si="1"/>
        <v>0</v>
      </c>
      <c r="X12" s="16">
        <f t="shared" si="2"/>
        <v>0</v>
      </c>
      <c r="Y12" s="16">
        <f t="shared" si="3"/>
        <v>0</v>
      </c>
      <c r="Z12" s="16">
        <f t="shared" si="4"/>
        <v>0</v>
      </c>
      <c r="AA12" s="16">
        <f t="shared" si="5"/>
        <v>0</v>
      </c>
      <c r="AB12" s="16">
        <f t="shared" si="6"/>
        <v>0</v>
      </c>
      <c r="AC12" s="40">
        <f t="shared" si="7"/>
        <v>0</v>
      </c>
      <c r="AD12" s="16">
        <f t="shared" si="8"/>
        <v>0</v>
      </c>
      <c r="AE12" s="43">
        <f t="shared" si="9"/>
        <v>0</v>
      </c>
      <c r="AF12" s="44">
        <f t="shared" si="10"/>
        <v>0</v>
      </c>
      <c r="AG12" s="33">
        <f t="shared" si="11"/>
        <v>0</v>
      </c>
      <c r="AH12" s="26">
        <f t="shared" si="12"/>
        <v>0</v>
      </c>
      <c r="AI12" s="35">
        <f t="shared" si="13"/>
        <v>0</v>
      </c>
      <c r="AJ12" s="36">
        <f t="shared" si="14"/>
        <v>0</v>
      </c>
    </row>
    <row r="13" spans="1:36" ht="33" customHeight="1" thickTop="1" thickBot="1">
      <c r="A13" s="5" t="s">
        <v>155</v>
      </c>
      <c r="B13" s="4" t="s">
        <v>154</v>
      </c>
      <c r="C13" s="21"/>
      <c r="D13" s="154"/>
      <c r="E13" s="21"/>
      <c r="F13" s="154"/>
      <c r="G13" s="4">
        <v>11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2.5</v>
      </c>
      <c r="O13" s="4">
        <v>0.9</v>
      </c>
      <c r="P13" s="4">
        <v>58</v>
      </c>
      <c r="Q13" s="4">
        <v>180</v>
      </c>
      <c r="R13" s="4">
        <v>16</v>
      </c>
      <c r="S13" s="11">
        <v>0.3</v>
      </c>
      <c r="T13" s="11">
        <v>27</v>
      </c>
      <c r="U13" s="11">
        <v>0.5</v>
      </c>
      <c r="V13" s="38">
        <f t="shared" si="0"/>
        <v>0</v>
      </c>
      <c r="W13" s="29">
        <f t="shared" si="1"/>
        <v>0</v>
      </c>
      <c r="X13" s="16">
        <f t="shared" si="2"/>
        <v>0</v>
      </c>
      <c r="Y13" s="16">
        <f t="shared" si="3"/>
        <v>0</v>
      </c>
      <c r="Z13" s="16">
        <f t="shared" si="4"/>
        <v>0</v>
      </c>
      <c r="AA13" s="16">
        <f t="shared" si="5"/>
        <v>0</v>
      </c>
      <c r="AB13" s="16">
        <f t="shared" si="6"/>
        <v>0</v>
      </c>
      <c r="AC13" s="40">
        <f t="shared" si="7"/>
        <v>0</v>
      </c>
      <c r="AD13" s="16">
        <f t="shared" si="8"/>
        <v>0</v>
      </c>
      <c r="AE13" s="43">
        <f t="shared" si="9"/>
        <v>0</v>
      </c>
      <c r="AF13" s="44">
        <f t="shared" si="10"/>
        <v>0</v>
      </c>
      <c r="AG13" s="33">
        <f t="shared" si="11"/>
        <v>0</v>
      </c>
      <c r="AH13" s="26">
        <f t="shared" si="12"/>
        <v>0</v>
      </c>
      <c r="AI13" s="35">
        <f t="shared" si="13"/>
        <v>0</v>
      </c>
      <c r="AJ13" s="36">
        <f t="shared" si="14"/>
        <v>0</v>
      </c>
    </row>
    <row r="14" spans="1:36" ht="21.6" customHeight="1" thickTop="1" thickBot="1">
      <c r="A14" s="5" t="s">
        <v>82</v>
      </c>
      <c r="B14" s="4" t="s">
        <v>83</v>
      </c>
      <c r="C14" s="21"/>
      <c r="D14" s="154"/>
      <c r="E14" s="21"/>
      <c r="F14" s="154"/>
      <c r="G14" s="4">
        <v>11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1.7</v>
      </c>
      <c r="O14" s="4">
        <v>0.5</v>
      </c>
      <c r="P14" s="4">
        <v>2</v>
      </c>
      <c r="Q14" s="4">
        <v>172</v>
      </c>
      <c r="R14" s="4">
        <v>46</v>
      </c>
      <c r="S14" s="11">
        <v>0.3</v>
      </c>
      <c r="T14" s="11">
        <v>2</v>
      </c>
      <c r="U14" s="11">
        <v>1.7</v>
      </c>
      <c r="V14" s="38">
        <f t="shared" si="0"/>
        <v>0</v>
      </c>
      <c r="W14" s="29">
        <f t="shared" si="1"/>
        <v>0</v>
      </c>
      <c r="X14" s="16">
        <f t="shared" si="2"/>
        <v>0</v>
      </c>
      <c r="Y14" s="16">
        <f t="shared" si="3"/>
        <v>0</v>
      </c>
      <c r="Z14" s="16">
        <f t="shared" si="4"/>
        <v>0</v>
      </c>
      <c r="AA14" s="16">
        <f t="shared" si="5"/>
        <v>0</v>
      </c>
      <c r="AB14" s="16">
        <f t="shared" si="6"/>
        <v>0</v>
      </c>
      <c r="AC14" s="40">
        <f t="shared" si="7"/>
        <v>0</v>
      </c>
      <c r="AD14" s="16">
        <f t="shared" si="8"/>
        <v>0</v>
      </c>
      <c r="AE14" s="43">
        <f t="shared" si="9"/>
        <v>0</v>
      </c>
      <c r="AF14" s="44">
        <f t="shared" si="10"/>
        <v>0</v>
      </c>
      <c r="AG14" s="33">
        <f t="shared" si="11"/>
        <v>0</v>
      </c>
      <c r="AH14" s="26">
        <f t="shared" si="12"/>
        <v>0</v>
      </c>
      <c r="AI14" s="35">
        <f t="shared" si="13"/>
        <v>0</v>
      </c>
      <c r="AJ14" s="36">
        <f t="shared" si="14"/>
        <v>0</v>
      </c>
    </row>
    <row r="15" spans="1:36" ht="20.45" customHeight="1" thickTop="1" thickBot="1">
      <c r="A15" s="5" t="s">
        <v>84</v>
      </c>
      <c r="B15" s="4" t="s">
        <v>18</v>
      </c>
      <c r="C15" s="21"/>
      <c r="D15" s="154"/>
      <c r="E15" s="21"/>
      <c r="F15" s="154"/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2.2000000000000002</v>
      </c>
      <c r="O15" s="4">
        <v>0.7</v>
      </c>
      <c r="P15" s="4">
        <v>15</v>
      </c>
      <c r="Q15" s="4">
        <v>158</v>
      </c>
      <c r="R15" s="4">
        <v>20</v>
      </c>
      <c r="S15" s="11">
        <v>0.2</v>
      </c>
      <c r="T15" s="11">
        <v>15</v>
      </c>
      <c r="U15" s="11">
        <v>1.2</v>
      </c>
      <c r="V15" s="38">
        <f t="shared" si="0"/>
        <v>0</v>
      </c>
      <c r="W15" s="29">
        <f t="shared" si="1"/>
        <v>0</v>
      </c>
      <c r="X15" s="16">
        <f t="shared" si="2"/>
        <v>0</v>
      </c>
      <c r="Y15" s="16">
        <f t="shared" si="3"/>
        <v>0</v>
      </c>
      <c r="Z15" s="16">
        <f t="shared" si="4"/>
        <v>0</v>
      </c>
      <c r="AA15" s="16">
        <f t="shared" si="5"/>
        <v>0</v>
      </c>
      <c r="AB15" s="16">
        <f t="shared" si="6"/>
        <v>0</v>
      </c>
      <c r="AC15" s="40">
        <f t="shared" si="7"/>
        <v>0</v>
      </c>
      <c r="AD15" s="16">
        <f t="shared" si="8"/>
        <v>0</v>
      </c>
      <c r="AE15" s="43">
        <f t="shared" si="9"/>
        <v>0</v>
      </c>
      <c r="AF15" s="44">
        <f t="shared" si="10"/>
        <v>0</v>
      </c>
      <c r="AG15" s="33">
        <f t="shared" si="11"/>
        <v>0</v>
      </c>
      <c r="AH15" s="26">
        <f t="shared" si="12"/>
        <v>0</v>
      </c>
      <c r="AI15" s="35">
        <f t="shared" si="13"/>
        <v>0</v>
      </c>
      <c r="AJ15" s="36">
        <f t="shared" si="14"/>
        <v>0</v>
      </c>
    </row>
    <row r="16" spans="1:36" ht="33" customHeight="1" thickTop="1" thickBot="1">
      <c r="A16" s="5" t="s">
        <v>157</v>
      </c>
      <c r="B16" s="4" t="s">
        <v>18</v>
      </c>
      <c r="C16" s="21"/>
      <c r="D16" s="154"/>
      <c r="E16" s="21"/>
      <c r="F16" s="154"/>
      <c r="G16" s="4">
        <v>18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4.4000000000000004</v>
      </c>
      <c r="O16" s="4">
        <v>1.3</v>
      </c>
      <c r="P16" s="4">
        <v>16</v>
      </c>
      <c r="Q16" s="4">
        <v>157</v>
      </c>
      <c r="R16" s="4">
        <v>19</v>
      </c>
      <c r="S16" s="11">
        <v>0.2</v>
      </c>
      <c r="T16" s="11">
        <v>38</v>
      </c>
      <c r="U16" s="11">
        <v>1.3</v>
      </c>
      <c r="V16" s="38">
        <f t="shared" si="0"/>
        <v>0</v>
      </c>
      <c r="W16" s="29">
        <f t="shared" si="1"/>
        <v>0</v>
      </c>
      <c r="X16" s="16">
        <f t="shared" si="2"/>
        <v>0</v>
      </c>
      <c r="Y16" s="16">
        <f t="shared" si="3"/>
        <v>0</v>
      </c>
      <c r="Z16" s="16">
        <f t="shared" si="4"/>
        <v>0</v>
      </c>
      <c r="AA16" s="16">
        <f t="shared" si="5"/>
        <v>0</v>
      </c>
      <c r="AB16" s="16">
        <f t="shared" si="6"/>
        <v>0</v>
      </c>
      <c r="AC16" s="40">
        <f t="shared" si="7"/>
        <v>0</v>
      </c>
      <c r="AD16" s="16">
        <f t="shared" si="8"/>
        <v>0</v>
      </c>
      <c r="AE16" s="43">
        <f t="shared" si="9"/>
        <v>0</v>
      </c>
      <c r="AF16" s="44">
        <f t="shared" si="10"/>
        <v>0</v>
      </c>
      <c r="AG16" s="33">
        <f t="shared" si="11"/>
        <v>0</v>
      </c>
      <c r="AH16" s="26">
        <f t="shared" si="12"/>
        <v>0</v>
      </c>
      <c r="AI16" s="35">
        <f t="shared" si="13"/>
        <v>0</v>
      </c>
      <c r="AJ16" s="36">
        <f t="shared" si="14"/>
        <v>0</v>
      </c>
    </row>
    <row r="17" spans="1:36" ht="31.15" customHeight="1" thickTop="1" thickBot="1">
      <c r="A17" s="5" t="s">
        <v>85</v>
      </c>
      <c r="B17" s="4" t="s">
        <v>18</v>
      </c>
      <c r="C17" s="21"/>
      <c r="D17" s="154"/>
      <c r="E17" s="21"/>
      <c r="F17" s="154"/>
      <c r="G17" s="4">
        <v>13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2.6</v>
      </c>
      <c r="O17" s="4">
        <v>0.9</v>
      </c>
      <c r="P17" s="4">
        <v>16</v>
      </c>
      <c r="Q17" s="4">
        <v>158</v>
      </c>
      <c r="R17" s="4">
        <v>23</v>
      </c>
      <c r="S17" s="11">
        <v>0.2</v>
      </c>
      <c r="T17" s="11">
        <v>12</v>
      </c>
      <c r="U17" s="11">
        <v>1</v>
      </c>
      <c r="V17" s="38">
        <f t="shared" si="0"/>
        <v>0</v>
      </c>
      <c r="W17" s="29">
        <f t="shared" si="1"/>
        <v>0</v>
      </c>
      <c r="X17" s="16">
        <f t="shared" si="2"/>
        <v>0</v>
      </c>
      <c r="Y17" s="16">
        <f t="shared" si="3"/>
        <v>0</v>
      </c>
      <c r="Z17" s="16">
        <f t="shared" si="4"/>
        <v>0</v>
      </c>
      <c r="AA17" s="16">
        <f t="shared" si="5"/>
        <v>0</v>
      </c>
      <c r="AB17" s="16">
        <f t="shared" si="6"/>
        <v>0</v>
      </c>
      <c r="AC17" s="40">
        <f t="shared" si="7"/>
        <v>0</v>
      </c>
      <c r="AD17" s="16">
        <f t="shared" si="8"/>
        <v>0</v>
      </c>
      <c r="AE17" s="43">
        <f t="shared" si="9"/>
        <v>0</v>
      </c>
      <c r="AF17" s="44">
        <f t="shared" si="10"/>
        <v>0</v>
      </c>
      <c r="AG17" s="33">
        <f t="shared" si="11"/>
        <v>0</v>
      </c>
      <c r="AH17" s="26">
        <f t="shared" si="12"/>
        <v>0</v>
      </c>
      <c r="AI17" s="35">
        <f t="shared" si="13"/>
        <v>0</v>
      </c>
      <c r="AJ17" s="36">
        <f t="shared" si="14"/>
        <v>0</v>
      </c>
    </row>
    <row r="18" spans="1:36" ht="31.15" customHeight="1" thickTop="1" thickBot="1">
      <c r="A18" s="5" t="s">
        <v>156</v>
      </c>
      <c r="B18" s="4" t="s">
        <v>18</v>
      </c>
      <c r="C18" s="21"/>
      <c r="D18" s="154"/>
      <c r="E18" s="21"/>
      <c r="F18" s="154"/>
      <c r="G18" s="4">
        <v>15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2.7</v>
      </c>
      <c r="O18" s="4">
        <v>1.5</v>
      </c>
      <c r="P18" s="4">
        <v>10</v>
      </c>
      <c r="Q18" s="4">
        <v>93</v>
      </c>
      <c r="R18" s="4">
        <v>21</v>
      </c>
      <c r="S18" s="11">
        <v>0.2</v>
      </c>
      <c r="T18" s="11">
        <v>10</v>
      </c>
      <c r="U18" s="11">
        <v>1</v>
      </c>
      <c r="V18" s="38">
        <f t="shared" si="0"/>
        <v>0</v>
      </c>
      <c r="W18" s="29">
        <f t="shared" si="1"/>
        <v>0</v>
      </c>
      <c r="X18" s="16">
        <f t="shared" si="2"/>
        <v>0</v>
      </c>
      <c r="Y18" s="16">
        <f t="shared" si="3"/>
        <v>0</v>
      </c>
      <c r="Z18" s="16">
        <f t="shared" si="4"/>
        <v>0</v>
      </c>
      <c r="AA18" s="16">
        <f t="shared" si="5"/>
        <v>0</v>
      </c>
      <c r="AB18" s="16">
        <f t="shared" si="6"/>
        <v>0</v>
      </c>
      <c r="AC18" s="40">
        <f t="shared" si="7"/>
        <v>0</v>
      </c>
      <c r="AD18" s="16">
        <f t="shared" si="8"/>
        <v>0</v>
      </c>
      <c r="AE18" s="43">
        <f t="shared" si="9"/>
        <v>0</v>
      </c>
      <c r="AF18" s="44">
        <f t="shared" si="10"/>
        <v>0</v>
      </c>
      <c r="AG18" s="33">
        <f t="shared" si="11"/>
        <v>0</v>
      </c>
      <c r="AH18" s="26">
        <f t="shared" si="12"/>
        <v>0</v>
      </c>
      <c r="AI18" s="35">
        <f t="shared" si="13"/>
        <v>0</v>
      </c>
      <c r="AJ18" s="36">
        <f t="shared" si="14"/>
        <v>0</v>
      </c>
    </row>
    <row r="19" spans="1:36" ht="30.75" customHeight="1" thickTop="1" thickBot="1">
      <c r="A19" s="5" t="s">
        <v>86</v>
      </c>
      <c r="B19" s="4" t="s">
        <v>87</v>
      </c>
      <c r="C19" s="22"/>
      <c r="D19" s="154"/>
      <c r="E19" s="22"/>
      <c r="F19" s="154"/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0.6</v>
      </c>
      <c r="O19" s="4">
        <v>0.2</v>
      </c>
      <c r="P19" s="4">
        <v>1</v>
      </c>
      <c r="Q19" s="4">
        <v>38</v>
      </c>
      <c r="R19" s="4">
        <v>6</v>
      </c>
      <c r="S19" s="11">
        <v>0.1</v>
      </c>
      <c r="T19" s="11">
        <v>4</v>
      </c>
      <c r="U19" s="11">
        <v>0.2</v>
      </c>
      <c r="V19" s="38">
        <f t="shared" si="0"/>
        <v>0</v>
      </c>
      <c r="W19" s="29">
        <f t="shared" si="1"/>
        <v>0</v>
      </c>
      <c r="X19" s="16">
        <f t="shared" si="2"/>
        <v>0</v>
      </c>
      <c r="Y19" s="16">
        <f t="shared" si="3"/>
        <v>0</v>
      </c>
      <c r="Z19" s="16">
        <f t="shared" si="4"/>
        <v>0</v>
      </c>
      <c r="AA19" s="16">
        <f t="shared" si="5"/>
        <v>0</v>
      </c>
      <c r="AB19" s="16">
        <f t="shared" si="6"/>
        <v>0</v>
      </c>
      <c r="AC19" s="40">
        <f t="shared" si="7"/>
        <v>0</v>
      </c>
      <c r="AD19" s="16">
        <f t="shared" si="8"/>
        <v>0</v>
      </c>
      <c r="AE19" s="43">
        <f t="shared" si="9"/>
        <v>0</v>
      </c>
      <c r="AF19" s="44">
        <f t="shared" si="10"/>
        <v>0</v>
      </c>
      <c r="AG19" s="33">
        <f t="shared" si="11"/>
        <v>0</v>
      </c>
      <c r="AH19" s="26">
        <f t="shared" si="12"/>
        <v>0</v>
      </c>
      <c r="AI19" s="35">
        <f t="shared" si="13"/>
        <v>0</v>
      </c>
      <c r="AJ19" s="36">
        <f t="shared" si="14"/>
        <v>0</v>
      </c>
    </row>
    <row r="20" spans="1:36" ht="50.45" customHeight="1" thickTop="1" thickBot="1">
      <c r="A20" s="5" t="s">
        <v>88</v>
      </c>
      <c r="B20" s="4" t="s">
        <v>18</v>
      </c>
      <c r="C20" s="22"/>
      <c r="D20" s="154"/>
      <c r="E20" s="22"/>
      <c r="F20" s="154"/>
      <c r="G20" s="4">
        <v>19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</v>
      </c>
      <c r="O20" s="4">
        <v>1.7</v>
      </c>
      <c r="P20" s="4">
        <v>216</v>
      </c>
      <c r="Q20" s="4">
        <v>91</v>
      </c>
      <c r="R20" s="4">
        <v>16</v>
      </c>
      <c r="S20" s="11">
        <v>0.72</v>
      </c>
      <c r="T20" s="11">
        <v>23</v>
      </c>
      <c r="U20" s="11">
        <v>1</v>
      </c>
      <c r="V20" s="38">
        <f t="shared" si="0"/>
        <v>0</v>
      </c>
      <c r="W20" s="29">
        <f t="shared" si="1"/>
        <v>0</v>
      </c>
      <c r="X20" s="16">
        <f t="shared" si="2"/>
        <v>0</v>
      </c>
      <c r="Y20" s="16">
        <f t="shared" si="3"/>
        <v>0</v>
      </c>
      <c r="Z20" s="16">
        <f t="shared" si="4"/>
        <v>0</v>
      </c>
      <c r="AA20" s="16">
        <f t="shared" si="5"/>
        <v>0</v>
      </c>
      <c r="AB20" s="16">
        <f t="shared" si="6"/>
        <v>0</v>
      </c>
      <c r="AC20" s="40">
        <f t="shared" si="7"/>
        <v>0</v>
      </c>
      <c r="AD20" s="16">
        <f t="shared" si="8"/>
        <v>0</v>
      </c>
      <c r="AE20" s="43">
        <f t="shared" si="9"/>
        <v>0</v>
      </c>
      <c r="AF20" s="44">
        <f t="shared" si="10"/>
        <v>0</v>
      </c>
      <c r="AG20" s="33">
        <f t="shared" si="11"/>
        <v>0</v>
      </c>
      <c r="AH20" s="26">
        <f t="shared" si="12"/>
        <v>0</v>
      </c>
      <c r="AI20" s="35">
        <f t="shared" si="13"/>
        <v>0</v>
      </c>
      <c r="AJ20" s="36">
        <f t="shared" si="14"/>
        <v>0</v>
      </c>
    </row>
    <row r="21" spans="1:36" ht="21" customHeight="1" thickTop="1" thickBot="1">
      <c r="A21" s="5" t="s">
        <v>89</v>
      </c>
      <c r="B21" s="4" t="s">
        <v>3</v>
      </c>
      <c r="C21" s="22"/>
      <c r="D21" s="154"/>
      <c r="E21" s="22"/>
      <c r="F21" s="154"/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1.7</v>
      </c>
      <c r="O21" s="4">
        <v>0.8</v>
      </c>
      <c r="P21" s="4">
        <v>17</v>
      </c>
      <c r="Q21" s="4">
        <v>115</v>
      </c>
      <c r="R21" s="4">
        <v>17</v>
      </c>
      <c r="S21" s="11">
        <v>0.5</v>
      </c>
      <c r="T21" s="11">
        <v>21</v>
      </c>
      <c r="U21" s="11">
        <v>0.8</v>
      </c>
      <c r="V21" s="38">
        <f t="shared" si="0"/>
        <v>0</v>
      </c>
      <c r="W21" s="29">
        <f t="shared" si="1"/>
        <v>0</v>
      </c>
      <c r="X21" s="16">
        <f t="shared" si="2"/>
        <v>0</v>
      </c>
      <c r="Y21" s="16">
        <f t="shared" si="3"/>
        <v>0</v>
      </c>
      <c r="Z21" s="16">
        <f t="shared" si="4"/>
        <v>0</v>
      </c>
      <c r="AA21" s="16">
        <f t="shared" si="5"/>
        <v>0</v>
      </c>
      <c r="AB21" s="16">
        <f t="shared" si="6"/>
        <v>0</v>
      </c>
      <c r="AC21" s="40">
        <f t="shared" si="7"/>
        <v>0</v>
      </c>
      <c r="AD21" s="16">
        <f t="shared" si="8"/>
        <v>0</v>
      </c>
      <c r="AE21" s="43">
        <f t="shared" si="9"/>
        <v>0</v>
      </c>
      <c r="AF21" s="44">
        <f t="shared" si="10"/>
        <v>0</v>
      </c>
      <c r="AG21" s="33">
        <f t="shared" si="11"/>
        <v>0</v>
      </c>
      <c r="AH21" s="26">
        <f t="shared" si="12"/>
        <v>0</v>
      </c>
      <c r="AI21" s="35">
        <f t="shared" si="13"/>
        <v>0</v>
      </c>
      <c r="AJ21" s="36">
        <f t="shared" si="14"/>
        <v>0</v>
      </c>
    </row>
    <row r="22" spans="1:36" ht="21" customHeight="1" thickTop="1" thickBot="1">
      <c r="A22" s="5" t="s">
        <v>255</v>
      </c>
      <c r="B22" s="4" t="s">
        <v>214</v>
      </c>
      <c r="C22" s="22"/>
      <c r="D22" s="154"/>
      <c r="E22" s="22"/>
      <c r="F22" s="154"/>
      <c r="G22" s="4">
        <v>10</v>
      </c>
      <c r="H22" s="4">
        <v>0.1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</v>
      </c>
      <c r="O22" s="4">
        <v>1.2</v>
      </c>
      <c r="P22" s="4">
        <v>5</v>
      </c>
      <c r="Q22" s="4">
        <v>146</v>
      </c>
      <c r="R22" s="4">
        <v>18</v>
      </c>
      <c r="S22" s="11">
        <v>0.6</v>
      </c>
      <c r="T22" s="11">
        <v>20</v>
      </c>
      <c r="U22" s="11">
        <v>0.7</v>
      </c>
      <c r="V22" s="38">
        <f t="shared" si="0"/>
        <v>0</v>
      </c>
      <c r="W22" s="29">
        <f t="shared" si="1"/>
        <v>0</v>
      </c>
      <c r="X22" s="16">
        <f t="shared" si="2"/>
        <v>0</v>
      </c>
      <c r="Y22" s="16">
        <f t="shared" si="3"/>
        <v>0</v>
      </c>
      <c r="Z22" s="16">
        <f t="shared" si="4"/>
        <v>0</v>
      </c>
      <c r="AA22" s="16">
        <f t="shared" si="5"/>
        <v>0</v>
      </c>
      <c r="AB22" s="16">
        <f t="shared" si="6"/>
        <v>0</v>
      </c>
      <c r="AC22" s="40">
        <f t="shared" si="7"/>
        <v>0</v>
      </c>
      <c r="AD22" s="16">
        <f t="shared" si="8"/>
        <v>0</v>
      </c>
      <c r="AE22" s="43">
        <f t="shared" si="9"/>
        <v>0</v>
      </c>
      <c r="AF22" s="44">
        <f t="shared" si="10"/>
        <v>0</v>
      </c>
      <c r="AG22" s="33">
        <f t="shared" si="11"/>
        <v>0</v>
      </c>
      <c r="AH22" s="26">
        <f t="shared" si="12"/>
        <v>0</v>
      </c>
      <c r="AI22" s="35">
        <f t="shared" si="13"/>
        <v>0</v>
      </c>
      <c r="AJ22" s="36">
        <f t="shared" si="14"/>
        <v>0</v>
      </c>
    </row>
    <row r="23" spans="1:36" ht="19.899999999999999" customHeight="1" thickTop="1" thickBot="1">
      <c r="A23" s="5" t="s">
        <v>90</v>
      </c>
      <c r="B23" s="4" t="s">
        <v>3</v>
      </c>
      <c r="C23" s="22"/>
      <c r="D23" s="154"/>
      <c r="E23" s="22"/>
      <c r="F23" s="154"/>
      <c r="G23" s="4">
        <v>11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2.2999999999999998</v>
      </c>
      <c r="O23" s="4">
        <v>0.9</v>
      </c>
      <c r="P23" s="4">
        <v>8</v>
      </c>
      <c r="Q23" s="4">
        <v>107</v>
      </c>
      <c r="R23" s="4">
        <v>15</v>
      </c>
      <c r="S23" s="11">
        <v>0.3</v>
      </c>
      <c r="T23" s="11">
        <v>14</v>
      </c>
      <c r="U23" s="11">
        <v>0.7</v>
      </c>
      <c r="V23" s="38">
        <f t="shared" si="0"/>
        <v>0</v>
      </c>
      <c r="W23" s="29">
        <f t="shared" si="1"/>
        <v>0</v>
      </c>
      <c r="X23" s="16">
        <f t="shared" si="2"/>
        <v>0</v>
      </c>
      <c r="Y23" s="16">
        <f t="shared" si="3"/>
        <v>0</v>
      </c>
      <c r="Z23" s="16">
        <f t="shared" si="4"/>
        <v>0</v>
      </c>
      <c r="AA23" s="16">
        <f t="shared" si="5"/>
        <v>0</v>
      </c>
      <c r="AB23" s="16">
        <f t="shared" si="6"/>
        <v>0</v>
      </c>
      <c r="AC23" s="40">
        <f t="shared" si="7"/>
        <v>0</v>
      </c>
      <c r="AD23" s="16">
        <f t="shared" si="8"/>
        <v>0</v>
      </c>
      <c r="AE23" s="43">
        <f t="shared" si="9"/>
        <v>0</v>
      </c>
      <c r="AF23" s="44">
        <f t="shared" si="10"/>
        <v>0</v>
      </c>
      <c r="AG23" s="33">
        <f t="shared" si="11"/>
        <v>0</v>
      </c>
      <c r="AH23" s="26">
        <f t="shared" si="12"/>
        <v>0</v>
      </c>
      <c r="AI23" s="35">
        <f t="shared" si="13"/>
        <v>0</v>
      </c>
      <c r="AJ23" s="36">
        <f t="shared" si="14"/>
        <v>0</v>
      </c>
    </row>
    <row r="24" spans="1:36" ht="19.899999999999999" customHeight="1" thickTop="1" thickBot="1">
      <c r="A24" s="5" t="s">
        <v>219</v>
      </c>
      <c r="B24" s="4" t="s">
        <v>221</v>
      </c>
      <c r="C24" s="22"/>
      <c r="D24" s="154"/>
      <c r="E24" s="22"/>
      <c r="F24" s="154"/>
      <c r="G24" s="4">
        <v>36</v>
      </c>
      <c r="H24" s="4">
        <v>0.2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7</v>
      </c>
      <c r="O24" s="4">
        <v>3</v>
      </c>
      <c r="P24" s="4">
        <v>128</v>
      </c>
      <c r="Q24" s="4">
        <v>133</v>
      </c>
      <c r="R24" s="4">
        <v>36</v>
      </c>
      <c r="S24" s="11">
        <v>0.6</v>
      </c>
      <c r="T24" s="11">
        <v>20</v>
      </c>
      <c r="U24" s="11">
        <v>1.4</v>
      </c>
      <c r="V24" s="38">
        <f t="shared" si="0"/>
        <v>0</v>
      </c>
      <c r="W24" s="29">
        <f t="shared" si="1"/>
        <v>0</v>
      </c>
      <c r="X24" s="16">
        <f t="shared" si="2"/>
        <v>0</v>
      </c>
      <c r="Y24" s="16">
        <f t="shared" si="3"/>
        <v>0</v>
      </c>
      <c r="Z24" s="16">
        <f t="shared" si="4"/>
        <v>0</v>
      </c>
      <c r="AA24" s="16">
        <f t="shared" si="5"/>
        <v>0</v>
      </c>
      <c r="AB24" s="16">
        <f t="shared" si="6"/>
        <v>0</v>
      </c>
      <c r="AC24" s="40">
        <f t="shared" si="7"/>
        <v>0</v>
      </c>
      <c r="AD24" s="16">
        <f t="shared" si="8"/>
        <v>0</v>
      </c>
      <c r="AE24" s="43">
        <f t="shared" si="9"/>
        <v>0</v>
      </c>
      <c r="AF24" s="44">
        <f t="shared" si="10"/>
        <v>0</v>
      </c>
      <c r="AG24" s="33">
        <f t="shared" si="11"/>
        <v>0</v>
      </c>
      <c r="AH24" s="26">
        <f t="shared" si="12"/>
        <v>0</v>
      </c>
      <c r="AI24" s="35">
        <f t="shared" si="13"/>
        <v>0</v>
      </c>
      <c r="AJ24" s="36">
        <f t="shared" si="14"/>
        <v>0</v>
      </c>
    </row>
    <row r="25" spans="1:36" ht="37.5" customHeight="1" thickTop="1" thickBot="1">
      <c r="A25" s="5" t="s">
        <v>220</v>
      </c>
      <c r="B25" s="4" t="s">
        <v>186</v>
      </c>
      <c r="C25" s="22"/>
      <c r="D25" s="154"/>
      <c r="E25" s="22"/>
      <c r="F25" s="154"/>
      <c r="G25" s="4">
        <v>36</v>
      </c>
      <c r="H25" s="4">
        <v>0.2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7</v>
      </c>
      <c r="O25" s="4">
        <v>3</v>
      </c>
      <c r="P25" s="4">
        <v>25</v>
      </c>
      <c r="Q25" s="4">
        <v>133</v>
      </c>
      <c r="R25" s="4">
        <v>36</v>
      </c>
      <c r="S25" s="11">
        <v>0.6</v>
      </c>
      <c r="T25" s="11">
        <v>20</v>
      </c>
      <c r="U25" s="11">
        <v>1.4</v>
      </c>
      <c r="V25" s="38">
        <f t="shared" si="0"/>
        <v>0</v>
      </c>
      <c r="W25" s="29">
        <f t="shared" si="1"/>
        <v>0</v>
      </c>
      <c r="X25" s="16">
        <f t="shared" si="2"/>
        <v>0</v>
      </c>
      <c r="Y25" s="16">
        <f t="shared" si="3"/>
        <v>0</v>
      </c>
      <c r="Z25" s="16">
        <f t="shared" si="4"/>
        <v>0</v>
      </c>
      <c r="AA25" s="16">
        <f t="shared" si="5"/>
        <v>0</v>
      </c>
      <c r="AB25" s="16">
        <f t="shared" si="6"/>
        <v>0</v>
      </c>
      <c r="AC25" s="40">
        <f t="shared" si="7"/>
        <v>0</v>
      </c>
      <c r="AD25" s="16">
        <f t="shared" si="8"/>
        <v>0</v>
      </c>
      <c r="AE25" s="43">
        <f t="shared" si="9"/>
        <v>0</v>
      </c>
      <c r="AF25" s="44">
        <f t="shared" si="10"/>
        <v>0</v>
      </c>
      <c r="AG25" s="33">
        <f t="shared" si="11"/>
        <v>0</v>
      </c>
      <c r="AH25" s="26">
        <f t="shared" si="12"/>
        <v>0</v>
      </c>
      <c r="AI25" s="35">
        <f t="shared" si="13"/>
        <v>0</v>
      </c>
      <c r="AJ25" s="36">
        <f t="shared" si="14"/>
        <v>0</v>
      </c>
    </row>
    <row r="26" spans="1:36" ht="37.5" customHeight="1" thickTop="1" thickBot="1">
      <c r="A26" s="5" t="s">
        <v>222</v>
      </c>
      <c r="B26" s="4" t="s">
        <v>223</v>
      </c>
      <c r="C26" s="21"/>
      <c r="D26" s="154"/>
      <c r="E26" s="21"/>
      <c r="F26" s="154"/>
      <c r="G26" s="4">
        <v>87</v>
      </c>
      <c r="H26" s="4">
        <v>1</v>
      </c>
      <c r="I26" s="4">
        <v>0.1</v>
      </c>
      <c r="J26" s="4">
        <v>0</v>
      </c>
      <c r="K26" s="4">
        <v>0</v>
      </c>
      <c r="L26" s="4">
        <v>0</v>
      </c>
      <c r="M26" s="4">
        <v>0</v>
      </c>
      <c r="N26" s="4">
        <v>20.8</v>
      </c>
      <c r="O26" s="4">
        <v>2.2999999999999998</v>
      </c>
      <c r="P26" s="4">
        <v>4</v>
      </c>
      <c r="Q26" s="4">
        <v>117</v>
      </c>
      <c r="R26" s="4">
        <v>42</v>
      </c>
      <c r="S26" s="11">
        <v>0.6</v>
      </c>
      <c r="T26" s="11">
        <v>5</v>
      </c>
      <c r="U26" s="11">
        <v>2.2999999999999998</v>
      </c>
      <c r="V26" s="38">
        <f t="shared" si="0"/>
        <v>0</v>
      </c>
      <c r="W26" s="29">
        <f t="shared" si="1"/>
        <v>0</v>
      </c>
      <c r="X26" s="16">
        <f t="shared" si="2"/>
        <v>0</v>
      </c>
      <c r="Y26" s="16">
        <f t="shared" si="3"/>
        <v>0</v>
      </c>
      <c r="Z26" s="16">
        <f t="shared" si="4"/>
        <v>0</v>
      </c>
      <c r="AA26" s="16">
        <f t="shared" si="5"/>
        <v>0</v>
      </c>
      <c r="AB26" s="16">
        <f t="shared" si="6"/>
        <v>0</v>
      </c>
      <c r="AC26" s="40">
        <f t="shared" si="7"/>
        <v>0</v>
      </c>
      <c r="AD26" s="16">
        <f t="shared" si="8"/>
        <v>0</v>
      </c>
      <c r="AE26" s="43">
        <f t="shared" si="9"/>
        <v>0</v>
      </c>
      <c r="AF26" s="44">
        <f t="shared" si="10"/>
        <v>0</v>
      </c>
      <c r="AG26" s="33">
        <f t="shared" si="11"/>
        <v>0</v>
      </c>
      <c r="AH26" s="26">
        <f t="shared" si="12"/>
        <v>0</v>
      </c>
      <c r="AI26" s="35">
        <f t="shared" si="13"/>
        <v>0</v>
      </c>
      <c r="AJ26" s="36">
        <f t="shared" si="14"/>
        <v>0</v>
      </c>
    </row>
    <row r="27" spans="1:36" ht="31.9" customHeight="1" thickTop="1" thickBot="1">
      <c r="A27" s="5" t="s">
        <v>91</v>
      </c>
      <c r="B27" s="4" t="s">
        <v>18</v>
      </c>
      <c r="C27" s="21"/>
      <c r="D27" s="154"/>
      <c r="E27" s="21"/>
      <c r="F27" s="154"/>
      <c r="G27" s="4">
        <v>87</v>
      </c>
      <c r="H27" s="4">
        <v>1</v>
      </c>
      <c r="I27" s="4">
        <v>0.1</v>
      </c>
      <c r="J27" s="4">
        <v>0</v>
      </c>
      <c r="K27" s="4">
        <v>0</v>
      </c>
      <c r="L27" s="4">
        <v>0</v>
      </c>
      <c r="M27" s="4">
        <v>0</v>
      </c>
      <c r="N27" s="4">
        <v>20.8</v>
      </c>
      <c r="O27" s="4">
        <v>2.2999999999999998</v>
      </c>
      <c r="P27" s="4">
        <v>258</v>
      </c>
      <c r="Q27" s="4">
        <v>117</v>
      </c>
      <c r="R27" s="4">
        <v>42</v>
      </c>
      <c r="S27" s="11">
        <v>0.6</v>
      </c>
      <c r="T27" s="11">
        <v>5</v>
      </c>
      <c r="U27" s="11">
        <v>2.2999999999999998</v>
      </c>
      <c r="V27" s="38">
        <f t="shared" si="0"/>
        <v>0</v>
      </c>
      <c r="W27" s="29">
        <f t="shared" si="1"/>
        <v>0</v>
      </c>
      <c r="X27" s="16">
        <f t="shared" si="2"/>
        <v>0</v>
      </c>
      <c r="Y27" s="16">
        <f t="shared" si="3"/>
        <v>0</v>
      </c>
      <c r="Z27" s="16">
        <f t="shared" si="4"/>
        <v>0</v>
      </c>
      <c r="AA27" s="16">
        <f t="shared" si="5"/>
        <v>0</v>
      </c>
      <c r="AB27" s="16">
        <f t="shared" si="6"/>
        <v>0</v>
      </c>
      <c r="AC27" s="40">
        <f t="shared" si="7"/>
        <v>0</v>
      </c>
      <c r="AD27" s="16">
        <f t="shared" si="8"/>
        <v>0</v>
      </c>
      <c r="AE27" s="43">
        <f t="shared" si="9"/>
        <v>0</v>
      </c>
      <c r="AF27" s="44">
        <f t="shared" si="10"/>
        <v>0</v>
      </c>
      <c r="AG27" s="33">
        <f t="shared" si="11"/>
        <v>0</v>
      </c>
      <c r="AH27" s="26">
        <f t="shared" si="12"/>
        <v>0</v>
      </c>
      <c r="AI27" s="35">
        <f t="shared" si="13"/>
        <v>0</v>
      </c>
      <c r="AJ27" s="36">
        <f t="shared" si="14"/>
        <v>0</v>
      </c>
    </row>
    <row r="28" spans="1:36" ht="31.5" thickTop="1" thickBot="1">
      <c r="A28" s="5" t="s">
        <v>92</v>
      </c>
      <c r="B28" s="4" t="s">
        <v>18</v>
      </c>
      <c r="C28" s="21"/>
      <c r="D28" s="154"/>
      <c r="E28" s="21"/>
      <c r="F28" s="154"/>
      <c r="G28" s="4">
        <v>18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4.2</v>
      </c>
      <c r="O28" s="4">
        <v>1.6</v>
      </c>
      <c r="P28" s="4">
        <v>13</v>
      </c>
      <c r="Q28" s="4">
        <v>146</v>
      </c>
      <c r="R28" s="4">
        <v>21</v>
      </c>
      <c r="S28" s="11">
        <v>0.2</v>
      </c>
      <c r="T28" s="11">
        <v>27</v>
      </c>
      <c r="U28" s="11">
        <v>0.6</v>
      </c>
      <c r="V28" s="38">
        <f t="shared" si="0"/>
        <v>0</v>
      </c>
      <c r="W28" s="29">
        <f t="shared" si="1"/>
        <v>0</v>
      </c>
      <c r="X28" s="16">
        <f t="shared" si="2"/>
        <v>0</v>
      </c>
      <c r="Y28" s="16">
        <f t="shared" si="3"/>
        <v>0</v>
      </c>
      <c r="Z28" s="16">
        <f t="shared" si="4"/>
        <v>0</v>
      </c>
      <c r="AA28" s="16">
        <f t="shared" si="5"/>
        <v>0</v>
      </c>
      <c r="AB28" s="16">
        <f t="shared" si="6"/>
        <v>0</v>
      </c>
      <c r="AC28" s="40">
        <f t="shared" si="7"/>
        <v>0</v>
      </c>
      <c r="AD28" s="16">
        <f t="shared" si="8"/>
        <v>0</v>
      </c>
      <c r="AE28" s="43">
        <f t="shared" si="9"/>
        <v>0</v>
      </c>
      <c r="AF28" s="44">
        <f t="shared" si="10"/>
        <v>0</v>
      </c>
      <c r="AG28" s="33">
        <f t="shared" si="11"/>
        <v>0</v>
      </c>
      <c r="AH28" s="26">
        <f t="shared" si="12"/>
        <v>0</v>
      </c>
      <c r="AI28" s="35">
        <f t="shared" si="13"/>
        <v>0</v>
      </c>
      <c r="AJ28" s="36">
        <f t="shared" si="14"/>
        <v>0</v>
      </c>
    </row>
    <row r="29" spans="1:36" ht="46.5" thickTop="1" thickBot="1">
      <c r="A29" s="5" t="s">
        <v>224</v>
      </c>
      <c r="B29" s="4" t="s">
        <v>18</v>
      </c>
      <c r="C29" s="22"/>
      <c r="D29" s="154"/>
      <c r="E29" s="22"/>
      <c r="F29" s="154"/>
      <c r="G29" s="4">
        <v>62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10.199999999999999</v>
      </c>
      <c r="O29" s="4">
        <v>4</v>
      </c>
      <c r="P29" s="4">
        <v>2</v>
      </c>
      <c r="Q29" s="4">
        <v>93</v>
      </c>
      <c r="R29" s="4">
        <v>62</v>
      </c>
      <c r="S29" s="11">
        <v>1.1000000000000001</v>
      </c>
      <c r="T29" s="11">
        <v>21</v>
      </c>
      <c r="U29" s="11">
        <v>1.6</v>
      </c>
      <c r="V29" s="38">
        <f t="shared" si="0"/>
        <v>0</v>
      </c>
      <c r="W29" s="29">
        <f t="shared" si="1"/>
        <v>0</v>
      </c>
      <c r="X29" s="16">
        <f t="shared" si="2"/>
        <v>0</v>
      </c>
      <c r="Y29" s="16">
        <f t="shared" si="3"/>
        <v>0</v>
      </c>
      <c r="Z29" s="16">
        <f t="shared" si="4"/>
        <v>0</v>
      </c>
      <c r="AA29" s="16">
        <f t="shared" si="5"/>
        <v>0</v>
      </c>
      <c r="AB29" s="16">
        <f t="shared" si="6"/>
        <v>0</v>
      </c>
      <c r="AC29" s="40">
        <f t="shared" si="7"/>
        <v>0</v>
      </c>
      <c r="AD29" s="16">
        <f t="shared" si="8"/>
        <v>0</v>
      </c>
      <c r="AE29" s="43">
        <f t="shared" si="9"/>
        <v>0</v>
      </c>
      <c r="AF29" s="44">
        <f t="shared" si="10"/>
        <v>0</v>
      </c>
      <c r="AG29" s="33">
        <f t="shared" si="11"/>
        <v>0</v>
      </c>
      <c r="AH29" s="26">
        <f t="shared" si="12"/>
        <v>0</v>
      </c>
      <c r="AI29" s="35">
        <f t="shared" si="13"/>
        <v>0</v>
      </c>
      <c r="AJ29" s="36">
        <f t="shared" si="14"/>
        <v>0</v>
      </c>
    </row>
    <row r="30" spans="1:36" ht="30.6" customHeight="1" thickTop="1" thickBot="1">
      <c r="A30" s="5" t="s">
        <v>93</v>
      </c>
      <c r="B30" s="4" t="s">
        <v>18</v>
      </c>
      <c r="C30" s="22"/>
      <c r="D30" s="154"/>
      <c r="E30" s="22"/>
      <c r="F30" s="154"/>
      <c r="G30" s="4">
        <v>62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10.199999999999999</v>
      </c>
      <c r="O30" s="4">
        <v>4</v>
      </c>
      <c r="P30" s="4">
        <v>261</v>
      </c>
      <c r="Q30" s="4">
        <v>93</v>
      </c>
      <c r="R30" s="4">
        <v>62</v>
      </c>
      <c r="S30" s="11">
        <v>1.1000000000000001</v>
      </c>
      <c r="T30" s="11">
        <v>21</v>
      </c>
      <c r="U30" s="11">
        <v>1.6</v>
      </c>
      <c r="V30" s="38">
        <f t="shared" si="0"/>
        <v>0</v>
      </c>
      <c r="W30" s="29">
        <f t="shared" si="1"/>
        <v>0</v>
      </c>
      <c r="X30" s="16">
        <f t="shared" si="2"/>
        <v>0</v>
      </c>
      <c r="Y30" s="16">
        <f t="shared" si="3"/>
        <v>0</v>
      </c>
      <c r="Z30" s="16">
        <f t="shared" si="4"/>
        <v>0</v>
      </c>
      <c r="AA30" s="16">
        <f t="shared" si="5"/>
        <v>0</v>
      </c>
      <c r="AB30" s="16">
        <f t="shared" si="6"/>
        <v>0</v>
      </c>
      <c r="AC30" s="40">
        <f t="shared" si="7"/>
        <v>0</v>
      </c>
      <c r="AD30" s="16">
        <f t="shared" si="8"/>
        <v>0</v>
      </c>
      <c r="AE30" s="43">
        <f t="shared" si="9"/>
        <v>0</v>
      </c>
      <c r="AF30" s="44">
        <f t="shared" si="10"/>
        <v>0</v>
      </c>
      <c r="AG30" s="33">
        <f t="shared" si="11"/>
        <v>0</v>
      </c>
      <c r="AH30" s="26">
        <f t="shared" si="12"/>
        <v>0</v>
      </c>
      <c r="AI30" s="35">
        <f t="shared" si="13"/>
        <v>0</v>
      </c>
      <c r="AJ30" s="36">
        <f t="shared" si="14"/>
        <v>0</v>
      </c>
    </row>
    <row r="31" spans="1:36" ht="16.5" thickTop="1" thickBot="1">
      <c r="A31" s="5" t="s">
        <v>94</v>
      </c>
      <c r="B31" s="4" t="s">
        <v>95</v>
      </c>
      <c r="C31" s="22"/>
      <c r="D31" s="154"/>
      <c r="E31" s="22"/>
      <c r="F31" s="154"/>
      <c r="G31" s="4">
        <v>16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3.8</v>
      </c>
      <c r="O31" s="4">
        <v>1.2</v>
      </c>
      <c r="P31" s="4">
        <v>2</v>
      </c>
      <c r="Q31" s="4">
        <v>144</v>
      </c>
      <c r="R31" s="4">
        <v>16</v>
      </c>
      <c r="S31" s="11">
        <v>0.3</v>
      </c>
      <c r="T31" s="11">
        <v>8</v>
      </c>
      <c r="U31" s="11">
        <v>0.7</v>
      </c>
      <c r="V31" s="38">
        <f t="shared" si="0"/>
        <v>0</v>
      </c>
      <c r="W31" s="29">
        <f t="shared" si="1"/>
        <v>0</v>
      </c>
      <c r="X31" s="16">
        <f t="shared" si="2"/>
        <v>0</v>
      </c>
      <c r="Y31" s="16">
        <f t="shared" si="3"/>
        <v>0</v>
      </c>
      <c r="Z31" s="16">
        <f t="shared" si="4"/>
        <v>0</v>
      </c>
      <c r="AA31" s="16">
        <f t="shared" si="5"/>
        <v>0</v>
      </c>
      <c r="AB31" s="16">
        <f t="shared" si="6"/>
        <v>0</v>
      </c>
      <c r="AC31" s="40">
        <f t="shared" si="7"/>
        <v>0</v>
      </c>
      <c r="AD31" s="16">
        <f t="shared" si="8"/>
        <v>0</v>
      </c>
      <c r="AE31" s="43">
        <f t="shared" si="9"/>
        <v>0</v>
      </c>
      <c r="AF31" s="44">
        <f t="shared" si="10"/>
        <v>0</v>
      </c>
      <c r="AG31" s="33">
        <f t="shared" si="11"/>
        <v>0</v>
      </c>
      <c r="AH31" s="26">
        <f t="shared" si="12"/>
        <v>0</v>
      </c>
      <c r="AI31" s="35">
        <f t="shared" si="13"/>
        <v>0</v>
      </c>
      <c r="AJ31" s="36">
        <f t="shared" si="14"/>
        <v>0</v>
      </c>
    </row>
    <row r="32" spans="1:36" ht="31.9" customHeight="1" thickTop="1" thickBot="1">
      <c r="A32" s="5" t="s">
        <v>96</v>
      </c>
      <c r="B32" s="4">
        <v>1</v>
      </c>
      <c r="C32" s="22"/>
      <c r="D32" s="154"/>
      <c r="E32" s="22"/>
      <c r="F32" s="154"/>
      <c r="G32" s="4">
        <v>161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36.6</v>
      </c>
      <c r="O32" s="4">
        <v>3.8</v>
      </c>
      <c r="P32" s="4">
        <v>12</v>
      </c>
      <c r="Q32" s="4">
        <v>941</v>
      </c>
      <c r="R32" s="4">
        <v>130</v>
      </c>
      <c r="S32" s="11">
        <v>1.9</v>
      </c>
      <c r="T32" s="11">
        <v>26</v>
      </c>
      <c r="U32" s="11">
        <v>4.5999999999999996</v>
      </c>
      <c r="V32" s="38">
        <f t="shared" si="0"/>
        <v>0</v>
      </c>
      <c r="W32" s="29">
        <f t="shared" si="1"/>
        <v>0</v>
      </c>
      <c r="X32" s="16">
        <f t="shared" si="2"/>
        <v>0</v>
      </c>
      <c r="Y32" s="16">
        <f t="shared" si="3"/>
        <v>0</v>
      </c>
      <c r="Z32" s="16">
        <f t="shared" si="4"/>
        <v>0</v>
      </c>
      <c r="AA32" s="16">
        <f t="shared" si="5"/>
        <v>0</v>
      </c>
      <c r="AB32" s="16">
        <f t="shared" si="6"/>
        <v>0</v>
      </c>
      <c r="AC32" s="40">
        <f t="shared" si="7"/>
        <v>0</v>
      </c>
      <c r="AD32" s="16">
        <f t="shared" si="8"/>
        <v>0</v>
      </c>
      <c r="AE32" s="43">
        <f t="shared" si="9"/>
        <v>0</v>
      </c>
      <c r="AF32" s="44">
        <f t="shared" si="10"/>
        <v>0</v>
      </c>
      <c r="AG32" s="33">
        <f t="shared" si="11"/>
        <v>0</v>
      </c>
      <c r="AH32" s="26">
        <f t="shared" si="12"/>
        <v>0</v>
      </c>
      <c r="AI32" s="35">
        <f t="shared" si="13"/>
        <v>0</v>
      </c>
      <c r="AJ32" s="36">
        <f t="shared" si="14"/>
        <v>0</v>
      </c>
    </row>
    <row r="33" spans="1:36" ht="60.6" customHeight="1" thickTop="1" thickBot="1">
      <c r="A33" s="5" t="s">
        <v>97</v>
      </c>
      <c r="B33" s="4" t="s">
        <v>18</v>
      </c>
      <c r="C33" s="22"/>
      <c r="D33" s="154"/>
      <c r="E33" s="22"/>
      <c r="F33" s="154"/>
      <c r="G33" s="4">
        <v>122</v>
      </c>
      <c r="H33" s="4">
        <v>4.5</v>
      </c>
      <c r="I33" s="4">
        <v>1</v>
      </c>
      <c r="J33" s="4">
        <v>0.6</v>
      </c>
      <c r="K33" s="4">
        <v>1.4</v>
      </c>
      <c r="L33" s="4">
        <v>1.9</v>
      </c>
      <c r="M33" s="4">
        <v>1</v>
      </c>
      <c r="N33" s="4">
        <v>18.7</v>
      </c>
      <c r="O33" s="4">
        <v>1.3</v>
      </c>
      <c r="P33" s="4">
        <v>319</v>
      </c>
      <c r="Q33" s="4">
        <v>316</v>
      </c>
      <c r="R33" s="4">
        <v>50</v>
      </c>
      <c r="S33" s="11">
        <v>0.3</v>
      </c>
      <c r="T33" s="11">
        <v>26</v>
      </c>
      <c r="U33" s="11">
        <v>2</v>
      </c>
      <c r="V33" s="38">
        <f t="shared" si="0"/>
        <v>0</v>
      </c>
      <c r="W33" s="29">
        <f t="shared" si="1"/>
        <v>0</v>
      </c>
      <c r="X33" s="16">
        <f t="shared" si="2"/>
        <v>0</v>
      </c>
      <c r="Y33" s="16">
        <f t="shared" si="3"/>
        <v>0</v>
      </c>
      <c r="Z33" s="16">
        <f t="shared" si="4"/>
        <v>0</v>
      </c>
      <c r="AA33" s="16">
        <f t="shared" si="5"/>
        <v>0</v>
      </c>
      <c r="AB33" s="16">
        <f t="shared" si="6"/>
        <v>0</v>
      </c>
      <c r="AC33" s="40">
        <f t="shared" si="7"/>
        <v>0</v>
      </c>
      <c r="AD33" s="16">
        <f t="shared" si="8"/>
        <v>0</v>
      </c>
      <c r="AE33" s="43">
        <f t="shared" si="9"/>
        <v>0</v>
      </c>
      <c r="AF33" s="44">
        <f t="shared" si="10"/>
        <v>0</v>
      </c>
      <c r="AG33" s="33">
        <f t="shared" si="11"/>
        <v>0</v>
      </c>
      <c r="AH33" s="26">
        <f t="shared" si="12"/>
        <v>0</v>
      </c>
      <c r="AI33" s="35">
        <f t="shared" si="13"/>
        <v>0</v>
      </c>
      <c r="AJ33" s="36">
        <f t="shared" si="14"/>
        <v>0</v>
      </c>
    </row>
    <row r="34" spans="1:36" ht="16.899999999999999" customHeight="1" thickTop="1" thickBot="1">
      <c r="A34" s="5" t="s">
        <v>98</v>
      </c>
      <c r="B34" s="4">
        <v>1</v>
      </c>
      <c r="C34" s="22"/>
      <c r="D34" s="154"/>
      <c r="E34" s="22"/>
      <c r="F34" s="154"/>
      <c r="G34" s="4">
        <v>18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3.5</v>
      </c>
      <c r="O34" s="4">
        <v>1</v>
      </c>
      <c r="P34" s="4">
        <v>6</v>
      </c>
      <c r="Q34" s="4">
        <v>292</v>
      </c>
      <c r="R34" s="4">
        <v>30</v>
      </c>
      <c r="S34" s="11">
        <v>0.5</v>
      </c>
      <c r="T34" s="11">
        <v>6</v>
      </c>
      <c r="U34" s="11">
        <v>1</v>
      </c>
      <c r="V34" s="38">
        <f t="shared" si="0"/>
        <v>0</v>
      </c>
      <c r="W34" s="29">
        <f t="shared" si="1"/>
        <v>0</v>
      </c>
      <c r="X34" s="16">
        <f t="shared" si="2"/>
        <v>0</v>
      </c>
      <c r="Y34" s="16">
        <f t="shared" si="3"/>
        <v>0</v>
      </c>
      <c r="Z34" s="16">
        <f t="shared" si="4"/>
        <v>0</v>
      </c>
      <c r="AA34" s="16">
        <f t="shared" si="5"/>
        <v>0</v>
      </c>
      <c r="AB34" s="16">
        <f t="shared" si="6"/>
        <v>0</v>
      </c>
      <c r="AC34" s="40">
        <f t="shared" si="7"/>
        <v>0</v>
      </c>
      <c r="AD34" s="16">
        <f t="shared" si="8"/>
        <v>0</v>
      </c>
      <c r="AE34" s="43">
        <f t="shared" si="9"/>
        <v>0</v>
      </c>
      <c r="AF34" s="44">
        <f t="shared" si="10"/>
        <v>0</v>
      </c>
      <c r="AG34" s="33">
        <f t="shared" si="11"/>
        <v>0</v>
      </c>
      <c r="AH34" s="26">
        <f t="shared" si="12"/>
        <v>0</v>
      </c>
      <c r="AI34" s="35">
        <f t="shared" si="13"/>
        <v>0</v>
      </c>
      <c r="AJ34" s="36">
        <f t="shared" si="14"/>
        <v>0</v>
      </c>
    </row>
    <row r="35" spans="1:36" ht="32.450000000000003" customHeight="1" thickTop="1" thickBot="1">
      <c r="A35" s="5" t="s">
        <v>99</v>
      </c>
      <c r="B35" s="4" t="s">
        <v>18</v>
      </c>
      <c r="C35" s="22"/>
      <c r="D35" s="154"/>
      <c r="E35" s="22"/>
      <c r="F35" s="154"/>
      <c r="G35" s="4">
        <v>61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14</v>
      </c>
      <c r="O35" s="4">
        <v>0.5</v>
      </c>
      <c r="P35" s="4">
        <v>462</v>
      </c>
      <c r="Q35" s="4">
        <v>114</v>
      </c>
      <c r="R35" s="4">
        <v>14</v>
      </c>
      <c r="S35" s="11">
        <v>0.19</v>
      </c>
      <c r="T35" s="11">
        <v>10</v>
      </c>
      <c r="U35" s="11">
        <v>0.77</v>
      </c>
      <c r="V35" s="38">
        <f t="shared" si="0"/>
        <v>0</v>
      </c>
      <c r="W35" s="29">
        <f t="shared" si="1"/>
        <v>0</v>
      </c>
      <c r="X35" s="16">
        <f t="shared" si="2"/>
        <v>0</v>
      </c>
      <c r="Y35" s="16">
        <f t="shared" si="3"/>
        <v>0</v>
      </c>
      <c r="Z35" s="16">
        <f t="shared" si="4"/>
        <v>0</v>
      </c>
      <c r="AA35" s="16">
        <f t="shared" si="5"/>
        <v>0</v>
      </c>
      <c r="AB35" s="16">
        <f t="shared" si="6"/>
        <v>0</v>
      </c>
      <c r="AC35" s="40">
        <f t="shared" si="7"/>
        <v>0</v>
      </c>
      <c r="AD35" s="16">
        <f t="shared" si="8"/>
        <v>0</v>
      </c>
      <c r="AE35" s="43">
        <f t="shared" si="9"/>
        <v>0</v>
      </c>
      <c r="AF35" s="44">
        <f t="shared" si="10"/>
        <v>0</v>
      </c>
      <c r="AG35" s="33">
        <f t="shared" si="11"/>
        <v>0</v>
      </c>
      <c r="AH35" s="26">
        <f t="shared" si="12"/>
        <v>0</v>
      </c>
      <c r="AI35" s="35">
        <f t="shared" si="13"/>
        <v>0</v>
      </c>
      <c r="AJ35" s="36">
        <f t="shared" si="14"/>
        <v>0</v>
      </c>
    </row>
    <row r="36" spans="1:36" ht="30.75" customHeight="1" thickTop="1" thickBot="1">
      <c r="A36" s="5" t="s">
        <v>100</v>
      </c>
      <c r="B36" s="4" t="s">
        <v>18</v>
      </c>
      <c r="C36" s="22"/>
      <c r="D36" s="154" t="s">
        <v>413</v>
      </c>
      <c r="E36" s="22" t="s">
        <v>413</v>
      </c>
      <c r="F36" s="154"/>
      <c r="G36" s="4">
        <v>24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5.8</v>
      </c>
      <c r="O36" s="4">
        <v>0.7</v>
      </c>
      <c r="P36" s="4">
        <v>345</v>
      </c>
      <c r="Q36" s="4">
        <v>247</v>
      </c>
      <c r="R36" s="4">
        <v>22</v>
      </c>
      <c r="S36" s="11">
        <v>0.54</v>
      </c>
      <c r="T36" s="11">
        <v>14</v>
      </c>
      <c r="U36" s="11">
        <v>0.8</v>
      </c>
      <c r="V36" s="38" t="e">
        <f t="shared" si="0"/>
        <v>#VALUE!</v>
      </c>
      <c r="W36" s="29" t="e">
        <f t="shared" si="1"/>
        <v>#VALUE!</v>
      </c>
      <c r="X36" s="16" t="e">
        <f t="shared" si="2"/>
        <v>#VALUE!</v>
      </c>
      <c r="Y36" s="16" t="e">
        <f t="shared" si="3"/>
        <v>#VALUE!</v>
      </c>
      <c r="Z36" s="16" t="e">
        <f t="shared" si="4"/>
        <v>#VALUE!</v>
      </c>
      <c r="AA36" s="16" t="e">
        <f t="shared" si="5"/>
        <v>#VALUE!</v>
      </c>
      <c r="AB36" s="16" t="e">
        <f t="shared" si="6"/>
        <v>#VALUE!</v>
      </c>
      <c r="AC36" s="40" t="e">
        <f t="shared" si="7"/>
        <v>#VALUE!</v>
      </c>
      <c r="AD36" s="16" t="e">
        <f t="shared" si="8"/>
        <v>#VALUE!</v>
      </c>
      <c r="AE36" s="43" t="e">
        <f t="shared" si="9"/>
        <v>#VALUE!</v>
      </c>
      <c r="AF36" s="44" t="e">
        <f t="shared" si="10"/>
        <v>#VALUE!</v>
      </c>
      <c r="AG36" s="33" t="e">
        <f t="shared" si="11"/>
        <v>#VALUE!</v>
      </c>
      <c r="AH36" s="26" t="e">
        <f t="shared" si="12"/>
        <v>#VALUE!</v>
      </c>
      <c r="AI36" s="35" t="e">
        <f t="shared" si="13"/>
        <v>#VALUE!</v>
      </c>
      <c r="AJ36" s="36" t="e">
        <f t="shared" si="14"/>
        <v>#VALUE!</v>
      </c>
    </row>
    <row r="37" spans="1:36" ht="30.75" customHeight="1" thickTop="1" thickBot="1">
      <c r="A37" s="5" t="s">
        <v>218</v>
      </c>
      <c r="B37" s="4" t="s">
        <v>186</v>
      </c>
      <c r="C37" s="22"/>
      <c r="D37" s="154"/>
      <c r="E37" s="22"/>
      <c r="F37" s="154"/>
      <c r="G37" s="4">
        <v>22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5.4</v>
      </c>
      <c r="O37" s="4">
        <v>0.9</v>
      </c>
      <c r="P37" s="4">
        <v>13</v>
      </c>
      <c r="Q37" s="4">
        <v>294</v>
      </c>
      <c r="R37" s="4">
        <v>23</v>
      </c>
      <c r="S37" s="11">
        <v>0.55000000000000004</v>
      </c>
      <c r="T37" s="11">
        <v>13</v>
      </c>
      <c r="U37" s="11">
        <v>1</v>
      </c>
      <c r="V37" s="38">
        <f t="shared" si="0"/>
        <v>0</v>
      </c>
      <c r="W37" s="29">
        <f t="shared" si="1"/>
        <v>0</v>
      </c>
      <c r="X37" s="16">
        <f t="shared" si="2"/>
        <v>0</v>
      </c>
      <c r="Y37" s="16">
        <f t="shared" si="3"/>
        <v>0</v>
      </c>
      <c r="Z37" s="16">
        <f t="shared" si="4"/>
        <v>0</v>
      </c>
      <c r="AA37" s="16">
        <f t="shared" si="5"/>
        <v>0</v>
      </c>
      <c r="AB37" s="16">
        <f t="shared" si="6"/>
        <v>0</v>
      </c>
      <c r="AC37" s="40">
        <f t="shared" si="7"/>
        <v>0</v>
      </c>
      <c r="AD37" s="16">
        <f t="shared" si="8"/>
        <v>0</v>
      </c>
      <c r="AE37" s="43">
        <f t="shared" si="9"/>
        <v>0</v>
      </c>
      <c r="AF37" s="44">
        <f t="shared" si="10"/>
        <v>0</v>
      </c>
      <c r="AG37" s="33">
        <f t="shared" si="11"/>
        <v>0</v>
      </c>
      <c r="AH37" s="26">
        <f t="shared" si="12"/>
        <v>0</v>
      </c>
      <c r="AI37" s="35">
        <f t="shared" si="13"/>
        <v>0</v>
      </c>
      <c r="AJ37" s="36">
        <f t="shared" si="14"/>
        <v>0</v>
      </c>
    </row>
    <row r="38" spans="1:36" ht="18.600000000000001" customHeight="1" thickTop="1" thickBot="1">
      <c r="A38" s="5" t="s">
        <v>101</v>
      </c>
      <c r="B38" s="4" t="s">
        <v>18</v>
      </c>
      <c r="C38" s="22"/>
      <c r="D38" s="154"/>
      <c r="E38" s="22"/>
      <c r="F38" s="154"/>
      <c r="G38" s="4">
        <v>22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5.4</v>
      </c>
      <c r="O38" s="4">
        <v>0.9</v>
      </c>
      <c r="P38" s="4">
        <v>345</v>
      </c>
      <c r="Q38" s="4">
        <v>294</v>
      </c>
      <c r="R38" s="4">
        <v>23</v>
      </c>
      <c r="S38" s="11">
        <v>0.55000000000000004</v>
      </c>
      <c r="T38" s="11">
        <v>13</v>
      </c>
      <c r="U38" s="11">
        <v>1</v>
      </c>
      <c r="V38" s="38">
        <f t="shared" si="0"/>
        <v>0</v>
      </c>
      <c r="W38" s="29">
        <f t="shared" si="1"/>
        <v>0</v>
      </c>
      <c r="X38" s="16">
        <f t="shared" si="2"/>
        <v>0</v>
      </c>
      <c r="Y38" s="16">
        <f t="shared" si="3"/>
        <v>0</v>
      </c>
      <c r="Z38" s="16">
        <f t="shared" si="4"/>
        <v>0</v>
      </c>
      <c r="AA38" s="16">
        <f t="shared" si="5"/>
        <v>0</v>
      </c>
      <c r="AB38" s="16">
        <f t="shared" si="6"/>
        <v>0</v>
      </c>
      <c r="AC38" s="40">
        <f t="shared" si="7"/>
        <v>0</v>
      </c>
      <c r="AD38" s="16">
        <f t="shared" si="8"/>
        <v>0</v>
      </c>
      <c r="AE38" s="43">
        <f t="shared" si="9"/>
        <v>0</v>
      </c>
      <c r="AF38" s="44">
        <f t="shared" si="10"/>
        <v>0</v>
      </c>
      <c r="AG38" s="33">
        <f t="shared" si="11"/>
        <v>0</v>
      </c>
      <c r="AH38" s="26">
        <f t="shared" si="12"/>
        <v>0</v>
      </c>
      <c r="AI38" s="35">
        <f t="shared" si="13"/>
        <v>0</v>
      </c>
      <c r="AJ38" s="36">
        <f t="shared" si="14"/>
        <v>0</v>
      </c>
    </row>
    <row r="39" spans="1:36" ht="33" customHeight="1" thickTop="1" thickBot="1">
      <c r="A39" s="5" t="s">
        <v>167</v>
      </c>
      <c r="B39" s="4" t="s">
        <v>18</v>
      </c>
      <c r="C39" s="22"/>
      <c r="D39" s="154"/>
      <c r="E39" s="22"/>
      <c r="F39" s="154"/>
      <c r="G39" s="4">
        <v>115</v>
      </c>
      <c r="H39" s="4">
        <v>4</v>
      </c>
      <c r="I39" s="4">
        <v>1</v>
      </c>
      <c r="J39" s="4">
        <v>0</v>
      </c>
      <c r="K39" s="4">
        <v>1.6</v>
      </c>
      <c r="L39" s="4">
        <v>0.8</v>
      </c>
      <c r="M39" s="4">
        <v>3</v>
      </c>
      <c r="N39" s="4">
        <v>18</v>
      </c>
      <c r="O39" s="4">
        <v>3.4</v>
      </c>
      <c r="P39" s="4">
        <v>542</v>
      </c>
      <c r="Q39" s="4">
        <v>418</v>
      </c>
      <c r="R39" s="4">
        <v>48</v>
      </c>
      <c r="S39" s="11">
        <v>1</v>
      </c>
      <c r="T39" s="11">
        <v>29</v>
      </c>
      <c r="U39" s="11">
        <v>1.25</v>
      </c>
      <c r="V39" s="38">
        <f t="shared" si="0"/>
        <v>0</v>
      </c>
      <c r="W39" s="29">
        <f t="shared" si="1"/>
        <v>0</v>
      </c>
      <c r="X39" s="16">
        <f t="shared" si="2"/>
        <v>0</v>
      </c>
      <c r="Y39" s="16">
        <f t="shared" si="3"/>
        <v>0</v>
      </c>
      <c r="Z39" s="16">
        <f t="shared" si="4"/>
        <v>0</v>
      </c>
      <c r="AA39" s="16">
        <f t="shared" si="5"/>
        <v>0</v>
      </c>
      <c r="AB39" s="16">
        <f t="shared" si="6"/>
        <v>0</v>
      </c>
      <c r="AC39" s="40">
        <f t="shared" si="7"/>
        <v>0</v>
      </c>
      <c r="AD39" s="16">
        <f t="shared" si="8"/>
        <v>0</v>
      </c>
      <c r="AE39" s="43">
        <f t="shared" si="9"/>
        <v>0</v>
      </c>
      <c r="AF39" s="44">
        <f t="shared" si="10"/>
        <v>0</v>
      </c>
      <c r="AG39" s="33">
        <f t="shared" si="11"/>
        <v>0</v>
      </c>
      <c r="AH39" s="26">
        <f t="shared" si="12"/>
        <v>0</v>
      </c>
      <c r="AI39" s="35">
        <f t="shared" si="13"/>
        <v>0</v>
      </c>
      <c r="AJ39" s="36">
        <f t="shared" si="14"/>
        <v>0</v>
      </c>
    </row>
    <row r="40" spans="1:36" ht="20.45" customHeight="1" thickTop="1" thickBot="1">
      <c r="A40" s="5" t="s">
        <v>102</v>
      </c>
      <c r="B40" s="4" t="s">
        <v>18</v>
      </c>
      <c r="C40" s="22"/>
      <c r="D40" s="154"/>
      <c r="E40" s="22"/>
      <c r="F40" s="154"/>
      <c r="G40" s="4">
        <v>69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18</v>
      </c>
      <c r="O40" s="4">
        <v>1.2</v>
      </c>
      <c r="P40" s="4">
        <v>1</v>
      </c>
      <c r="Q40" s="4">
        <v>89</v>
      </c>
      <c r="R40" s="4">
        <v>7</v>
      </c>
      <c r="S40" s="11">
        <v>0.5</v>
      </c>
      <c r="T40" s="11">
        <v>19</v>
      </c>
      <c r="U40" s="11">
        <v>0.5</v>
      </c>
      <c r="V40" s="38">
        <f t="shared" si="0"/>
        <v>0</v>
      </c>
      <c r="W40" s="29">
        <f t="shared" si="1"/>
        <v>0</v>
      </c>
      <c r="X40" s="16">
        <f t="shared" si="2"/>
        <v>0</v>
      </c>
      <c r="Y40" s="16">
        <f t="shared" si="3"/>
        <v>0</v>
      </c>
      <c r="Z40" s="16">
        <f t="shared" si="4"/>
        <v>0</v>
      </c>
      <c r="AA40" s="16">
        <f t="shared" si="5"/>
        <v>0</v>
      </c>
      <c r="AB40" s="16">
        <f t="shared" si="6"/>
        <v>0</v>
      </c>
      <c r="AC40" s="40">
        <f t="shared" si="7"/>
        <v>0</v>
      </c>
      <c r="AD40" s="16">
        <f t="shared" si="8"/>
        <v>0</v>
      </c>
      <c r="AE40" s="43">
        <f t="shared" si="9"/>
        <v>0</v>
      </c>
      <c r="AF40" s="44">
        <f t="shared" si="10"/>
        <v>0</v>
      </c>
      <c r="AG40" s="33">
        <f t="shared" si="11"/>
        <v>0</v>
      </c>
      <c r="AH40" s="26">
        <f t="shared" si="12"/>
        <v>0</v>
      </c>
      <c r="AI40" s="35">
        <f t="shared" si="13"/>
        <v>0</v>
      </c>
      <c r="AJ40" s="36">
        <f t="shared" si="14"/>
        <v>0</v>
      </c>
    </row>
    <row r="41" spans="1:36" ht="17.45" customHeight="1" thickTop="1" thickBot="1">
      <c r="A41" s="5" t="s">
        <v>103</v>
      </c>
      <c r="B41" s="4">
        <v>1</v>
      </c>
      <c r="C41" s="22"/>
      <c r="D41" s="154"/>
      <c r="E41" s="22"/>
      <c r="F41" s="154"/>
      <c r="G41" s="4">
        <v>105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27</v>
      </c>
      <c r="O41" s="4">
        <v>2</v>
      </c>
      <c r="P41" s="4">
        <v>1</v>
      </c>
      <c r="Q41" s="4">
        <v>422</v>
      </c>
      <c r="R41" s="4">
        <v>26</v>
      </c>
      <c r="S41" s="11">
        <v>0.3</v>
      </c>
      <c r="T41" s="11">
        <v>6</v>
      </c>
      <c r="U41" s="11">
        <v>1.3</v>
      </c>
      <c r="V41" s="38">
        <f t="shared" si="0"/>
        <v>0</v>
      </c>
      <c r="W41" s="29">
        <f t="shared" si="1"/>
        <v>0</v>
      </c>
      <c r="X41" s="16">
        <f t="shared" si="2"/>
        <v>0</v>
      </c>
      <c r="Y41" s="16">
        <f t="shared" si="3"/>
        <v>0</v>
      </c>
      <c r="Z41" s="16">
        <f t="shared" si="4"/>
        <v>0</v>
      </c>
      <c r="AA41" s="16">
        <f t="shared" si="5"/>
        <v>0</v>
      </c>
      <c r="AB41" s="16">
        <f t="shared" si="6"/>
        <v>0</v>
      </c>
      <c r="AC41" s="40">
        <f t="shared" si="7"/>
        <v>0</v>
      </c>
      <c r="AD41" s="16">
        <f t="shared" si="8"/>
        <v>0</v>
      </c>
      <c r="AE41" s="43">
        <f t="shared" si="9"/>
        <v>0</v>
      </c>
      <c r="AF41" s="44">
        <f t="shared" si="10"/>
        <v>0</v>
      </c>
      <c r="AG41" s="33">
        <f t="shared" si="11"/>
        <v>0</v>
      </c>
      <c r="AH41" s="26">
        <f t="shared" si="12"/>
        <v>0</v>
      </c>
      <c r="AI41" s="35">
        <f t="shared" si="13"/>
        <v>0</v>
      </c>
      <c r="AJ41" s="36">
        <f t="shared" si="14"/>
        <v>0</v>
      </c>
    </row>
    <row r="42" spans="1:36" ht="16.899999999999999" customHeight="1" thickTop="1" thickBot="1">
      <c r="A42" s="5" t="s">
        <v>104</v>
      </c>
      <c r="B42" s="4" t="s">
        <v>18</v>
      </c>
      <c r="C42" s="22"/>
      <c r="D42" s="154" t="s">
        <v>413</v>
      </c>
      <c r="E42" s="22" t="s">
        <v>413</v>
      </c>
      <c r="F42" s="154"/>
      <c r="G42" s="4">
        <v>44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11</v>
      </c>
      <c r="O42" s="4">
        <v>2</v>
      </c>
      <c r="P42" s="4">
        <v>1</v>
      </c>
      <c r="Q42" s="4">
        <v>59</v>
      </c>
      <c r="R42" s="4">
        <v>9</v>
      </c>
      <c r="S42" s="11">
        <v>0.2</v>
      </c>
      <c r="T42" s="11">
        <v>5</v>
      </c>
      <c r="U42" s="11">
        <v>0.6</v>
      </c>
      <c r="V42" s="38" t="e">
        <f t="shared" si="0"/>
        <v>#VALUE!</v>
      </c>
      <c r="W42" s="29" t="e">
        <f t="shared" si="1"/>
        <v>#VALUE!</v>
      </c>
      <c r="X42" s="16" t="e">
        <f t="shared" si="2"/>
        <v>#VALUE!</v>
      </c>
      <c r="Y42" s="16" t="e">
        <f t="shared" si="3"/>
        <v>#VALUE!</v>
      </c>
      <c r="Z42" s="16" t="e">
        <f t="shared" si="4"/>
        <v>#VALUE!</v>
      </c>
      <c r="AA42" s="16" t="e">
        <f t="shared" si="5"/>
        <v>#VALUE!</v>
      </c>
      <c r="AB42" s="16" t="e">
        <f t="shared" si="6"/>
        <v>#VALUE!</v>
      </c>
      <c r="AC42" s="40" t="e">
        <f t="shared" si="7"/>
        <v>#VALUE!</v>
      </c>
      <c r="AD42" s="16" t="e">
        <f t="shared" si="8"/>
        <v>#VALUE!</v>
      </c>
      <c r="AE42" s="43" t="e">
        <f t="shared" si="9"/>
        <v>#VALUE!</v>
      </c>
      <c r="AF42" s="44" t="e">
        <f t="shared" si="10"/>
        <v>#VALUE!</v>
      </c>
      <c r="AG42" s="33" t="e">
        <f t="shared" si="11"/>
        <v>#VALUE!</v>
      </c>
      <c r="AH42" s="26" t="e">
        <f t="shared" si="12"/>
        <v>#VALUE!</v>
      </c>
      <c r="AI42" s="35" t="e">
        <f t="shared" si="13"/>
        <v>#VALUE!</v>
      </c>
      <c r="AJ42" s="36" t="e">
        <f t="shared" si="14"/>
        <v>#VALUE!</v>
      </c>
    </row>
    <row r="43" spans="1:36" ht="16.149999999999999" customHeight="1" thickTop="1" thickBot="1">
      <c r="A43" s="5" t="s">
        <v>105</v>
      </c>
      <c r="B43" s="4">
        <v>10</v>
      </c>
      <c r="C43" s="22"/>
      <c r="D43" s="154"/>
      <c r="E43" s="22"/>
      <c r="F43" s="154"/>
      <c r="G43" s="4">
        <v>52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13</v>
      </c>
      <c r="O43" s="4">
        <v>17</v>
      </c>
      <c r="P43" s="4">
        <v>0</v>
      </c>
      <c r="Q43" s="4">
        <v>182</v>
      </c>
      <c r="R43" s="4">
        <v>17</v>
      </c>
      <c r="S43" s="11">
        <v>0.3</v>
      </c>
      <c r="T43" s="11">
        <v>11</v>
      </c>
      <c r="U43" s="11">
        <v>0.9</v>
      </c>
      <c r="V43" s="38">
        <f t="shared" si="0"/>
        <v>0</v>
      </c>
      <c r="W43" s="29">
        <f t="shared" si="1"/>
        <v>0</v>
      </c>
      <c r="X43" s="16">
        <f t="shared" si="2"/>
        <v>0</v>
      </c>
      <c r="Y43" s="16">
        <f t="shared" si="3"/>
        <v>0</v>
      </c>
      <c r="Z43" s="16">
        <f t="shared" si="4"/>
        <v>0</v>
      </c>
      <c r="AA43" s="16">
        <f t="shared" si="5"/>
        <v>0</v>
      </c>
      <c r="AB43" s="16">
        <f t="shared" si="6"/>
        <v>0</v>
      </c>
      <c r="AC43" s="40">
        <f t="shared" si="7"/>
        <v>0</v>
      </c>
      <c r="AD43" s="16">
        <f t="shared" si="8"/>
        <v>0</v>
      </c>
      <c r="AE43" s="43">
        <f t="shared" si="9"/>
        <v>0</v>
      </c>
      <c r="AF43" s="44">
        <f t="shared" si="10"/>
        <v>0</v>
      </c>
      <c r="AG43" s="33">
        <f t="shared" si="11"/>
        <v>0</v>
      </c>
      <c r="AH43" s="26">
        <f t="shared" si="12"/>
        <v>0</v>
      </c>
      <c r="AI43" s="35">
        <f t="shared" si="13"/>
        <v>0</v>
      </c>
      <c r="AJ43" s="36">
        <f t="shared" si="14"/>
        <v>0</v>
      </c>
    </row>
    <row r="44" spans="1:36" ht="17.45" customHeight="1" thickTop="1" thickBot="1">
      <c r="A44" s="5" t="s">
        <v>106</v>
      </c>
      <c r="B44" s="4">
        <v>1</v>
      </c>
      <c r="C44" s="22"/>
      <c r="D44" s="154"/>
      <c r="E44" s="22"/>
      <c r="F44" s="154"/>
      <c r="G44" s="4">
        <v>35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9</v>
      </c>
      <c r="O44" s="4">
        <v>1.3</v>
      </c>
      <c r="P44" s="4">
        <v>1</v>
      </c>
      <c r="Q44" s="4">
        <v>131</v>
      </c>
      <c r="R44" s="4">
        <v>16</v>
      </c>
      <c r="S44" s="11">
        <v>0.1</v>
      </c>
      <c r="T44" s="11">
        <v>22</v>
      </c>
      <c r="U44" s="11">
        <v>0.6</v>
      </c>
      <c r="V44" s="38">
        <f t="shared" si="0"/>
        <v>0</v>
      </c>
      <c r="W44" s="29">
        <f t="shared" si="1"/>
        <v>0</v>
      </c>
      <c r="X44" s="16">
        <f t="shared" si="2"/>
        <v>0</v>
      </c>
      <c r="Y44" s="16">
        <f t="shared" si="3"/>
        <v>0</v>
      </c>
      <c r="Z44" s="16">
        <f t="shared" si="4"/>
        <v>0</v>
      </c>
      <c r="AA44" s="16">
        <f t="shared" si="5"/>
        <v>0</v>
      </c>
      <c r="AB44" s="16">
        <f t="shared" si="6"/>
        <v>0</v>
      </c>
      <c r="AC44" s="40">
        <f t="shared" si="7"/>
        <v>0</v>
      </c>
      <c r="AD44" s="16">
        <f t="shared" si="8"/>
        <v>0</v>
      </c>
      <c r="AE44" s="43">
        <f t="shared" si="9"/>
        <v>0</v>
      </c>
      <c r="AF44" s="44">
        <f t="shared" si="10"/>
        <v>0</v>
      </c>
      <c r="AG44" s="33">
        <f t="shared" si="11"/>
        <v>0</v>
      </c>
      <c r="AH44" s="26">
        <f t="shared" si="12"/>
        <v>0</v>
      </c>
      <c r="AI44" s="35">
        <f t="shared" si="13"/>
        <v>0</v>
      </c>
      <c r="AJ44" s="36">
        <f t="shared" si="14"/>
        <v>0</v>
      </c>
    </row>
    <row r="45" spans="1:36" ht="17.45" customHeight="1" thickTop="1" thickBot="1">
      <c r="A45" s="5" t="s">
        <v>256</v>
      </c>
      <c r="B45" s="4">
        <v>1</v>
      </c>
      <c r="C45" s="22"/>
      <c r="D45" s="154"/>
      <c r="E45" s="22"/>
      <c r="F45" s="154"/>
      <c r="G45" s="4">
        <v>66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18</v>
      </c>
      <c r="O45" s="4">
        <v>1.6</v>
      </c>
      <c r="P45" s="4">
        <v>0</v>
      </c>
      <c r="Q45" s="4">
        <v>167</v>
      </c>
      <c r="R45" s="4">
        <v>15</v>
      </c>
      <c r="S45" s="11">
        <v>0.2</v>
      </c>
      <c r="T45" s="11">
        <v>15</v>
      </c>
      <c r="U45" s="11">
        <v>0.4</v>
      </c>
      <c r="V45" s="38">
        <f t="shared" si="0"/>
        <v>0</v>
      </c>
      <c r="W45" s="29">
        <f t="shared" si="1"/>
        <v>0</v>
      </c>
      <c r="X45" s="16">
        <f t="shared" si="2"/>
        <v>0</v>
      </c>
      <c r="Y45" s="16">
        <f t="shared" si="3"/>
        <v>0</v>
      </c>
      <c r="Z45" s="16">
        <f t="shared" si="4"/>
        <v>0</v>
      </c>
      <c r="AA45" s="16">
        <f t="shared" si="5"/>
        <v>0</v>
      </c>
      <c r="AB45" s="16">
        <f t="shared" si="6"/>
        <v>0</v>
      </c>
      <c r="AC45" s="40">
        <f t="shared" si="7"/>
        <v>0</v>
      </c>
      <c r="AD45" s="16">
        <f t="shared" si="8"/>
        <v>0</v>
      </c>
      <c r="AE45" s="43">
        <f t="shared" si="9"/>
        <v>0</v>
      </c>
      <c r="AF45" s="44">
        <f t="shared" si="10"/>
        <v>0</v>
      </c>
      <c r="AG45" s="33">
        <f t="shared" si="11"/>
        <v>0</v>
      </c>
      <c r="AH45" s="26">
        <f t="shared" si="12"/>
        <v>0</v>
      </c>
      <c r="AI45" s="35">
        <f t="shared" si="13"/>
        <v>0</v>
      </c>
      <c r="AJ45" s="36">
        <f t="shared" si="14"/>
        <v>0</v>
      </c>
    </row>
    <row r="46" spans="1:36" ht="16.899999999999999" customHeight="1" thickTop="1" thickBot="1">
      <c r="A46" s="5" t="s">
        <v>107</v>
      </c>
      <c r="B46" s="4">
        <v>7</v>
      </c>
      <c r="C46" s="22"/>
      <c r="D46" s="154"/>
      <c r="E46" s="22"/>
      <c r="F46" s="154"/>
      <c r="G46" s="4">
        <v>29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7</v>
      </c>
      <c r="O46" s="4">
        <v>2</v>
      </c>
      <c r="P46" s="4">
        <v>0</v>
      </c>
      <c r="Q46" s="4">
        <v>18</v>
      </c>
      <c r="R46" s="4">
        <v>3</v>
      </c>
      <c r="S46" s="11">
        <v>0.4</v>
      </c>
      <c r="T46" s="11">
        <v>14</v>
      </c>
      <c r="U46" s="11">
        <v>0.5</v>
      </c>
      <c r="V46" s="38">
        <f t="shared" si="0"/>
        <v>0</v>
      </c>
      <c r="W46" s="29">
        <f t="shared" si="1"/>
        <v>0</v>
      </c>
      <c r="X46" s="16">
        <f t="shared" si="2"/>
        <v>0</v>
      </c>
      <c r="Y46" s="16">
        <f t="shared" si="3"/>
        <v>0</v>
      </c>
      <c r="Z46" s="16">
        <f t="shared" si="4"/>
        <v>0</v>
      </c>
      <c r="AA46" s="16">
        <f t="shared" si="5"/>
        <v>0</v>
      </c>
      <c r="AB46" s="16">
        <f t="shared" si="6"/>
        <v>0</v>
      </c>
      <c r="AC46" s="40">
        <f t="shared" si="7"/>
        <v>0</v>
      </c>
      <c r="AD46" s="16">
        <f t="shared" si="8"/>
        <v>0</v>
      </c>
      <c r="AE46" s="43">
        <f t="shared" si="9"/>
        <v>0</v>
      </c>
      <c r="AF46" s="44">
        <f t="shared" si="10"/>
        <v>0</v>
      </c>
      <c r="AG46" s="33">
        <f t="shared" si="11"/>
        <v>0</v>
      </c>
      <c r="AH46" s="26">
        <f t="shared" si="12"/>
        <v>0</v>
      </c>
      <c r="AI46" s="35">
        <f t="shared" si="13"/>
        <v>0</v>
      </c>
      <c r="AJ46" s="36">
        <f t="shared" si="14"/>
        <v>0</v>
      </c>
    </row>
    <row r="47" spans="1:36" ht="18" customHeight="1" thickTop="1" thickBot="1">
      <c r="A47" s="5" t="s">
        <v>108</v>
      </c>
      <c r="B47" s="4" t="s">
        <v>18</v>
      </c>
      <c r="C47" s="22"/>
      <c r="D47" s="154" t="s">
        <v>413</v>
      </c>
      <c r="E47" s="22"/>
      <c r="F47" s="154"/>
      <c r="G47" s="4">
        <v>34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4.2</v>
      </c>
      <c r="P47" s="4">
        <v>1</v>
      </c>
      <c r="Q47" s="4">
        <v>98</v>
      </c>
      <c r="R47" s="4">
        <v>19</v>
      </c>
      <c r="S47" s="11">
        <v>0.5</v>
      </c>
      <c r="T47" s="11">
        <v>16</v>
      </c>
      <c r="U47" s="11">
        <v>0.8</v>
      </c>
      <c r="V47" s="38">
        <f t="shared" si="0"/>
        <v>0</v>
      </c>
      <c r="W47" s="29">
        <f t="shared" si="1"/>
        <v>0</v>
      </c>
      <c r="X47" s="16">
        <f t="shared" si="2"/>
        <v>0</v>
      </c>
      <c r="Y47" s="16">
        <f t="shared" si="3"/>
        <v>0</v>
      </c>
      <c r="Z47" s="16">
        <f t="shared" si="4"/>
        <v>0</v>
      </c>
      <c r="AA47" s="16">
        <f t="shared" si="5"/>
        <v>0</v>
      </c>
      <c r="AB47" s="16">
        <f t="shared" si="6"/>
        <v>0</v>
      </c>
      <c r="AC47" s="40">
        <f t="shared" si="7"/>
        <v>0</v>
      </c>
      <c r="AD47" s="16">
        <f t="shared" si="8"/>
        <v>0</v>
      </c>
      <c r="AE47" s="43">
        <f t="shared" si="9"/>
        <v>0</v>
      </c>
      <c r="AF47" s="44">
        <f t="shared" si="10"/>
        <v>0</v>
      </c>
      <c r="AG47" s="33">
        <f t="shared" si="11"/>
        <v>0</v>
      </c>
      <c r="AH47" s="26">
        <f t="shared" si="12"/>
        <v>0</v>
      </c>
      <c r="AI47" s="35">
        <f t="shared" si="13"/>
        <v>0</v>
      </c>
      <c r="AJ47" s="36">
        <f t="shared" si="14"/>
        <v>0</v>
      </c>
    </row>
    <row r="48" spans="1:36" ht="18.600000000000001" customHeight="1" thickTop="1" thickBot="1">
      <c r="A48" s="5" t="s">
        <v>109</v>
      </c>
      <c r="B48" s="4">
        <v>1</v>
      </c>
      <c r="C48" s="22"/>
      <c r="D48" s="154"/>
      <c r="E48" s="22"/>
      <c r="F48" s="154"/>
      <c r="G48" s="4">
        <v>46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11</v>
      </c>
      <c r="O48" s="4">
        <v>2.2999999999999998</v>
      </c>
      <c r="P48" s="4">
        <v>2</v>
      </c>
      <c r="Q48" s="4">
        <v>237</v>
      </c>
      <c r="R48" s="4">
        <v>26</v>
      </c>
      <c r="S48" s="11">
        <v>0.2</v>
      </c>
      <c r="T48" s="11">
        <v>26</v>
      </c>
      <c r="U48" s="11">
        <v>0.9</v>
      </c>
      <c r="V48" s="38">
        <f t="shared" si="0"/>
        <v>0</v>
      </c>
      <c r="W48" s="29">
        <f t="shared" si="1"/>
        <v>0</v>
      </c>
      <c r="X48" s="16">
        <f t="shared" si="2"/>
        <v>0</v>
      </c>
      <c r="Y48" s="16">
        <f t="shared" si="3"/>
        <v>0</v>
      </c>
      <c r="Z48" s="16">
        <f t="shared" si="4"/>
        <v>0</v>
      </c>
      <c r="AA48" s="16">
        <f t="shared" si="5"/>
        <v>0</v>
      </c>
      <c r="AB48" s="16">
        <f t="shared" si="6"/>
        <v>0</v>
      </c>
      <c r="AC48" s="40">
        <f t="shared" si="7"/>
        <v>0</v>
      </c>
      <c r="AD48" s="16">
        <f t="shared" si="8"/>
        <v>0</v>
      </c>
      <c r="AE48" s="43">
        <f t="shared" si="9"/>
        <v>0</v>
      </c>
      <c r="AF48" s="44">
        <f t="shared" si="10"/>
        <v>0</v>
      </c>
      <c r="AG48" s="33">
        <f t="shared" si="11"/>
        <v>0</v>
      </c>
      <c r="AH48" s="26">
        <f t="shared" si="12"/>
        <v>0</v>
      </c>
      <c r="AI48" s="35">
        <f t="shared" si="13"/>
        <v>0</v>
      </c>
      <c r="AJ48" s="36">
        <f t="shared" si="14"/>
        <v>0</v>
      </c>
    </row>
    <row r="49" spans="1:36" ht="21" customHeight="1" thickTop="1" thickBot="1">
      <c r="A49" s="5" t="s">
        <v>110</v>
      </c>
      <c r="B49" s="4" t="s">
        <v>18</v>
      </c>
      <c r="C49" s="22"/>
      <c r="D49" s="154"/>
      <c r="E49" s="22"/>
      <c r="F49" s="154"/>
      <c r="G49" s="4">
        <v>24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0.3</v>
      </c>
      <c r="P49" s="4">
        <v>1</v>
      </c>
      <c r="Q49" s="4">
        <v>90</v>
      </c>
      <c r="R49" s="4">
        <v>9</v>
      </c>
      <c r="S49" s="11">
        <v>0.2</v>
      </c>
      <c r="T49" s="11">
        <v>6</v>
      </c>
      <c r="U49" s="11">
        <v>0.5</v>
      </c>
      <c r="V49" s="38">
        <f t="shared" si="0"/>
        <v>0</v>
      </c>
      <c r="W49" s="29">
        <f t="shared" si="1"/>
        <v>0</v>
      </c>
      <c r="X49" s="16">
        <f t="shared" si="2"/>
        <v>0</v>
      </c>
      <c r="Y49" s="16">
        <f t="shared" si="3"/>
        <v>0</v>
      </c>
      <c r="Z49" s="16">
        <f t="shared" si="4"/>
        <v>0</v>
      </c>
      <c r="AA49" s="16">
        <f t="shared" si="5"/>
        <v>0</v>
      </c>
      <c r="AB49" s="16">
        <f t="shared" si="6"/>
        <v>0</v>
      </c>
      <c r="AC49" s="40">
        <f t="shared" si="7"/>
        <v>0</v>
      </c>
      <c r="AD49" s="16">
        <f t="shared" si="8"/>
        <v>0</v>
      </c>
      <c r="AE49" s="43">
        <f t="shared" si="9"/>
        <v>0</v>
      </c>
      <c r="AF49" s="44">
        <f t="shared" si="10"/>
        <v>0</v>
      </c>
      <c r="AG49" s="33">
        <f t="shared" si="11"/>
        <v>0</v>
      </c>
      <c r="AH49" s="26">
        <f t="shared" si="12"/>
        <v>0</v>
      </c>
      <c r="AI49" s="35">
        <f t="shared" si="13"/>
        <v>0</v>
      </c>
      <c r="AJ49" s="36">
        <f t="shared" si="14"/>
        <v>0</v>
      </c>
    </row>
    <row r="50" spans="1:36" ht="30" customHeight="1" thickTop="1" thickBot="1">
      <c r="A50" s="5" t="s">
        <v>111</v>
      </c>
      <c r="B50" s="4" t="s">
        <v>18</v>
      </c>
      <c r="C50" s="22"/>
      <c r="D50" s="154"/>
      <c r="E50" s="22"/>
      <c r="F50" s="154"/>
      <c r="G50" s="4">
        <v>29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7</v>
      </c>
      <c r="O50" s="4">
        <v>0.6</v>
      </c>
      <c r="P50" s="4">
        <v>14</v>
      </c>
      <c r="Q50" s="4">
        <v>226</v>
      </c>
      <c r="R50" s="4">
        <v>13</v>
      </c>
      <c r="S50" s="11">
        <v>0.2</v>
      </c>
      <c r="T50" s="11">
        <v>8</v>
      </c>
      <c r="U50" s="11">
        <v>0.7</v>
      </c>
      <c r="V50" s="38">
        <f t="shared" si="0"/>
        <v>0</v>
      </c>
      <c r="W50" s="29">
        <f t="shared" si="1"/>
        <v>0</v>
      </c>
      <c r="X50" s="16">
        <f t="shared" si="2"/>
        <v>0</v>
      </c>
      <c r="Y50" s="16">
        <f t="shared" si="3"/>
        <v>0</v>
      </c>
      <c r="Z50" s="16">
        <f t="shared" si="4"/>
        <v>0</v>
      </c>
      <c r="AA50" s="16">
        <f t="shared" si="5"/>
        <v>0</v>
      </c>
      <c r="AB50" s="16">
        <f t="shared" si="6"/>
        <v>0</v>
      </c>
      <c r="AC50" s="40">
        <f t="shared" si="7"/>
        <v>0</v>
      </c>
      <c r="AD50" s="16">
        <f t="shared" si="8"/>
        <v>0</v>
      </c>
      <c r="AE50" s="43">
        <f t="shared" si="9"/>
        <v>0</v>
      </c>
      <c r="AF50" s="44">
        <f t="shared" si="10"/>
        <v>0</v>
      </c>
      <c r="AG50" s="33">
        <f t="shared" si="11"/>
        <v>0</v>
      </c>
      <c r="AH50" s="26">
        <f t="shared" si="12"/>
        <v>0</v>
      </c>
      <c r="AI50" s="35">
        <f t="shared" si="13"/>
        <v>0</v>
      </c>
      <c r="AJ50" s="36">
        <f t="shared" si="14"/>
        <v>0</v>
      </c>
    </row>
    <row r="51" spans="1:36" ht="16.899999999999999" customHeight="1" thickTop="1" thickBot="1">
      <c r="A51" s="5" t="s">
        <v>112</v>
      </c>
      <c r="B51" s="4" t="s">
        <v>18</v>
      </c>
      <c r="C51" s="22"/>
      <c r="D51" s="154"/>
      <c r="E51" s="22"/>
      <c r="F51" s="154"/>
      <c r="G51" s="4">
        <v>32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8</v>
      </c>
      <c r="O51" s="4">
        <v>0.7</v>
      </c>
      <c r="P51" s="4">
        <v>16</v>
      </c>
      <c r="Q51" s="4">
        <v>205</v>
      </c>
      <c r="R51" s="4">
        <v>10</v>
      </c>
      <c r="S51" s="11" t="s">
        <v>168</v>
      </c>
      <c r="T51" s="11">
        <v>5</v>
      </c>
      <c r="U51" s="11">
        <v>0.5</v>
      </c>
      <c r="V51" s="38">
        <f t="shared" si="0"/>
        <v>0</v>
      </c>
      <c r="W51" s="29">
        <f t="shared" si="1"/>
        <v>0</v>
      </c>
      <c r="X51" s="16">
        <f t="shared" si="2"/>
        <v>0</v>
      </c>
      <c r="Y51" s="16">
        <f t="shared" si="3"/>
        <v>0</v>
      </c>
      <c r="Z51" s="16">
        <f t="shared" si="4"/>
        <v>0</v>
      </c>
      <c r="AA51" s="16">
        <f t="shared" si="5"/>
        <v>0</v>
      </c>
      <c r="AB51" s="16">
        <f t="shared" si="6"/>
        <v>0</v>
      </c>
      <c r="AC51" s="40">
        <f t="shared" si="7"/>
        <v>0</v>
      </c>
      <c r="AD51" s="16">
        <f t="shared" si="8"/>
        <v>0</v>
      </c>
      <c r="AE51" s="43">
        <f t="shared" si="9"/>
        <v>0</v>
      </c>
      <c r="AF51" s="44">
        <f t="shared" si="10"/>
        <v>0</v>
      </c>
      <c r="AG51" s="33">
        <f t="shared" si="11"/>
        <v>0</v>
      </c>
      <c r="AH51" s="26">
        <f t="shared" si="12"/>
        <v>0</v>
      </c>
      <c r="AI51" s="35">
        <f t="shared" si="13"/>
        <v>0</v>
      </c>
      <c r="AJ51" s="36">
        <f t="shared" si="14"/>
        <v>0</v>
      </c>
    </row>
    <row r="52" spans="1:36" ht="17.45" customHeight="1" thickTop="1" thickBot="1">
      <c r="A52" s="5" t="s">
        <v>113</v>
      </c>
      <c r="B52" s="4">
        <v>1</v>
      </c>
      <c r="C52" s="22"/>
      <c r="D52" s="154"/>
      <c r="E52" s="22"/>
      <c r="F52" s="154"/>
      <c r="G52" s="4">
        <v>69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17</v>
      </c>
      <c r="O52" s="4">
        <v>3.6</v>
      </c>
      <c r="P52" s="4">
        <v>0</v>
      </c>
      <c r="Q52" s="4">
        <v>255</v>
      </c>
      <c r="R52" s="4">
        <v>18</v>
      </c>
      <c r="S52" s="11">
        <v>0.2</v>
      </c>
      <c r="T52" s="11">
        <v>65</v>
      </c>
      <c r="U52" s="11">
        <v>1</v>
      </c>
      <c r="V52" s="38">
        <f t="shared" si="0"/>
        <v>0</v>
      </c>
      <c r="W52" s="29">
        <f t="shared" si="1"/>
        <v>0</v>
      </c>
      <c r="X52" s="16">
        <f t="shared" si="2"/>
        <v>0</v>
      </c>
      <c r="Y52" s="16">
        <f t="shared" si="3"/>
        <v>0</v>
      </c>
      <c r="Z52" s="16">
        <f t="shared" si="4"/>
        <v>0</v>
      </c>
      <c r="AA52" s="16">
        <f t="shared" si="5"/>
        <v>0</v>
      </c>
      <c r="AB52" s="16">
        <f t="shared" si="6"/>
        <v>0</v>
      </c>
      <c r="AC52" s="40">
        <f t="shared" si="7"/>
        <v>0</v>
      </c>
      <c r="AD52" s="16">
        <f t="shared" si="8"/>
        <v>0</v>
      </c>
      <c r="AE52" s="43">
        <f t="shared" si="9"/>
        <v>0</v>
      </c>
      <c r="AF52" s="44">
        <f t="shared" si="10"/>
        <v>0</v>
      </c>
      <c r="AG52" s="33">
        <f t="shared" si="11"/>
        <v>0</v>
      </c>
      <c r="AH52" s="26">
        <f t="shared" si="12"/>
        <v>0</v>
      </c>
      <c r="AI52" s="35">
        <f t="shared" si="13"/>
        <v>0</v>
      </c>
      <c r="AJ52" s="36">
        <f t="shared" si="14"/>
        <v>0</v>
      </c>
    </row>
    <row r="53" spans="1:36" ht="33" customHeight="1" thickTop="1" thickBot="1">
      <c r="A53" s="5" t="s">
        <v>114</v>
      </c>
      <c r="B53" s="4" t="s">
        <v>95</v>
      </c>
      <c r="C53" s="22"/>
      <c r="D53" s="154"/>
      <c r="E53" s="22"/>
      <c r="F53" s="154"/>
      <c r="G53" s="4">
        <v>46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12</v>
      </c>
      <c r="O53" s="4">
        <v>2</v>
      </c>
      <c r="P53" s="4">
        <v>0</v>
      </c>
      <c r="Q53" s="4">
        <v>156</v>
      </c>
      <c r="R53" s="4">
        <v>11</v>
      </c>
      <c r="S53" s="11">
        <v>0.1</v>
      </c>
      <c r="T53" s="11">
        <v>14</v>
      </c>
      <c r="U53" s="11">
        <v>0.6</v>
      </c>
      <c r="V53" s="38">
        <f t="shared" si="0"/>
        <v>0</v>
      </c>
      <c r="W53" s="29">
        <f t="shared" si="1"/>
        <v>0</v>
      </c>
      <c r="X53" s="16">
        <f t="shared" si="2"/>
        <v>0</v>
      </c>
      <c r="Y53" s="16">
        <f t="shared" si="3"/>
        <v>0</v>
      </c>
      <c r="Z53" s="16">
        <f t="shared" si="4"/>
        <v>0</v>
      </c>
      <c r="AA53" s="16">
        <f t="shared" si="5"/>
        <v>0</v>
      </c>
      <c r="AB53" s="16">
        <f t="shared" si="6"/>
        <v>0</v>
      </c>
      <c r="AC53" s="40">
        <f t="shared" si="7"/>
        <v>0</v>
      </c>
      <c r="AD53" s="16">
        <f t="shared" si="8"/>
        <v>0</v>
      </c>
      <c r="AE53" s="43">
        <f t="shared" si="9"/>
        <v>0</v>
      </c>
      <c r="AF53" s="44">
        <f t="shared" si="10"/>
        <v>0</v>
      </c>
      <c r="AG53" s="33">
        <f t="shared" si="11"/>
        <v>0</v>
      </c>
      <c r="AH53" s="26">
        <f t="shared" si="12"/>
        <v>0</v>
      </c>
      <c r="AI53" s="35">
        <f t="shared" si="13"/>
        <v>0</v>
      </c>
      <c r="AJ53" s="36">
        <f t="shared" si="14"/>
        <v>0</v>
      </c>
    </row>
    <row r="54" spans="1:36" ht="17.45" customHeight="1" thickTop="1" thickBot="1">
      <c r="A54" s="5" t="s">
        <v>115</v>
      </c>
      <c r="B54" s="4">
        <v>1</v>
      </c>
      <c r="C54" s="22"/>
      <c r="D54" s="154"/>
      <c r="E54" s="22"/>
      <c r="F54" s="154"/>
      <c r="G54" s="4">
        <v>38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9</v>
      </c>
      <c r="O54" s="4">
        <v>2</v>
      </c>
      <c r="P54" s="4">
        <v>0</v>
      </c>
      <c r="Q54" s="4">
        <v>186</v>
      </c>
      <c r="R54" s="4">
        <v>118</v>
      </c>
      <c r="S54" s="11">
        <v>0.24</v>
      </c>
      <c r="T54" s="11">
        <v>6</v>
      </c>
      <c r="U54" s="11">
        <v>0.9</v>
      </c>
      <c r="V54" s="38">
        <f t="shared" si="0"/>
        <v>0</v>
      </c>
      <c r="W54" s="29">
        <f t="shared" si="1"/>
        <v>0</v>
      </c>
      <c r="X54" s="16">
        <f t="shared" si="2"/>
        <v>0</v>
      </c>
      <c r="Y54" s="16">
        <f t="shared" si="3"/>
        <v>0</v>
      </c>
      <c r="Z54" s="16">
        <f t="shared" si="4"/>
        <v>0</v>
      </c>
      <c r="AA54" s="16">
        <f t="shared" si="5"/>
        <v>0</v>
      </c>
      <c r="AB54" s="16">
        <f t="shared" si="6"/>
        <v>0</v>
      </c>
      <c r="AC54" s="40">
        <f t="shared" si="7"/>
        <v>0</v>
      </c>
      <c r="AD54" s="16">
        <f t="shared" si="8"/>
        <v>0</v>
      </c>
      <c r="AE54" s="43">
        <f t="shared" si="9"/>
        <v>0</v>
      </c>
      <c r="AF54" s="44">
        <f t="shared" si="10"/>
        <v>0</v>
      </c>
      <c r="AG54" s="33">
        <f t="shared" si="11"/>
        <v>0</v>
      </c>
      <c r="AH54" s="26">
        <f t="shared" si="12"/>
        <v>0</v>
      </c>
      <c r="AI54" s="35">
        <f t="shared" si="13"/>
        <v>0</v>
      </c>
      <c r="AJ54" s="36">
        <f t="shared" si="14"/>
        <v>0</v>
      </c>
    </row>
    <row r="55" spans="1:36" ht="19.899999999999999" customHeight="1" thickTop="1" thickBot="1">
      <c r="A55" s="5" t="s">
        <v>116</v>
      </c>
      <c r="B55" s="4">
        <v>1</v>
      </c>
      <c r="C55" s="22"/>
      <c r="D55" s="154"/>
      <c r="E55" s="22"/>
      <c r="F55" s="154"/>
      <c r="G55" s="4">
        <v>96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26</v>
      </c>
      <c r="O55" s="4">
        <v>5</v>
      </c>
      <c r="P55" s="4">
        <v>2</v>
      </c>
      <c r="Q55" s="4">
        <v>198</v>
      </c>
      <c r="R55" s="4">
        <v>18</v>
      </c>
      <c r="S55" s="11">
        <v>0.3</v>
      </c>
      <c r="T55" s="11">
        <v>15</v>
      </c>
      <c r="U55" s="11">
        <v>0.6</v>
      </c>
      <c r="V55" s="38">
        <f t="shared" si="0"/>
        <v>0</v>
      </c>
      <c r="W55" s="29">
        <f t="shared" si="1"/>
        <v>0</v>
      </c>
      <c r="X55" s="16">
        <f t="shared" si="2"/>
        <v>0</v>
      </c>
      <c r="Y55" s="16">
        <f t="shared" si="3"/>
        <v>0</v>
      </c>
      <c r="Z55" s="16">
        <f t="shared" si="4"/>
        <v>0</v>
      </c>
      <c r="AA55" s="16">
        <f t="shared" si="5"/>
        <v>0</v>
      </c>
      <c r="AB55" s="16">
        <f t="shared" si="6"/>
        <v>0</v>
      </c>
      <c r="AC55" s="40">
        <f t="shared" si="7"/>
        <v>0</v>
      </c>
      <c r="AD55" s="16">
        <f t="shared" si="8"/>
        <v>0</v>
      </c>
      <c r="AE55" s="43">
        <f t="shared" si="9"/>
        <v>0</v>
      </c>
      <c r="AF55" s="44">
        <f t="shared" si="10"/>
        <v>0</v>
      </c>
      <c r="AG55" s="33">
        <f t="shared" si="11"/>
        <v>0</v>
      </c>
      <c r="AH55" s="26">
        <f t="shared" si="12"/>
        <v>0</v>
      </c>
      <c r="AI55" s="35">
        <f t="shared" si="13"/>
        <v>0</v>
      </c>
      <c r="AJ55" s="36">
        <f t="shared" si="14"/>
        <v>0</v>
      </c>
    </row>
    <row r="56" spans="1:36" ht="17.45" customHeight="1" thickTop="1" thickBot="1">
      <c r="A56" s="5" t="s">
        <v>117</v>
      </c>
      <c r="B56" s="4">
        <v>1</v>
      </c>
      <c r="C56" s="22"/>
      <c r="D56" s="154"/>
      <c r="E56" s="22"/>
      <c r="F56" s="154"/>
      <c r="G56" s="4">
        <v>30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7.5</v>
      </c>
      <c r="O56" s="4">
        <v>1</v>
      </c>
      <c r="P56" s="4">
        <v>0</v>
      </c>
      <c r="Q56" s="4">
        <v>104</v>
      </c>
      <c r="R56" s="4">
        <v>11</v>
      </c>
      <c r="S56" s="11">
        <v>0.1</v>
      </c>
      <c r="T56" s="11">
        <v>4</v>
      </c>
      <c r="U56" s="11">
        <v>0.5</v>
      </c>
      <c r="V56" s="38">
        <f t="shared" si="0"/>
        <v>0</v>
      </c>
      <c r="W56" s="29">
        <f t="shared" si="1"/>
        <v>0</v>
      </c>
      <c r="X56" s="16">
        <f t="shared" si="2"/>
        <v>0</v>
      </c>
      <c r="Y56" s="16">
        <f t="shared" si="3"/>
        <v>0</v>
      </c>
      <c r="Z56" s="16">
        <f t="shared" si="4"/>
        <v>0</v>
      </c>
      <c r="AA56" s="16">
        <f t="shared" si="5"/>
        <v>0</v>
      </c>
      <c r="AB56" s="16">
        <f t="shared" si="6"/>
        <v>0</v>
      </c>
      <c r="AC56" s="40">
        <f t="shared" si="7"/>
        <v>0</v>
      </c>
      <c r="AD56" s="16">
        <f t="shared" si="8"/>
        <v>0</v>
      </c>
      <c r="AE56" s="43">
        <f t="shared" si="9"/>
        <v>0</v>
      </c>
      <c r="AF56" s="44">
        <f t="shared" si="10"/>
        <v>0</v>
      </c>
      <c r="AG56" s="33">
        <f t="shared" si="11"/>
        <v>0</v>
      </c>
      <c r="AH56" s="26">
        <f t="shared" si="12"/>
        <v>0</v>
      </c>
      <c r="AI56" s="35">
        <f t="shared" si="13"/>
        <v>0</v>
      </c>
      <c r="AJ56" s="36">
        <f t="shared" si="14"/>
        <v>0</v>
      </c>
    </row>
    <row r="57" spans="1:36" ht="28.5" customHeight="1" thickTop="1" thickBot="1">
      <c r="A57" s="5" t="s">
        <v>169</v>
      </c>
      <c r="B57" s="4">
        <v>125</v>
      </c>
      <c r="C57" s="22"/>
      <c r="D57" s="154"/>
      <c r="E57" s="22"/>
      <c r="F57" s="154"/>
      <c r="G57" s="4">
        <v>68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24</v>
      </c>
      <c r="O57" s="4">
        <v>1.6</v>
      </c>
      <c r="P57" s="4">
        <v>3</v>
      </c>
      <c r="Q57" s="4">
        <v>101</v>
      </c>
      <c r="R57" s="4">
        <v>8</v>
      </c>
      <c r="S57" s="11">
        <v>0.2</v>
      </c>
      <c r="T57" s="11">
        <v>4</v>
      </c>
      <c r="U57" s="11">
        <v>0.2</v>
      </c>
      <c r="V57" s="38">
        <f t="shared" si="0"/>
        <v>0</v>
      </c>
      <c r="W57" s="29">
        <f t="shared" si="1"/>
        <v>0</v>
      </c>
      <c r="X57" s="16">
        <f t="shared" si="2"/>
        <v>0</v>
      </c>
      <c r="Y57" s="16">
        <f t="shared" si="3"/>
        <v>0</v>
      </c>
      <c r="Z57" s="16">
        <f t="shared" si="4"/>
        <v>0</v>
      </c>
      <c r="AA57" s="16">
        <f t="shared" si="5"/>
        <v>0</v>
      </c>
      <c r="AB57" s="16">
        <f t="shared" si="6"/>
        <v>0</v>
      </c>
      <c r="AC57" s="40">
        <f t="shared" si="7"/>
        <v>0</v>
      </c>
      <c r="AD57" s="16">
        <f t="shared" si="8"/>
        <v>0</v>
      </c>
      <c r="AE57" s="43">
        <f t="shared" si="9"/>
        <v>0</v>
      </c>
      <c r="AF57" s="44">
        <f t="shared" si="10"/>
        <v>0</v>
      </c>
      <c r="AG57" s="33">
        <f t="shared" si="11"/>
        <v>0</v>
      </c>
      <c r="AH57" s="26">
        <f t="shared" si="12"/>
        <v>0</v>
      </c>
      <c r="AI57" s="35">
        <f t="shared" si="13"/>
        <v>0</v>
      </c>
      <c r="AJ57" s="36">
        <f t="shared" si="14"/>
        <v>0</v>
      </c>
    </row>
    <row r="58" spans="1:36" ht="31.9" customHeight="1" thickTop="1" thickBot="1">
      <c r="A58" s="5" t="s">
        <v>118</v>
      </c>
      <c r="B58" s="4" t="s">
        <v>18</v>
      </c>
      <c r="C58" s="22"/>
      <c r="D58" s="154"/>
      <c r="E58" s="22"/>
      <c r="F58" s="154"/>
      <c r="G58" s="4">
        <v>54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14.5</v>
      </c>
      <c r="O58" s="4">
        <v>1.4</v>
      </c>
      <c r="P58" s="4">
        <v>3</v>
      </c>
      <c r="Q58" s="4">
        <v>95</v>
      </c>
      <c r="R58" s="4">
        <v>6</v>
      </c>
      <c r="S58" s="11">
        <v>0.3</v>
      </c>
      <c r="T58" s="11">
        <v>5</v>
      </c>
      <c r="U58" s="11">
        <v>0.2</v>
      </c>
      <c r="V58" s="38">
        <f t="shared" si="0"/>
        <v>0</v>
      </c>
      <c r="W58" s="29">
        <f t="shared" si="1"/>
        <v>0</v>
      </c>
      <c r="X58" s="16">
        <f t="shared" si="2"/>
        <v>0</v>
      </c>
      <c r="Y58" s="16">
        <f t="shared" si="3"/>
        <v>0</v>
      </c>
      <c r="Z58" s="16">
        <f t="shared" si="4"/>
        <v>0</v>
      </c>
      <c r="AA58" s="16">
        <f t="shared" si="5"/>
        <v>0</v>
      </c>
      <c r="AB58" s="16">
        <f t="shared" si="6"/>
        <v>0</v>
      </c>
      <c r="AC58" s="40">
        <f t="shared" si="7"/>
        <v>0</v>
      </c>
      <c r="AD58" s="16">
        <f t="shared" si="8"/>
        <v>0</v>
      </c>
      <c r="AE58" s="43">
        <f t="shared" si="9"/>
        <v>0</v>
      </c>
      <c r="AF58" s="44">
        <f t="shared" si="10"/>
        <v>0</v>
      </c>
      <c r="AG58" s="33">
        <f t="shared" si="11"/>
        <v>0</v>
      </c>
      <c r="AH58" s="26">
        <f t="shared" si="12"/>
        <v>0</v>
      </c>
      <c r="AI58" s="35">
        <f t="shared" si="13"/>
        <v>0</v>
      </c>
      <c r="AJ58" s="36">
        <f t="shared" si="14"/>
        <v>0</v>
      </c>
    </row>
    <row r="59" spans="1:36" ht="17.45" customHeight="1" thickTop="1" thickBot="1">
      <c r="A59" s="5" t="s">
        <v>119</v>
      </c>
      <c r="B59" s="4">
        <v>20</v>
      </c>
      <c r="C59" s="22"/>
      <c r="D59" s="154"/>
      <c r="E59" s="22"/>
      <c r="F59" s="154"/>
      <c r="G59" s="4">
        <v>68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18</v>
      </c>
      <c r="O59" s="4">
        <v>1.2</v>
      </c>
      <c r="P59" s="4">
        <v>2</v>
      </c>
      <c r="Q59" s="4">
        <v>92</v>
      </c>
      <c r="R59" s="4">
        <v>5</v>
      </c>
      <c r="S59" s="11">
        <v>0.3</v>
      </c>
      <c r="T59" s="11">
        <v>10</v>
      </c>
      <c r="U59" s="11">
        <v>0.7</v>
      </c>
      <c r="V59" s="38">
        <f t="shared" si="0"/>
        <v>0</v>
      </c>
      <c r="W59" s="29">
        <f t="shared" si="1"/>
        <v>0</v>
      </c>
      <c r="X59" s="16">
        <f t="shared" si="2"/>
        <v>0</v>
      </c>
      <c r="Y59" s="16">
        <f t="shared" si="3"/>
        <v>0</v>
      </c>
      <c r="Z59" s="16">
        <f t="shared" si="4"/>
        <v>0</v>
      </c>
      <c r="AA59" s="16">
        <f t="shared" si="5"/>
        <v>0</v>
      </c>
      <c r="AB59" s="16">
        <f t="shared" si="6"/>
        <v>0</v>
      </c>
      <c r="AC59" s="40">
        <f t="shared" si="7"/>
        <v>0</v>
      </c>
      <c r="AD59" s="16">
        <f t="shared" si="8"/>
        <v>0</v>
      </c>
      <c r="AE59" s="43">
        <f t="shared" si="9"/>
        <v>0</v>
      </c>
      <c r="AF59" s="44">
        <f t="shared" si="10"/>
        <v>0</v>
      </c>
      <c r="AG59" s="33">
        <f t="shared" si="11"/>
        <v>0</v>
      </c>
      <c r="AH59" s="26">
        <f t="shared" si="12"/>
        <v>0</v>
      </c>
      <c r="AI59" s="35">
        <f t="shared" si="13"/>
        <v>0</v>
      </c>
      <c r="AJ59" s="36">
        <f t="shared" si="14"/>
        <v>0</v>
      </c>
    </row>
    <row r="60" spans="1:36" ht="33.75" customHeight="1" thickTop="1" thickBot="1">
      <c r="A60" s="5" t="s">
        <v>170</v>
      </c>
      <c r="B60" s="4">
        <v>1</v>
      </c>
      <c r="C60" s="22"/>
      <c r="D60" s="154"/>
      <c r="E60" s="22"/>
      <c r="F60" s="154"/>
      <c r="G60" s="4">
        <v>62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16</v>
      </c>
      <c r="O60" s="4">
        <v>1.7</v>
      </c>
      <c r="P60" s="4">
        <v>0</v>
      </c>
      <c r="Q60" s="4">
        <v>115</v>
      </c>
      <c r="R60" s="4">
        <v>14</v>
      </c>
      <c r="S60" s="11">
        <v>0.1</v>
      </c>
      <c r="T60" s="11">
        <v>6</v>
      </c>
      <c r="U60" s="11">
        <v>0.4</v>
      </c>
      <c r="V60" s="38">
        <f t="shared" si="0"/>
        <v>0</v>
      </c>
      <c r="W60" s="29">
        <f t="shared" si="1"/>
        <v>0</v>
      </c>
      <c r="X60" s="16">
        <f t="shared" si="2"/>
        <v>0</v>
      </c>
      <c r="Y60" s="16">
        <f t="shared" si="3"/>
        <v>0</v>
      </c>
      <c r="Z60" s="16">
        <f t="shared" si="4"/>
        <v>0</v>
      </c>
      <c r="AA60" s="16">
        <f t="shared" si="5"/>
        <v>0</v>
      </c>
      <c r="AB60" s="16">
        <f t="shared" si="6"/>
        <v>0</v>
      </c>
      <c r="AC60" s="40">
        <f t="shared" si="7"/>
        <v>0</v>
      </c>
      <c r="AD60" s="16">
        <f t="shared" si="8"/>
        <v>0</v>
      </c>
      <c r="AE60" s="43">
        <f t="shared" si="9"/>
        <v>0</v>
      </c>
      <c r="AF60" s="44">
        <f t="shared" si="10"/>
        <v>0</v>
      </c>
      <c r="AG60" s="33">
        <f t="shared" si="11"/>
        <v>0</v>
      </c>
      <c r="AH60" s="26">
        <f t="shared" si="12"/>
        <v>0</v>
      </c>
      <c r="AI60" s="35">
        <f t="shared" si="13"/>
        <v>0</v>
      </c>
      <c r="AJ60" s="36">
        <f t="shared" si="14"/>
        <v>0</v>
      </c>
    </row>
    <row r="61" spans="1:36" ht="31.15" customHeight="1" thickTop="1" thickBot="1">
      <c r="A61" s="5" t="s">
        <v>120</v>
      </c>
      <c r="B61" s="4">
        <v>1</v>
      </c>
      <c r="C61" s="22"/>
      <c r="D61" s="154"/>
      <c r="E61" s="22"/>
      <c r="F61" s="154"/>
      <c r="G61" s="4">
        <v>72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19</v>
      </c>
      <c r="O61" s="4">
        <v>2.6</v>
      </c>
      <c r="P61" s="4">
        <v>1</v>
      </c>
      <c r="Q61" s="4">
        <v>148</v>
      </c>
      <c r="R61" s="4">
        <v>15</v>
      </c>
      <c r="S61" s="11">
        <v>0.2</v>
      </c>
      <c r="T61" s="11">
        <v>8</v>
      </c>
      <c r="U61" s="11">
        <v>0.3</v>
      </c>
      <c r="V61" s="38">
        <f t="shared" si="0"/>
        <v>0</v>
      </c>
      <c r="W61" s="29">
        <f t="shared" si="1"/>
        <v>0</v>
      </c>
      <c r="X61" s="16">
        <f t="shared" si="2"/>
        <v>0</v>
      </c>
      <c r="Y61" s="16">
        <f t="shared" si="3"/>
        <v>0</v>
      </c>
      <c r="Z61" s="16">
        <f t="shared" si="4"/>
        <v>0</v>
      </c>
      <c r="AA61" s="16">
        <f t="shared" si="5"/>
        <v>0</v>
      </c>
      <c r="AB61" s="16">
        <f t="shared" si="6"/>
        <v>0</v>
      </c>
      <c r="AC61" s="40">
        <f t="shared" si="7"/>
        <v>0</v>
      </c>
      <c r="AD61" s="16">
        <f t="shared" si="8"/>
        <v>0</v>
      </c>
      <c r="AE61" s="43">
        <f t="shared" si="9"/>
        <v>0</v>
      </c>
      <c r="AF61" s="44">
        <f t="shared" si="10"/>
        <v>0</v>
      </c>
      <c r="AG61" s="33">
        <f t="shared" si="11"/>
        <v>0</v>
      </c>
      <c r="AH61" s="26">
        <f t="shared" si="12"/>
        <v>0</v>
      </c>
      <c r="AI61" s="35">
        <f t="shared" si="13"/>
        <v>0</v>
      </c>
      <c r="AJ61" s="36">
        <f t="shared" si="14"/>
        <v>0</v>
      </c>
    </row>
    <row r="62" spans="1:36" ht="31.15" customHeight="1" thickTop="1" thickBot="1">
      <c r="A62" s="5" t="s">
        <v>262</v>
      </c>
      <c r="B62" s="4" t="s">
        <v>261</v>
      </c>
      <c r="C62" s="22"/>
      <c r="D62" s="154"/>
      <c r="E62" s="22"/>
      <c r="F62" s="154"/>
      <c r="G62" s="4">
        <v>84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22</v>
      </c>
      <c r="O62" s="4">
        <v>4.5</v>
      </c>
      <c r="P62" s="4">
        <v>1</v>
      </c>
      <c r="Q62" s="4">
        <v>252</v>
      </c>
      <c r="R62" s="4">
        <v>24</v>
      </c>
      <c r="S62" s="11">
        <v>0.3</v>
      </c>
      <c r="T62" s="11">
        <v>15</v>
      </c>
      <c r="U62" s="11">
        <v>0.8</v>
      </c>
      <c r="V62" s="38">
        <f t="shared" si="0"/>
        <v>0</v>
      </c>
      <c r="W62" s="29">
        <f t="shared" si="1"/>
        <v>0</v>
      </c>
      <c r="X62" s="16">
        <f t="shared" si="2"/>
        <v>0</v>
      </c>
      <c r="Y62" s="16">
        <f t="shared" si="3"/>
        <v>0</v>
      </c>
      <c r="Z62" s="16">
        <f t="shared" si="4"/>
        <v>0</v>
      </c>
      <c r="AA62" s="16">
        <f t="shared" si="5"/>
        <v>0</v>
      </c>
      <c r="AB62" s="16">
        <f t="shared" si="6"/>
        <v>0</v>
      </c>
      <c r="AC62" s="40">
        <f t="shared" si="7"/>
        <v>0</v>
      </c>
      <c r="AD62" s="16">
        <f t="shared" si="8"/>
        <v>0</v>
      </c>
      <c r="AE62" s="43">
        <f t="shared" si="9"/>
        <v>0</v>
      </c>
      <c r="AF62" s="44">
        <f t="shared" si="10"/>
        <v>0</v>
      </c>
      <c r="AG62" s="33">
        <f t="shared" si="11"/>
        <v>0</v>
      </c>
      <c r="AH62" s="26">
        <f t="shared" si="12"/>
        <v>0</v>
      </c>
      <c r="AI62" s="35">
        <f t="shared" si="13"/>
        <v>0</v>
      </c>
      <c r="AJ62" s="36">
        <f t="shared" si="14"/>
        <v>0</v>
      </c>
    </row>
    <row r="63" spans="1:36" ht="31.15" customHeight="1" thickTop="1" thickBot="1">
      <c r="A63" s="5" t="s">
        <v>263</v>
      </c>
      <c r="B63" s="4" t="s">
        <v>261</v>
      </c>
      <c r="C63" s="22"/>
      <c r="D63" s="154"/>
      <c r="E63" s="22"/>
      <c r="F63" s="154"/>
      <c r="G63" s="4">
        <v>97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25</v>
      </c>
      <c r="O63" s="4">
        <v>3</v>
      </c>
      <c r="P63" s="4">
        <v>2</v>
      </c>
      <c r="Q63" s="4">
        <v>245</v>
      </c>
      <c r="R63" s="4">
        <v>26</v>
      </c>
      <c r="S63" s="11">
        <v>0.8</v>
      </c>
      <c r="T63" s="11">
        <v>17</v>
      </c>
      <c r="U63" s="11">
        <v>0.8</v>
      </c>
      <c r="V63" s="38">
        <f t="shared" si="0"/>
        <v>0</v>
      </c>
      <c r="W63" s="29">
        <f t="shared" si="1"/>
        <v>0</v>
      </c>
      <c r="X63" s="16">
        <f t="shared" si="2"/>
        <v>0</v>
      </c>
      <c r="Y63" s="16">
        <f t="shared" si="3"/>
        <v>0</v>
      </c>
      <c r="Z63" s="16">
        <f t="shared" si="4"/>
        <v>0</v>
      </c>
      <c r="AA63" s="16">
        <f t="shared" si="5"/>
        <v>0</v>
      </c>
      <c r="AB63" s="16">
        <f t="shared" si="6"/>
        <v>0</v>
      </c>
      <c r="AC63" s="40">
        <f t="shared" si="7"/>
        <v>0</v>
      </c>
      <c r="AD63" s="16">
        <f t="shared" si="8"/>
        <v>0</v>
      </c>
      <c r="AE63" s="43">
        <f t="shared" si="9"/>
        <v>0</v>
      </c>
      <c r="AF63" s="44">
        <f t="shared" si="10"/>
        <v>0</v>
      </c>
      <c r="AG63" s="33">
        <f t="shared" si="11"/>
        <v>0</v>
      </c>
      <c r="AH63" s="26">
        <f t="shared" si="12"/>
        <v>0</v>
      </c>
      <c r="AI63" s="35">
        <f t="shared" si="13"/>
        <v>0</v>
      </c>
      <c r="AJ63" s="36">
        <f t="shared" si="14"/>
        <v>0</v>
      </c>
    </row>
    <row r="64" spans="1:36" ht="31.15" customHeight="1" thickTop="1" thickBot="1">
      <c r="A64" s="5" t="s">
        <v>260</v>
      </c>
      <c r="B64" s="4">
        <v>3</v>
      </c>
      <c r="C64" s="22"/>
      <c r="D64" s="154"/>
      <c r="E64" s="22"/>
      <c r="F64" s="154"/>
      <c r="G64" s="4">
        <v>61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16</v>
      </c>
      <c r="O64" s="4">
        <v>1.8</v>
      </c>
      <c r="P64" s="4">
        <v>1</v>
      </c>
      <c r="Q64" s="4">
        <v>184</v>
      </c>
      <c r="R64" s="4">
        <v>17</v>
      </c>
      <c r="S64" s="11">
        <v>0.2</v>
      </c>
      <c r="T64" s="11">
        <v>11</v>
      </c>
      <c r="U64" s="11">
        <v>0.5</v>
      </c>
      <c r="V64" s="38">
        <f t="shared" si="0"/>
        <v>0</v>
      </c>
      <c r="W64" s="29">
        <f t="shared" si="1"/>
        <v>0</v>
      </c>
      <c r="X64" s="16">
        <f t="shared" si="2"/>
        <v>0</v>
      </c>
      <c r="Y64" s="16">
        <f t="shared" si="3"/>
        <v>0</v>
      </c>
      <c r="Z64" s="16">
        <f t="shared" si="4"/>
        <v>0</v>
      </c>
      <c r="AA64" s="16">
        <f t="shared" si="5"/>
        <v>0</v>
      </c>
      <c r="AB64" s="16">
        <f t="shared" si="6"/>
        <v>0</v>
      </c>
      <c r="AC64" s="40">
        <f t="shared" si="7"/>
        <v>0</v>
      </c>
      <c r="AD64" s="16">
        <f t="shared" si="8"/>
        <v>0</v>
      </c>
      <c r="AE64" s="43">
        <f t="shared" si="9"/>
        <v>0</v>
      </c>
      <c r="AF64" s="44">
        <f t="shared" si="10"/>
        <v>0</v>
      </c>
      <c r="AG64" s="33">
        <f t="shared" si="11"/>
        <v>0</v>
      </c>
      <c r="AH64" s="26">
        <f t="shared" si="12"/>
        <v>0</v>
      </c>
      <c r="AI64" s="35">
        <f t="shared" si="13"/>
        <v>0</v>
      </c>
      <c r="AJ64" s="36">
        <f t="shared" si="14"/>
        <v>0</v>
      </c>
    </row>
    <row r="65" spans="1:37" ht="33" customHeight="1" thickTop="1" thickBot="1">
      <c r="A65" s="5" t="s">
        <v>121</v>
      </c>
      <c r="B65" s="4" t="s">
        <v>18</v>
      </c>
      <c r="C65" s="22">
        <v>2</v>
      </c>
      <c r="D65" s="154"/>
      <c r="E65" s="22"/>
      <c r="F65" s="154"/>
      <c r="G65" s="4">
        <v>70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17</v>
      </c>
      <c r="O65" s="4">
        <v>0.3</v>
      </c>
      <c r="P65" s="4">
        <v>1</v>
      </c>
      <c r="Q65" s="4">
        <v>180</v>
      </c>
      <c r="R65" s="4">
        <v>11</v>
      </c>
      <c r="S65" s="11">
        <v>0.4</v>
      </c>
      <c r="T65" s="11">
        <v>17</v>
      </c>
      <c r="U65" s="11">
        <v>0.5</v>
      </c>
      <c r="V65" s="38">
        <f t="shared" si="0"/>
        <v>140</v>
      </c>
      <c r="W65" s="29">
        <f t="shared" si="1"/>
        <v>0</v>
      </c>
      <c r="X65" s="16">
        <f t="shared" si="2"/>
        <v>0</v>
      </c>
      <c r="Y65" s="16">
        <f t="shared" si="3"/>
        <v>0</v>
      </c>
      <c r="Z65" s="16">
        <f t="shared" si="4"/>
        <v>0</v>
      </c>
      <c r="AA65" s="16">
        <f t="shared" si="5"/>
        <v>0</v>
      </c>
      <c r="AB65" s="16">
        <f t="shared" si="6"/>
        <v>0</v>
      </c>
      <c r="AC65" s="40">
        <f t="shared" si="7"/>
        <v>34</v>
      </c>
      <c r="AD65" s="16">
        <f t="shared" si="8"/>
        <v>0.6</v>
      </c>
      <c r="AE65" s="43">
        <f t="shared" si="9"/>
        <v>0.8</v>
      </c>
      <c r="AF65" s="44">
        <f t="shared" si="10"/>
        <v>34</v>
      </c>
      <c r="AG65" s="33">
        <f t="shared" si="11"/>
        <v>2</v>
      </c>
      <c r="AH65" s="26">
        <f t="shared" si="12"/>
        <v>360</v>
      </c>
      <c r="AI65" s="35">
        <f t="shared" si="13"/>
        <v>22</v>
      </c>
      <c r="AJ65" s="36">
        <f t="shared" si="14"/>
        <v>1</v>
      </c>
    </row>
    <row r="66" spans="1:37" ht="51.75" customHeight="1" thickTop="1" thickBot="1">
      <c r="A66" s="5" t="s">
        <v>122</v>
      </c>
      <c r="B66" s="4" t="s">
        <v>18</v>
      </c>
      <c r="C66" s="22"/>
      <c r="D66" s="154"/>
      <c r="E66" s="22"/>
      <c r="F66" s="154"/>
      <c r="G66" s="4">
        <v>50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12</v>
      </c>
      <c r="O66" s="4">
        <v>0.7</v>
      </c>
      <c r="P66" s="4">
        <v>1</v>
      </c>
      <c r="Q66" s="4">
        <v>200</v>
      </c>
      <c r="R66" s="4">
        <v>14</v>
      </c>
      <c r="S66" s="11">
        <v>0.3</v>
      </c>
      <c r="T66" s="11">
        <v>9</v>
      </c>
      <c r="U66" s="11">
        <v>0.65</v>
      </c>
      <c r="V66" s="38">
        <f t="shared" si="0"/>
        <v>0</v>
      </c>
      <c r="W66" s="29">
        <f t="shared" si="1"/>
        <v>0</v>
      </c>
      <c r="X66" s="16">
        <f t="shared" si="2"/>
        <v>0</v>
      </c>
      <c r="Y66" s="16">
        <f t="shared" si="3"/>
        <v>0</v>
      </c>
      <c r="Z66" s="16">
        <f t="shared" si="4"/>
        <v>0</v>
      </c>
      <c r="AA66" s="16">
        <f t="shared" si="5"/>
        <v>0</v>
      </c>
      <c r="AB66" s="16">
        <f t="shared" si="6"/>
        <v>0</v>
      </c>
      <c r="AC66" s="40">
        <f t="shared" si="7"/>
        <v>0</v>
      </c>
      <c r="AD66" s="16">
        <f t="shared" si="8"/>
        <v>0</v>
      </c>
      <c r="AE66" s="43">
        <f t="shared" si="9"/>
        <v>0</v>
      </c>
      <c r="AF66" s="44">
        <f t="shared" si="10"/>
        <v>0</v>
      </c>
      <c r="AG66" s="33">
        <f t="shared" si="11"/>
        <v>0</v>
      </c>
      <c r="AH66" s="26">
        <f t="shared" si="12"/>
        <v>0</v>
      </c>
      <c r="AI66" s="35">
        <f t="shared" si="13"/>
        <v>0</v>
      </c>
      <c r="AJ66" s="36">
        <f t="shared" si="14"/>
        <v>0</v>
      </c>
    </row>
    <row r="67" spans="1:37" ht="31.15" customHeight="1" thickTop="1" thickBot="1">
      <c r="A67" s="5" t="s">
        <v>123</v>
      </c>
      <c r="B67" s="4" t="s">
        <v>18</v>
      </c>
      <c r="C67" s="22"/>
      <c r="D67" s="154"/>
      <c r="E67" s="22"/>
      <c r="F67" s="154"/>
      <c r="G67" s="4">
        <v>60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15</v>
      </c>
      <c r="O67" s="4">
        <v>0.3</v>
      </c>
      <c r="P67" s="4">
        <v>4</v>
      </c>
      <c r="Q67" s="4">
        <v>159</v>
      </c>
      <c r="R67" s="4">
        <v>9</v>
      </c>
      <c r="S67" s="11">
        <v>0.2</v>
      </c>
      <c r="T67" s="11">
        <v>10</v>
      </c>
      <c r="U67" s="11">
        <v>0.15</v>
      </c>
      <c r="V67" s="38">
        <f t="shared" si="0"/>
        <v>0</v>
      </c>
      <c r="W67" s="29">
        <f t="shared" si="1"/>
        <v>0</v>
      </c>
      <c r="X67" s="16">
        <f t="shared" si="2"/>
        <v>0</v>
      </c>
      <c r="Y67" s="16">
        <f t="shared" si="3"/>
        <v>0</v>
      </c>
      <c r="Z67" s="16">
        <f t="shared" si="4"/>
        <v>0</v>
      </c>
      <c r="AA67" s="16">
        <f t="shared" si="5"/>
        <v>0</v>
      </c>
      <c r="AB67" s="16">
        <f t="shared" si="6"/>
        <v>0</v>
      </c>
      <c r="AC67" s="40">
        <f t="shared" si="7"/>
        <v>0</v>
      </c>
      <c r="AD67" s="16">
        <f t="shared" si="8"/>
        <v>0</v>
      </c>
      <c r="AE67" s="43">
        <f t="shared" si="9"/>
        <v>0</v>
      </c>
      <c r="AF67" s="44">
        <f t="shared" si="10"/>
        <v>0</v>
      </c>
      <c r="AG67" s="33">
        <f t="shared" si="11"/>
        <v>0</v>
      </c>
      <c r="AH67" s="26">
        <f t="shared" si="12"/>
        <v>0</v>
      </c>
      <c r="AI67" s="35">
        <f t="shared" si="13"/>
        <v>0</v>
      </c>
      <c r="AJ67" s="36">
        <f t="shared" si="14"/>
        <v>0</v>
      </c>
    </row>
    <row r="68" spans="1:37" ht="31.9" customHeight="1" thickTop="1" thickBot="1">
      <c r="A68" s="5" t="s">
        <v>124</v>
      </c>
      <c r="B68" s="4" t="s">
        <v>18</v>
      </c>
      <c r="C68" s="22"/>
      <c r="D68" s="154"/>
      <c r="E68" s="22"/>
      <c r="F68" s="154"/>
      <c r="G68" s="4">
        <v>96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24</v>
      </c>
      <c r="O68" s="4">
        <v>1.4</v>
      </c>
      <c r="P68" s="4">
        <v>5</v>
      </c>
      <c r="Q68" s="4">
        <v>373</v>
      </c>
      <c r="R68" s="4">
        <v>34</v>
      </c>
      <c r="S68" s="11">
        <v>1.6</v>
      </c>
      <c r="T68" s="11">
        <v>16</v>
      </c>
      <c r="U68" s="11">
        <v>0.83</v>
      </c>
      <c r="V68" s="38">
        <f t="shared" si="0"/>
        <v>0</v>
      </c>
      <c r="W68" s="29">
        <f t="shared" si="1"/>
        <v>0</v>
      </c>
      <c r="X68" s="16">
        <f t="shared" si="2"/>
        <v>0</v>
      </c>
      <c r="Y68" s="16">
        <f t="shared" si="3"/>
        <v>0</v>
      </c>
      <c r="Z68" s="16">
        <f t="shared" si="4"/>
        <v>0</v>
      </c>
      <c r="AA68" s="16">
        <f t="shared" si="5"/>
        <v>0</v>
      </c>
      <c r="AB68" s="16">
        <f t="shared" si="6"/>
        <v>0</v>
      </c>
      <c r="AC68" s="40">
        <f t="shared" si="7"/>
        <v>0</v>
      </c>
      <c r="AD68" s="16">
        <f t="shared" si="8"/>
        <v>0</v>
      </c>
      <c r="AE68" s="43">
        <f t="shared" si="9"/>
        <v>0</v>
      </c>
      <c r="AF68" s="44">
        <f t="shared" si="10"/>
        <v>0</v>
      </c>
      <c r="AG68" s="33">
        <f t="shared" si="11"/>
        <v>0</v>
      </c>
      <c r="AH68" s="26">
        <f t="shared" si="12"/>
        <v>0</v>
      </c>
      <c r="AI68" s="35">
        <f t="shared" si="13"/>
        <v>0</v>
      </c>
      <c r="AJ68" s="36">
        <f t="shared" si="14"/>
        <v>0</v>
      </c>
    </row>
    <row r="69" spans="1:37" ht="32.450000000000003" customHeight="1" thickTop="1" thickBot="1">
      <c r="A69" s="5" t="s">
        <v>125</v>
      </c>
      <c r="B69" s="4" t="s">
        <v>18</v>
      </c>
      <c r="C69" s="22"/>
      <c r="D69" s="154"/>
      <c r="E69" s="22"/>
      <c r="F69" s="154"/>
      <c r="G69" s="4">
        <v>80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20</v>
      </c>
      <c r="O69" s="4">
        <v>0.3</v>
      </c>
      <c r="P69" s="4">
        <v>4</v>
      </c>
      <c r="Q69" s="4">
        <v>139</v>
      </c>
      <c r="R69" s="4">
        <v>19</v>
      </c>
      <c r="S69" s="11">
        <v>0.3</v>
      </c>
      <c r="T69" s="11">
        <v>15</v>
      </c>
      <c r="U69" s="11">
        <v>0.5</v>
      </c>
      <c r="V69" s="38">
        <f>G69*(C69+E69)</f>
        <v>0</v>
      </c>
      <c r="W69" s="29">
        <f>H69*(C69+E69)</f>
        <v>0</v>
      </c>
      <c r="X69" s="16">
        <f>I69*(C69+E69)</f>
        <v>0</v>
      </c>
      <c r="Y69" s="16">
        <f>J69*(C69+E69)</f>
        <v>0</v>
      </c>
      <c r="Z69" s="16">
        <f>K69*(C69+E69)</f>
        <v>0</v>
      </c>
      <c r="AA69" s="16">
        <f>L69*(C69+E69)</f>
        <v>0</v>
      </c>
      <c r="AB69" s="16">
        <f>M69*(C69+E69)</f>
        <v>0</v>
      </c>
      <c r="AC69" s="40">
        <f>N69*(C69+E69)</f>
        <v>0</v>
      </c>
      <c r="AD69" s="16">
        <f>O69*(C69+E69)</f>
        <v>0</v>
      </c>
      <c r="AE69" s="43">
        <f>S69*(C69+E69)</f>
        <v>0</v>
      </c>
      <c r="AF69" s="44">
        <f>T69*(C69+E69)</f>
        <v>0</v>
      </c>
      <c r="AG69" s="33">
        <f>P69*(C69+E69)</f>
        <v>0</v>
      </c>
      <c r="AH69" s="26">
        <f>Q69*(C69+E69)</f>
        <v>0</v>
      </c>
      <c r="AI69" s="35">
        <f>R69*(C69+E69)</f>
        <v>0</v>
      </c>
      <c r="AJ69" s="36">
        <f>U69*(C69+E69)</f>
        <v>0</v>
      </c>
    </row>
    <row r="70" spans="1:37" ht="31.15" customHeight="1" thickTop="1" thickBot="1">
      <c r="A70" s="5" t="s">
        <v>126</v>
      </c>
      <c r="B70" s="4" t="s">
        <v>18</v>
      </c>
      <c r="C70" s="22"/>
      <c r="D70" s="154"/>
      <c r="E70" s="22"/>
      <c r="F70" s="154"/>
      <c r="G70" s="4">
        <v>62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14</v>
      </c>
      <c r="O70" s="4">
        <v>0.5</v>
      </c>
      <c r="P70" s="4">
        <v>1</v>
      </c>
      <c r="Q70" s="4">
        <v>250</v>
      </c>
      <c r="R70" s="4">
        <v>21</v>
      </c>
      <c r="S70" s="11">
        <v>0.1</v>
      </c>
      <c r="T70" s="11">
        <v>13</v>
      </c>
      <c r="U70" s="11">
        <v>0.9</v>
      </c>
      <c r="V70" s="38">
        <f>G70*(C70+E70)</f>
        <v>0</v>
      </c>
      <c r="W70" s="29">
        <f>H70*(C70+E70)</f>
        <v>0</v>
      </c>
      <c r="X70" s="16">
        <f>I70*(C70+E70)</f>
        <v>0</v>
      </c>
      <c r="Y70" s="16">
        <f>J70*(C70+E70)</f>
        <v>0</v>
      </c>
      <c r="Z70" s="16">
        <f>K70*(C70+E70)</f>
        <v>0</v>
      </c>
      <c r="AA70" s="16">
        <f>L70*(C70+E70)</f>
        <v>0</v>
      </c>
      <c r="AB70" s="16">
        <f>M70*(C70+E70)</f>
        <v>0</v>
      </c>
      <c r="AC70" s="40">
        <f>N70*(C70+E70)</f>
        <v>0</v>
      </c>
      <c r="AD70" s="16">
        <f>O70*(C70+E70)</f>
        <v>0</v>
      </c>
      <c r="AE70" s="43">
        <f>S70*(C70+E70)</f>
        <v>0</v>
      </c>
      <c r="AF70" s="44">
        <f>T70*(C70+E70)</f>
        <v>0</v>
      </c>
      <c r="AG70" s="33">
        <f>P70*(C70+E70)</f>
        <v>0</v>
      </c>
      <c r="AH70" s="26">
        <f>Q70*(C70+E70)</f>
        <v>0</v>
      </c>
      <c r="AI70" s="35">
        <f>R70*(C70+E70)</f>
        <v>0</v>
      </c>
      <c r="AJ70" s="36">
        <f>U70*(C70+E70)</f>
        <v>0</v>
      </c>
    </row>
    <row r="71" spans="1:37" ht="45" customHeight="1" thickTop="1" thickBot="1">
      <c r="A71" s="5" t="s">
        <v>127</v>
      </c>
      <c r="B71" s="4" t="s">
        <v>18</v>
      </c>
      <c r="C71" s="22"/>
      <c r="D71" s="154"/>
      <c r="E71" s="22"/>
      <c r="F71" s="154"/>
      <c r="G71" s="4">
        <v>72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18</v>
      </c>
      <c r="O71" s="4">
        <v>0</v>
      </c>
      <c r="P71" s="4">
        <v>3</v>
      </c>
      <c r="Q71" s="4">
        <v>19</v>
      </c>
      <c r="R71" s="4">
        <v>1</v>
      </c>
      <c r="S71" s="11">
        <v>0.1</v>
      </c>
      <c r="T71" s="11">
        <v>4</v>
      </c>
      <c r="U71" s="11">
        <v>0.5</v>
      </c>
      <c r="V71" s="38">
        <f>G71*(C71+E71)</f>
        <v>0</v>
      </c>
      <c r="W71" s="29">
        <f>H71*(C71+E71)</f>
        <v>0</v>
      </c>
      <c r="X71" s="16">
        <f>I71*(C71+E71)</f>
        <v>0</v>
      </c>
      <c r="Y71" s="16">
        <f>J71*(C71+E71)</f>
        <v>0</v>
      </c>
      <c r="Z71" s="16">
        <f>K71*(C71+E71)</f>
        <v>0</v>
      </c>
      <c r="AA71" s="16">
        <f>L71*(C71+E71)</f>
        <v>0</v>
      </c>
      <c r="AB71" s="16">
        <f>M71*(C71+E71)</f>
        <v>0</v>
      </c>
      <c r="AC71" s="40">
        <f>N71*(C71+E71)</f>
        <v>0</v>
      </c>
      <c r="AD71" s="16">
        <f>O71*(C71+E71)</f>
        <v>0</v>
      </c>
      <c r="AE71" s="43">
        <f>S71*(C71+E71)</f>
        <v>0</v>
      </c>
      <c r="AF71" s="44">
        <f>T71*(C71+E71)</f>
        <v>0</v>
      </c>
      <c r="AG71" s="33">
        <f>P71*(C71+E71)</f>
        <v>0</v>
      </c>
      <c r="AH71" s="26">
        <f>Q71*(C71+E71)</f>
        <v>0</v>
      </c>
      <c r="AI71" s="35">
        <f>R71*(C71+E71)</f>
        <v>0</v>
      </c>
      <c r="AJ71" s="36">
        <f>U71*(C71+E71)</f>
        <v>0</v>
      </c>
    </row>
    <row r="72" spans="1:37" ht="33.6" customHeight="1" thickBot="1">
      <c r="A72" s="6"/>
      <c r="B72" s="7"/>
      <c r="C72" s="7"/>
      <c r="E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 t="s">
        <v>134</v>
      </c>
      <c r="V72" s="23" t="e">
        <f t="shared" ref="V72:AJ72" si="15">SUM(V4:V71)</f>
        <v>#VALUE!</v>
      </c>
      <c r="W72" s="23" t="e">
        <f t="shared" si="15"/>
        <v>#VALUE!</v>
      </c>
      <c r="X72" s="23" t="e">
        <f t="shared" si="15"/>
        <v>#VALUE!</v>
      </c>
      <c r="Y72" s="23" t="e">
        <f t="shared" si="15"/>
        <v>#VALUE!</v>
      </c>
      <c r="Z72" s="23" t="e">
        <f t="shared" si="15"/>
        <v>#VALUE!</v>
      </c>
      <c r="AA72" s="23" t="e">
        <f t="shared" si="15"/>
        <v>#VALUE!</v>
      </c>
      <c r="AB72" s="23" t="e">
        <f t="shared" si="15"/>
        <v>#VALUE!</v>
      </c>
      <c r="AC72" s="23" t="e">
        <f t="shared" si="15"/>
        <v>#VALUE!</v>
      </c>
      <c r="AD72" s="23" t="e">
        <f t="shared" si="15"/>
        <v>#VALUE!</v>
      </c>
      <c r="AE72" s="23" t="e">
        <f t="shared" si="15"/>
        <v>#VALUE!</v>
      </c>
      <c r="AF72" s="23" t="e">
        <f t="shared" si="15"/>
        <v>#VALUE!</v>
      </c>
      <c r="AG72" s="23" t="e">
        <f t="shared" si="15"/>
        <v>#VALUE!</v>
      </c>
      <c r="AH72" s="23" t="e">
        <f t="shared" si="15"/>
        <v>#VALUE!</v>
      </c>
      <c r="AI72" s="23" t="e">
        <f t="shared" si="15"/>
        <v>#VALUE!</v>
      </c>
      <c r="AJ72" s="23" t="e">
        <f t="shared" si="15"/>
        <v>#VALUE!</v>
      </c>
    </row>
    <row r="73" spans="1:37">
      <c r="A73" s="3"/>
      <c r="B73" s="3"/>
      <c r="C73" s="3"/>
      <c r="E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</row>
    <row r="85" spans="1:1" ht="15">
      <c r="A85" s="153" t="s">
        <v>356</v>
      </c>
    </row>
    <row r="86" spans="1:1" ht="15">
      <c r="A86" s="153" t="s">
        <v>360</v>
      </c>
    </row>
    <row r="87" spans="1:1" ht="15">
      <c r="A87" s="153" t="s">
        <v>357</v>
      </c>
    </row>
    <row r="88" spans="1:1" ht="15">
      <c r="A88" s="153" t="s">
        <v>361</v>
      </c>
    </row>
    <row r="89" spans="1:1" ht="15">
      <c r="A89" s="153" t="s">
        <v>358</v>
      </c>
    </row>
    <row r="90" spans="1:1" ht="15">
      <c r="A90" s="153" t="s">
        <v>362</v>
      </c>
    </row>
    <row r="91" spans="1:1" ht="15">
      <c r="A91" s="153" t="s">
        <v>363</v>
      </c>
    </row>
  </sheetData>
  <sheetProtection sheet="1" objects="1" scenarios="1"/>
  <mergeCells count="1">
    <mergeCell ref="A1:X2"/>
  </mergeCells>
  <phoneticPr fontId="1" type="noConversion"/>
  <dataValidations count="1">
    <dataValidation type="list" allowBlank="1" showInputMessage="1" showErrorMessage="1" error="Choisir entre:_x000a_Déjeuner_x000a_Collation AM_x000a_Diner_x000a_Collation PM_x000a_Souper_x000a_Collaiton HS_x000a_Collation Nuit" prompt="Indiquer repas" sqref="F4:F71 D4:D71">
      <formula1>$A$84:$A$91</formula1>
    </dataValidation>
  </dataValidations>
  <pageMargins left="0.78740157480314965" right="0.78740157480314965" top="0.98425196850393704" bottom="0.98425196850393704" header="0.51181102362204722" footer="0.51181102362204722"/>
  <pageSetup paperSize="5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"/>
  <dimension ref="A1:V101"/>
  <sheetViews>
    <sheetView workbookViewId="0">
      <selection activeCell="G5" sqref="G5"/>
    </sheetView>
  </sheetViews>
  <sheetFormatPr baseColWidth="10" defaultRowHeight="12.75"/>
  <cols>
    <col min="2" max="2" width="15.7109375" customWidth="1"/>
    <col min="4" max="4" width="15.140625" customWidth="1"/>
    <col min="6" max="6" width="17.85546875" customWidth="1"/>
    <col min="8" max="8" width="16.140625" customWidth="1"/>
    <col min="10" max="10" width="16.28515625" customWidth="1"/>
    <col min="12" max="12" width="15.140625" customWidth="1"/>
    <col min="14" max="14" width="15.140625" customWidth="1"/>
    <col min="16" max="16" width="15.28515625" customWidth="1"/>
    <col min="18" max="18" width="15.5703125" customWidth="1"/>
    <col min="20" max="20" width="14.7109375" customWidth="1"/>
    <col min="22" max="22" width="13.5703125" customWidth="1"/>
  </cols>
  <sheetData>
    <row r="1" spans="1:22">
      <c r="B1" t="s">
        <v>197</v>
      </c>
      <c r="D1" t="s">
        <v>196</v>
      </c>
      <c r="F1" t="s">
        <v>198</v>
      </c>
      <c r="H1" t="s">
        <v>73</v>
      </c>
      <c r="J1" t="s">
        <v>199</v>
      </c>
      <c r="L1" t="s">
        <v>200</v>
      </c>
      <c r="N1" t="s">
        <v>201</v>
      </c>
      <c r="P1" t="s">
        <v>202</v>
      </c>
      <c r="R1" t="s">
        <v>136</v>
      </c>
      <c r="T1" t="s">
        <v>203</v>
      </c>
      <c r="V1" t="s">
        <v>204</v>
      </c>
    </row>
    <row r="2" spans="1:22">
      <c r="A2" s="110" t="str">
        <f ca="1">IF(Boissons!C4&gt;=1,Boissons!C4," ")</f>
        <v xml:space="preserve"> </v>
      </c>
      <c r="B2" s="110" t="str">
        <f ca="1">IF(Boissons!C4&gt;=1,Boissons!A4," ")</f>
        <v xml:space="preserve"> </v>
      </c>
      <c r="C2" s="110" t="str">
        <f ca="1">IF('P. Laitiers'!C4&gt;=1,'P. Laitiers'!C4," ")</f>
        <v xml:space="preserve"> </v>
      </c>
      <c r="D2" s="110" t="str">
        <f ca="1">IF('P. Laitiers'!C4&gt;=1,'P. Laitiers'!A4," ")</f>
        <v xml:space="preserve"> </v>
      </c>
      <c r="E2" s="110" t="str">
        <f ca="1">IF('Mets c.'!C4&gt;=1,'Mets c.'!C4," ")</f>
        <v xml:space="preserve"> </v>
      </c>
      <c r="F2" s="110" t="str">
        <f ca="1">IF('Mets c.'!C4&gt;=1,'Mets c.'!A4," ")</f>
        <v xml:space="preserve"> </v>
      </c>
      <c r="G2" s="110" t="e">
        <f>IF(#REF!&gt;=1,#REF!," ")</f>
        <v>#REF!</v>
      </c>
      <c r="H2" s="110" t="e">
        <f>IF(#REF!&gt;=1,#REF!," ")</f>
        <v>#REF!</v>
      </c>
      <c r="I2" s="110" t="e">
        <f>IF(#REF!&gt;=1,#REF!," ")</f>
        <v>#REF!</v>
      </c>
      <c r="J2" s="110" t="e">
        <f>IF(#REF!&gt;=1,#REF!," ")</f>
        <v>#REF!</v>
      </c>
      <c r="K2" s="110" t="str">
        <f ca="1">IF('Lég-Fruits'!C4&gt;=1,'Lég-Fruits'!C4," ")</f>
        <v xml:space="preserve"> </v>
      </c>
      <c r="L2" s="110" t="str">
        <f ca="1">IF('Lég-Fruits'!C4&gt;=1,'Lég-Fruits'!A4," ")</f>
        <v xml:space="preserve"> </v>
      </c>
      <c r="M2" s="110" t="e">
        <f>IF(#REF!&gt;=1,#REF!," ")</f>
        <v>#REF!</v>
      </c>
      <c r="N2" s="110" t="e">
        <f>IF(#REF!&gt;=1,#REF!," ")</f>
        <v>#REF!</v>
      </c>
      <c r="O2" s="110" t="e">
        <f>IF(#REF!&gt;=1,#REF!," ")</f>
        <v>#REF!</v>
      </c>
      <c r="P2" s="110" t="e">
        <f>IF(#REF!&gt;=1,#REF!," ")</f>
        <v>#REF!</v>
      </c>
      <c r="Q2" s="110" t="e">
        <f>IF(#REF!&gt;=1,#REF!," ")</f>
        <v>#REF!</v>
      </c>
      <c r="R2" s="110" t="e">
        <f>IF(#REF!&gt;=1,#REF!," ")</f>
        <v>#REF!</v>
      </c>
      <c r="S2" s="110" t="e">
        <f>IF(#REF!&gt;=1,#REF!," ")</f>
        <v>#REF!</v>
      </c>
      <c r="T2" s="110" t="e">
        <f>IF(#REF!&gt;=1,#REF!," ")</f>
        <v>#REF!</v>
      </c>
      <c r="U2" s="110" t="e">
        <f>IF(#REF!&gt;=1,#REF!," ")</f>
        <v>#REF!</v>
      </c>
      <c r="V2" s="110" t="e">
        <f>IF(#REF!,#REF!," ")</f>
        <v>#REF!</v>
      </c>
    </row>
    <row r="3" spans="1:22">
      <c r="A3" s="110" t="str">
        <f ca="1">IF(Boissons!C5&gt;=1,Boissons!C5," ")</f>
        <v xml:space="preserve"> </v>
      </c>
      <c r="B3" s="110" t="str">
        <f ca="1">IF(Boissons!C5&gt;=1,Boissons!A5," ")</f>
        <v xml:space="preserve"> </v>
      </c>
      <c r="C3" s="110" t="str">
        <f ca="1">IF('P. Laitiers'!C5&gt;=1,'P. Laitiers'!C5," ")</f>
        <v xml:space="preserve"> </v>
      </c>
      <c r="D3" s="110" t="str">
        <f ca="1">IF('P. Laitiers'!C5&gt;=1,'P. Laitiers'!A5," ")</f>
        <v xml:space="preserve"> </v>
      </c>
      <c r="E3" s="110" t="str">
        <f ca="1">IF('Mets c.'!C5&gt;=1,'Mets c.'!C5," ")</f>
        <v xml:space="preserve"> </v>
      </c>
      <c r="F3" s="110" t="str">
        <f ca="1">IF('Mets c.'!C5&gt;=1,'Mets c.'!A5," ")</f>
        <v xml:space="preserve"> </v>
      </c>
      <c r="G3" s="110" t="e">
        <f>IF(#REF!&gt;=1,#REF!," ")</f>
        <v>#REF!</v>
      </c>
      <c r="H3" s="110" t="e">
        <f>IF(#REF!&gt;=1,#REF!," ")</f>
        <v>#REF!</v>
      </c>
      <c r="I3" s="110" t="e">
        <f>IF(#REF!&gt;=1,#REF!," ")</f>
        <v>#REF!</v>
      </c>
      <c r="J3" s="110" t="e">
        <f>IF(#REF!&gt;=1,#REF!," ")</f>
        <v>#REF!</v>
      </c>
      <c r="K3" s="110" t="str">
        <f ca="1">IF('Lég-Fruits'!C5&gt;=1,'Lég-Fruits'!C5," ")</f>
        <v xml:space="preserve"> </v>
      </c>
      <c r="L3" s="110" t="str">
        <f ca="1">IF('Lég-Fruits'!C5&gt;=1,'Lég-Fruits'!A5," ")</f>
        <v xml:space="preserve"> </v>
      </c>
      <c r="M3" s="110" t="e">
        <f>IF(#REF!&gt;=1,#REF!," ")</f>
        <v>#REF!</v>
      </c>
      <c r="N3" s="110" t="e">
        <f>IF(#REF!&gt;=1,#REF!," ")</f>
        <v>#REF!</v>
      </c>
      <c r="O3" s="110" t="e">
        <f>IF(#REF!&gt;=1,#REF!," ")</f>
        <v>#REF!</v>
      </c>
      <c r="P3" s="110" t="e">
        <f>IF(#REF!&gt;=1,#REF!," ")</f>
        <v>#REF!</v>
      </c>
      <c r="Q3" s="110" t="e">
        <f>IF(#REF!&gt;=1,#REF!," ")</f>
        <v>#REF!</v>
      </c>
      <c r="R3" s="110" t="e">
        <f>IF(#REF!&gt;=1,#REF!," ")</f>
        <v>#REF!</v>
      </c>
      <c r="S3" s="110" t="e">
        <f>IF(#REF!&gt;=1,#REF!," ")</f>
        <v>#REF!</v>
      </c>
      <c r="T3" s="110" t="e">
        <f>IF(#REF!&gt;=1,#REF!," ")</f>
        <v>#REF!</v>
      </c>
      <c r="U3" s="110" t="e">
        <f>IF(#REF!&gt;=1,#REF!," ")</f>
        <v>#REF!</v>
      </c>
      <c r="V3" s="110" t="e">
        <f>IF(#REF!,#REF!," ")</f>
        <v>#REF!</v>
      </c>
    </row>
    <row r="4" spans="1:22">
      <c r="A4" s="110" t="str">
        <f ca="1">IF(Boissons!C6&gt;=1,Boissons!C6," ")</f>
        <v xml:space="preserve"> </v>
      </c>
      <c r="B4" s="110" t="str">
        <f ca="1">IF(Boissons!C6&gt;=1,Boissons!A6," ")</f>
        <v xml:space="preserve"> </v>
      </c>
      <c r="C4" s="110" t="str">
        <f ca="1">IF('P. Laitiers'!C6&gt;=1,'P. Laitiers'!C6," ")</f>
        <v xml:space="preserve"> </v>
      </c>
      <c r="D4" s="110" t="str">
        <f ca="1">IF('P. Laitiers'!C6&gt;=1,'P. Laitiers'!A6," ")</f>
        <v xml:space="preserve"> </v>
      </c>
      <c r="E4" s="110" t="str">
        <f ca="1">IF('Mets c.'!C6&gt;=1,'Mets c.'!C6," ")</f>
        <v xml:space="preserve"> </v>
      </c>
      <c r="F4" s="110" t="str">
        <f ca="1">IF('Mets c.'!C6&gt;=1,'Mets c.'!A6," ")</f>
        <v xml:space="preserve"> </v>
      </c>
      <c r="G4" s="110" t="e">
        <f>IF(#REF!&gt;=1,#REF!," ")</f>
        <v>#REF!</v>
      </c>
      <c r="H4" s="110" t="e">
        <f>IF(#REF!&gt;=1,#REF!," ")</f>
        <v>#REF!</v>
      </c>
      <c r="I4" s="110" t="e">
        <f>IF(#REF!&gt;=1,#REF!," ")</f>
        <v>#REF!</v>
      </c>
      <c r="J4" s="110" t="e">
        <f>IF(#REF!&gt;=1,#REF!," ")</f>
        <v>#REF!</v>
      </c>
      <c r="K4" s="110" t="str">
        <f ca="1">IF('Lég-Fruits'!C6&gt;=1,'Lég-Fruits'!C6," ")</f>
        <v xml:space="preserve"> </v>
      </c>
      <c r="L4" s="110" t="str">
        <f ca="1">IF('Lég-Fruits'!C6&gt;=1,'Lég-Fruits'!A6," ")</f>
        <v xml:space="preserve"> </v>
      </c>
      <c r="M4" s="110" t="e">
        <f>IF(#REF!&gt;=1,#REF!," ")</f>
        <v>#REF!</v>
      </c>
      <c r="N4" s="110" t="e">
        <f>IF(#REF!&gt;=1,#REF!," ")</f>
        <v>#REF!</v>
      </c>
      <c r="O4" s="110" t="e">
        <f>IF(#REF!&gt;=1,#REF!," ")</f>
        <v>#REF!</v>
      </c>
      <c r="P4" s="110" t="e">
        <f>IF(#REF!&gt;=1,#REF!," ")</f>
        <v>#REF!</v>
      </c>
      <c r="Q4" s="110" t="e">
        <f>IF(#REF!&gt;=1,#REF!," ")</f>
        <v>#REF!</v>
      </c>
      <c r="R4" s="110" t="e">
        <f>IF(#REF!&gt;=1,#REF!," ")</f>
        <v>#REF!</v>
      </c>
      <c r="S4" s="110" t="e">
        <f>IF(#REF!&gt;=1,#REF!," ")</f>
        <v>#REF!</v>
      </c>
      <c r="T4" s="110" t="e">
        <f>IF(#REF!&gt;=1,#REF!," ")</f>
        <v>#REF!</v>
      </c>
      <c r="U4" s="110" t="e">
        <f>IF(#REF!&gt;=1,#REF!," ")</f>
        <v>#REF!</v>
      </c>
      <c r="V4" s="110" t="e">
        <f>IF(#REF!,#REF!," ")</f>
        <v>#REF!</v>
      </c>
    </row>
    <row r="5" spans="1:22">
      <c r="A5" s="110" t="str">
        <f ca="1">IF(Boissons!C7&gt;=1,Boissons!C7," ")</f>
        <v xml:space="preserve"> </v>
      </c>
      <c r="B5" s="110" t="str">
        <f ca="1">IF(Boissons!C7&gt;=1,Boissons!A7," ")</f>
        <v xml:space="preserve"> </v>
      </c>
      <c r="C5" s="110" t="str">
        <f ca="1">IF('P. Laitiers'!C7&gt;=1,'P. Laitiers'!C7," ")</f>
        <v xml:space="preserve"> </v>
      </c>
      <c r="D5" s="110" t="str">
        <f ca="1">IF('P. Laitiers'!C7&gt;=1,'P. Laitiers'!A7," ")</f>
        <v xml:space="preserve"> </v>
      </c>
      <c r="E5" s="110" t="str">
        <f ca="1">IF('Mets c.'!C7&gt;=1,'Mets c.'!C7," ")</f>
        <v xml:space="preserve"> </v>
      </c>
      <c r="F5" s="110" t="str">
        <f ca="1">IF('Mets c.'!C7&gt;=1,'Mets c.'!A7," ")</f>
        <v xml:space="preserve"> </v>
      </c>
      <c r="G5" s="110" t="e">
        <f>IF(#REF!&gt;=1,#REF!," ")</f>
        <v>#REF!</v>
      </c>
      <c r="H5" s="110" t="e">
        <f>IF(#REF!&gt;=1,#REF!," ")</f>
        <v>#REF!</v>
      </c>
      <c r="I5" s="110" t="e">
        <f>IF(#REF!&gt;=1,#REF!," ")</f>
        <v>#REF!</v>
      </c>
      <c r="J5" s="110" t="e">
        <f>IF(#REF!&gt;=1,#REF!," ")</f>
        <v>#REF!</v>
      </c>
      <c r="K5" s="110" t="str">
        <f ca="1">IF('Lég-Fruits'!C7&gt;=1,'Lég-Fruits'!C7," ")</f>
        <v xml:space="preserve"> </v>
      </c>
      <c r="L5" s="110" t="str">
        <f ca="1">IF('Lég-Fruits'!C7&gt;=1,'Lég-Fruits'!A7," ")</f>
        <v xml:space="preserve"> </v>
      </c>
      <c r="M5" s="110" t="e">
        <f>IF(#REF!&gt;=1,#REF!," ")</f>
        <v>#REF!</v>
      </c>
      <c r="N5" s="110" t="e">
        <f>IF(#REF!&gt;=1,#REF!," ")</f>
        <v>#REF!</v>
      </c>
      <c r="O5" s="110" t="e">
        <f>IF(#REF!&gt;=1,#REF!," ")</f>
        <v>#REF!</v>
      </c>
      <c r="P5" s="110" t="e">
        <f>IF(#REF!&gt;=1,#REF!," ")</f>
        <v>#REF!</v>
      </c>
      <c r="Q5" s="110" t="e">
        <f>IF(#REF!&gt;=1,#REF!," ")</f>
        <v>#REF!</v>
      </c>
      <c r="R5" s="110" t="e">
        <f>IF(#REF!&gt;=1,#REF!," ")</f>
        <v>#REF!</v>
      </c>
      <c r="S5" s="110" t="e">
        <f>IF(#REF!&gt;=1,#REF!," ")</f>
        <v>#REF!</v>
      </c>
      <c r="T5" s="110" t="e">
        <f>IF(#REF!&gt;=1,#REF!," ")</f>
        <v>#REF!</v>
      </c>
      <c r="U5" s="110" t="e">
        <f>IF(#REF!&gt;=1,#REF!," ")</f>
        <v>#REF!</v>
      </c>
      <c r="V5" s="110" t="e">
        <f>IF(#REF!,#REF!," ")</f>
        <v>#REF!</v>
      </c>
    </row>
    <row r="6" spans="1:22">
      <c r="A6" s="110" t="str">
        <f ca="1">IF(Boissons!C8&gt;=1,Boissons!C8," ")</f>
        <v xml:space="preserve"> </v>
      </c>
      <c r="B6" s="110" t="str">
        <f ca="1">IF(Boissons!C8&gt;=1,Boissons!A8," ")</f>
        <v xml:space="preserve"> </v>
      </c>
      <c r="C6" s="110" t="str">
        <f ca="1">IF('P. Laitiers'!C8&gt;=1,'P. Laitiers'!C8," ")</f>
        <v xml:space="preserve"> </v>
      </c>
      <c r="D6" s="110" t="str">
        <f ca="1">IF('P. Laitiers'!C8&gt;=1,'P. Laitiers'!A8," ")</f>
        <v xml:space="preserve"> </v>
      </c>
      <c r="E6" s="110" t="str">
        <f ca="1">IF('Mets c.'!C8&gt;=1,'Mets c.'!C8," ")</f>
        <v xml:space="preserve"> </v>
      </c>
      <c r="F6" s="110" t="str">
        <f ca="1">IF('Mets c.'!C8&gt;=1,'Mets c.'!A8," ")</f>
        <v xml:space="preserve"> </v>
      </c>
      <c r="G6" s="110" t="e">
        <f>IF(#REF!&gt;=1,#REF!," ")</f>
        <v>#REF!</v>
      </c>
      <c r="H6" s="110" t="e">
        <f>IF(#REF!&gt;=1,#REF!," ")</f>
        <v>#REF!</v>
      </c>
      <c r="I6" s="110" t="e">
        <f>IF(#REF!&gt;=1,#REF!," ")</f>
        <v>#REF!</v>
      </c>
      <c r="J6" s="110" t="e">
        <f>IF(#REF!&gt;=1,#REF!," ")</f>
        <v>#REF!</v>
      </c>
      <c r="K6" s="110">
        <f ca="1">IF('Lég-Fruits'!C8&gt;=1,'Lég-Fruits'!C8," ")</f>
        <v>14</v>
      </c>
      <c r="L6" s="110" t="str">
        <f ca="1">IF('Lég-Fruits'!C8&gt;=1,'Lég-Fruits'!A8," ")</f>
        <v>Carottes crues</v>
      </c>
      <c r="M6" s="110" t="e">
        <f>IF(#REF!&gt;=1,#REF!," ")</f>
        <v>#REF!</v>
      </c>
      <c r="N6" s="110" t="e">
        <f>IF(#REF!&gt;=1,#REF!," ")</f>
        <v>#REF!</v>
      </c>
      <c r="O6" s="110" t="e">
        <f>IF(#REF!&gt;=1,#REF!," ")</f>
        <v>#REF!</v>
      </c>
      <c r="P6" s="110" t="e">
        <f>IF(#REF!&gt;=1,#REF!," ")</f>
        <v>#REF!</v>
      </c>
      <c r="Q6" s="110" t="e">
        <f>IF(#REF!&gt;=1,#REF!," ")</f>
        <v>#REF!</v>
      </c>
      <c r="R6" s="110" t="e">
        <f>IF(#REF!&gt;=1,#REF!," ")</f>
        <v>#REF!</v>
      </c>
      <c r="S6" s="110" t="e">
        <f>IF(#REF!&gt;=1,#REF!," ")</f>
        <v>#REF!</v>
      </c>
      <c r="T6" s="110" t="e">
        <f>IF(#REF!&gt;=1,#REF!," ")</f>
        <v>#REF!</v>
      </c>
      <c r="U6" s="110" t="e">
        <f>IF(#REF!&gt;=1,#REF!," ")</f>
        <v>#REF!</v>
      </c>
      <c r="V6" s="110" t="e">
        <f>IF(#REF!,#REF!," ")</f>
        <v>#REF!</v>
      </c>
    </row>
    <row r="7" spans="1:22" ht="38.25">
      <c r="A7" s="110" t="str">
        <f ca="1">IF(Boissons!C9&gt;=1,Boissons!C9," ")</f>
        <v xml:space="preserve"> </v>
      </c>
      <c r="B7" s="110" t="str">
        <f ca="1">IF(Boissons!C9&gt;=1,Boissons!A9," ")</f>
        <v xml:space="preserve"> </v>
      </c>
      <c r="C7" s="110" t="str">
        <f ca="1">IF('P. Laitiers'!C9&gt;=1,'P. Laitiers'!C9," ")</f>
        <v xml:space="preserve"> </v>
      </c>
      <c r="D7" s="110" t="str">
        <f ca="1">IF('P. Laitiers'!C9&gt;=1,'P. Laitiers'!A9," ")</f>
        <v xml:space="preserve"> </v>
      </c>
      <c r="E7" s="110" t="str">
        <f ca="1">IF('Mets c.'!C9&gt;=1,'Mets c.'!C9," ")</f>
        <v xml:space="preserve"> </v>
      </c>
      <c r="F7" s="110" t="str">
        <f ca="1">IF('Mets c.'!C9&gt;=1,'Mets c.'!A9," ")</f>
        <v xml:space="preserve"> </v>
      </c>
      <c r="G7" s="110" t="e">
        <f>IF(#REF!&gt;=1,#REF!," ")</f>
        <v>#REF!</v>
      </c>
      <c r="H7" s="110" t="e">
        <f>IF(#REF!&gt;=1,#REF!," ")</f>
        <v>#REF!</v>
      </c>
      <c r="I7" s="110" t="e">
        <f>IF(#REF!&gt;=1,#REF!," ")</f>
        <v>#REF!</v>
      </c>
      <c r="J7" s="110" t="e">
        <f>IF(#REF!&gt;=1,#REF!," ")</f>
        <v>#REF!</v>
      </c>
      <c r="K7" s="110">
        <f ca="1">IF('Lég-Fruits'!C9&gt;=1,'Lég-Fruits'!C9," ")</f>
        <v>10</v>
      </c>
      <c r="L7" s="110" t="str">
        <f ca="1">IF('Lég-Fruits'!C9&gt;=1,'Lég-Fruits'!A9," ")</f>
        <v>Carottes, conserve, sans sel</v>
      </c>
      <c r="M7" s="110" t="e">
        <f>IF(#REF!&gt;=1,#REF!," ")</f>
        <v>#REF!</v>
      </c>
      <c r="N7" s="110" t="e">
        <f>IF(#REF!&gt;=1,#REF!," ")</f>
        <v>#REF!</v>
      </c>
      <c r="O7" s="110" t="e">
        <f>IF(#REF!&gt;=1,#REF!," ")</f>
        <v>#REF!</v>
      </c>
      <c r="P7" s="110" t="e">
        <f>IF(#REF!&gt;=1,#REF!," ")</f>
        <v>#REF!</v>
      </c>
      <c r="Q7" s="110" t="e">
        <f>IF(#REF!&gt;=1,#REF!," ")</f>
        <v>#REF!</v>
      </c>
      <c r="R7" s="110" t="e">
        <f>IF(#REF!&gt;=1,#REF!," ")</f>
        <v>#REF!</v>
      </c>
      <c r="S7" s="110" t="e">
        <f>IF(#REF!&gt;=1,#REF!," ")</f>
        <v>#REF!</v>
      </c>
      <c r="T7" s="110" t="e">
        <f>IF(#REF!&gt;=1,#REF!," ")</f>
        <v>#REF!</v>
      </c>
      <c r="U7" s="110" t="e">
        <f>IF(#REF!&gt;=1,#REF!," ")</f>
        <v>#REF!</v>
      </c>
      <c r="V7" s="110" t="e">
        <f>IF(#REF!,#REF!," ")</f>
        <v>#REF!</v>
      </c>
    </row>
    <row r="8" spans="1:22" ht="25.5">
      <c r="A8" s="110" t="str">
        <f ca="1">IF(Boissons!C10&gt;=1,Boissons!C10," ")</f>
        <v xml:space="preserve"> </v>
      </c>
      <c r="B8" s="110" t="str">
        <f ca="1">IF(Boissons!C10&gt;=1,Boissons!A10," ")</f>
        <v xml:space="preserve"> </v>
      </c>
      <c r="C8" s="110" t="str">
        <f ca="1">IF('P. Laitiers'!C10&gt;=1,'P. Laitiers'!C10," ")</f>
        <v xml:space="preserve"> </v>
      </c>
      <c r="D8" s="110" t="str">
        <f ca="1">IF('P. Laitiers'!C10&gt;=1,'P. Laitiers'!A10," ")</f>
        <v xml:space="preserve"> </v>
      </c>
      <c r="E8" s="110" t="str">
        <f ca="1">IF('Mets c.'!C10&gt;=1,'Mets c.'!C10," ")</f>
        <v xml:space="preserve"> </v>
      </c>
      <c r="F8" s="110" t="str">
        <f ca="1">IF('Mets c.'!C10&gt;=1,'Mets c.'!A10," ")</f>
        <v xml:space="preserve"> </v>
      </c>
      <c r="G8" s="110" t="e">
        <f>IF(#REF!&gt;=1,#REF!," ")</f>
        <v>#REF!</v>
      </c>
      <c r="H8" s="110" t="e">
        <f>IF(#REF!&gt;=1,#REF!," ")</f>
        <v>#REF!</v>
      </c>
      <c r="I8" s="110" t="e">
        <f>IF(#REF!&gt;=1,#REF!," ")</f>
        <v>#REF!</v>
      </c>
      <c r="J8" s="110" t="e">
        <f>IF(#REF!&gt;=1,#REF!," ")</f>
        <v>#REF!</v>
      </c>
      <c r="K8" s="110">
        <f ca="1">IF('Lég-Fruits'!C10&gt;=1,'Lég-Fruits'!C10," ")</f>
        <v>3</v>
      </c>
      <c r="L8" s="110" t="str">
        <f ca="1">IF('Lég-Fruits'!C10&gt;=1,'Lég-Fruits'!A10," ")</f>
        <v>Carottes, conserve, salées</v>
      </c>
      <c r="M8" s="110" t="e">
        <f>IF(#REF!&gt;=1,#REF!," ")</f>
        <v>#REF!</v>
      </c>
      <c r="N8" s="110" t="e">
        <f>IF(#REF!&gt;=1,#REF!," ")</f>
        <v>#REF!</v>
      </c>
      <c r="O8" s="110" t="e">
        <f>IF(#REF!&gt;=1,#REF!," ")</f>
        <v>#REF!</v>
      </c>
      <c r="P8" s="110" t="e">
        <f>IF(#REF!&gt;=1,#REF!," ")</f>
        <v>#REF!</v>
      </c>
      <c r="Q8" s="110" t="e">
        <f>IF(#REF!&gt;=1,#REF!," ")</f>
        <v>#REF!</v>
      </c>
      <c r="R8" s="110" t="e">
        <f>IF(#REF!&gt;=1,#REF!," ")</f>
        <v>#REF!</v>
      </c>
      <c r="S8" s="110" t="e">
        <f>IF(#REF!&gt;=1,#REF!," ")</f>
        <v>#REF!</v>
      </c>
      <c r="T8" s="110" t="e">
        <f>IF(#REF!&gt;=1,#REF!," ")</f>
        <v>#REF!</v>
      </c>
      <c r="U8" s="110" t="e">
        <f>IF(#REF!&gt;=1,#REF!," ")</f>
        <v>#REF!</v>
      </c>
      <c r="V8" s="110" t="e">
        <f>IF(#REF!,#REF!," ")</f>
        <v>#REF!</v>
      </c>
    </row>
    <row r="9" spans="1:22">
      <c r="A9" s="110" t="str">
        <f ca="1">IF(Boissons!C11&gt;=1,Boissons!C11," ")</f>
        <v xml:space="preserve"> </v>
      </c>
      <c r="B9" s="110" t="str">
        <f ca="1">IF(Boissons!C11&gt;=1,Boissons!A11," ")</f>
        <v xml:space="preserve"> </v>
      </c>
      <c r="C9" s="110" t="str">
        <f ca="1">IF('P. Laitiers'!C11&gt;=1,'P. Laitiers'!C11," ")</f>
        <v xml:space="preserve"> </v>
      </c>
      <c r="D9" s="110" t="str">
        <f ca="1">IF('P. Laitiers'!C11&gt;=1,'P. Laitiers'!A11," ")</f>
        <v xml:space="preserve"> </v>
      </c>
      <c r="E9" s="110" t="str">
        <f ca="1">IF('Mets c.'!C11&gt;=1,'Mets c.'!C11," ")</f>
        <v xml:space="preserve"> </v>
      </c>
      <c r="F9" s="110" t="str">
        <f ca="1">IF('Mets c.'!C11&gt;=1,'Mets c.'!A11," ")</f>
        <v xml:space="preserve"> </v>
      </c>
      <c r="G9" s="110" t="e">
        <f>IF(#REF!&gt;=1,#REF!," ")</f>
        <v>#REF!</v>
      </c>
      <c r="H9" s="110" t="e">
        <f>IF(#REF!&gt;=1,#REF!," ")</f>
        <v>#REF!</v>
      </c>
      <c r="I9" s="110" t="e">
        <f>IF(#REF!&gt;=1,#REF!," ")</f>
        <v>#REF!</v>
      </c>
      <c r="J9" s="110" t="e">
        <f>IF(#REF!&gt;=1,#REF!," ")</f>
        <v>#REF!</v>
      </c>
      <c r="K9" s="110" t="str">
        <f ca="1">IF('Lég-Fruits'!C11&gt;=1,'Lég-Fruits'!C11," ")</f>
        <v xml:space="preserve"> </v>
      </c>
      <c r="L9" s="110" t="str">
        <f ca="1">IF('Lég-Fruits'!C11&gt;=1,'Lég-Fruits'!A11," ")</f>
        <v xml:space="preserve"> </v>
      </c>
      <c r="M9" s="110" t="e">
        <f>IF(#REF!&gt;=1,#REF!," ")</f>
        <v>#REF!</v>
      </c>
      <c r="N9" s="110" t="e">
        <f>IF(#REF!&gt;=1,#REF!," ")</f>
        <v>#REF!</v>
      </c>
      <c r="O9" s="110" t="e">
        <f>IF(#REF!&gt;=1,#REF!," ")</f>
        <v>#REF!</v>
      </c>
      <c r="P9" s="110" t="e">
        <f>IF(#REF!&gt;=1,#REF!," ")</f>
        <v>#REF!</v>
      </c>
      <c r="Q9" s="110" t="e">
        <f>IF(#REF!&gt;=1,#REF!," ")</f>
        <v>#REF!</v>
      </c>
      <c r="R9" s="110" t="e">
        <f>IF(#REF!&gt;=1,#REF!," ")</f>
        <v>#REF!</v>
      </c>
      <c r="S9" s="110" t="e">
        <f>IF(#REF!&gt;=1,#REF!," ")</f>
        <v>#REF!</v>
      </c>
      <c r="T9" s="110" t="e">
        <f>IF(#REF!&gt;=1,#REF!," ")</f>
        <v>#REF!</v>
      </c>
      <c r="U9" s="110" t="e">
        <f>IF(#REF!&gt;=1,#REF!," ")</f>
        <v>#REF!</v>
      </c>
      <c r="V9" s="110" t="e">
        <f>IF(#REF!,#REF!," ")</f>
        <v>#REF!</v>
      </c>
    </row>
    <row r="10" spans="1:22">
      <c r="A10" s="110" t="str">
        <f ca="1">IF(Boissons!C12&gt;=1,Boissons!C12," ")</f>
        <v xml:space="preserve"> </v>
      </c>
      <c r="B10" s="110" t="str">
        <f ca="1">IF(Boissons!C12&gt;=1,Boissons!A12," ")</f>
        <v xml:space="preserve"> </v>
      </c>
      <c r="C10" s="110" t="str">
        <f ca="1">IF('P. Laitiers'!C12&gt;=1,'P. Laitiers'!C12," ")</f>
        <v xml:space="preserve"> </v>
      </c>
      <c r="D10" s="110" t="str">
        <f ca="1">IF('P. Laitiers'!C12&gt;=1,'P. Laitiers'!A12," ")</f>
        <v xml:space="preserve"> </v>
      </c>
      <c r="E10" s="110" t="str">
        <f ca="1">IF('Mets c.'!C12&gt;=1,'Mets c.'!C12," ")</f>
        <v xml:space="preserve"> </v>
      </c>
      <c r="F10" s="110" t="str">
        <f ca="1">IF('Mets c.'!C12&gt;=1,'Mets c.'!A12," ")</f>
        <v xml:space="preserve"> </v>
      </c>
      <c r="G10" s="110" t="e">
        <f>IF(#REF!&gt;=1,#REF!," ")</f>
        <v>#REF!</v>
      </c>
      <c r="H10" s="110" t="e">
        <f>IF(#REF!&gt;=1,#REF!," ")</f>
        <v>#REF!</v>
      </c>
      <c r="I10" s="110" t="e">
        <f>IF(#REF!&gt;=1,#REF!," ")</f>
        <v>#REF!</v>
      </c>
      <c r="J10" s="110" t="e">
        <f>IF(#REF!&gt;=1,#REF!," ")</f>
        <v>#REF!</v>
      </c>
      <c r="K10" s="110" t="str">
        <f ca="1">IF('Lég-Fruits'!C12&gt;=1,'Lég-Fruits'!C12," ")</f>
        <v xml:space="preserve"> </v>
      </c>
      <c r="L10" s="110" t="str">
        <f ca="1">IF('Lég-Fruits'!C12&gt;=1,'Lég-Fruits'!A12," ")</f>
        <v xml:space="preserve"> </v>
      </c>
      <c r="M10" s="110" t="e">
        <f>IF(#REF!&gt;=1,#REF!," ")</f>
        <v>#REF!</v>
      </c>
      <c r="N10" s="110" t="e">
        <f>IF(#REF!&gt;=1,#REF!," ")</f>
        <v>#REF!</v>
      </c>
      <c r="O10" s="110" t="e">
        <f>IF(#REF!&gt;=1,#REF!," ")</f>
        <v>#REF!</v>
      </c>
      <c r="P10" s="110" t="e">
        <f>IF(#REF!&gt;=1,#REF!," ")</f>
        <v>#REF!</v>
      </c>
      <c r="Q10" s="110" t="e">
        <f>IF(#REF!&gt;=1,#REF!," ")</f>
        <v>#REF!</v>
      </c>
      <c r="R10" s="110" t="e">
        <f>IF(#REF!&gt;=1,#REF!," ")</f>
        <v>#REF!</v>
      </c>
      <c r="S10" s="110" t="e">
        <f>IF(#REF!&gt;=1,#REF!," ")</f>
        <v>#REF!</v>
      </c>
      <c r="T10" s="110" t="e">
        <f>IF(#REF!&gt;=1,#REF!," ")</f>
        <v>#REF!</v>
      </c>
      <c r="U10" s="110" t="e">
        <f>IF(#REF!&gt;=1,#REF!," ")</f>
        <v>#REF!</v>
      </c>
      <c r="V10" s="110" t="e">
        <f>IF(#REF!,#REF!," ")</f>
        <v>#REF!</v>
      </c>
    </row>
    <row r="11" spans="1:22">
      <c r="A11" s="110" t="str">
        <f ca="1">IF(Boissons!C13&gt;=1,Boissons!C13," ")</f>
        <v xml:space="preserve"> </v>
      </c>
      <c r="B11" s="110" t="str">
        <f ca="1">IF(Boissons!C13&gt;=1,Boissons!A13," ")</f>
        <v xml:space="preserve"> </v>
      </c>
      <c r="C11" s="110" t="str">
        <f ca="1">IF('P. Laitiers'!C13&gt;=1,'P. Laitiers'!C13," ")</f>
        <v xml:space="preserve"> </v>
      </c>
      <c r="D11" s="110" t="str">
        <f ca="1">IF('P. Laitiers'!C13&gt;=1,'P. Laitiers'!A13," ")</f>
        <v xml:space="preserve"> </v>
      </c>
      <c r="E11" s="110" t="str">
        <f ca="1">IF('Mets c.'!C13&gt;=1,'Mets c.'!C13," ")</f>
        <v xml:space="preserve"> </v>
      </c>
      <c r="F11" s="110" t="str">
        <f ca="1">IF('Mets c.'!C13&gt;=1,'Mets c.'!A13," ")</f>
        <v xml:space="preserve"> </v>
      </c>
      <c r="G11" s="110" t="e">
        <f>IF(#REF!&gt;=1,#REF!," ")</f>
        <v>#REF!</v>
      </c>
      <c r="H11" s="110" t="e">
        <f>IF(#REF!&gt;=1,#REF!," ")</f>
        <v>#REF!</v>
      </c>
      <c r="I11" s="110" t="e">
        <f>IF(#REF!&gt;=1,#REF!," ")</f>
        <v>#REF!</v>
      </c>
      <c r="J11" s="110" t="e">
        <f>IF(#REF!&gt;=1,#REF!," ")</f>
        <v>#REF!</v>
      </c>
      <c r="K11" s="110" t="str">
        <f ca="1">IF('Lég-Fruits'!C13&gt;=1,'Lég-Fruits'!C13," ")</f>
        <v xml:space="preserve"> </v>
      </c>
      <c r="L11" s="110" t="str">
        <f ca="1">IF('Lég-Fruits'!C13&gt;=1,'Lég-Fruits'!A13," ")</f>
        <v xml:space="preserve"> </v>
      </c>
      <c r="M11" s="110" t="e">
        <f>IF(#REF!&gt;=1,#REF!," ")</f>
        <v>#REF!</v>
      </c>
      <c r="N11" s="110" t="e">
        <f>IF(#REF!&gt;=1,#REF!," ")</f>
        <v>#REF!</v>
      </c>
      <c r="O11" s="110" t="e">
        <f>IF(#REF!&gt;=1,#REF!," ")</f>
        <v>#REF!</v>
      </c>
      <c r="P11" s="110" t="e">
        <f>IF(#REF!&gt;=1,#REF!," ")</f>
        <v>#REF!</v>
      </c>
      <c r="Q11" s="110" t="e">
        <f>IF(#REF!&gt;=1,#REF!," ")</f>
        <v>#REF!</v>
      </c>
      <c r="R11" s="110" t="e">
        <f>IF(#REF!&gt;=1,#REF!," ")</f>
        <v>#REF!</v>
      </c>
      <c r="S11" s="110" t="e">
        <f>IF(#REF!&gt;=1,#REF!," ")</f>
        <v>#REF!</v>
      </c>
      <c r="T11" s="110" t="e">
        <f>IF(#REF!&gt;=1,#REF!," ")</f>
        <v>#REF!</v>
      </c>
      <c r="U11" s="110" t="e">
        <f>IF(#REF!&gt;=1,#REF!," ")</f>
        <v>#REF!</v>
      </c>
      <c r="V11" s="110" t="e">
        <f>IF(#REF!,#REF!," ")</f>
        <v>#REF!</v>
      </c>
    </row>
    <row r="12" spans="1:22" ht="38.25">
      <c r="A12" s="110" t="str">
        <f ca="1">IF(Boissons!C14&gt;=1,Boissons!C14," ")</f>
        <v xml:space="preserve"> </v>
      </c>
      <c r="B12" s="110" t="str">
        <f ca="1">IF(Boissons!C14&gt;=1,Boissons!A14," ")</f>
        <v xml:space="preserve"> </v>
      </c>
      <c r="C12" s="110" t="str">
        <f ca="1">IF('P. Laitiers'!C14&gt;=1,'P. Laitiers'!C14," ")</f>
        <v xml:space="preserve"> </v>
      </c>
      <c r="D12" s="110" t="str">
        <f ca="1">IF('P. Laitiers'!C14&gt;=1,'P. Laitiers'!A14," ")</f>
        <v xml:space="preserve"> </v>
      </c>
      <c r="E12" s="110">
        <f ca="1">IF('Mets c.'!C14&gt;=1,'Mets c.'!C14," ")</f>
        <v>25</v>
      </c>
      <c r="F12" s="110" t="str">
        <f ca="1">IF('Mets c.'!C14&gt;=1,'Mets c.'!A14," ")</f>
        <v>Macaroni à la viande avec soupe aux tomates</v>
      </c>
      <c r="G12" s="110" t="e">
        <f>IF(#REF!&gt;=1,#REF!," ")</f>
        <v>#REF!</v>
      </c>
      <c r="H12" s="110" t="e">
        <f>IF(#REF!&gt;=1,#REF!," ")</f>
        <v>#REF!</v>
      </c>
      <c r="I12" s="110" t="e">
        <f>IF(#REF!&gt;=1,#REF!," ")</f>
        <v>#REF!</v>
      </c>
      <c r="J12" s="110" t="e">
        <f>IF(#REF!&gt;=1,#REF!," ")</f>
        <v>#REF!</v>
      </c>
      <c r="K12" s="110" t="str">
        <f ca="1">IF('Lég-Fruits'!C14&gt;=1,'Lég-Fruits'!C14," ")</f>
        <v xml:space="preserve"> </v>
      </c>
      <c r="L12" s="110" t="str">
        <f ca="1">IF('Lég-Fruits'!C14&gt;=1,'Lég-Fruits'!A14," ")</f>
        <v xml:space="preserve"> </v>
      </c>
      <c r="M12" s="110" t="e">
        <f>IF(#REF!&gt;=1,#REF!," ")</f>
        <v>#REF!</v>
      </c>
      <c r="N12" s="110" t="e">
        <f>IF(#REF!&gt;=1,#REF!," ")</f>
        <v>#REF!</v>
      </c>
      <c r="O12" s="110" t="e">
        <f>IF(#REF!&gt;=1,#REF!," ")</f>
        <v>#REF!</v>
      </c>
      <c r="P12" s="110" t="e">
        <f>IF(#REF!&gt;=1,#REF!," ")</f>
        <v>#REF!</v>
      </c>
      <c r="Q12" s="110" t="e">
        <f>IF(#REF!&gt;=1,#REF!," ")</f>
        <v>#REF!</v>
      </c>
      <c r="R12" s="110" t="e">
        <f>IF(#REF!&gt;=1,#REF!," ")</f>
        <v>#REF!</v>
      </c>
      <c r="S12" s="110" t="e">
        <f>IF(#REF!&gt;=1,#REF!," ")</f>
        <v>#REF!</v>
      </c>
      <c r="T12" s="110" t="e">
        <f>IF(#REF!&gt;=1,#REF!," ")</f>
        <v>#REF!</v>
      </c>
      <c r="U12" s="110" t="e">
        <f>IF(#REF!&gt;=1,#REF!," ")</f>
        <v>#REF!</v>
      </c>
      <c r="V12" s="110" t="e">
        <f>IF(#REF!,#REF!," ")</f>
        <v>#REF!</v>
      </c>
    </row>
    <row r="13" spans="1:22">
      <c r="A13" s="110" t="str">
        <f ca="1">IF(Boissons!C15&gt;=1,Boissons!C15," ")</f>
        <v xml:space="preserve"> </v>
      </c>
      <c r="B13" s="110" t="str">
        <f ca="1">IF(Boissons!C15&gt;=1,Boissons!A15," ")</f>
        <v xml:space="preserve"> </v>
      </c>
      <c r="C13" s="110" t="str">
        <f ca="1">IF('P. Laitiers'!C15&gt;=1,'P. Laitiers'!C15," ")</f>
        <v xml:space="preserve"> </v>
      </c>
      <c r="D13" s="110" t="str">
        <f ca="1">IF('P. Laitiers'!C15&gt;=1,'P. Laitiers'!A15," ")</f>
        <v xml:space="preserve"> </v>
      </c>
      <c r="E13" s="110" t="str">
        <f ca="1">IF('Mets c.'!C15&gt;=1,'Mets c.'!C15," ")</f>
        <v xml:space="preserve"> </v>
      </c>
      <c r="F13" s="110" t="str">
        <f ca="1">IF('Mets c.'!C15&gt;=1,'Mets c.'!A15," ")</f>
        <v xml:space="preserve"> </v>
      </c>
      <c r="G13" s="110" t="e">
        <f>IF(#REF!&gt;=1,#REF!," ")</f>
        <v>#REF!</v>
      </c>
      <c r="H13" s="110" t="e">
        <f>IF(#REF!&gt;=1,#REF!," ")</f>
        <v>#REF!</v>
      </c>
      <c r="I13" s="110" t="e">
        <f>IF(#REF!&gt;=1,#REF!," ")</f>
        <v>#REF!</v>
      </c>
      <c r="J13" s="110" t="e">
        <f>IF(#REF!&gt;=1,#REF!," ")</f>
        <v>#REF!</v>
      </c>
      <c r="K13" s="110" t="str">
        <f ca="1">IF('Lég-Fruits'!C15&gt;=1,'Lég-Fruits'!C15," ")</f>
        <v xml:space="preserve"> </v>
      </c>
      <c r="L13" s="110" t="str">
        <f ca="1">IF('Lég-Fruits'!C15&gt;=1,'Lég-Fruits'!A15," ")</f>
        <v xml:space="preserve"> </v>
      </c>
      <c r="M13" s="110" t="e">
        <f>IF(#REF!&gt;=1,#REF!," ")</f>
        <v>#REF!</v>
      </c>
      <c r="N13" s="110" t="e">
        <f>IF(#REF!&gt;=1,#REF!," ")</f>
        <v>#REF!</v>
      </c>
      <c r="O13" s="110" t="e">
        <f>IF(#REF!&gt;=1,#REF!," ")</f>
        <v>#REF!</v>
      </c>
      <c r="P13" s="110" t="e">
        <f>IF(#REF!&gt;=1,#REF!," ")</f>
        <v>#REF!</v>
      </c>
      <c r="Q13" s="110" t="e">
        <f>IF(#REF!&gt;=1,#REF!," ")</f>
        <v>#REF!</v>
      </c>
      <c r="R13" s="110" t="e">
        <f>IF(#REF!&gt;=1,#REF!," ")</f>
        <v>#REF!</v>
      </c>
      <c r="S13" s="110" t="e">
        <f>IF(#REF!&gt;=1,#REF!," ")</f>
        <v>#REF!</v>
      </c>
      <c r="T13" s="110" t="e">
        <f>IF(#REF!&gt;=1,#REF!," ")</f>
        <v>#REF!</v>
      </c>
      <c r="U13" s="110" t="e">
        <f>IF(#REF!&gt;=1,#REF!," ")</f>
        <v>#REF!</v>
      </c>
      <c r="V13" s="110" t="e">
        <f>IF(#REF!,#REF!," ")</f>
        <v>#REF!</v>
      </c>
    </row>
    <row r="14" spans="1:22">
      <c r="A14" s="110" t="str">
        <f ca="1">IF(Boissons!C16&gt;=1,Boissons!C16," ")</f>
        <v xml:space="preserve"> </v>
      </c>
      <c r="B14" s="110" t="str">
        <f ca="1">IF(Boissons!C16&gt;=1,Boissons!A16," ")</f>
        <v xml:space="preserve"> </v>
      </c>
      <c r="C14" s="110" t="str">
        <f ca="1">IF('P. Laitiers'!C16&gt;=1,'P. Laitiers'!C16," ")</f>
        <v xml:space="preserve"> </v>
      </c>
      <c r="D14" s="110" t="str">
        <f ca="1">IF('P. Laitiers'!C16&gt;=1,'P. Laitiers'!A16," ")</f>
        <v xml:space="preserve"> </v>
      </c>
      <c r="E14" s="110" t="str">
        <f ca="1">IF('Mets c.'!C16&gt;=1,'Mets c.'!C16," ")</f>
        <v xml:space="preserve"> </v>
      </c>
      <c r="F14" s="110" t="str">
        <f ca="1">IF('Mets c.'!C16&gt;=1,'Mets c.'!A16," ")</f>
        <v xml:space="preserve"> </v>
      </c>
      <c r="G14" s="110" t="e">
        <f>IF(#REF!&gt;=1,#REF!," ")</f>
        <v>#REF!</v>
      </c>
      <c r="H14" s="110" t="e">
        <f>IF(#REF!&gt;=1,#REF!," ")</f>
        <v>#REF!</v>
      </c>
      <c r="I14" s="110" t="e">
        <f>IF(#REF!&gt;=1,#REF!," ")</f>
        <v>#REF!</v>
      </c>
      <c r="J14" s="110" t="e">
        <f>IF(#REF!&gt;=1,#REF!," ")</f>
        <v>#REF!</v>
      </c>
      <c r="K14" s="110" t="str">
        <f ca="1">IF('Lég-Fruits'!C16&gt;=1,'Lég-Fruits'!C16," ")</f>
        <v xml:space="preserve"> </v>
      </c>
      <c r="L14" s="110" t="str">
        <f ca="1">IF('Lég-Fruits'!C16&gt;=1,'Lég-Fruits'!A16," ")</f>
        <v xml:space="preserve"> </v>
      </c>
      <c r="M14" s="110" t="e">
        <f>IF(#REF!&gt;=1,#REF!," ")</f>
        <v>#REF!</v>
      </c>
      <c r="N14" s="110" t="e">
        <f>IF(#REF!&gt;=1,#REF!," ")</f>
        <v>#REF!</v>
      </c>
      <c r="O14" s="110" t="e">
        <f>IF(#REF!&gt;=1,#REF!," ")</f>
        <v>#REF!</v>
      </c>
      <c r="P14" s="110" t="e">
        <f>IF(#REF!&gt;=1,#REF!," ")</f>
        <v>#REF!</v>
      </c>
      <c r="Q14" s="110" t="e">
        <f>IF(#REF!&gt;=1,#REF!," ")</f>
        <v>#REF!</v>
      </c>
      <c r="R14" s="110" t="e">
        <f>IF(#REF!&gt;=1,#REF!," ")</f>
        <v>#REF!</v>
      </c>
      <c r="S14" s="110" t="e">
        <f>IF(#REF!&gt;=1,#REF!," ")</f>
        <v>#REF!</v>
      </c>
      <c r="T14" s="110" t="e">
        <f>IF(#REF!&gt;=1,#REF!," ")</f>
        <v>#REF!</v>
      </c>
      <c r="U14" s="110" t="e">
        <f>IF(#REF!&gt;=1,#REF!," ")</f>
        <v>#REF!</v>
      </c>
      <c r="V14" s="110" t="e">
        <f>IF(#REF!,#REF!," ")</f>
        <v>#REF!</v>
      </c>
    </row>
    <row r="15" spans="1:22">
      <c r="A15" s="110" t="str">
        <f ca="1">IF(Boissons!C17&gt;=1,Boissons!C17," ")</f>
        <v xml:space="preserve"> </v>
      </c>
      <c r="B15" s="110" t="str">
        <f ca="1">IF(Boissons!C17&gt;=1,Boissons!A17," ")</f>
        <v xml:space="preserve"> </v>
      </c>
      <c r="C15" s="110" t="str">
        <f ca="1">IF('P. Laitiers'!C17&gt;=1,'P. Laitiers'!C17," ")</f>
        <v xml:space="preserve"> </v>
      </c>
      <c r="D15" s="110" t="str">
        <f ca="1">IF('P. Laitiers'!C17&gt;=1,'P. Laitiers'!A17," ")</f>
        <v xml:space="preserve"> </v>
      </c>
      <c r="E15" s="110" t="str">
        <f ca="1">IF('Mets c.'!C17&gt;=1,'Mets c.'!C17," ")</f>
        <v xml:space="preserve"> </v>
      </c>
      <c r="F15" s="110" t="str">
        <f ca="1">IF('Mets c.'!C17&gt;=1,'Mets c.'!A17," ")</f>
        <v xml:space="preserve"> </v>
      </c>
      <c r="G15" s="110" t="e">
        <f>IF(#REF!&gt;=1,#REF!," ")</f>
        <v>#REF!</v>
      </c>
      <c r="H15" s="110" t="e">
        <f>IF(#REF!&gt;=1,#REF!," ")</f>
        <v>#REF!</v>
      </c>
      <c r="I15" s="110" t="e">
        <f>IF(#REF!&gt;=1,#REF!," ")</f>
        <v>#REF!</v>
      </c>
      <c r="J15" s="110" t="e">
        <f>IF(#REF!&gt;=1,#REF!," ")</f>
        <v>#REF!</v>
      </c>
      <c r="K15" s="110" t="str">
        <f ca="1">IF('Lég-Fruits'!C17&gt;=1,'Lég-Fruits'!C17," ")</f>
        <v xml:space="preserve"> </v>
      </c>
      <c r="L15" s="110" t="str">
        <f ca="1">IF('Lég-Fruits'!C17&gt;=1,'Lég-Fruits'!A17," ")</f>
        <v xml:space="preserve"> </v>
      </c>
      <c r="M15" s="110" t="e">
        <f>IF(#REF!&gt;=1,#REF!," ")</f>
        <v>#REF!</v>
      </c>
      <c r="N15" s="110" t="e">
        <f>IF(#REF!&gt;=1,#REF!," ")</f>
        <v>#REF!</v>
      </c>
      <c r="O15" s="110" t="e">
        <f>IF(#REF!&gt;=1,#REF!," ")</f>
        <v>#REF!</v>
      </c>
      <c r="P15" s="110" t="e">
        <f>IF(#REF!&gt;=1,#REF!," ")</f>
        <v>#REF!</v>
      </c>
      <c r="Q15" s="110" t="e">
        <f>IF(#REF!&gt;=1,#REF!," ")</f>
        <v>#REF!</v>
      </c>
      <c r="R15" s="110" t="e">
        <f>IF(#REF!&gt;=1,#REF!," ")</f>
        <v>#REF!</v>
      </c>
      <c r="S15" s="110" t="e">
        <f>IF(#REF!&gt;=1,#REF!," ")</f>
        <v>#REF!</v>
      </c>
      <c r="T15" s="110" t="e">
        <f>IF(#REF!&gt;=1,#REF!," ")</f>
        <v>#REF!</v>
      </c>
      <c r="U15" s="110" t="e">
        <f>IF(#REF!&gt;=1,#REF!," ")</f>
        <v>#REF!</v>
      </c>
      <c r="V15" s="110" t="e">
        <f>IF(#REF!,#REF!," ")</f>
        <v>#REF!</v>
      </c>
    </row>
    <row r="16" spans="1:22">
      <c r="A16" s="110" t="str">
        <f ca="1">IF(Boissons!C18&gt;=1,Boissons!C18," ")</f>
        <v xml:space="preserve"> </v>
      </c>
      <c r="B16" s="110" t="str">
        <f ca="1">IF(Boissons!C18&gt;=1,Boissons!A18," ")</f>
        <v xml:space="preserve"> </v>
      </c>
      <c r="C16" s="110" t="str">
        <f ca="1">IF('P. Laitiers'!C18&gt;=1,'P. Laitiers'!C18," ")</f>
        <v xml:space="preserve"> </v>
      </c>
      <c r="D16" s="110" t="str">
        <f ca="1">IF('P. Laitiers'!C18&gt;=1,'P. Laitiers'!A18," ")</f>
        <v xml:space="preserve"> </v>
      </c>
      <c r="E16" s="110" t="str">
        <f ca="1">IF('Mets c.'!C18&gt;=1,'Mets c.'!C18," ")</f>
        <v xml:space="preserve"> </v>
      </c>
      <c r="F16" s="110" t="str">
        <f ca="1">IF('Mets c.'!C18&gt;=1,'Mets c.'!A18," ")</f>
        <v xml:space="preserve"> </v>
      </c>
      <c r="G16" s="110" t="e">
        <f>IF(#REF!&gt;=1,#REF!," ")</f>
        <v>#REF!</v>
      </c>
      <c r="H16" s="110" t="e">
        <f>IF(#REF!&gt;=1,#REF!," ")</f>
        <v>#REF!</v>
      </c>
      <c r="I16" s="110" t="e">
        <f>IF(#REF!&gt;=1,#REF!," ")</f>
        <v>#REF!</v>
      </c>
      <c r="J16" s="110" t="e">
        <f>IF(#REF!&gt;=1,#REF!," ")</f>
        <v>#REF!</v>
      </c>
      <c r="K16" s="110" t="str">
        <f ca="1">IF('Lég-Fruits'!C18&gt;=1,'Lég-Fruits'!C18," ")</f>
        <v xml:space="preserve"> </v>
      </c>
      <c r="L16" s="110" t="str">
        <f ca="1">IF('Lég-Fruits'!C18&gt;=1,'Lég-Fruits'!A18," ")</f>
        <v xml:space="preserve"> </v>
      </c>
      <c r="M16" s="110" t="e">
        <f>IF(#REF!&gt;=1,#REF!," ")</f>
        <v>#REF!</v>
      </c>
      <c r="N16" s="110" t="e">
        <f>IF(#REF!&gt;=1,#REF!," ")</f>
        <v>#REF!</v>
      </c>
      <c r="O16" s="110" t="e">
        <f>IF(#REF!&gt;=1,#REF!," ")</f>
        <v>#REF!</v>
      </c>
      <c r="P16" s="110" t="e">
        <f>IF(#REF!&gt;=1,#REF!," ")</f>
        <v>#REF!</v>
      </c>
      <c r="Q16" s="110" t="e">
        <f>IF(#REF!&gt;=1,#REF!," ")</f>
        <v>#REF!</v>
      </c>
      <c r="R16" s="110" t="e">
        <f>IF(#REF!&gt;=1,#REF!," ")</f>
        <v>#REF!</v>
      </c>
      <c r="S16" s="110" t="e">
        <f>IF(#REF!&gt;=1,#REF!," ")</f>
        <v>#REF!</v>
      </c>
      <c r="T16" s="110" t="e">
        <f>IF(#REF!&gt;=1,#REF!," ")</f>
        <v>#REF!</v>
      </c>
      <c r="U16" s="110" t="e">
        <f>IF(#REF!&gt;=1,#REF!," ")</f>
        <v>#REF!</v>
      </c>
      <c r="V16" s="110" t="e">
        <f>IF(#REF!,#REF!," ")</f>
        <v>#REF!</v>
      </c>
    </row>
    <row r="17" spans="1:22">
      <c r="A17" s="110" t="str">
        <f ca="1">IF(Boissons!C19&gt;=1,Boissons!C19," ")</f>
        <v xml:space="preserve"> </v>
      </c>
      <c r="B17" s="110" t="str">
        <f ca="1">IF(Boissons!C19&gt;=1,Boissons!A19," ")</f>
        <v xml:space="preserve"> </v>
      </c>
      <c r="C17" s="110" t="str">
        <f ca="1">IF('P. Laitiers'!C19&gt;=1,'P. Laitiers'!C19," ")</f>
        <v xml:space="preserve"> </v>
      </c>
      <c r="D17" s="110" t="str">
        <f ca="1">IF('P. Laitiers'!C19&gt;=1,'P. Laitiers'!A19," ")</f>
        <v xml:space="preserve"> </v>
      </c>
      <c r="E17" s="110" t="str">
        <f ca="1">IF('Mets c.'!C19&gt;=1,'Mets c.'!C19," ")</f>
        <v xml:space="preserve"> </v>
      </c>
      <c r="F17" s="110" t="str">
        <f ca="1">IF('Mets c.'!C19&gt;=1,'Mets c.'!A19," ")</f>
        <v xml:space="preserve"> </v>
      </c>
      <c r="G17" s="110" t="e">
        <f>IF(#REF!&gt;=1,#REF!," ")</f>
        <v>#REF!</v>
      </c>
      <c r="H17" s="110" t="e">
        <f>IF(#REF!&gt;=1,#REF!," ")</f>
        <v>#REF!</v>
      </c>
      <c r="I17" s="110" t="e">
        <f>IF(#REF!&gt;=1,#REF!," ")</f>
        <v>#REF!</v>
      </c>
      <c r="J17" s="110" t="e">
        <f>IF(#REF!&gt;=1,#REF!," ")</f>
        <v>#REF!</v>
      </c>
      <c r="K17" s="110" t="str">
        <f ca="1">IF('Lég-Fruits'!C19&gt;=1,'Lég-Fruits'!C19," ")</f>
        <v xml:space="preserve"> </v>
      </c>
      <c r="L17" s="110" t="str">
        <f ca="1">IF('Lég-Fruits'!C19&gt;=1,'Lég-Fruits'!A19," ")</f>
        <v xml:space="preserve"> </v>
      </c>
      <c r="M17" s="110" t="e">
        <f>IF(#REF!&gt;=1,#REF!," ")</f>
        <v>#REF!</v>
      </c>
      <c r="N17" s="110" t="e">
        <f>IF(#REF!&gt;=1,#REF!," ")</f>
        <v>#REF!</v>
      </c>
      <c r="O17" s="110" t="e">
        <f>IF(#REF!&gt;=1,#REF!," ")</f>
        <v>#REF!</v>
      </c>
      <c r="P17" s="110" t="e">
        <f>IF(#REF!&gt;=1,#REF!," ")</f>
        <v>#REF!</v>
      </c>
      <c r="Q17" s="110" t="e">
        <f>IF(#REF!&gt;=1,#REF!," ")</f>
        <v>#REF!</v>
      </c>
      <c r="R17" s="110" t="e">
        <f>IF(#REF!&gt;=1,#REF!," ")</f>
        <v>#REF!</v>
      </c>
      <c r="S17" s="110" t="e">
        <f>IF(#REF!&gt;=1,#REF!," ")</f>
        <v>#REF!</v>
      </c>
      <c r="T17" s="110" t="e">
        <f>IF(#REF!&gt;=1,#REF!," ")</f>
        <v>#REF!</v>
      </c>
      <c r="U17" s="110" t="e">
        <f>IF(#REF!&gt;=1,#REF!," ")</f>
        <v>#REF!</v>
      </c>
      <c r="V17" s="110" t="e">
        <f>IF(#REF!,#REF!," ")</f>
        <v>#REF!</v>
      </c>
    </row>
    <row r="18" spans="1:22">
      <c r="A18" s="110" t="str">
        <f ca="1">IF(Boissons!C20&gt;=1,Boissons!C20," ")</f>
        <v xml:space="preserve"> </v>
      </c>
      <c r="B18" s="110" t="str">
        <f ca="1">IF(Boissons!C20&gt;=1,Boissons!A20," ")</f>
        <v xml:space="preserve"> </v>
      </c>
      <c r="C18" s="110" t="str">
        <f ca="1">IF('P. Laitiers'!C20&gt;=1,'P. Laitiers'!C20," ")</f>
        <v xml:space="preserve"> </v>
      </c>
      <c r="D18" s="110" t="str">
        <f ca="1">IF('P. Laitiers'!C20&gt;=1,'P. Laitiers'!A20," ")</f>
        <v xml:space="preserve"> </v>
      </c>
      <c r="E18" s="110" t="str">
        <f ca="1">IF('Mets c.'!C20&gt;=1,'Mets c.'!C20," ")</f>
        <v xml:space="preserve"> </v>
      </c>
      <c r="F18" s="110" t="str">
        <f ca="1">IF('Mets c.'!C20&gt;=1,'Mets c.'!A20," ")</f>
        <v xml:space="preserve"> </v>
      </c>
      <c r="G18" s="110" t="e">
        <f>IF(#REF!&gt;=1,#REF!," ")</f>
        <v>#REF!</v>
      </c>
      <c r="H18" s="110" t="e">
        <f>IF(#REF!&gt;=1,#REF!," ")</f>
        <v>#REF!</v>
      </c>
      <c r="I18" s="110" t="e">
        <f>IF(#REF!&gt;=1,#REF!," ")</f>
        <v>#REF!</v>
      </c>
      <c r="J18" s="110" t="e">
        <f>IF(#REF!&gt;=1,#REF!," ")</f>
        <v>#REF!</v>
      </c>
      <c r="K18" s="110" t="str">
        <f ca="1">IF('Lég-Fruits'!C20&gt;=1,'Lég-Fruits'!C20," ")</f>
        <v xml:space="preserve"> </v>
      </c>
      <c r="L18" s="110" t="str">
        <f ca="1">IF('Lég-Fruits'!C20&gt;=1,'Lég-Fruits'!A20," ")</f>
        <v xml:space="preserve"> </v>
      </c>
      <c r="M18" s="110" t="e">
        <f>IF(#REF!&gt;=1,#REF!," ")</f>
        <v>#REF!</v>
      </c>
      <c r="N18" s="110" t="e">
        <f>IF(#REF!&gt;=1,#REF!," ")</f>
        <v>#REF!</v>
      </c>
      <c r="O18" s="110" t="e">
        <f>IF(#REF!&gt;=1,#REF!," ")</f>
        <v>#REF!</v>
      </c>
      <c r="P18" s="110" t="e">
        <f>IF(#REF!&gt;=1,#REF!," ")</f>
        <v>#REF!</v>
      </c>
      <c r="Q18" s="110" t="e">
        <f>IF(#REF!&gt;=1,#REF!," ")</f>
        <v>#REF!</v>
      </c>
      <c r="R18" s="110" t="e">
        <f>IF(#REF!&gt;=1,#REF!," ")</f>
        <v>#REF!</v>
      </c>
      <c r="S18" s="110" t="e">
        <f>IF(#REF!&gt;=1,#REF!," ")</f>
        <v>#REF!</v>
      </c>
      <c r="T18" s="110" t="e">
        <f>IF(#REF!&gt;=1,#REF!," ")</f>
        <v>#REF!</v>
      </c>
      <c r="U18" s="110" t="e">
        <f>IF(#REF!&gt;=1,#REF!," ")</f>
        <v>#REF!</v>
      </c>
      <c r="V18" s="110" t="e">
        <f>IF(#REF!,#REF!," ")</f>
        <v>#REF!</v>
      </c>
    </row>
    <row r="19" spans="1:22">
      <c r="A19" s="110" t="str">
        <f ca="1">IF(Boissons!C21&gt;=1,Boissons!C21," ")</f>
        <v xml:space="preserve"> </v>
      </c>
      <c r="B19" s="110" t="str">
        <f ca="1">IF(Boissons!C21&gt;=1,Boissons!A21," ")</f>
        <v xml:space="preserve"> </v>
      </c>
      <c r="C19" s="110" t="str">
        <f ca="1">IF('P. Laitiers'!C21&gt;=1,'P. Laitiers'!C21," ")</f>
        <v xml:space="preserve"> </v>
      </c>
      <c r="D19" s="110" t="str">
        <f ca="1">IF('P. Laitiers'!C21&gt;=1,'P. Laitiers'!A21," ")</f>
        <v xml:space="preserve"> </v>
      </c>
      <c r="E19" s="110" t="str">
        <f ca="1">IF('Mets c.'!C21&gt;=1,'Mets c.'!C21," ")</f>
        <v xml:space="preserve"> </v>
      </c>
      <c r="F19" s="110" t="str">
        <f ca="1">IF('Mets c.'!C21&gt;=1,'Mets c.'!A21," ")</f>
        <v xml:space="preserve"> </v>
      </c>
      <c r="G19" s="110" t="e">
        <f>IF(#REF!&gt;=1,#REF!," ")</f>
        <v>#REF!</v>
      </c>
      <c r="H19" s="110" t="e">
        <f>IF(#REF!&gt;=1,#REF!," ")</f>
        <v>#REF!</v>
      </c>
      <c r="I19" s="110" t="e">
        <f>IF(#REF!&gt;=1,#REF!," ")</f>
        <v>#REF!</v>
      </c>
      <c r="J19" s="110" t="e">
        <f>IF(#REF!&gt;=1,#REF!," ")</f>
        <v>#REF!</v>
      </c>
      <c r="K19" s="110" t="str">
        <f ca="1">IF('Lég-Fruits'!C21&gt;=1,'Lég-Fruits'!C21," ")</f>
        <v xml:space="preserve"> </v>
      </c>
      <c r="L19" s="110" t="str">
        <f ca="1">IF('Lég-Fruits'!C21&gt;=1,'Lég-Fruits'!A21," ")</f>
        <v xml:space="preserve"> </v>
      </c>
      <c r="M19" s="110" t="e">
        <f>IF(#REF!&gt;=1,#REF!," ")</f>
        <v>#REF!</v>
      </c>
      <c r="N19" s="110" t="e">
        <f>IF(#REF!&gt;=1,#REF!," ")</f>
        <v>#REF!</v>
      </c>
      <c r="O19" s="110" t="e">
        <f>IF(#REF!&gt;=1,#REF!," ")</f>
        <v>#REF!</v>
      </c>
      <c r="P19" s="110" t="e">
        <f>IF(#REF!&gt;=1,#REF!," ")</f>
        <v>#REF!</v>
      </c>
      <c r="Q19" s="110" t="e">
        <f>IF(#REF!&gt;=1,#REF!," ")</f>
        <v>#REF!</v>
      </c>
      <c r="R19" s="110" t="e">
        <f>IF(#REF!&gt;=1,#REF!," ")</f>
        <v>#REF!</v>
      </c>
      <c r="S19" s="110" t="e">
        <f>IF(#REF!&gt;=1,#REF!," ")</f>
        <v>#REF!</v>
      </c>
      <c r="T19" s="110" t="e">
        <f>IF(#REF!&gt;=1,#REF!," ")</f>
        <v>#REF!</v>
      </c>
      <c r="U19" s="110" t="e">
        <f>IF(#REF!&gt;=1,#REF!," ")</f>
        <v>#REF!</v>
      </c>
      <c r="V19" s="110" t="e">
        <f>IF(#REF!,#REF!," ")</f>
        <v>#REF!</v>
      </c>
    </row>
    <row r="20" spans="1:22">
      <c r="A20" s="110" t="str">
        <f ca="1">IF(Boissons!C22&gt;=1,Boissons!C22," ")</f>
        <v xml:space="preserve"> </v>
      </c>
      <c r="B20" s="110" t="str">
        <f ca="1">IF(Boissons!C22&gt;=1,Boissons!A22," ")</f>
        <v xml:space="preserve"> </v>
      </c>
      <c r="C20" s="110" t="str">
        <f ca="1">IF('P. Laitiers'!C22&gt;=1,'P. Laitiers'!C22," ")</f>
        <v xml:space="preserve"> </v>
      </c>
      <c r="D20" s="110" t="str">
        <f ca="1">IF('P. Laitiers'!C22&gt;=1,'P. Laitiers'!A22," ")</f>
        <v xml:space="preserve"> </v>
      </c>
      <c r="E20" s="110" t="str">
        <f ca="1">IF('Mets c.'!C22&gt;=1,'Mets c.'!C22," ")</f>
        <v xml:space="preserve"> </v>
      </c>
      <c r="F20" s="110" t="str">
        <f ca="1">IF('Mets c.'!C22&gt;=1,'Mets c.'!A22," ")</f>
        <v xml:space="preserve"> </v>
      </c>
      <c r="G20" s="110" t="e">
        <f>IF(#REF!&gt;=1,#REF!," ")</f>
        <v>#REF!</v>
      </c>
      <c r="H20" s="110" t="e">
        <f>IF(#REF!&gt;=1,#REF!," ")</f>
        <v>#REF!</v>
      </c>
      <c r="I20" s="110" t="e">
        <f>IF(#REF!&gt;=1,#REF!," ")</f>
        <v>#REF!</v>
      </c>
      <c r="J20" s="110" t="e">
        <f>IF(#REF!&gt;=1,#REF!," ")</f>
        <v>#REF!</v>
      </c>
      <c r="K20" s="110" t="str">
        <f ca="1">IF('Lég-Fruits'!C22&gt;=1,'Lég-Fruits'!C22," ")</f>
        <v xml:space="preserve"> </v>
      </c>
      <c r="L20" s="110" t="str">
        <f ca="1">IF('Lég-Fruits'!C22&gt;=1,'Lég-Fruits'!A22," ")</f>
        <v xml:space="preserve"> </v>
      </c>
      <c r="M20" s="110" t="e">
        <f>IF(#REF!&gt;=1,#REF!," ")</f>
        <v>#REF!</v>
      </c>
      <c r="N20" s="110" t="e">
        <f>IF(#REF!&gt;=1,#REF!," ")</f>
        <v>#REF!</v>
      </c>
      <c r="O20" s="110" t="e">
        <f>IF(#REF!&gt;=1,#REF!," ")</f>
        <v>#REF!</v>
      </c>
      <c r="P20" s="110" t="e">
        <f>IF(#REF!&gt;=1,#REF!," ")</f>
        <v>#REF!</v>
      </c>
      <c r="Q20" s="110" t="e">
        <f>IF(#REF!&gt;=1,#REF!," ")</f>
        <v>#REF!</v>
      </c>
      <c r="R20" s="110" t="e">
        <f>IF(#REF!&gt;=1,#REF!," ")</f>
        <v>#REF!</v>
      </c>
      <c r="S20" s="110" t="e">
        <f>IF(#REF!&gt;=1,#REF!," ")</f>
        <v>#REF!</v>
      </c>
      <c r="T20" s="110" t="e">
        <f>IF(#REF!&gt;=1,#REF!," ")</f>
        <v>#REF!</v>
      </c>
      <c r="U20" s="110" t="e">
        <f>IF(#REF!&gt;=1,#REF!," ")</f>
        <v>#REF!</v>
      </c>
      <c r="V20" s="110" t="e">
        <f>IF(#REF!,#REF!," ")</f>
        <v>#REF!</v>
      </c>
    </row>
    <row r="21" spans="1:22">
      <c r="A21" s="110" t="str">
        <f ca="1">IF(Boissons!C23&gt;=1,Boissons!C23," ")</f>
        <v xml:space="preserve"> </v>
      </c>
      <c r="B21" s="110" t="str">
        <f ca="1">IF(Boissons!C23&gt;=1,Boissons!A23," ")</f>
        <v xml:space="preserve"> </v>
      </c>
      <c r="C21" s="110" t="str">
        <f ca="1">IF('P. Laitiers'!C23&gt;=1,'P. Laitiers'!C23," ")</f>
        <v xml:space="preserve"> </v>
      </c>
      <c r="D21" s="110" t="str">
        <f ca="1">IF('P. Laitiers'!C23&gt;=1,'P. Laitiers'!A23," ")</f>
        <v xml:space="preserve"> </v>
      </c>
      <c r="E21" s="110" t="str">
        <f ca="1">IF('Mets c.'!C23&gt;=1,'Mets c.'!C23," ")</f>
        <v xml:space="preserve"> </v>
      </c>
      <c r="F21" s="110" t="str">
        <f ca="1">IF('Mets c.'!C23&gt;=1,'Mets c.'!A23," ")</f>
        <v xml:space="preserve"> </v>
      </c>
      <c r="G21" s="110" t="e">
        <f>IF(#REF!&gt;=1,#REF!," ")</f>
        <v>#REF!</v>
      </c>
      <c r="H21" s="110" t="e">
        <f>IF(#REF!&gt;=1,#REF!," ")</f>
        <v>#REF!</v>
      </c>
      <c r="I21" s="110" t="e">
        <f>IF(#REF!&gt;=1,#REF!," ")</f>
        <v>#REF!</v>
      </c>
      <c r="J21" s="110" t="e">
        <f>IF(#REF!&gt;=1,#REF!," ")</f>
        <v>#REF!</v>
      </c>
      <c r="K21" s="110" t="str">
        <f ca="1">IF('Lég-Fruits'!C23&gt;=1,'Lég-Fruits'!C23," ")</f>
        <v xml:space="preserve"> </v>
      </c>
      <c r="L21" s="110" t="str">
        <f ca="1">IF('Lég-Fruits'!C23&gt;=1,'Lég-Fruits'!A23," ")</f>
        <v xml:space="preserve"> </v>
      </c>
      <c r="M21" s="110" t="e">
        <f>IF(#REF!&gt;=1,#REF!," ")</f>
        <v>#REF!</v>
      </c>
      <c r="N21" s="110" t="e">
        <f>IF(#REF!&gt;=1,#REF!," ")</f>
        <v>#REF!</v>
      </c>
      <c r="O21" s="110" t="e">
        <f>IF(#REF!&gt;=1,#REF!," ")</f>
        <v>#REF!</v>
      </c>
      <c r="P21" s="110" t="e">
        <f>IF(#REF!&gt;=1,#REF!," ")</f>
        <v>#REF!</v>
      </c>
      <c r="Q21" s="110" t="e">
        <f>IF(#REF!&gt;=1,#REF!," ")</f>
        <v>#REF!</v>
      </c>
      <c r="R21" s="110" t="e">
        <f>IF(#REF!&gt;=1,#REF!," ")</f>
        <v>#REF!</v>
      </c>
      <c r="S21" s="110" t="e">
        <f>IF(#REF!&gt;=1,#REF!," ")</f>
        <v>#REF!</v>
      </c>
      <c r="T21" s="110" t="e">
        <f>IF(#REF!&gt;=1,#REF!," ")</f>
        <v>#REF!</v>
      </c>
      <c r="U21" s="110" t="e">
        <f>IF(#REF!&gt;=1,#REF!," ")</f>
        <v>#REF!</v>
      </c>
      <c r="V21" s="110" t="e">
        <f>IF(#REF!,#REF!," ")</f>
        <v>#REF!</v>
      </c>
    </row>
    <row r="22" spans="1:22">
      <c r="A22" s="110" t="str">
        <f ca="1">IF(Boissons!C24&gt;=1,Boissons!C24," ")</f>
        <v xml:space="preserve"> </v>
      </c>
      <c r="B22" s="110" t="str">
        <f ca="1">IF(Boissons!C24&gt;=1,Boissons!A24," ")</f>
        <v xml:space="preserve"> </v>
      </c>
      <c r="C22" s="110" t="str">
        <f ca="1">IF('P. Laitiers'!C24&gt;=1,'P. Laitiers'!C24," ")</f>
        <v xml:space="preserve"> </v>
      </c>
      <c r="D22" s="110" t="str">
        <f ca="1">IF('P. Laitiers'!C24&gt;=1,'P. Laitiers'!A24," ")</f>
        <v xml:space="preserve"> </v>
      </c>
      <c r="E22" s="110" t="str">
        <f ca="1">IF('Mets c.'!C24&gt;=1,'Mets c.'!C24," ")</f>
        <v xml:space="preserve"> </v>
      </c>
      <c r="F22" s="110" t="str">
        <f ca="1">IF('Mets c.'!C24&gt;=1,'Mets c.'!A24," ")</f>
        <v xml:space="preserve"> </v>
      </c>
      <c r="G22" s="110" t="e">
        <f>IF(#REF!&gt;=1,#REF!," ")</f>
        <v>#REF!</v>
      </c>
      <c r="H22" s="110" t="e">
        <f>IF(#REF!&gt;=1,#REF!," ")</f>
        <v>#REF!</v>
      </c>
      <c r="I22" s="110" t="e">
        <f>IF(#REF!&gt;=1,#REF!," ")</f>
        <v>#REF!</v>
      </c>
      <c r="J22" s="110" t="e">
        <f>IF(#REF!&gt;=1,#REF!," ")</f>
        <v>#REF!</v>
      </c>
      <c r="K22" s="110" t="str">
        <f ca="1">IF('Lég-Fruits'!C24&gt;=1,'Lég-Fruits'!C24," ")</f>
        <v xml:space="preserve"> </v>
      </c>
      <c r="L22" s="110" t="str">
        <f ca="1">IF('Lég-Fruits'!C24&gt;=1,'Lég-Fruits'!A24," ")</f>
        <v xml:space="preserve"> </v>
      </c>
      <c r="M22" s="110" t="e">
        <f>IF(#REF!&gt;=1,#REF!," ")</f>
        <v>#REF!</v>
      </c>
      <c r="N22" s="110" t="e">
        <f>IF(#REF!&gt;=1,#REF!," ")</f>
        <v>#REF!</v>
      </c>
      <c r="O22" s="110" t="e">
        <f>IF(#REF!&gt;=1,#REF!," ")</f>
        <v>#REF!</v>
      </c>
      <c r="P22" s="110" t="e">
        <f>IF(#REF!&gt;=1,#REF!," ")</f>
        <v>#REF!</v>
      </c>
      <c r="Q22" s="110" t="e">
        <f>IF(#REF!&gt;=1,#REF!," ")</f>
        <v>#REF!</v>
      </c>
      <c r="R22" s="110" t="e">
        <f>IF(#REF!&gt;=1,#REF!," ")</f>
        <v>#REF!</v>
      </c>
      <c r="S22" s="110" t="e">
        <f>IF(#REF!&gt;=1,#REF!," ")</f>
        <v>#REF!</v>
      </c>
      <c r="T22" s="110" t="e">
        <f>IF(#REF!&gt;=1,#REF!," ")</f>
        <v>#REF!</v>
      </c>
      <c r="U22" s="110" t="e">
        <f>IF(#REF!&gt;=1,#REF!," ")</f>
        <v>#REF!</v>
      </c>
      <c r="V22" s="110" t="e">
        <f>IF(#REF!,#REF!," ")</f>
        <v>#REF!</v>
      </c>
    </row>
    <row r="23" spans="1:22">
      <c r="A23" s="110" t="str">
        <f ca="1">IF(Boissons!C25&gt;=1,Boissons!C25," ")</f>
        <v xml:space="preserve"> </v>
      </c>
      <c r="B23" s="110" t="str">
        <f ca="1">IF(Boissons!C25&gt;=1,Boissons!A25," ")</f>
        <v xml:space="preserve"> </v>
      </c>
      <c r="C23" s="110" t="str">
        <f ca="1">IF('P. Laitiers'!C25&gt;=1,'P. Laitiers'!C25," ")</f>
        <v xml:space="preserve"> </v>
      </c>
      <c r="D23" s="110" t="str">
        <f ca="1">IF('P. Laitiers'!C25&gt;=1,'P. Laitiers'!A25," ")</f>
        <v xml:space="preserve"> </v>
      </c>
      <c r="E23" s="110" t="str">
        <f ca="1">IF('Mets c.'!C25&gt;=1,'Mets c.'!C25," ")</f>
        <v xml:space="preserve"> </v>
      </c>
      <c r="F23" s="110" t="str">
        <f ca="1">IF('Mets c.'!C25&gt;=1,'Mets c.'!A25," ")</f>
        <v xml:space="preserve"> </v>
      </c>
      <c r="G23" s="110" t="e">
        <f>IF(#REF!&gt;=1,#REF!," ")</f>
        <v>#REF!</v>
      </c>
      <c r="H23" s="110" t="e">
        <f>IF(#REF!&gt;=1,#REF!," ")</f>
        <v>#REF!</v>
      </c>
      <c r="I23" s="110" t="e">
        <f>IF(#REF!&gt;=1,#REF!," ")</f>
        <v>#REF!</v>
      </c>
      <c r="J23" s="110" t="e">
        <f>IF(#REF!&gt;=1,#REF!," ")</f>
        <v>#REF!</v>
      </c>
      <c r="K23" s="110" t="str">
        <f ca="1">IF('Lég-Fruits'!C25&gt;=1,'Lég-Fruits'!C25," ")</f>
        <v xml:space="preserve"> </v>
      </c>
      <c r="L23" s="110" t="str">
        <f ca="1">IF('Lég-Fruits'!C25&gt;=1,'Lég-Fruits'!A25," ")</f>
        <v xml:space="preserve"> </v>
      </c>
      <c r="M23" s="110" t="e">
        <f>IF(#REF!&gt;=1,#REF!," ")</f>
        <v>#REF!</v>
      </c>
      <c r="N23" s="110" t="e">
        <f>IF(#REF!&gt;=1,#REF!," ")</f>
        <v>#REF!</v>
      </c>
      <c r="O23" s="110" t="e">
        <f>IF(#REF!&gt;=1,#REF!," ")</f>
        <v>#REF!</v>
      </c>
      <c r="P23" s="110" t="e">
        <f>IF(#REF!&gt;=1,#REF!," ")</f>
        <v>#REF!</v>
      </c>
      <c r="Q23" s="110" t="e">
        <f>IF(#REF!&gt;=1,#REF!," ")</f>
        <v>#REF!</v>
      </c>
      <c r="R23" s="110" t="e">
        <f>IF(#REF!&gt;=1,#REF!," ")</f>
        <v>#REF!</v>
      </c>
      <c r="S23" s="110" t="e">
        <f>IF(#REF!&gt;=1,#REF!," ")</f>
        <v>#REF!</v>
      </c>
      <c r="T23" s="110" t="e">
        <f>IF(#REF!&gt;=1,#REF!," ")</f>
        <v>#REF!</v>
      </c>
      <c r="U23" s="110" t="e">
        <f>IF(#REF!&gt;=1,#REF!," ")</f>
        <v>#REF!</v>
      </c>
      <c r="V23" s="110" t="e">
        <f>IF(#REF!,#REF!," ")</f>
        <v>#REF!</v>
      </c>
    </row>
    <row r="24" spans="1:22">
      <c r="A24" s="110" t="str">
        <f ca="1">IF(Boissons!C26&gt;=1,Boissons!C26," ")</f>
        <v xml:space="preserve"> </v>
      </c>
      <c r="B24" s="110" t="str">
        <f ca="1">IF(Boissons!C26&gt;=1,Boissons!A26," ")</f>
        <v xml:space="preserve"> </v>
      </c>
      <c r="C24" s="110" t="str">
        <f ca="1">IF('P. Laitiers'!C26&gt;=1,'P. Laitiers'!C26," ")</f>
        <v xml:space="preserve"> </v>
      </c>
      <c r="D24" s="110" t="str">
        <f ca="1">IF('P. Laitiers'!C26&gt;=1,'P. Laitiers'!A26," ")</f>
        <v xml:space="preserve"> </v>
      </c>
      <c r="E24" s="110" t="str">
        <f ca="1">IF('Mets c.'!C26&gt;=1,'Mets c.'!C26," ")</f>
        <v xml:space="preserve"> </v>
      </c>
      <c r="F24" s="110" t="str">
        <f ca="1">IF('Mets c.'!C26&gt;=1,'Mets c.'!A26," ")</f>
        <v xml:space="preserve"> </v>
      </c>
      <c r="G24" s="110" t="e">
        <f>IF(#REF!&gt;=1,#REF!," ")</f>
        <v>#REF!</v>
      </c>
      <c r="H24" s="110" t="e">
        <f>IF(#REF!&gt;=1,#REF!," ")</f>
        <v>#REF!</v>
      </c>
      <c r="I24" s="110" t="e">
        <f>IF(#REF!&gt;=1,#REF!," ")</f>
        <v>#REF!</v>
      </c>
      <c r="J24" s="110" t="e">
        <f>IF(#REF!&gt;=1,#REF!," ")</f>
        <v>#REF!</v>
      </c>
      <c r="K24" s="110" t="str">
        <f ca="1">IF('Lég-Fruits'!C26&gt;=1,'Lég-Fruits'!C26," ")</f>
        <v xml:space="preserve"> </v>
      </c>
      <c r="L24" s="110" t="str">
        <f ca="1">IF('Lég-Fruits'!C26&gt;=1,'Lég-Fruits'!A26," ")</f>
        <v xml:space="preserve"> </v>
      </c>
      <c r="M24" s="110" t="e">
        <f>IF(#REF!&gt;=1,#REF!," ")</f>
        <v>#REF!</v>
      </c>
      <c r="N24" s="110" t="e">
        <f>IF(#REF!&gt;=1,#REF!," ")</f>
        <v>#REF!</v>
      </c>
      <c r="O24" s="110" t="e">
        <f>IF(#REF!&gt;=1,#REF!," ")</f>
        <v>#REF!</v>
      </c>
      <c r="P24" s="110" t="e">
        <f>IF(#REF!&gt;=1,#REF!," ")</f>
        <v>#REF!</v>
      </c>
      <c r="Q24" s="110" t="e">
        <f>IF(#REF!&gt;=1,#REF!," ")</f>
        <v>#REF!</v>
      </c>
      <c r="R24" s="110" t="e">
        <f>IF(#REF!&gt;=1,#REF!," ")</f>
        <v>#REF!</v>
      </c>
      <c r="S24" s="110" t="e">
        <f>IF(#REF!&gt;=1,#REF!," ")</f>
        <v>#REF!</v>
      </c>
      <c r="T24" s="110" t="e">
        <f>IF(#REF!&gt;=1,#REF!," ")</f>
        <v>#REF!</v>
      </c>
      <c r="U24" s="110" t="e">
        <f>IF(#REF!&gt;=1,#REF!," ")</f>
        <v>#REF!</v>
      </c>
      <c r="V24" s="110" t="e">
        <f>IF(#REF!,#REF!," ")</f>
        <v>#REF!</v>
      </c>
    </row>
    <row r="25" spans="1:22">
      <c r="A25" s="110" t="str">
        <f ca="1">IF(Boissons!C27&gt;=1,Boissons!C27," ")</f>
        <v xml:space="preserve"> </v>
      </c>
      <c r="B25" s="110" t="str">
        <f ca="1">IF(Boissons!C27&gt;=1,Boissons!A27," ")</f>
        <v xml:space="preserve"> </v>
      </c>
      <c r="C25" s="110" t="str">
        <f ca="1">IF('P. Laitiers'!C27&gt;=1,'P. Laitiers'!C27," ")</f>
        <v xml:space="preserve"> </v>
      </c>
      <c r="D25" s="110" t="str">
        <f ca="1">IF('P. Laitiers'!C27&gt;=1,'P. Laitiers'!A27," ")</f>
        <v xml:space="preserve"> </v>
      </c>
      <c r="E25" s="110" t="str">
        <f ca="1">IF('Mets c.'!C27&gt;=1,'Mets c.'!C27," ")</f>
        <v xml:space="preserve"> </v>
      </c>
      <c r="F25" s="110" t="str">
        <f ca="1">IF('Mets c.'!C27&gt;=1,'Mets c.'!A27," ")</f>
        <v xml:space="preserve"> </v>
      </c>
      <c r="G25" s="110" t="e">
        <f>IF(#REF!&gt;=1,#REF!," ")</f>
        <v>#REF!</v>
      </c>
      <c r="H25" s="110" t="e">
        <f>IF(#REF!&gt;=1,#REF!," ")</f>
        <v>#REF!</v>
      </c>
      <c r="I25" s="110" t="e">
        <f>IF(#REF!&gt;=1,#REF!," ")</f>
        <v>#REF!</v>
      </c>
      <c r="J25" s="110" t="e">
        <f>IF(#REF!&gt;=1,#REF!," ")</f>
        <v>#REF!</v>
      </c>
      <c r="K25" s="110" t="str">
        <f ca="1">IF('Lég-Fruits'!C27&gt;=1,'Lég-Fruits'!C27," ")</f>
        <v xml:space="preserve"> </v>
      </c>
      <c r="L25" s="110" t="str">
        <f ca="1">IF('Lég-Fruits'!C27&gt;=1,'Lég-Fruits'!A27," ")</f>
        <v xml:space="preserve"> </v>
      </c>
      <c r="M25" s="110" t="e">
        <f>IF(#REF!&gt;=1,#REF!," ")</f>
        <v>#REF!</v>
      </c>
      <c r="N25" s="110" t="e">
        <f>IF(#REF!&gt;=1,#REF!," ")</f>
        <v>#REF!</v>
      </c>
      <c r="O25" s="110" t="e">
        <f>IF(#REF!&gt;=1,#REF!," ")</f>
        <v>#REF!</v>
      </c>
      <c r="P25" s="110" t="e">
        <f>IF(#REF!&gt;=1,#REF!," ")</f>
        <v>#REF!</v>
      </c>
      <c r="Q25" s="110" t="e">
        <f>IF(#REF!&gt;=1,#REF!," ")</f>
        <v>#REF!</v>
      </c>
      <c r="R25" s="110" t="e">
        <f>IF(#REF!&gt;=1,#REF!," ")</f>
        <v>#REF!</v>
      </c>
      <c r="S25" s="110" t="e">
        <f>IF(#REF!&gt;=1,#REF!," ")</f>
        <v>#REF!</v>
      </c>
      <c r="T25" s="110" t="e">
        <f>IF(#REF!&gt;=1,#REF!," ")</f>
        <v>#REF!</v>
      </c>
      <c r="U25" s="110" t="e">
        <f>IF(#REF!&gt;=1,#REF!," ")</f>
        <v>#REF!</v>
      </c>
      <c r="V25" s="110" t="e">
        <f>IF(#REF!,#REF!," ")</f>
        <v>#REF!</v>
      </c>
    </row>
    <row r="26" spans="1:22">
      <c r="A26" s="110" t="str">
        <f ca="1">IF(Boissons!C28&gt;=1,Boissons!C28," ")</f>
        <v xml:space="preserve"> </v>
      </c>
      <c r="B26" s="110" t="str">
        <f ca="1">IF(Boissons!C28&gt;=1,Boissons!A28," ")</f>
        <v xml:space="preserve"> </v>
      </c>
      <c r="C26" s="110" t="str">
        <f ca="1">IF('P. Laitiers'!C28&gt;=1,'P. Laitiers'!C28," ")</f>
        <v xml:space="preserve"> </v>
      </c>
      <c r="D26" s="110" t="str">
        <f ca="1">IF('P. Laitiers'!C28&gt;=1,'P. Laitiers'!A28," ")</f>
        <v xml:space="preserve"> </v>
      </c>
      <c r="E26" s="110" t="str">
        <f ca="1">IF('Mets c.'!C28&gt;=1,'Mets c.'!C28," ")</f>
        <v xml:space="preserve"> </v>
      </c>
      <c r="F26" s="110" t="str">
        <f ca="1">IF('Mets c.'!C28&gt;=1,'Mets c.'!A28," ")</f>
        <v xml:space="preserve"> </v>
      </c>
      <c r="G26" s="110" t="e">
        <f>IF(#REF!&gt;=1,#REF!," ")</f>
        <v>#REF!</v>
      </c>
      <c r="H26" s="110" t="e">
        <f>IF(#REF!&gt;=1,#REF!," ")</f>
        <v>#REF!</v>
      </c>
      <c r="I26" s="110" t="e">
        <f>IF(#REF!&gt;=1,#REF!," ")</f>
        <v>#REF!</v>
      </c>
      <c r="J26" s="110" t="e">
        <f>IF(#REF!&gt;=1,#REF!," ")</f>
        <v>#REF!</v>
      </c>
      <c r="K26" s="110" t="str">
        <f ca="1">IF('Lég-Fruits'!C28&gt;=1,'Lég-Fruits'!C28," ")</f>
        <v xml:space="preserve"> </v>
      </c>
      <c r="L26" s="110" t="str">
        <f ca="1">IF('Lég-Fruits'!C28&gt;=1,'Lég-Fruits'!A28," ")</f>
        <v xml:space="preserve"> </v>
      </c>
      <c r="M26" s="110" t="e">
        <f>IF(#REF!&gt;=1,#REF!," ")</f>
        <v>#REF!</v>
      </c>
      <c r="N26" s="110" t="e">
        <f>IF(#REF!&gt;=1,#REF!," ")</f>
        <v>#REF!</v>
      </c>
      <c r="O26" s="110" t="e">
        <f>IF(#REF!&gt;=1,#REF!," ")</f>
        <v>#REF!</v>
      </c>
      <c r="P26" s="110" t="e">
        <f>IF(#REF!&gt;=1,#REF!," ")</f>
        <v>#REF!</v>
      </c>
      <c r="Q26" s="110" t="e">
        <f>IF(#REF!&gt;=1,#REF!," ")</f>
        <v>#REF!</v>
      </c>
      <c r="R26" s="110" t="e">
        <f>IF(#REF!&gt;=1,#REF!," ")</f>
        <v>#REF!</v>
      </c>
      <c r="S26" s="110" t="e">
        <f>IF(#REF!&gt;=1,#REF!," ")</f>
        <v>#REF!</v>
      </c>
      <c r="T26" s="110" t="e">
        <f>IF(#REF!&gt;=1,#REF!," ")</f>
        <v>#REF!</v>
      </c>
      <c r="U26" s="110" t="e">
        <f>IF(#REF!&gt;=1,#REF!," ")</f>
        <v>#REF!</v>
      </c>
      <c r="V26" s="110" t="e">
        <f>IF(#REF!,#REF!," ")</f>
        <v>#REF!</v>
      </c>
    </row>
    <row r="27" spans="1:22">
      <c r="A27" s="110" t="str">
        <f ca="1">IF(Boissons!C29&gt;=1,Boissons!C29," ")</f>
        <v xml:space="preserve"> </v>
      </c>
      <c r="B27" s="110" t="str">
        <f ca="1">IF(Boissons!C29&gt;=1,Boissons!A29," ")</f>
        <v xml:space="preserve"> </v>
      </c>
      <c r="C27" s="110" t="str">
        <f ca="1">IF('P. Laitiers'!C29&gt;=1,'P. Laitiers'!C29," ")</f>
        <v xml:space="preserve"> </v>
      </c>
      <c r="D27" s="110" t="str">
        <f ca="1">IF('P. Laitiers'!C29&gt;=1,'P. Laitiers'!A29," ")</f>
        <v xml:space="preserve"> </v>
      </c>
      <c r="E27" s="110" t="str">
        <f ca="1">IF('Mets c.'!C29&gt;=1,'Mets c.'!C29," ")</f>
        <v xml:space="preserve"> </v>
      </c>
      <c r="F27" s="110" t="str">
        <f ca="1">IF('Mets c.'!C29&gt;=1,'Mets c.'!A29," ")</f>
        <v xml:space="preserve"> </v>
      </c>
      <c r="G27" s="110" t="e">
        <f>IF(#REF!&gt;=1,#REF!," ")</f>
        <v>#REF!</v>
      </c>
      <c r="H27" s="110" t="e">
        <f>IF(#REF!&gt;=1,#REF!," ")</f>
        <v>#REF!</v>
      </c>
      <c r="I27" s="110" t="e">
        <f>IF(#REF!&gt;=1,#REF!," ")</f>
        <v>#REF!</v>
      </c>
      <c r="J27" s="110" t="e">
        <f>IF(#REF!&gt;=1,#REF!," ")</f>
        <v>#REF!</v>
      </c>
      <c r="K27" s="110" t="str">
        <f ca="1">IF('Lég-Fruits'!C29&gt;=1,'Lég-Fruits'!C29," ")</f>
        <v xml:space="preserve"> </v>
      </c>
      <c r="L27" s="110" t="str">
        <f ca="1">IF('Lég-Fruits'!C29&gt;=1,'Lég-Fruits'!A29," ")</f>
        <v xml:space="preserve"> </v>
      </c>
      <c r="M27" s="110" t="e">
        <f>IF(#REF!&gt;=1,#REF!," ")</f>
        <v>#REF!</v>
      </c>
      <c r="N27" s="110" t="e">
        <f>IF(#REF!&gt;=1,#REF!," ")</f>
        <v>#REF!</v>
      </c>
      <c r="O27" s="110" t="e">
        <f>IF(#REF!&gt;=1,#REF!," ")</f>
        <v>#REF!</v>
      </c>
      <c r="P27" s="110" t="e">
        <f>IF(#REF!&gt;=1,#REF!," ")</f>
        <v>#REF!</v>
      </c>
      <c r="Q27" s="110" t="e">
        <f>IF(#REF!&gt;=1,#REF!," ")</f>
        <v>#REF!</v>
      </c>
      <c r="R27" s="110" t="e">
        <f>IF(#REF!&gt;=1,#REF!," ")</f>
        <v>#REF!</v>
      </c>
      <c r="S27" s="110" t="e">
        <f>IF(#REF!&gt;=1,#REF!," ")</f>
        <v>#REF!</v>
      </c>
      <c r="T27" s="110" t="e">
        <f>IF(#REF!&gt;=1,#REF!," ")</f>
        <v>#REF!</v>
      </c>
      <c r="U27" s="110" t="e">
        <f>IF(#REF!&gt;=1,#REF!," ")</f>
        <v>#REF!</v>
      </c>
      <c r="V27" s="110" t="e">
        <f>IF(#REF!,#REF!," ")</f>
        <v>#REF!</v>
      </c>
    </row>
    <row r="28" spans="1:22">
      <c r="A28" s="110" t="str">
        <f ca="1">IF(Boissons!C30&gt;=1,Boissons!C30," ")</f>
        <v xml:space="preserve"> </v>
      </c>
      <c r="B28" s="110" t="str">
        <f ca="1">IF(Boissons!C30&gt;=1,Boissons!A30," ")</f>
        <v xml:space="preserve"> </v>
      </c>
      <c r="C28" s="110" t="str">
        <f ca="1">IF('P. Laitiers'!C30&gt;=1,'P. Laitiers'!C30," ")</f>
        <v xml:space="preserve"> </v>
      </c>
      <c r="D28" s="110" t="str">
        <f ca="1">IF('P. Laitiers'!C30&gt;=1,'P. Laitiers'!A30," ")</f>
        <v xml:space="preserve"> </v>
      </c>
      <c r="E28" s="110" t="str">
        <f ca="1">IF('Mets c.'!C30&gt;=1,'Mets c.'!C30," ")</f>
        <v xml:space="preserve"> </v>
      </c>
      <c r="F28" s="110" t="str">
        <f ca="1">IF('Mets c.'!C30&gt;=1,'Mets c.'!A30," ")</f>
        <v xml:space="preserve"> </v>
      </c>
      <c r="G28" s="110" t="e">
        <f>IF(#REF!&gt;=1,#REF!," ")</f>
        <v>#REF!</v>
      </c>
      <c r="H28" s="110" t="e">
        <f>IF(#REF!&gt;=1,#REF!," ")</f>
        <v>#REF!</v>
      </c>
      <c r="I28" s="110" t="e">
        <f>IF(#REF!&gt;=1,#REF!," ")</f>
        <v>#REF!</v>
      </c>
      <c r="J28" s="110" t="e">
        <f>IF(#REF!&gt;=1,#REF!," ")</f>
        <v>#REF!</v>
      </c>
      <c r="K28" s="110" t="str">
        <f ca="1">IF('Lég-Fruits'!C30&gt;=1,'Lég-Fruits'!C30," ")</f>
        <v xml:space="preserve"> </v>
      </c>
      <c r="L28" s="110" t="str">
        <f ca="1">IF('Lég-Fruits'!C30&gt;=1,'Lég-Fruits'!A30," ")</f>
        <v xml:space="preserve"> </v>
      </c>
      <c r="M28" s="110" t="e">
        <f>IF(#REF!&gt;=1,#REF!," ")</f>
        <v>#REF!</v>
      </c>
      <c r="N28" s="110" t="e">
        <f>IF(#REF!&gt;=1,#REF!," ")</f>
        <v>#REF!</v>
      </c>
      <c r="O28" s="110" t="e">
        <f>IF(#REF!&gt;=1,#REF!," ")</f>
        <v>#REF!</v>
      </c>
      <c r="P28" s="110" t="e">
        <f>IF(#REF!&gt;=1,#REF!," ")</f>
        <v>#REF!</v>
      </c>
      <c r="Q28" s="110" t="e">
        <f>IF(#REF!&gt;=1,#REF!," ")</f>
        <v>#REF!</v>
      </c>
      <c r="R28" s="110" t="e">
        <f>IF(#REF!&gt;=1,#REF!," ")</f>
        <v>#REF!</v>
      </c>
      <c r="S28" s="110" t="e">
        <f>IF(#REF!&gt;=1,#REF!," ")</f>
        <v>#REF!</v>
      </c>
      <c r="T28" s="110" t="e">
        <f>IF(#REF!&gt;=1,#REF!," ")</f>
        <v>#REF!</v>
      </c>
      <c r="U28" s="110" t="e">
        <f>IF(#REF!&gt;=1,#REF!," ")</f>
        <v>#REF!</v>
      </c>
      <c r="V28" s="110" t="e">
        <f>IF(#REF!,#REF!," ")</f>
        <v>#REF!</v>
      </c>
    </row>
    <row r="29" spans="1:22">
      <c r="A29" s="110" t="str">
        <f ca="1">IF(Boissons!C31&gt;=1,Boissons!C31," ")</f>
        <v xml:space="preserve"> </v>
      </c>
      <c r="B29" s="110" t="str">
        <f ca="1">IF(Boissons!C31&gt;=1,Boissons!A31," ")</f>
        <v xml:space="preserve"> </v>
      </c>
      <c r="C29" s="110" t="str">
        <f ca="1">IF('P. Laitiers'!C31&gt;=1,'P. Laitiers'!C31," ")</f>
        <v xml:space="preserve"> </v>
      </c>
      <c r="D29" s="110" t="str">
        <f ca="1">IF('P. Laitiers'!C31&gt;=1,'P. Laitiers'!A31," ")</f>
        <v xml:space="preserve"> </v>
      </c>
      <c r="E29" s="110" t="str">
        <f ca="1">IF('Mets c.'!C31&gt;=1,'Mets c.'!C31," ")</f>
        <v xml:space="preserve"> </v>
      </c>
      <c r="F29" s="110" t="str">
        <f ca="1">IF('Mets c.'!C31&gt;=1,'Mets c.'!A31," ")</f>
        <v xml:space="preserve"> </v>
      </c>
      <c r="G29" s="110" t="e">
        <f>IF(#REF!&gt;=1,#REF!," ")</f>
        <v>#REF!</v>
      </c>
      <c r="H29" s="110" t="e">
        <f>IF(#REF!&gt;=1,#REF!," ")</f>
        <v>#REF!</v>
      </c>
      <c r="I29" s="110" t="e">
        <f>IF(#REF!&gt;=1,#REF!," ")</f>
        <v>#REF!</v>
      </c>
      <c r="J29" s="110" t="e">
        <f>IF(#REF!&gt;=1,#REF!," ")</f>
        <v>#REF!</v>
      </c>
      <c r="K29" s="110" t="str">
        <f ca="1">IF('Lég-Fruits'!C31&gt;=1,'Lég-Fruits'!C31," ")</f>
        <v xml:space="preserve"> </v>
      </c>
      <c r="L29" s="110" t="str">
        <f ca="1">IF('Lég-Fruits'!C31&gt;=1,'Lég-Fruits'!A31," ")</f>
        <v xml:space="preserve"> </v>
      </c>
      <c r="M29" s="110" t="e">
        <f>IF(#REF!&gt;=1,#REF!," ")</f>
        <v>#REF!</v>
      </c>
      <c r="N29" s="110" t="e">
        <f>IF(#REF!&gt;=1,#REF!," ")</f>
        <v>#REF!</v>
      </c>
      <c r="O29" s="110" t="e">
        <f>IF(#REF!&gt;=1,#REF!," ")</f>
        <v>#REF!</v>
      </c>
      <c r="P29" s="110" t="e">
        <f>IF(#REF!&gt;=1,#REF!," ")</f>
        <v>#REF!</v>
      </c>
      <c r="Q29" s="110" t="e">
        <f>IF(#REF!&gt;=1,#REF!," ")</f>
        <v>#REF!</v>
      </c>
      <c r="R29" s="110" t="e">
        <f>IF(#REF!&gt;=1,#REF!," ")</f>
        <v>#REF!</v>
      </c>
      <c r="S29" s="110" t="e">
        <f>IF(#REF!&gt;=1,#REF!," ")</f>
        <v>#REF!</v>
      </c>
      <c r="T29" s="110" t="e">
        <f>IF(#REF!&gt;=1,#REF!," ")</f>
        <v>#REF!</v>
      </c>
      <c r="U29" s="110" t="e">
        <f>IF(#REF!&gt;=1,#REF!," ")</f>
        <v>#REF!</v>
      </c>
      <c r="V29" s="110" t="e">
        <f>IF(#REF!,#REF!," ")</f>
        <v>#REF!</v>
      </c>
    </row>
    <row r="30" spans="1:22">
      <c r="A30" s="110" t="str">
        <f ca="1">IF(Boissons!C32&gt;=1,Boissons!C32," ")</f>
        <v xml:space="preserve"> </v>
      </c>
      <c r="B30" s="110" t="str">
        <f ca="1">IF(Boissons!C32&gt;=1,Boissons!A32," ")</f>
        <v xml:space="preserve"> </v>
      </c>
      <c r="C30" s="110" t="str">
        <f ca="1">IF('P. Laitiers'!C32&gt;=1,'P. Laitiers'!C32," ")</f>
        <v xml:space="preserve"> </v>
      </c>
      <c r="D30" s="110" t="str">
        <f ca="1">IF('P. Laitiers'!C32&gt;=1,'P. Laitiers'!A32," ")</f>
        <v xml:space="preserve"> </v>
      </c>
      <c r="E30" s="110" t="str">
        <f ca="1">IF('Mets c.'!C32&gt;=1,'Mets c.'!C32," ")</f>
        <v xml:space="preserve"> </v>
      </c>
      <c r="F30" s="110" t="str">
        <f ca="1">IF('Mets c.'!C32&gt;=1,'Mets c.'!A32," ")</f>
        <v xml:space="preserve"> </v>
      </c>
      <c r="G30" s="110" t="e">
        <f>IF(#REF!&gt;=1,#REF!," ")</f>
        <v>#REF!</v>
      </c>
      <c r="H30" s="110" t="e">
        <f>IF(#REF!&gt;=1,#REF!," ")</f>
        <v>#REF!</v>
      </c>
      <c r="I30" s="110" t="e">
        <f>IF(#REF!&gt;=1,#REF!," ")</f>
        <v>#REF!</v>
      </c>
      <c r="J30" s="110" t="e">
        <f>IF(#REF!&gt;=1,#REF!," ")</f>
        <v>#REF!</v>
      </c>
      <c r="K30" s="110" t="str">
        <f ca="1">IF('Lég-Fruits'!C32&gt;=1,'Lég-Fruits'!C32," ")</f>
        <v xml:space="preserve"> </v>
      </c>
      <c r="L30" s="110" t="str">
        <f ca="1">IF('Lég-Fruits'!C32&gt;=1,'Lég-Fruits'!A32," ")</f>
        <v xml:space="preserve"> </v>
      </c>
      <c r="M30" s="110" t="e">
        <f>IF(#REF!&gt;=1,#REF!," ")</f>
        <v>#REF!</v>
      </c>
      <c r="N30" s="110" t="e">
        <f>IF(#REF!&gt;=1,#REF!," ")</f>
        <v>#REF!</v>
      </c>
      <c r="O30" s="110" t="e">
        <f>IF(#REF!&gt;=1,#REF!," ")</f>
        <v>#REF!</v>
      </c>
      <c r="P30" s="110" t="e">
        <f>IF(#REF!&gt;=1,#REF!," ")</f>
        <v>#REF!</v>
      </c>
      <c r="Q30" s="110" t="e">
        <f>IF(#REF!&gt;=1,#REF!," ")</f>
        <v>#REF!</v>
      </c>
      <c r="R30" s="110" t="e">
        <f>IF(#REF!&gt;=1,#REF!," ")</f>
        <v>#REF!</v>
      </c>
      <c r="S30" s="110" t="e">
        <f>IF(#REF!&gt;=1,#REF!," ")</f>
        <v>#REF!</v>
      </c>
      <c r="T30" s="110" t="e">
        <f>IF(#REF!&gt;=1,#REF!," ")</f>
        <v>#REF!</v>
      </c>
      <c r="U30" s="110" t="e">
        <f>IF(#REF!&gt;=1,#REF!," ")</f>
        <v>#REF!</v>
      </c>
      <c r="V30" s="110" t="e">
        <f>IF(#REF!,#REF!," ")</f>
        <v>#REF!</v>
      </c>
    </row>
    <row r="31" spans="1:22">
      <c r="A31" s="110" t="str">
        <f ca="1">IF(Boissons!C33&gt;=1,Boissons!C33," ")</f>
        <v xml:space="preserve"> </v>
      </c>
      <c r="B31" s="110" t="str">
        <f ca="1">IF(Boissons!C33&gt;=1,Boissons!A33," ")</f>
        <v xml:space="preserve"> </v>
      </c>
      <c r="C31" s="110" t="str">
        <f ca="1">IF('P. Laitiers'!C33&gt;=1,'P. Laitiers'!C33," ")</f>
        <v xml:space="preserve"> </v>
      </c>
      <c r="D31" s="110" t="str">
        <f ca="1">IF('P. Laitiers'!C33&gt;=1,'P. Laitiers'!A33," ")</f>
        <v xml:space="preserve"> </v>
      </c>
      <c r="E31" s="110" t="str">
        <f ca="1">IF('Mets c.'!C33&gt;=1,'Mets c.'!C33," ")</f>
        <v xml:space="preserve"> </v>
      </c>
      <c r="F31" s="110" t="str">
        <f ca="1">IF('Mets c.'!C33&gt;=1,'Mets c.'!A33," ")</f>
        <v xml:space="preserve"> </v>
      </c>
      <c r="G31" s="110" t="e">
        <f>IF(#REF!&gt;=1,#REF!," ")</f>
        <v>#REF!</v>
      </c>
      <c r="H31" s="110" t="e">
        <f>IF(#REF!&gt;=1,#REF!," ")</f>
        <v>#REF!</v>
      </c>
      <c r="I31" s="110" t="e">
        <f>IF(#REF!&gt;=1,#REF!," ")</f>
        <v>#REF!</v>
      </c>
      <c r="J31" s="110" t="e">
        <f>IF(#REF!&gt;=1,#REF!," ")</f>
        <v>#REF!</v>
      </c>
      <c r="K31" s="110" t="str">
        <f ca="1">IF('Lég-Fruits'!C33&gt;=1,'Lég-Fruits'!C33," ")</f>
        <v xml:space="preserve"> </v>
      </c>
      <c r="L31" s="110" t="str">
        <f ca="1">IF('Lég-Fruits'!C33&gt;=1,'Lég-Fruits'!A33," ")</f>
        <v xml:space="preserve"> </v>
      </c>
      <c r="M31" s="110" t="e">
        <f>IF(#REF!&gt;=1,#REF!," ")</f>
        <v>#REF!</v>
      </c>
      <c r="N31" s="110" t="e">
        <f>IF(#REF!&gt;=1,#REF!," ")</f>
        <v>#REF!</v>
      </c>
      <c r="O31" s="110" t="e">
        <f>IF(#REF!&gt;=1,#REF!," ")</f>
        <v>#REF!</v>
      </c>
      <c r="P31" s="110" t="e">
        <f>IF(#REF!&gt;=1,#REF!," ")</f>
        <v>#REF!</v>
      </c>
      <c r="Q31" s="110" t="e">
        <f>IF(#REF!&gt;=1,#REF!," ")</f>
        <v>#REF!</v>
      </c>
      <c r="R31" s="110" t="e">
        <f>IF(#REF!&gt;=1,#REF!," ")</f>
        <v>#REF!</v>
      </c>
      <c r="S31" s="110" t="e">
        <f>IF(#REF!&gt;=1,#REF!," ")</f>
        <v>#REF!</v>
      </c>
      <c r="T31" s="110" t="e">
        <f>IF(#REF!&gt;=1,#REF!," ")</f>
        <v>#REF!</v>
      </c>
      <c r="U31" s="110" t="e">
        <f>IF(#REF!&gt;=1,#REF!," ")</f>
        <v>#REF!</v>
      </c>
      <c r="V31" s="110" t="e">
        <f>IF(#REF!,#REF!," ")</f>
        <v>#REF!</v>
      </c>
    </row>
    <row r="32" spans="1:22">
      <c r="A32" s="110" t="str">
        <f ca="1">IF(Boissons!C34&gt;=1,Boissons!C34," ")</f>
        <v xml:space="preserve"> </v>
      </c>
      <c r="B32" s="110" t="str">
        <f ca="1">IF(Boissons!C34&gt;=1,Boissons!A34," ")</f>
        <v xml:space="preserve"> </v>
      </c>
      <c r="C32" s="110" t="str">
        <f ca="1">IF('P. Laitiers'!C34&gt;=1,'P. Laitiers'!C34," ")</f>
        <v xml:space="preserve"> </v>
      </c>
      <c r="D32" s="110" t="str">
        <f ca="1">IF('P. Laitiers'!C34&gt;=1,'P. Laitiers'!A34," ")</f>
        <v xml:space="preserve"> </v>
      </c>
      <c r="E32" s="110" t="str">
        <f ca="1">IF('Mets c.'!C34&gt;=1,'Mets c.'!C34," ")</f>
        <v xml:space="preserve"> </v>
      </c>
      <c r="F32" s="110" t="str">
        <f ca="1">IF('Mets c.'!C34&gt;=1,'Mets c.'!A34," ")</f>
        <v xml:space="preserve"> </v>
      </c>
      <c r="G32" s="110" t="e">
        <f>IF(#REF!&gt;=1,#REF!," ")</f>
        <v>#REF!</v>
      </c>
      <c r="H32" s="110" t="e">
        <f>IF(#REF!&gt;=1,#REF!," ")</f>
        <v>#REF!</v>
      </c>
      <c r="I32" s="110" t="e">
        <f>IF(#REF!&gt;=1,#REF!," ")</f>
        <v>#REF!</v>
      </c>
      <c r="J32" s="110" t="e">
        <f>IF(#REF!&gt;=1,#REF!," ")</f>
        <v>#REF!</v>
      </c>
      <c r="K32" s="110" t="str">
        <f ca="1">IF('Lég-Fruits'!C34&gt;=1,'Lég-Fruits'!C34," ")</f>
        <v xml:space="preserve"> </v>
      </c>
      <c r="L32" s="110" t="str">
        <f ca="1">IF('Lég-Fruits'!C34&gt;=1,'Lég-Fruits'!A34," ")</f>
        <v xml:space="preserve"> </v>
      </c>
      <c r="M32" s="110" t="e">
        <f>IF(#REF!&gt;=1,#REF!," ")</f>
        <v>#REF!</v>
      </c>
      <c r="N32" s="110" t="e">
        <f>IF(#REF!&gt;=1,#REF!," ")</f>
        <v>#REF!</v>
      </c>
      <c r="O32" s="110" t="e">
        <f>IF(#REF!&gt;=1,#REF!," ")</f>
        <v>#REF!</v>
      </c>
      <c r="P32" s="110" t="e">
        <f>IF(#REF!&gt;=1,#REF!," ")</f>
        <v>#REF!</v>
      </c>
      <c r="Q32" s="110" t="e">
        <f>IF(#REF!&gt;=1,#REF!," ")</f>
        <v>#REF!</v>
      </c>
      <c r="R32" s="110" t="e">
        <f>IF(#REF!&gt;=1,#REF!," ")</f>
        <v>#REF!</v>
      </c>
      <c r="S32" s="110" t="e">
        <f>IF(#REF!&gt;=1,#REF!," ")</f>
        <v>#REF!</v>
      </c>
      <c r="T32" s="110" t="e">
        <f>IF(#REF!&gt;=1,#REF!," ")</f>
        <v>#REF!</v>
      </c>
      <c r="U32" s="110" t="e">
        <f>IF(#REF!&gt;=1,#REF!," ")</f>
        <v>#REF!</v>
      </c>
      <c r="V32" s="110" t="e">
        <f>IF(#REF!,#REF!," ")</f>
        <v>#REF!</v>
      </c>
    </row>
    <row r="33" spans="1:22">
      <c r="A33" s="110" t="str">
        <f ca="1">IF(Boissons!C35&gt;=1,Boissons!C35," ")</f>
        <v xml:space="preserve"> </v>
      </c>
      <c r="B33" s="110" t="str">
        <f ca="1">IF(Boissons!C35&gt;=1,Boissons!A35," ")</f>
        <v xml:space="preserve"> </v>
      </c>
      <c r="C33" s="110" t="str">
        <f ca="1">IF('P. Laitiers'!C35&gt;=1,'P. Laitiers'!C35," ")</f>
        <v xml:space="preserve"> </v>
      </c>
      <c r="D33" s="110" t="str">
        <f ca="1">IF('P. Laitiers'!C35&gt;=1,'P. Laitiers'!A35," ")</f>
        <v xml:space="preserve"> </v>
      </c>
      <c r="E33" s="110" t="str">
        <f ca="1">IF('Mets c.'!C35&gt;=1,'Mets c.'!C35," ")</f>
        <v xml:space="preserve"> </v>
      </c>
      <c r="F33" s="110" t="str">
        <f ca="1">IF('Mets c.'!C35&gt;=1,'Mets c.'!A35," ")</f>
        <v xml:space="preserve"> </v>
      </c>
      <c r="G33" s="110" t="e">
        <f>IF(#REF!&gt;=1,#REF!," ")</f>
        <v>#REF!</v>
      </c>
      <c r="H33" s="110" t="e">
        <f>IF(#REF!&gt;=1,#REF!," ")</f>
        <v>#REF!</v>
      </c>
      <c r="I33" s="110" t="e">
        <f>IF(#REF!&gt;=1,#REF!," ")</f>
        <v>#REF!</v>
      </c>
      <c r="J33" s="110" t="e">
        <f>IF(#REF!&gt;=1,#REF!," ")</f>
        <v>#REF!</v>
      </c>
      <c r="K33" s="110" t="str">
        <f ca="1">IF('Lég-Fruits'!C35&gt;=1,'Lég-Fruits'!C35," ")</f>
        <v xml:space="preserve"> </v>
      </c>
      <c r="L33" s="110" t="str">
        <f ca="1">IF('Lég-Fruits'!C35&gt;=1,'Lég-Fruits'!A35," ")</f>
        <v xml:space="preserve"> </v>
      </c>
      <c r="M33" s="110" t="e">
        <f>IF(#REF!&gt;=1,#REF!," ")</f>
        <v>#REF!</v>
      </c>
      <c r="N33" s="110" t="e">
        <f>IF(#REF!&gt;=1,#REF!," ")</f>
        <v>#REF!</v>
      </c>
      <c r="O33" s="110" t="e">
        <f>IF(#REF!&gt;=1,#REF!," ")</f>
        <v>#REF!</v>
      </c>
      <c r="P33" s="110" t="e">
        <f>IF(#REF!&gt;=1,#REF!," ")</f>
        <v>#REF!</v>
      </c>
      <c r="Q33" s="110" t="e">
        <f>IF(#REF!&gt;=1,#REF!," ")</f>
        <v>#REF!</v>
      </c>
      <c r="R33" s="110" t="e">
        <f>IF(#REF!&gt;=1,#REF!," ")</f>
        <v>#REF!</v>
      </c>
      <c r="S33" s="110" t="e">
        <f>IF(#REF!&gt;=1,#REF!," ")</f>
        <v>#REF!</v>
      </c>
      <c r="T33" s="110" t="e">
        <f>IF(#REF!&gt;=1,#REF!," ")</f>
        <v>#REF!</v>
      </c>
      <c r="U33" s="110" t="e">
        <f>IF(#REF!&gt;=1,#REF!," ")</f>
        <v>#REF!</v>
      </c>
      <c r="V33" s="110" t="e">
        <f>IF(#REF!,#REF!," ")</f>
        <v>#REF!</v>
      </c>
    </row>
    <row r="34" spans="1:22">
      <c r="A34" s="110" t="str">
        <f ca="1">IF(Boissons!C36&gt;=1,Boissons!C36," ")</f>
        <v xml:space="preserve"> </v>
      </c>
      <c r="B34" s="110" t="str">
        <f ca="1">IF(Boissons!C36&gt;=1,Boissons!A36," ")</f>
        <v xml:space="preserve"> </v>
      </c>
      <c r="C34" s="110" t="str">
        <f ca="1">IF('P. Laitiers'!C36&gt;=1,'P. Laitiers'!C36," ")</f>
        <v xml:space="preserve"> </v>
      </c>
      <c r="D34" s="110" t="str">
        <f ca="1">IF('P. Laitiers'!C36&gt;=1,'P. Laitiers'!A36," ")</f>
        <v xml:space="preserve"> </v>
      </c>
      <c r="E34" s="110" t="str">
        <f ca="1">IF('Mets c.'!C36&gt;=1,'Mets c.'!C36," ")</f>
        <v xml:space="preserve"> </v>
      </c>
      <c r="F34" s="110" t="str">
        <f ca="1">IF('Mets c.'!C36&gt;=1,'Mets c.'!A36," ")</f>
        <v xml:space="preserve"> </v>
      </c>
      <c r="G34" s="110" t="e">
        <f>IF(#REF!&gt;=1,#REF!," ")</f>
        <v>#REF!</v>
      </c>
      <c r="H34" s="110" t="e">
        <f>IF(#REF!&gt;=1,#REF!," ")</f>
        <v>#REF!</v>
      </c>
      <c r="I34" s="110" t="e">
        <f>IF(#REF!&gt;=1,#REF!," ")</f>
        <v>#REF!</v>
      </c>
      <c r="J34" s="110" t="e">
        <f>IF(#REF!&gt;=1,#REF!," ")</f>
        <v>#REF!</v>
      </c>
      <c r="K34" s="110" t="str">
        <f ca="1">IF('Lég-Fruits'!C36&gt;=1,'Lég-Fruits'!C36," ")</f>
        <v xml:space="preserve"> </v>
      </c>
      <c r="L34" s="110" t="str">
        <f ca="1">IF('Lég-Fruits'!C36&gt;=1,'Lég-Fruits'!A36," ")</f>
        <v xml:space="preserve"> </v>
      </c>
      <c r="M34" s="110" t="e">
        <f>IF(#REF!&gt;=1,#REF!," ")</f>
        <v>#REF!</v>
      </c>
      <c r="N34" s="110" t="e">
        <f>IF(#REF!&gt;=1,#REF!," ")</f>
        <v>#REF!</v>
      </c>
      <c r="O34" s="110" t="e">
        <f>IF(#REF!&gt;=1,#REF!," ")</f>
        <v>#REF!</v>
      </c>
      <c r="P34" s="110" t="e">
        <f>IF(#REF!&gt;=1,#REF!," ")</f>
        <v>#REF!</v>
      </c>
      <c r="Q34" s="110" t="e">
        <f>IF(#REF!&gt;=1,#REF!," ")</f>
        <v>#REF!</v>
      </c>
      <c r="R34" s="110" t="e">
        <f>IF(#REF!&gt;=1,#REF!," ")</f>
        <v>#REF!</v>
      </c>
      <c r="S34" s="110" t="e">
        <f>IF(#REF!&gt;=1,#REF!," ")</f>
        <v>#REF!</v>
      </c>
      <c r="T34" s="110" t="e">
        <f>IF(#REF!&gt;=1,#REF!," ")</f>
        <v>#REF!</v>
      </c>
      <c r="U34" s="110" t="e">
        <f>IF(#REF!&gt;=1,#REF!," ")</f>
        <v>#REF!</v>
      </c>
      <c r="V34" s="110" t="e">
        <f>IF(#REF!,#REF!," ")</f>
        <v>#REF!</v>
      </c>
    </row>
    <row r="35" spans="1:22">
      <c r="A35" s="110" t="str">
        <f ca="1">IF(Boissons!C37&gt;=1,Boissons!C37," ")</f>
        <v xml:space="preserve"> </v>
      </c>
      <c r="B35" s="110" t="str">
        <f ca="1">IF(Boissons!C37&gt;=1,Boissons!A37," ")</f>
        <v xml:space="preserve"> </v>
      </c>
      <c r="C35" s="110" t="str">
        <f ca="1">IF('P. Laitiers'!C37&gt;=1,'P. Laitiers'!C37," ")</f>
        <v xml:space="preserve"> </v>
      </c>
      <c r="D35" s="110" t="str">
        <f ca="1">IF('P. Laitiers'!C37&gt;=1,'P. Laitiers'!A37," ")</f>
        <v xml:space="preserve"> </v>
      </c>
      <c r="E35" s="110" t="str">
        <f ca="1">IF('Mets c.'!C37&gt;=1,'Mets c.'!C37," ")</f>
        <v xml:space="preserve"> </v>
      </c>
      <c r="F35" s="110" t="str">
        <f ca="1">IF('Mets c.'!C37&gt;=1,'Mets c.'!A37," ")</f>
        <v xml:space="preserve"> </v>
      </c>
      <c r="G35" s="110" t="e">
        <f>IF(#REF!&gt;=1,#REF!," ")</f>
        <v>#REF!</v>
      </c>
      <c r="H35" s="110" t="e">
        <f>IF(#REF!&gt;=1,#REF!," ")</f>
        <v>#REF!</v>
      </c>
      <c r="I35" s="110" t="e">
        <f>IF(#REF!&gt;=1,#REF!," ")</f>
        <v>#REF!</v>
      </c>
      <c r="J35" s="110" t="e">
        <f>IF(#REF!&gt;=1,#REF!," ")</f>
        <v>#REF!</v>
      </c>
      <c r="K35" s="110" t="str">
        <f ca="1">IF('Lég-Fruits'!C37&gt;=1,'Lég-Fruits'!C37," ")</f>
        <v xml:space="preserve"> </v>
      </c>
      <c r="L35" s="110" t="str">
        <f ca="1">IF('Lég-Fruits'!C37&gt;=1,'Lég-Fruits'!A37," ")</f>
        <v xml:space="preserve"> </v>
      </c>
      <c r="M35" s="110" t="e">
        <f>IF(#REF!&gt;=1,#REF!," ")</f>
        <v>#REF!</v>
      </c>
      <c r="N35" s="110" t="e">
        <f>IF(#REF!&gt;=1,#REF!," ")</f>
        <v>#REF!</v>
      </c>
      <c r="O35" s="110" t="e">
        <f>IF(#REF!&gt;=1,#REF!," ")</f>
        <v>#REF!</v>
      </c>
      <c r="P35" s="110" t="e">
        <f>IF(#REF!&gt;=1,#REF!," ")</f>
        <v>#REF!</v>
      </c>
      <c r="Q35" s="110" t="e">
        <f>IF(#REF!&gt;=1,#REF!," ")</f>
        <v>#REF!</v>
      </c>
      <c r="R35" s="110" t="e">
        <f>IF(#REF!&gt;=1,#REF!," ")</f>
        <v>#REF!</v>
      </c>
      <c r="S35" s="110" t="e">
        <f>IF(#REF!&gt;=1,#REF!," ")</f>
        <v>#REF!</v>
      </c>
      <c r="T35" s="110" t="e">
        <f>IF(#REF!&gt;=1,#REF!," ")</f>
        <v>#REF!</v>
      </c>
      <c r="U35" s="110" t="e">
        <f>IF(#REF!&gt;=1,#REF!," ")</f>
        <v>#REF!</v>
      </c>
      <c r="V35" s="110" t="e">
        <f>IF(#REF!,#REF!," ")</f>
        <v>#REF!</v>
      </c>
    </row>
    <row r="36" spans="1:22">
      <c r="A36" s="110" t="str">
        <f ca="1">IF(Boissons!C38&gt;=1,Boissons!C38," ")</f>
        <v xml:space="preserve"> </v>
      </c>
      <c r="B36" s="110" t="str">
        <f ca="1">IF(Boissons!C38&gt;=1,Boissons!A38," ")</f>
        <v xml:space="preserve"> </v>
      </c>
      <c r="C36" s="110" t="str">
        <f ca="1">IF('P. Laitiers'!C38&gt;=1,'P. Laitiers'!C38," ")</f>
        <v xml:space="preserve"> </v>
      </c>
      <c r="D36" s="110" t="str">
        <f ca="1">IF('P. Laitiers'!C38&gt;=1,'P. Laitiers'!A38," ")</f>
        <v xml:space="preserve"> </v>
      </c>
      <c r="E36" s="110" t="str">
        <f ca="1">IF('Mets c.'!C38&gt;=1,'Mets c.'!C38," ")</f>
        <v xml:space="preserve"> </v>
      </c>
      <c r="F36" s="110" t="str">
        <f ca="1">IF('Mets c.'!C38&gt;=1,'Mets c.'!A38," ")</f>
        <v xml:space="preserve"> </v>
      </c>
      <c r="G36" s="110" t="e">
        <f>IF(#REF!&gt;=1,#REF!," ")</f>
        <v>#REF!</v>
      </c>
      <c r="H36" s="110" t="e">
        <f>IF(#REF!&gt;=1,#REF!," ")</f>
        <v>#REF!</v>
      </c>
      <c r="I36" s="110" t="e">
        <f>IF(#REF!&gt;=1,#REF!," ")</f>
        <v>#REF!</v>
      </c>
      <c r="J36" s="110" t="e">
        <f>IF(#REF!&gt;=1,#REF!," ")</f>
        <v>#REF!</v>
      </c>
      <c r="K36" s="110" t="str">
        <f ca="1">IF('Lég-Fruits'!C38&gt;=1,'Lég-Fruits'!C38," ")</f>
        <v xml:space="preserve"> </v>
      </c>
      <c r="L36" s="110" t="str">
        <f ca="1">IF('Lég-Fruits'!C38&gt;=1,'Lég-Fruits'!A38," ")</f>
        <v xml:space="preserve"> </v>
      </c>
      <c r="M36" s="110" t="e">
        <f>IF(#REF!&gt;=1,#REF!," ")</f>
        <v>#REF!</v>
      </c>
      <c r="N36" s="110" t="e">
        <f>IF(#REF!&gt;=1,#REF!," ")</f>
        <v>#REF!</v>
      </c>
      <c r="O36" s="110" t="e">
        <f>IF(#REF!&gt;=1,#REF!," ")</f>
        <v>#REF!</v>
      </c>
      <c r="P36" s="110" t="e">
        <f>IF(#REF!&gt;=1,#REF!," ")</f>
        <v>#REF!</v>
      </c>
      <c r="Q36" s="110" t="e">
        <f>IF(#REF!&gt;=1,#REF!," ")</f>
        <v>#REF!</v>
      </c>
      <c r="R36" s="110" t="e">
        <f>IF(#REF!&gt;=1,#REF!," ")</f>
        <v>#REF!</v>
      </c>
      <c r="S36" s="110" t="e">
        <f>IF(#REF!&gt;=1,#REF!," ")</f>
        <v>#REF!</v>
      </c>
      <c r="T36" s="110" t="e">
        <f>IF(#REF!&gt;=1,#REF!," ")</f>
        <v>#REF!</v>
      </c>
      <c r="U36" s="110" t="e">
        <f>IF(#REF!&gt;=1,#REF!," ")</f>
        <v>#REF!</v>
      </c>
      <c r="V36" s="110" t="e">
        <f>IF(#REF!,#REF!," ")</f>
        <v>#REF!</v>
      </c>
    </row>
    <row r="37" spans="1:22">
      <c r="A37" s="110" t="str">
        <f ca="1">IF(Boissons!C39&gt;=1,Boissons!C39," ")</f>
        <v xml:space="preserve"> </v>
      </c>
      <c r="B37" s="110" t="str">
        <f ca="1">IF(Boissons!C39&gt;=1,Boissons!A39," ")</f>
        <v xml:space="preserve"> </v>
      </c>
      <c r="C37" s="110" t="str">
        <f ca="1">IF('P. Laitiers'!C39&gt;=1,'P. Laitiers'!C39," ")</f>
        <v xml:space="preserve"> </v>
      </c>
      <c r="D37" s="110" t="str">
        <f ca="1">IF('P. Laitiers'!C39&gt;=1,'P. Laitiers'!A39," ")</f>
        <v xml:space="preserve"> </v>
      </c>
      <c r="E37" s="110" t="str">
        <f ca="1">IF('Mets c.'!C39&gt;=1,'Mets c.'!C39," ")</f>
        <v xml:space="preserve"> </v>
      </c>
      <c r="F37" s="110" t="str">
        <f ca="1">IF('Mets c.'!C39&gt;=1,'Mets c.'!A39," ")</f>
        <v xml:space="preserve"> </v>
      </c>
      <c r="G37" s="110" t="e">
        <f>IF(#REF!&gt;=1,#REF!," ")</f>
        <v>#REF!</v>
      </c>
      <c r="H37" s="110" t="e">
        <f>IF(#REF!&gt;=1,#REF!," ")</f>
        <v>#REF!</v>
      </c>
      <c r="I37" s="110" t="e">
        <f>IF(#REF!&gt;=1,#REF!," ")</f>
        <v>#REF!</v>
      </c>
      <c r="J37" s="110" t="e">
        <f>IF(#REF!&gt;=1,#REF!," ")</f>
        <v>#REF!</v>
      </c>
      <c r="K37" s="110" t="str">
        <f ca="1">IF('Lég-Fruits'!C39&gt;=1,'Lég-Fruits'!C39," ")</f>
        <v xml:space="preserve"> </v>
      </c>
      <c r="L37" s="110" t="str">
        <f ca="1">IF('Lég-Fruits'!C39&gt;=1,'Lég-Fruits'!A39," ")</f>
        <v xml:space="preserve"> </v>
      </c>
      <c r="M37" s="110" t="e">
        <f>IF(#REF!&gt;=1,#REF!," ")</f>
        <v>#REF!</v>
      </c>
      <c r="N37" s="110" t="e">
        <f>IF(#REF!&gt;=1,#REF!," ")</f>
        <v>#REF!</v>
      </c>
      <c r="O37" s="110" t="e">
        <f>IF(#REF!&gt;=1,#REF!," ")</f>
        <v>#REF!</v>
      </c>
      <c r="P37" s="110" t="e">
        <f>IF(#REF!&gt;=1,#REF!," ")</f>
        <v>#REF!</v>
      </c>
      <c r="Q37" s="110" t="e">
        <f>IF(#REF!&gt;=1,#REF!," ")</f>
        <v>#REF!</v>
      </c>
      <c r="R37" s="110" t="e">
        <f>IF(#REF!&gt;=1,#REF!," ")</f>
        <v>#REF!</v>
      </c>
      <c r="S37" s="110" t="e">
        <f>IF(#REF!&gt;=1,#REF!," ")</f>
        <v>#REF!</v>
      </c>
      <c r="T37" s="110" t="e">
        <f>IF(#REF!&gt;=1,#REF!," ")</f>
        <v>#REF!</v>
      </c>
      <c r="U37" s="110" t="e">
        <f>IF(#REF!&gt;=1,#REF!," ")</f>
        <v>#REF!</v>
      </c>
      <c r="V37" s="110" t="e">
        <f>IF(#REF!,#REF!," ")</f>
        <v>#REF!</v>
      </c>
    </row>
    <row r="38" spans="1:22">
      <c r="A38" s="110" t="str">
        <f ca="1">IF(Boissons!C40&gt;=1,Boissons!C40," ")</f>
        <v xml:space="preserve"> </v>
      </c>
      <c r="B38" s="110" t="str">
        <f ca="1">IF(Boissons!C40&gt;=1,Boissons!A40," ")</f>
        <v xml:space="preserve"> </v>
      </c>
      <c r="C38" s="110" t="str">
        <f ca="1">IF('P. Laitiers'!C40&gt;=1,'P. Laitiers'!C40," ")</f>
        <v xml:space="preserve"> </v>
      </c>
      <c r="D38" s="110" t="str">
        <f ca="1">IF('P. Laitiers'!C40&gt;=1,'P. Laitiers'!A40," ")</f>
        <v xml:space="preserve"> </v>
      </c>
      <c r="E38" s="110" t="str">
        <f ca="1">IF('Mets c.'!C40&gt;=1,'Mets c.'!C40," ")</f>
        <v xml:space="preserve"> </v>
      </c>
      <c r="F38" s="110" t="str">
        <f ca="1">IF('Mets c.'!C40&gt;=1,'Mets c.'!A40," ")</f>
        <v xml:space="preserve"> </v>
      </c>
      <c r="G38" s="110" t="e">
        <f>IF(#REF!&gt;=1,#REF!," ")</f>
        <v>#REF!</v>
      </c>
      <c r="H38" s="110" t="e">
        <f>IF(#REF!&gt;=1,#REF!," ")</f>
        <v>#REF!</v>
      </c>
      <c r="I38" s="110" t="e">
        <f>IF(#REF!&gt;=1,#REF!," ")</f>
        <v>#REF!</v>
      </c>
      <c r="J38" s="110" t="e">
        <f>IF(#REF!&gt;=1,#REF!," ")</f>
        <v>#REF!</v>
      </c>
      <c r="K38" s="110" t="str">
        <f ca="1">IF('Lég-Fruits'!C40&gt;=1,'Lég-Fruits'!C40," ")</f>
        <v xml:space="preserve"> </v>
      </c>
      <c r="L38" s="110" t="str">
        <f ca="1">IF('Lég-Fruits'!C40&gt;=1,'Lég-Fruits'!A40," ")</f>
        <v xml:space="preserve"> </v>
      </c>
      <c r="M38" s="110" t="e">
        <f>IF(#REF!&gt;=1,#REF!," ")</f>
        <v>#REF!</v>
      </c>
      <c r="N38" s="110" t="e">
        <f>IF(#REF!&gt;=1,#REF!," ")</f>
        <v>#REF!</v>
      </c>
      <c r="O38" s="110" t="e">
        <f>IF(#REF!&gt;=1,#REF!," ")</f>
        <v>#REF!</v>
      </c>
      <c r="P38" s="110" t="e">
        <f>IF(#REF!&gt;=1,#REF!," ")</f>
        <v>#REF!</v>
      </c>
      <c r="Q38" s="110" t="e">
        <f>IF(#REF!&gt;=1,#REF!," ")</f>
        <v>#REF!</v>
      </c>
      <c r="R38" s="110" t="e">
        <f>IF(#REF!&gt;=1,#REF!," ")</f>
        <v>#REF!</v>
      </c>
      <c r="S38" s="110" t="e">
        <f>IF(#REF!&gt;=1,#REF!," ")</f>
        <v>#REF!</v>
      </c>
      <c r="T38" s="110" t="e">
        <f>IF(#REF!&gt;=1,#REF!," ")</f>
        <v>#REF!</v>
      </c>
      <c r="U38" s="110" t="e">
        <f>IF(#REF!&gt;=1,#REF!," ")</f>
        <v>#REF!</v>
      </c>
      <c r="V38" s="110" t="e">
        <f>IF(#REF!,#REF!," ")</f>
        <v>#REF!</v>
      </c>
    </row>
    <row r="39" spans="1:22">
      <c r="A39" s="110" t="str">
        <f ca="1">IF(Boissons!C41&gt;=1,Boissons!C41," ")</f>
        <v xml:space="preserve"> </v>
      </c>
      <c r="B39" s="110" t="str">
        <f ca="1">IF(Boissons!C41&gt;=1,Boissons!A41," ")</f>
        <v xml:space="preserve"> </v>
      </c>
      <c r="C39" s="110" t="str">
        <f ca="1">IF('P. Laitiers'!C41&gt;=1,'P. Laitiers'!C41," ")</f>
        <v xml:space="preserve"> </v>
      </c>
      <c r="D39" s="110" t="str">
        <f ca="1">IF('P. Laitiers'!C41&gt;=1,'P. Laitiers'!A41," ")</f>
        <v xml:space="preserve"> </v>
      </c>
      <c r="E39" s="110" t="str">
        <f ca="1">IF('Mets c.'!C41&gt;=1,'Mets c.'!C41," ")</f>
        <v xml:space="preserve"> </v>
      </c>
      <c r="F39" s="110" t="str">
        <f ca="1">IF('Mets c.'!C41&gt;=1,'Mets c.'!A41," ")</f>
        <v xml:space="preserve"> </v>
      </c>
      <c r="G39" s="110" t="e">
        <f>IF(#REF!&gt;=1,#REF!," ")</f>
        <v>#REF!</v>
      </c>
      <c r="H39" s="110" t="e">
        <f>IF(#REF!&gt;=1,#REF!," ")</f>
        <v>#REF!</v>
      </c>
      <c r="I39" s="110" t="e">
        <f>IF(#REF!&gt;=1,#REF!," ")</f>
        <v>#REF!</v>
      </c>
      <c r="J39" s="110" t="e">
        <f>IF(#REF!&gt;=1,#REF!," ")</f>
        <v>#REF!</v>
      </c>
      <c r="K39" s="110" t="str">
        <f ca="1">IF('Lég-Fruits'!C41&gt;=1,'Lég-Fruits'!C41," ")</f>
        <v xml:space="preserve"> </v>
      </c>
      <c r="L39" s="110" t="str">
        <f ca="1">IF('Lég-Fruits'!C41&gt;=1,'Lég-Fruits'!A41," ")</f>
        <v xml:space="preserve"> </v>
      </c>
      <c r="M39" s="110" t="e">
        <f>IF(#REF!&gt;=1,#REF!," ")</f>
        <v>#REF!</v>
      </c>
      <c r="N39" s="110" t="e">
        <f>IF(#REF!&gt;=1,#REF!," ")</f>
        <v>#REF!</v>
      </c>
      <c r="O39" s="110" t="e">
        <f>IF(#REF!&gt;=1,#REF!," ")</f>
        <v>#REF!</v>
      </c>
      <c r="P39" s="110" t="e">
        <f>IF(#REF!&gt;=1,#REF!," ")</f>
        <v>#REF!</v>
      </c>
      <c r="Q39" s="110" t="e">
        <f>IF(#REF!&gt;=1,#REF!," ")</f>
        <v>#REF!</v>
      </c>
      <c r="R39" s="110" t="e">
        <f>IF(#REF!&gt;=1,#REF!," ")</f>
        <v>#REF!</v>
      </c>
      <c r="S39" s="110" t="e">
        <f>IF(#REF!&gt;=1,#REF!," ")</f>
        <v>#REF!</v>
      </c>
      <c r="T39" s="110" t="e">
        <f>IF(#REF!&gt;=1,#REF!," ")</f>
        <v>#REF!</v>
      </c>
      <c r="U39" s="110" t="e">
        <f>IF(#REF!&gt;=1,#REF!," ")</f>
        <v>#REF!</v>
      </c>
      <c r="V39" s="110" t="e">
        <f>IF(#REF!,#REF!," ")</f>
        <v>#REF!</v>
      </c>
    </row>
    <row r="40" spans="1:22">
      <c r="A40" s="110" t="str">
        <f ca="1">IF(Boissons!C42&gt;=1,Boissons!C42," ")</f>
        <v xml:space="preserve"> </v>
      </c>
      <c r="B40" s="110" t="str">
        <f ca="1">IF(Boissons!C42&gt;=1,Boissons!A42," ")</f>
        <v xml:space="preserve"> </v>
      </c>
      <c r="C40" s="110" t="str">
        <f ca="1">IF('P. Laitiers'!C42&gt;=1,'P. Laitiers'!C42," ")</f>
        <v xml:space="preserve"> </v>
      </c>
      <c r="D40" s="110" t="str">
        <f ca="1">IF('P. Laitiers'!C42&gt;=1,'P. Laitiers'!A42," ")</f>
        <v xml:space="preserve"> </v>
      </c>
      <c r="E40" s="110" t="str">
        <f ca="1">IF('Mets c.'!C42&gt;=1,'Mets c.'!C42," ")</f>
        <v xml:space="preserve"> </v>
      </c>
      <c r="F40" s="110" t="str">
        <f ca="1">IF('Mets c.'!C42&gt;=1,'Mets c.'!A42," ")</f>
        <v xml:space="preserve"> </v>
      </c>
      <c r="G40" s="110" t="e">
        <f>IF(#REF!&gt;=1,#REF!," ")</f>
        <v>#REF!</v>
      </c>
      <c r="H40" s="110" t="e">
        <f>IF(#REF!&gt;=1,#REF!," ")</f>
        <v>#REF!</v>
      </c>
      <c r="I40" s="110" t="e">
        <f>IF(#REF!&gt;=1,#REF!," ")</f>
        <v>#REF!</v>
      </c>
      <c r="J40" s="110" t="e">
        <f>IF(#REF!&gt;=1,#REF!," ")</f>
        <v>#REF!</v>
      </c>
      <c r="K40" s="110" t="str">
        <f ca="1">IF('Lég-Fruits'!C42&gt;=1,'Lég-Fruits'!C42," ")</f>
        <v xml:space="preserve"> </v>
      </c>
      <c r="L40" s="110" t="str">
        <f ca="1">IF('Lég-Fruits'!C42&gt;=1,'Lég-Fruits'!A42," ")</f>
        <v xml:space="preserve"> </v>
      </c>
      <c r="M40" s="110" t="e">
        <f>IF(#REF!&gt;=1,#REF!," ")</f>
        <v>#REF!</v>
      </c>
      <c r="N40" s="110" t="e">
        <f>IF(#REF!&gt;=1,#REF!," ")</f>
        <v>#REF!</v>
      </c>
      <c r="O40" s="110" t="e">
        <f>IF(#REF!&gt;=1,#REF!," ")</f>
        <v>#REF!</v>
      </c>
      <c r="P40" s="110" t="e">
        <f>IF(#REF!&gt;=1,#REF!," ")</f>
        <v>#REF!</v>
      </c>
      <c r="Q40" s="110" t="e">
        <f>IF(#REF!&gt;=1,#REF!," ")</f>
        <v>#REF!</v>
      </c>
      <c r="R40" s="110" t="e">
        <f>IF(#REF!&gt;=1,#REF!," ")</f>
        <v>#REF!</v>
      </c>
      <c r="S40" s="110" t="e">
        <f>IF(#REF!&gt;=1,#REF!," ")</f>
        <v>#REF!</v>
      </c>
      <c r="T40" s="110" t="e">
        <f>IF(#REF!&gt;=1,#REF!," ")</f>
        <v>#REF!</v>
      </c>
      <c r="U40" s="110" t="e">
        <f>IF(#REF!&gt;=1,#REF!," ")</f>
        <v>#REF!</v>
      </c>
      <c r="V40" s="110" t="e">
        <f>IF(#REF!,#REF!," ")</f>
        <v>#REF!</v>
      </c>
    </row>
    <row r="41" spans="1:22">
      <c r="A41" s="110" t="str">
        <f ca="1">IF(Boissons!C43&gt;=1,Boissons!C43," ")</f>
        <v xml:space="preserve"> </v>
      </c>
      <c r="B41" s="110" t="str">
        <f ca="1">IF(Boissons!C43&gt;=1,Boissons!A43," ")</f>
        <v xml:space="preserve"> </v>
      </c>
      <c r="C41" s="110" t="str">
        <f ca="1">IF('P. Laitiers'!C43&gt;=1,'P. Laitiers'!C43," ")</f>
        <v xml:space="preserve"> </v>
      </c>
      <c r="D41" s="110" t="str">
        <f ca="1">IF('P. Laitiers'!C43&gt;=1,'P. Laitiers'!A43," ")</f>
        <v xml:space="preserve"> </v>
      </c>
      <c r="E41" s="110" t="str">
        <f ca="1">IF('Mets c.'!C43&gt;=1,'Mets c.'!C43," ")</f>
        <v xml:space="preserve"> </v>
      </c>
      <c r="F41" s="110" t="str">
        <f ca="1">IF('Mets c.'!C43&gt;=1,'Mets c.'!A43," ")</f>
        <v xml:space="preserve"> </v>
      </c>
      <c r="G41" s="110" t="e">
        <f>IF(#REF!&gt;=1,#REF!," ")</f>
        <v>#REF!</v>
      </c>
      <c r="H41" s="110" t="e">
        <f>IF(#REF!&gt;=1,#REF!," ")</f>
        <v>#REF!</v>
      </c>
      <c r="I41" s="110" t="e">
        <f>IF(#REF!&gt;=1,#REF!," ")</f>
        <v>#REF!</v>
      </c>
      <c r="J41" s="110" t="e">
        <f>IF(#REF!&gt;=1,#REF!," ")</f>
        <v>#REF!</v>
      </c>
      <c r="K41" s="110" t="str">
        <f ca="1">IF('Lég-Fruits'!C43&gt;=1,'Lég-Fruits'!C43," ")</f>
        <v xml:space="preserve"> </v>
      </c>
      <c r="L41" s="110" t="str">
        <f ca="1">IF('Lég-Fruits'!C43&gt;=1,'Lég-Fruits'!A43," ")</f>
        <v xml:space="preserve"> </v>
      </c>
      <c r="M41" s="110" t="e">
        <f>IF(#REF!&gt;=1,#REF!," ")</f>
        <v>#REF!</v>
      </c>
      <c r="N41" s="110" t="e">
        <f>IF(#REF!&gt;=1,#REF!," ")</f>
        <v>#REF!</v>
      </c>
      <c r="O41" s="110" t="e">
        <f>IF(#REF!&gt;=1,#REF!," ")</f>
        <v>#REF!</v>
      </c>
      <c r="P41" s="110" t="e">
        <f>IF(#REF!&gt;=1,#REF!," ")</f>
        <v>#REF!</v>
      </c>
      <c r="Q41" s="110" t="e">
        <f>IF(#REF!&gt;=1,#REF!," ")</f>
        <v>#REF!</v>
      </c>
      <c r="R41" s="110" t="e">
        <f>IF(#REF!&gt;=1,#REF!," ")</f>
        <v>#REF!</v>
      </c>
      <c r="S41" s="110" t="e">
        <f>IF(#REF!&gt;=1,#REF!," ")</f>
        <v>#REF!</v>
      </c>
      <c r="T41" s="110" t="e">
        <f>IF(#REF!&gt;=1,#REF!," ")</f>
        <v>#REF!</v>
      </c>
      <c r="U41" s="110" t="e">
        <f>IF(#REF!&gt;=1,#REF!," ")</f>
        <v>#REF!</v>
      </c>
      <c r="V41" s="110" t="e">
        <f>IF(#REF!,#REF!," ")</f>
        <v>#REF!</v>
      </c>
    </row>
    <row r="42" spans="1:22">
      <c r="A42" s="110" t="str">
        <f ca="1">IF(Boissons!C44&gt;=1,Boissons!C44," ")</f>
        <v xml:space="preserve"> </v>
      </c>
      <c r="B42" s="110" t="str">
        <f ca="1">IF(Boissons!C44&gt;=1,Boissons!A44," ")</f>
        <v xml:space="preserve"> </v>
      </c>
      <c r="C42" s="110" t="str">
        <f ca="1">IF('P. Laitiers'!C44&gt;=1,'P. Laitiers'!C44," ")</f>
        <v xml:space="preserve"> </v>
      </c>
      <c r="D42" s="110" t="str">
        <f ca="1">IF('P. Laitiers'!C44&gt;=1,'P. Laitiers'!A44," ")</f>
        <v xml:space="preserve"> </v>
      </c>
      <c r="E42" s="110" t="str">
        <f ca="1">IF('Mets c.'!C44&gt;=1,'Mets c.'!C44," ")</f>
        <v xml:space="preserve"> </v>
      </c>
      <c r="F42" s="110" t="str">
        <f ca="1">IF('Mets c.'!C44&gt;=1,'Mets c.'!A44," ")</f>
        <v xml:space="preserve"> </v>
      </c>
      <c r="G42" s="110" t="e">
        <f>IF(#REF!&gt;=1,#REF!," ")</f>
        <v>#REF!</v>
      </c>
      <c r="H42" s="110" t="e">
        <f>IF(#REF!&gt;=1,#REF!," ")</f>
        <v>#REF!</v>
      </c>
      <c r="I42" s="110" t="e">
        <f>IF(#REF!&gt;=1,#REF!," ")</f>
        <v>#REF!</v>
      </c>
      <c r="J42" s="110" t="e">
        <f>IF(#REF!&gt;=1,#REF!," ")</f>
        <v>#REF!</v>
      </c>
      <c r="K42" s="110" t="str">
        <f ca="1">IF('Lég-Fruits'!C44&gt;=1,'Lég-Fruits'!C44," ")</f>
        <v xml:space="preserve"> </v>
      </c>
      <c r="L42" s="110" t="str">
        <f ca="1">IF('Lég-Fruits'!C44&gt;=1,'Lég-Fruits'!A44," ")</f>
        <v xml:space="preserve"> </v>
      </c>
      <c r="M42" s="110" t="e">
        <f>IF(#REF!&gt;=1,#REF!," ")</f>
        <v>#REF!</v>
      </c>
      <c r="N42" s="110" t="e">
        <f>IF(#REF!&gt;=1,#REF!," ")</f>
        <v>#REF!</v>
      </c>
      <c r="O42" s="110" t="e">
        <f>IF(#REF!&gt;=1,#REF!," ")</f>
        <v>#REF!</v>
      </c>
      <c r="P42" s="110" t="e">
        <f>IF(#REF!&gt;=1,#REF!," ")</f>
        <v>#REF!</v>
      </c>
      <c r="Q42" s="110" t="e">
        <f>IF(#REF!&gt;=1,#REF!," ")</f>
        <v>#REF!</v>
      </c>
      <c r="R42" s="110" t="e">
        <f>IF(#REF!&gt;=1,#REF!," ")</f>
        <v>#REF!</v>
      </c>
      <c r="S42" s="110" t="e">
        <f>IF(#REF!&gt;=1,#REF!," ")</f>
        <v>#REF!</v>
      </c>
      <c r="T42" s="110" t="e">
        <f>IF(#REF!&gt;=1,#REF!," ")</f>
        <v>#REF!</v>
      </c>
      <c r="U42" s="110" t="e">
        <f>IF(#REF!&gt;=1,#REF!," ")</f>
        <v>#REF!</v>
      </c>
      <c r="V42" s="110" t="e">
        <f>IF(#REF!,#REF!," ")</f>
        <v>#REF!</v>
      </c>
    </row>
    <row r="43" spans="1:22">
      <c r="A43" s="110" t="str">
        <f ca="1">IF(Boissons!C45&gt;=1,Boissons!C45," ")</f>
        <v xml:space="preserve"> </v>
      </c>
      <c r="B43" s="110" t="str">
        <f ca="1">IF(Boissons!C45&gt;=1,Boissons!A45," ")</f>
        <v xml:space="preserve"> </v>
      </c>
      <c r="C43" s="110" t="str">
        <f ca="1">IF('P. Laitiers'!C45&gt;=1,'P. Laitiers'!C45," ")</f>
        <v xml:space="preserve"> </v>
      </c>
      <c r="D43" s="110" t="str">
        <f ca="1">IF('P. Laitiers'!C45&gt;=1,'P. Laitiers'!A45," ")</f>
        <v xml:space="preserve"> </v>
      </c>
      <c r="E43" s="110" t="str">
        <f ca="1">IF('Mets c.'!C45&gt;=1,'Mets c.'!C45," ")</f>
        <v xml:space="preserve"> </v>
      </c>
      <c r="F43" s="110" t="str">
        <f ca="1">IF('Mets c.'!C45&gt;=1,'Mets c.'!A45," ")</f>
        <v xml:space="preserve"> </v>
      </c>
      <c r="G43" s="110" t="e">
        <f>IF(#REF!&gt;=1,#REF!," ")</f>
        <v>#REF!</v>
      </c>
      <c r="H43" s="110" t="e">
        <f>IF(#REF!&gt;=1,#REF!," ")</f>
        <v>#REF!</v>
      </c>
      <c r="I43" s="110" t="e">
        <f>IF(#REF!&gt;=1,#REF!," ")</f>
        <v>#REF!</v>
      </c>
      <c r="J43" s="110" t="e">
        <f>IF(#REF!&gt;=1,#REF!," ")</f>
        <v>#REF!</v>
      </c>
      <c r="K43" s="110" t="str">
        <f ca="1">IF('Lég-Fruits'!C45&gt;=1,'Lég-Fruits'!C45," ")</f>
        <v xml:space="preserve"> </v>
      </c>
      <c r="L43" s="110" t="str">
        <f ca="1">IF('Lég-Fruits'!C45&gt;=1,'Lég-Fruits'!A45," ")</f>
        <v xml:space="preserve"> </v>
      </c>
      <c r="M43" s="110" t="e">
        <f>IF(#REF!&gt;=1,#REF!," ")</f>
        <v>#REF!</v>
      </c>
      <c r="N43" s="110" t="e">
        <f>IF(#REF!&gt;=1,#REF!," ")</f>
        <v>#REF!</v>
      </c>
      <c r="O43" s="110" t="e">
        <f>IF(#REF!&gt;=1,#REF!," ")</f>
        <v>#REF!</v>
      </c>
      <c r="P43" s="110" t="e">
        <f>IF(#REF!&gt;=1,#REF!," ")</f>
        <v>#REF!</v>
      </c>
      <c r="Q43" s="110" t="e">
        <f>IF(#REF!&gt;=1,#REF!," ")</f>
        <v>#REF!</v>
      </c>
      <c r="R43" s="110" t="e">
        <f>IF(#REF!&gt;=1,#REF!," ")</f>
        <v>#REF!</v>
      </c>
      <c r="S43" s="110" t="e">
        <f>IF(#REF!&gt;=1,#REF!," ")</f>
        <v>#REF!</v>
      </c>
      <c r="T43" s="110" t="e">
        <f>IF(#REF!&gt;=1,#REF!," ")</f>
        <v>#REF!</v>
      </c>
      <c r="U43" s="110" t="e">
        <f>IF(#REF!&gt;=1,#REF!," ")</f>
        <v>#REF!</v>
      </c>
      <c r="V43" s="110" t="e">
        <f>IF(#REF!,#REF!," ")</f>
        <v>#REF!</v>
      </c>
    </row>
    <row r="44" spans="1:22">
      <c r="A44" s="110" t="str">
        <f ca="1">IF(Boissons!C46&gt;=1,Boissons!C46," ")</f>
        <v xml:space="preserve"> </v>
      </c>
      <c r="B44" s="110" t="str">
        <f ca="1">IF(Boissons!C46&gt;=1,Boissons!A46," ")</f>
        <v xml:space="preserve"> </v>
      </c>
      <c r="C44" s="110" t="str">
        <f ca="1">IF('P. Laitiers'!C46&gt;=1,'P. Laitiers'!C46," ")</f>
        <v xml:space="preserve"> </v>
      </c>
      <c r="D44" s="110" t="str">
        <f ca="1">IF('P. Laitiers'!C46&gt;=1,'P. Laitiers'!A46," ")</f>
        <v xml:space="preserve"> </v>
      </c>
      <c r="E44" s="110" t="str">
        <f ca="1">IF('Mets c.'!C46&gt;=1,'Mets c.'!C46," ")</f>
        <v xml:space="preserve"> </v>
      </c>
      <c r="F44" s="110" t="str">
        <f ca="1">IF('Mets c.'!C46&gt;=1,'Mets c.'!A46," ")</f>
        <v xml:space="preserve"> </v>
      </c>
      <c r="G44" s="110" t="e">
        <f>IF(#REF!&gt;=1,#REF!," ")</f>
        <v>#REF!</v>
      </c>
      <c r="H44" s="110" t="e">
        <f>IF(#REF!&gt;=1,#REF!," ")</f>
        <v>#REF!</v>
      </c>
      <c r="I44" s="110" t="e">
        <f>IF(#REF!&gt;=1,#REF!," ")</f>
        <v>#REF!</v>
      </c>
      <c r="J44" s="110" t="e">
        <f>IF(#REF!&gt;=1,#REF!," ")</f>
        <v>#REF!</v>
      </c>
      <c r="K44" s="110" t="str">
        <f ca="1">IF('Lég-Fruits'!C46&gt;=1,'Lég-Fruits'!C46," ")</f>
        <v xml:space="preserve"> </v>
      </c>
      <c r="L44" s="110" t="str">
        <f ca="1">IF('Lég-Fruits'!C46&gt;=1,'Lég-Fruits'!A46," ")</f>
        <v xml:space="preserve"> </v>
      </c>
      <c r="M44" s="110" t="e">
        <f>IF(#REF!&gt;=1,#REF!," ")</f>
        <v>#REF!</v>
      </c>
      <c r="N44" s="110" t="e">
        <f>IF(#REF!&gt;=1,#REF!," ")</f>
        <v>#REF!</v>
      </c>
      <c r="O44" s="110" t="e">
        <f>IF(#REF!&gt;=1,#REF!," ")</f>
        <v>#REF!</v>
      </c>
      <c r="P44" s="110" t="e">
        <f>IF(#REF!&gt;=1,#REF!," ")</f>
        <v>#REF!</v>
      </c>
      <c r="Q44" s="110" t="e">
        <f>IF(#REF!&gt;=1,#REF!," ")</f>
        <v>#REF!</v>
      </c>
      <c r="R44" s="110" t="e">
        <f>IF(#REF!&gt;=1,#REF!," ")</f>
        <v>#REF!</v>
      </c>
      <c r="S44" s="110" t="e">
        <f>IF(#REF!&gt;=1,#REF!," ")</f>
        <v>#REF!</v>
      </c>
      <c r="T44" s="110" t="e">
        <f>IF(#REF!&gt;=1,#REF!," ")</f>
        <v>#REF!</v>
      </c>
      <c r="U44" s="110" t="e">
        <f>IF(#REF!&gt;=1,#REF!," ")</f>
        <v>#REF!</v>
      </c>
      <c r="V44" s="110" t="e">
        <f>IF(#REF!,#REF!," ")</f>
        <v>#REF!</v>
      </c>
    </row>
    <row r="45" spans="1:22">
      <c r="A45" s="110" t="str">
        <f ca="1">IF(Boissons!C47&gt;=1,Boissons!C47," ")</f>
        <v xml:space="preserve"> </v>
      </c>
      <c r="B45" s="110" t="str">
        <f ca="1">IF(Boissons!C47&gt;=1,Boissons!A47," ")</f>
        <v xml:space="preserve"> </v>
      </c>
      <c r="C45" s="110" t="str">
        <f ca="1">IF('P. Laitiers'!C47&gt;=1,'P. Laitiers'!C47," ")</f>
        <v xml:space="preserve"> </v>
      </c>
      <c r="D45" s="110" t="str">
        <f ca="1">IF('P. Laitiers'!C47&gt;=1,'P. Laitiers'!A47," ")</f>
        <v xml:space="preserve"> </v>
      </c>
      <c r="E45" s="110" t="str">
        <f ca="1">IF('Mets c.'!C47&gt;=1,'Mets c.'!C47," ")</f>
        <v xml:space="preserve"> </v>
      </c>
      <c r="F45" s="110" t="str">
        <f ca="1">IF('Mets c.'!C47&gt;=1,'Mets c.'!A47," ")</f>
        <v xml:space="preserve"> </v>
      </c>
      <c r="G45" s="110" t="e">
        <f>IF(#REF!&gt;=1,#REF!," ")</f>
        <v>#REF!</v>
      </c>
      <c r="H45" s="110" t="e">
        <f>IF(#REF!&gt;=1,#REF!," ")</f>
        <v>#REF!</v>
      </c>
      <c r="I45" s="110" t="e">
        <f>IF(#REF!&gt;=1,#REF!," ")</f>
        <v>#REF!</v>
      </c>
      <c r="J45" s="110" t="e">
        <f>IF(#REF!&gt;=1,#REF!," ")</f>
        <v>#REF!</v>
      </c>
      <c r="K45" s="110" t="str">
        <f ca="1">IF('Lég-Fruits'!C47&gt;=1,'Lég-Fruits'!C47," ")</f>
        <v xml:space="preserve"> </v>
      </c>
      <c r="L45" s="110" t="str">
        <f ca="1">IF('Lég-Fruits'!C47&gt;=1,'Lég-Fruits'!A47," ")</f>
        <v xml:space="preserve"> </v>
      </c>
      <c r="M45" s="110" t="e">
        <f>IF(#REF!&gt;=1,#REF!," ")</f>
        <v>#REF!</v>
      </c>
      <c r="N45" s="110" t="e">
        <f>IF(#REF!&gt;=1,#REF!," ")</f>
        <v>#REF!</v>
      </c>
      <c r="O45" s="110" t="e">
        <f>IF(#REF!&gt;=1,#REF!," ")</f>
        <v>#REF!</v>
      </c>
      <c r="P45" s="110" t="e">
        <f>IF(#REF!&gt;=1,#REF!," ")</f>
        <v>#REF!</v>
      </c>
      <c r="Q45" s="110" t="e">
        <f>IF(#REF!&gt;=1,#REF!," ")</f>
        <v>#REF!</v>
      </c>
      <c r="R45" s="110" t="e">
        <f>IF(#REF!&gt;=1,#REF!," ")</f>
        <v>#REF!</v>
      </c>
      <c r="S45" s="110" t="e">
        <f>IF(#REF!&gt;=1,#REF!," ")</f>
        <v>#REF!</v>
      </c>
      <c r="T45" s="110" t="e">
        <f>IF(#REF!&gt;=1,#REF!," ")</f>
        <v>#REF!</v>
      </c>
      <c r="U45" s="110" t="e">
        <f>IF(#REF!&gt;=1,#REF!," ")</f>
        <v>#REF!</v>
      </c>
      <c r="V45" s="110" t="e">
        <f>IF(#REF!,#REF!," ")</f>
        <v>#REF!</v>
      </c>
    </row>
    <row r="46" spans="1:22">
      <c r="A46" s="110" t="str">
        <f ca="1">IF(Boissons!C48&gt;=1,Boissons!C48," ")</f>
        <v xml:space="preserve"> </v>
      </c>
      <c r="B46" s="110" t="str">
        <f ca="1">IF(Boissons!C48&gt;=1,Boissons!A48," ")</f>
        <v xml:space="preserve"> </v>
      </c>
      <c r="C46" s="110" t="str">
        <f ca="1">IF('P. Laitiers'!C48&gt;=1,'P. Laitiers'!C48," ")</f>
        <v xml:space="preserve"> </v>
      </c>
      <c r="D46" s="110" t="str">
        <f ca="1">IF('P. Laitiers'!C48&gt;=1,'P. Laitiers'!A48," ")</f>
        <v xml:space="preserve"> </v>
      </c>
      <c r="E46" s="110" t="str">
        <f ca="1">IF('Mets c.'!C48&gt;=1,'Mets c.'!C48," ")</f>
        <v xml:space="preserve"> </v>
      </c>
      <c r="F46" s="110" t="str">
        <f ca="1">IF('Mets c.'!C48&gt;=1,'Mets c.'!A48," ")</f>
        <v xml:space="preserve"> </v>
      </c>
      <c r="G46" s="110" t="e">
        <f>IF(#REF!&gt;=1,#REF!," ")</f>
        <v>#REF!</v>
      </c>
      <c r="H46" s="110" t="e">
        <f>IF(#REF!&gt;=1,#REF!," ")</f>
        <v>#REF!</v>
      </c>
      <c r="I46" s="110" t="e">
        <f>IF(#REF!&gt;=1,#REF!," ")</f>
        <v>#REF!</v>
      </c>
      <c r="J46" s="110" t="e">
        <f>IF(#REF!&gt;=1,#REF!," ")</f>
        <v>#REF!</v>
      </c>
      <c r="K46" s="110" t="str">
        <f ca="1">IF('Lég-Fruits'!C48&gt;=1,'Lég-Fruits'!C48," ")</f>
        <v xml:space="preserve"> </v>
      </c>
      <c r="L46" s="110" t="str">
        <f ca="1">IF('Lég-Fruits'!C48&gt;=1,'Lég-Fruits'!A48," ")</f>
        <v xml:space="preserve"> </v>
      </c>
      <c r="M46" s="110" t="e">
        <f>IF(#REF!&gt;=1,#REF!," ")</f>
        <v>#REF!</v>
      </c>
      <c r="N46" s="110" t="e">
        <f>IF(#REF!&gt;=1,#REF!," ")</f>
        <v>#REF!</v>
      </c>
      <c r="O46" s="110" t="e">
        <f>IF(#REF!&gt;=1,#REF!," ")</f>
        <v>#REF!</v>
      </c>
      <c r="P46" s="110" t="e">
        <f>IF(#REF!&gt;=1,#REF!," ")</f>
        <v>#REF!</v>
      </c>
      <c r="Q46" s="110" t="e">
        <f>IF(#REF!&gt;=1,#REF!," ")</f>
        <v>#REF!</v>
      </c>
      <c r="R46" s="110" t="e">
        <f>IF(#REF!&gt;=1,#REF!," ")</f>
        <v>#REF!</v>
      </c>
      <c r="S46" s="110" t="e">
        <f>IF(#REF!&gt;=1,#REF!," ")</f>
        <v>#REF!</v>
      </c>
      <c r="T46" s="110" t="e">
        <f>IF(#REF!&gt;=1,#REF!," ")</f>
        <v>#REF!</v>
      </c>
      <c r="U46" s="110" t="e">
        <f>IF(#REF!&gt;=1,#REF!," ")</f>
        <v>#REF!</v>
      </c>
      <c r="V46" s="110" t="e">
        <f>IF(#REF!,#REF!," ")</f>
        <v>#REF!</v>
      </c>
    </row>
    <row r="47" spans="1:22">
      <c r="A47" s="110" t="str">
        <f ca="1">IF(Boissons!C49&gt;=1,Boissons!C49," ")</f>
        <v xml:space="preserve"> </v>
      </c>
      <c r="B47" s="110" t="str">
        <f ca="1">IF(Boissons!C49&gt;=1,Boissons!A49," ")</f>
        <v xml:space="preserve"> </v>
      </c>
      <c r="C47" s="110" t="str">
        <f ca="1">IF('P. Laitiers'!C49&gt;=1,'P. Laitiers'!C49," ")</f>
        <v xml:space="preserve"> </v>
      </c>
      <c r="D47" s="110" t="str">
        <f ca="1">IF('P. Laitiers'!C49&gt;=1,'P. Laitiers'!A49," ")</f>
        <v xml:space="preserve"> </v>
      </c>
      <c r="E47" s="110" t="str">
        <f ca="1">IF('Mets c.'!C49&gt;=1,'Mets c.'!C49," ")</f>
        <v xml:space="preserve"> </v>
      </c>
      <c r="F47" s="110" t="str">
        <f ca="1">IF('Mets c.'!C49&gt;=1,'Mets c.'!A49," ")</f>
        <v xml:space="preserve"> </v>
      </c>
      <c r="G47" s="110" t="e">
        <f>IF(#REF!&gt;=1,#REF!," ")</f>
        <v>#REF!</v>
      </c>
      <c r="H47" s="110" t="e">
        <f>IF(#REF!&gt;=1,#REF!," ")</f>
        <v>#REF!</v>
      </c>
      <c r="I47" s="110" t="e">
        <f>IF(#REF!&gt;=1,#REF!," ")</f>
        <v>#REF!</v>
      </c>
      <c r="J47" s="110" t="e">
        <f>IF(#REF!&gt;=1,#REF!," ")</f>
        <v>#REF!</v>
      </c>
      <c r="K47" s="110" t="str">
        <f ca="1">IF('Lég-Fruits'!C49&gt;=1,'Lég-Fruits'!C49," ")</f>
        <v xml:space="preserve"> </v>
      </c>
      <c r="L47" s="110" t="str">
        <f ca="1">IF('Lég-Fruits'!C49&gt;=1,'Lég-Fruits'!A49," ")</f>
        <v xml:space="preserve"> </v>
      </c>
      <c r="M47" s="110" t="e">
        <f>IF(#REF!&gt;=1,#REF!," ")</f>
        <v>#REF!</v>
      </c>
      <c r="N47" s="110" t="e">
        <f>IF(#REF!&gt;=1,#REF!," ")</f>
        <v>#REF!</v>
      </c>
      <c r="O47" s="110" t="e">
        <f>IF(#REF!&gt;=1,#REF!," ")</f>
        <v>#REF!</v>
      </c>
      <c r="P47" s="110" t="e">
        <f>IF(#REF!&gt;=1,#REF!," ")</f>
        <v>#REF!</v>
      </c>
      <c r="Q47" s="110" t="e">
        <f>IF(#REF!&gt;=1,#REF!," ")</f>
        <v>#REF!</v>
      </c>
      <c r="R47" s="110" t="e">
        <f>IF(#REF!&gt;=1,#REF!," ")</f>
        <v>#REF!</v>
      </c>
      <c r="S47" s="110" t="e">
        <f>IF(#REF!&gt;=1,#REF!," ")</f>
        <v>#REF!</v>
      </c>
      <c r="T47" s="110" t="e">
        <f>IF(#REF!&gt;=1,#REF!," ")</f>
        <v>#REF!</v>
      </c>
      <c r="U47" s="110" t="e">
        <f>IF(#REF!&gt;=1,#REF!," ")</f>
        <v>#REF!</v>
      </c>
      <c r="V47" s="110" t="e">
        <f>IF(#REF!,#REF!," ")</f>
        <v>#REF!</v>
      </c>
    </row>
    <row r="48" spans="1:22">
      <c r="A48" s="110" t="str">
        <f ca="1">IF(Boissons!C50&gt;=1,Boissons!C50," ")</f>
        <v xml:space="preserve"> </v>
      </c>
      <c r="B48" s="110" t="str">
        <f ca="1">IF(Boissons!C50&gt;=1,Boissons!A50," ")</f>
        <v xml:space="preserve"> </v>
      </c>
      <c r="C48" s="110" t="str">
        <f ca="1">IF('P. Laitiers'!C50&gt;=1,'P. Laitiers'!C50," ")</f>
        <v xml:space="preserve"> </v>
      </c>
      <c r="D48" s="110" t="str">
        <f ca="1">IF('P. Laitiers'!C50&gt;=1,'P. Laitiers'!A50," ")</f>
        <v xml:space="preserve"> </v>
      </c>
      <c r="E48" s="110" t="str">
        <f ca="1">IF('Mets c.'!C50&gt;=1,'Mets c.'!C50," ")</f>
        <v xml:space="preserve"> </v>
      </c>
      <c r="F48" s="110" t="str">
        <f ca="1">IF('Mets c.'!C50&gt;=1,'Mets c.'!A50," ")</f>
        <v xml:space="preserve"> </v>
      </c>
      <c r="G48" s="110" t="e">
        <f>IF(#REF!&gt;=1,#REF!," ")</f>
        <v>#REF!</v>
      </c>
      <c r="H48" s="110" t="e">
        <f>IF(#REF!&gt;=1,#REF!," ")</f>
        <v>#REF!</v>
      </c>
      <c r="I48" s="110" t="e">
        <f>IF(#REF!&gt;=1,#REF!," ")</f>
        <v>#REF!</v>
      </c>
      <c r="J48" s="110" t="e">
        <f>IF(#REF!&gt;=1,#REF!," ")</f>
        <v>#REF!</v>
      </c>
      <c r="K48" s="110" t="str">
        <f ca="1">IF('Lég-Fruits'!C50&gt;=1,'Lég-Fruits'!C50," ")</f>
        <v xml:space="preserve"> </v>
      </c>
      <c r="L48" s="110" t="str">
        <f ca="1">IF('Lég-Fruits'!C50&gt;=1,'Lég-Fruits'!A50," ")</f>
        <v xml:space="preserve"> </v>
      </c>
      <c r="M48" s="110" t="e">
        <f>IF(#REF!&gt;=1,#REF!," ")</f>
        <v>#REF!</v>
      </c>
      <c r="N48" s="110" t="e">
        <f>IF(#REF!&gt;=1,#REF!," ")</f>
        <v>#REF!</v>
      </c>
      <c r="O48" s="110" t="e">
        <f>IF(#REF!&gt;=1,#REF!," ")</f>
        <v>#REF!</v>
      </c>
      <c r="P48" s="110" t="e">
        <f>IF(#REF!&gt;=1,#REF!," ")</f>
        <v>#REF!</v>
      </c>
      <c r="Q48" s="110" t="e">
        <f>IF(#REF!&gt;=1,#REF!," ")</f>
        <v>#REF!</v>
      </c>
      <c r="R48" s="110" t="e">
        <f>IF(#REF!&gt;=1,#REF!," ")</f>
        <v>#REF!</v>
      </c>
      <c r="S48" s="110" t="e">
        <f>IF(#REF!&gt;=1,#REF!," ")</f>
        <v>#REF!</v>
      </c>
      <c r="T48" s="110" t="e">
        <f>IF(#REF!&gt;=1,#REF!," ")</f>
        <v>#REF!</v>
      </c>
      <c r="U48" s="110" t="e">
        <f>IF(#REF!&gt;=1,#REF!," ")</f>
        <v>#REF!</v>
      </c>
      <c r="V48" s="110" t="e">
        <f>IF(#REF!,#REF!," ")</f>
        <v>#REF!</v>
      </c>
    </row>
    <row r="49" spans="1:22">
      <c r="A49" s="110" t="str">
        <f ca="1">IF(Boissons!C51&gt;=1,Boissons!C51," ")</f>
        <v xml:space="preserve"> </v>
      </c>
      <c r="B49" s="110" t="str">
        <f ca="1">IF(Boissons!C51&gt;=1,Boissons!A51," ")</f>
        <v xml:space="preserve"> </v>
      </c>
      <c r="C49" s="110" t="str">
        <f ca="1">IF('P. Laitiers'!C51&gt;=1,'P. Laitiers'!C51," ")</f>
        <v xml:space="preserve"> </v>
      </c>
      <c r="D49" s="110" t="str">
        <f ca="1">IF('P. Laitiers'!C51&gt;=1,'P. Laitiers'!A51," ")</f>
        <v xml:space="preserve"> </v>
      </c>
      <c r="E49" s="110" t="str">
        <f ca="1">IF('Mets c.'!C51&gt;=1,'Mets c.'!C51," ")</f>
        <v xml:space="preserve"> </v>
      </c>
      <c r="F49" s="110" t="str">
        <f ca="1">IF('Mets c.'!C51&gt;=1,'Mets c.'!A51," ")</f>
        <v xml:space="preserve"> </v>
      </c>
      <c r="G49" s="110" t="e">
        <f>IF(#REF!&gt;=1,#REF!," ")</f>
        <v>#REF!</v>
      </c>
      <c r="H49" s="110" t="e">
        <f>IF(#REF!&gt;=1,#REF!," ")</f>
        <v>#REF!</v>
      </c>
      <c r="I49" s="110" t="e">
        <f>IF(#REF!&gt;=1,#REF!," ")</f>
        <v>#REF!</v>
      </c>
      <c r="J49" s="110" t="e">
        <f>IF(#REF!&gt;=1,#REF!," ")</f>
        <v>#REF!</v>
      </c>
      <c r="K49" s="110" t="str">
        <f ca="1">IF('Lég-Fruits'!C51&gt;=1,'Lég-Fruits'!C51," ")</f>
        <v xml:space="preserve"> </v>
      </c>
      <c r="L49" s="110" t="str">
        <f ca="1">IF('Lég-Fruits'!C51&gt;=1,'Lég-Fruits'!A51," ")</f>
        <v xml:space="preserve"> </v>
      </c>
      <c r="M49" s="110" t="e">
        <f>IF(#REF!&gt;=1,#REF!," ")</f>
        <v>#REF!</v>
      </c>
      <c r="N49" s="110" t="e">
        <f>IF(#REF!&gt;=1,#REF!," ")</f>
        <v>#REF!</v>
      </c>
      <c r="O49" s="110" t="e">
        <f>IF(#REF!&gt;=1,#REF!," ")</f>
        <v>#REF!</v>
      </c>
      <c r="P49" s="110" t="e">
        <f>IF(#REF!&gt;=1,#REF!," ")</f>
        <v>#REF!</v>
      </c>
      <c r="Q49" s="110" t="e">
        <f>IF(#REF!&gt;=1,#REF!," ")</f>
        <v>#REF!</v>
      </c>
      <c r="R49" s="110" t="e">
        <f>IF(#REF!&gt;=1,#REF!," ")</f>
        <v>#REF!</v>
      </c>
      <c r="S49" s="110" t="e">
        <f>IF(#REF!&gt;=1,#REF!," ")</f>
        <v>#REF!</v>
      </c>
      <c r="T49" s="110" t="e">
        <f>IF(#REF!&gt;=1,#REF!," ")</f>
        <v>#REF!</v>
      </c>
      <c r="U49" s="110" t="e">
        <f>IF(#REF!&gt;=1,#REF!," ")</f>
        <v>#REF!</v>
      </c>
      <c r="V49" s="110" t="e">
        <f>IF(#REF!,#REF!," ")</f>
        <v>#REF!</v>
      </c>
    </row>
    <row r="50" spans="1:22">
      <c r="A50" s="110" t="str">
        <f ca="1">IF(Boissons!C52&gt;=1,Boissons!C52," ")</f>
        <v xml:space="preserve"> </v>
      </c>
      <c r="B50" s="110" t="str">
        <f ca="1">IF(Boissons!C52&gt;=1,Boissons!A52," ")</f>
        <v xml:space="preserve"> </v>
      </c>
      <c r="C50" s="110" t="str">
        <f ca="1">IF('P. Laitiers'!C52&gt;=1,'P. Laitiers'!C52," ")</f>
        <v xml:space="preserve"> </v>
      </c>
      <c r="D50" s="110" t="str">
        <f ca="1">IF('P. Laitiers'!C52&gt;=1,'P. Laitiers'!A52," ")</f>
        <v xml:space="preserve"> </v>
      </c>
      <c r="E50" s="110" t="str">
        <f ca="1">IF('Mets c.'!C52&gt;=1,'Mets c.'!C52," ")</f>
        <v xml:space="preserve"> </v>
      </c>
      <c r="F50" s="110" t="str">
        <f ca="1">IF('Mets c.'!C52&gt;=1,'Mets c.'!A52," ")</f>
        <v xml:space="preserve"> </v>
      </c>
      <c r="G50" s="110" t="e">
        <f>IF(#REF!&gt;=1,#REF!," ")</f>
        <v>#REF!</v>
      </c>
      <c r="H50" s="110" t="e">
        <f>IF(#REF!&gt;=1,#REF!," ")</f>
        <v>#REF!</v>
      </c>
      <c r="I50" s="110" t="e">
        <f>IF(#REF!&gt;=1,#REF!," ")</f>
        <v>#REF!</v>
      </c>
      <c r="J50" s="110" t="e">
        <f>IF(#REF!&gt;=1,#REF!," ")</f>
        <v>#REF!</v>
      </c>
      <c r="K50" s="110" t="str">
        <f ca="1">IF('Lég-Fruits'!C52&gt;=1,'Lég-Fruits'!C52," ")</f>
        <v xml:space="preserve"> </v>
      </c>
      <c r="L50" s="110" t="str">
        <f ca="1">IF('Lég-Fruits'!C52&gt;=1,'Lég-Fruits'!A52," ")</f>
        <v xml:space="preserve"> </v>
      </c>
      <c r="M50" s="110" t="e">
        <f>IF(#REF!&gt;=1,#REF!," ")</f>
        <v>#REF!</v>
      </c>
      <c r="N50" s="110" t="e">
        <f>IF(#REF!&gt;=1,#REF!," ")</f>
        <v>#REF!</v>
      </c>
      <c r="O50" s="110" t="e">
        <f>IF(#REF!&gt;=1,#REF!," ")</f>
        <v>#REF!</v>
      </c>
      <c r="P50" s="110" t="e">
        <f>IF(#REF!&gt;=1,#REF!," ")</f>
        <v>#REF!</v>
      </c>
      <c r="Q50" s="110" t="e">
        <f>IF(#REF!&gt;=1,#REF!," ")</f>
        <v>#REF!</v>
      </c>
      <c r="R50" s="110" t="e">
        <f>IF(#REF!&gt;=1,#REF!," ")</f>
        <v>#REF!</v>
      </c>
      <c r="S50" s="110" t="e">
        <f>IF(#REF!&gt;=1,#REF!," ")</f>
        <v>#REF!</v>
      </c>
      <c r="T50" s="110" t="e">
        <f>IF(#REF!&gt;=1,#REF!," ")</f>
        <v>#REF!</v>
      </c>
      <c r="U50" s="110" t="e">
        <f>IF(#REF!&gt;=1,#REF!," ")</f>
        <v>#REF!</v>
      </c>
      <c r="V50" s="110" t="e">
        <f>IF(#REF!,#REF!," ")</f>
        <v>#REF!</v>
      </c>
    </row>
    <row r="51" spans="1:22">
      <c r="A51" s="110" t="str">
        <f ca="1">IF(Boissons!C53&gt;=1,Boissons!C53," ")</f>
        <v xml:space="preserve"> </v>
      </c>
      <c r="B51" s="110" t="str">
        <f ca="1">IF(Boissons!C53&gt;=1,Boissons!A53," ")</f>
        <v xml:space="preserve"> </v>
      </c>
      <c r="C51" s="110" t="str">
        <f ca="1">IF('P. Laitiers'!C53&gt;=1,'P. Laitiers'!C53," ")</f>
        <v xml:space="preserve"> </v>
      </c>
      <c r="D51" s="110" t="str">
        <f ca="1">IF('P. Laitiers'!C53&gt;=1,'P. Laitiers'!A53," ")</f>
        <v xml:space="preserve"> </v>
      </c>
      <c r="E51" s="110" t="str">
        <f ca="1">IF('Mets c.'!C53&gt;=1,'Mets c.'!C53," ")</f>
        <v xml:space="preserve"> </v>
      </c>
      <c r="F51" s="110" t="str">
        <f ca="1">IF('Mets c.'!C53&gt;=1,'Mets c.'!A53," ")</f>
        <v xml:space="preserve"> </v>
      </c>
      <c r="G51" s="110" t="e">
        <f>IF(#REF!&gt;=1,#REF!," ")</f>
        <v>#REF!</v>
      </c>
      <c r="H51" s="110" t="e">
        <f>IF(#REF!&gt;=1,#REF!," ")</f>
        <v>#REF!</v>
      </c>
      <c r="I51" s="110" t="e">
        <f>IF(#REF!&gt;=1,#REF!," ")</f>
        <v>#REF!</v>
      </c>
      <c r="J51" s="110" t="e">
        <f>IF(#REF!&gt;=1,#REF!," ")</f>
        <v>#REF!</v>
      </c>
      <c r="K51" s="110" t="str">
        <f ca="1">IF('Lég-Fruits'!C53&gt;=1,'Lég-Fruits'!C53," ")</f>
        <v xml:space="preserve"> </v>
      </c>
      <c r="L51" s="110" t="str">
        <f ca="1">IF('Lég-Fruits'!C53&gt;=1,'Lég-Fruits'!A53," ")</f>
        <v xml:space="preserve"> </v>
      </c>
      <c r="M51" s="110" t="e">
        <f>IF(#REF!&gt;=1,#REF!," ")</f>
        <v>#REF!</v>
      </c>
      <c r="N51" s="110" t="e">
        <f>IF(#REF!&gt;=1,#REF!," ")</f>
        <v>#REF!</v>
      </c>
      <c r="O51" s="110" t="e">
        <f>IF(#REF!&gt;=1,#REF!," ")</f>
        <v>#REF!</v>
      </c>
      <c r="P51" s="110" t="e">
        <f>IF(#REF!&gt;=1,#REF!," ")</f>
        <v>#REF!</v>
      </c>
      <c r="Q51" s="110" t="e">
        <f>IF(#REF!&gt;=1,#REF!," ")</f>
        <v>#REF!</v>
      </c>
      <c r="R51" s="110" t="e">
        <f>IF(#REF!&gt;=1,#REF!," ")</f>
        <v>#REF!</v>
      </c>
      <c r="S51" s="110" t="e">
        <f>IF(#REF!&gt;=1,#REF!," ")</f>
        <v>#REF!</v>
      </c>
      <c r="T51" s="110" t="e">
        <f>IF(#REF!&gt;=1,#REF!," ")</f>
        <v>#REF!</v>
      </c>
      <c r="U51" s="110" t="e">
        <f>IF(#REF!&gt;=1,#REF!," ")</f>
        <v>#REF!</v>
      </c>
      <c r="V51" s="110" t="e">
        <f>IF(#REF!,#REF!," ")</f>
        <v>#REF!</v>
      </c>
    </row>
    <row r="52" spans="1:22">
      <c r="A52" s="110" t="str">
        <f ca="1">IF(Boissons!C54&gt;=1,Boissons!C54," ")</f>
        <v xml:space="preserve"> </v>
      </c>
      <c r="B52" s="110" t="str">
        <f ca="1">IF(Boissons!C54&gt;=1,Boissons!A54," ")</f>
        <v xml:space="preserve"> </v>
      </c>
      <c r="C52" s="110" t="str">
        <f ca="1">IF('P. Laitiers'!C54&gt;=1,'P. Laitiers'!C54," ")</f>
        <v xml:space="preserve"> </v>
      </c>
      <c r="D52" s="110" t="str">
        <f ca="1">IF('P. Laitiers'!C54&gt;=1,'P. Laitiers'!A54," ")</f>
        <v xml:space="preserve"> </v>
      </c>
      <c r="E52" s="110" t="str">
        <f ca="1">IF('Mets c.'!C54&gt;=1,'Mets c.'!C54," ")</f>
        <v xml:space="preserve"> </v>
      </c>
      <c r="F52" s="110" t="str">
        <f ca="1">IF('Mets c.'!C54&gt;=1,'Mets c.'!A54," ")</f>
        <v xml:space="preserve"> </v>
      </c>
      <c r="G52" s="110" t="e">
        <f>IF(#REF!&gt;=1,#REF!," ")</f>
        <v>#REF!</v>
      </c>
      <c r="H52" s="110" t="e">
        <f>IF(#REF!&gt;=1,#REF!," ")</f>
        <v>#REF!</v>
      </c>
      <c r="I52" s="110" t="e">
        <f>IF(#REF!&gt;=1,#REF!," ")</f>
        <v>#REF!</v>
      </c>
      <c r="J52" s="110" t="e">
        <f>IF(#REF!&gt;=1,#REF!," ")</f>
        <v>#REF!</v>
      </c>
      <c r="K52" s="110" t="str">
        <f ca="1">IF('Lég-Fruits'!C54&gt;=1,'Lég-Fruits'!C54," ")</f>
        <v xml:space="preserve"> </v>
      </c>
      <c r="L52" s="110" t="str">
        <f ca="1">IF('Lég-Fruits'!C54&gt;=1,'Lég-Fruits'!A54," ")</f>
        <v xml:space="preserve"> </v>
      </c>
      <c r="M52" s="110" t="e">
        <f>IF(#REF!&gt;=1,#REF!," ")</f>
        <v>#REF!</v>
      </c>
      <c r="N52" s="110" t="e">
        <f>IF(#REF!&gt;=1,#REF!," ")</f>
        <v>#REF!</v>
      </c>
      <c r="O52" s="110" t="e">
        <f>IF(#REF!&gt;=1,#REF!," ")</f>
        <v>#REF!</v>
      </c>
      <c r="P52" s="110" t="e">
        <f>IF(#REF!&gt;=1,#REF!," ")</f>
        <v>#REF!</v>
      </c>
      <c r="Q52" s="110" t="e">
        <f>IF(#REF!&gt;=1,#REF!," ")</f>
        <v>#REF!</v>
      </c>
      <c r="R52" s="110" t="e">
        <f>IF(#REF!&gt;=1,#REF!," ")</f>
        <v>#REF!</v>
      </c>
      <c r="S52" s="110" t="e">
        <f>IF(#REF!&gt;=1,#REF!," ")</f>
        <v>#REF!</v>
      </c>
      <c r="T52" s="110" t="e">
        <f>IF(#REF!&gt;=1,#REF!," ")</f>
        <v>#REF!</v>
      </c>
      <c r="U52" s="110" t="e">
        <f>IF(#REF!&gt;=1,#REF!," ")</f>
        <v>#REF!</v>
      </c>
      <c r="V52" s="110" t="e">
        <f>IF(#REF!,#REF!," ")</f>
        <v>#REF!</v>
      </c>
    </row>
    <row r="53" spans="1:22">
      <c r="A53" s="110" t="str">
        <f ca="1">IF(Boissons!C55&gt;=1,Boissons!C55," ")</f>
        <v xml:space="preserve"> </v>
      </c>
      <c r="B53" s="110" t="str">
        <f ca="1">IF(Boissons!C55&gt;=1,Boissons!A55," ")</f>
        <v xml:space="preserve"> </v>
      </c>
      <c r="C53" s="110" t="str">
        <f ca="1">IF('P. Laitiers'!C55&gt;=1,'P. Laitiers'!C55," ")</f>
        <v xml:space="preserve"> </v>
      </c>
      <c r="D53" s="110" t="str">
        <f ca="1">IF('P. Laitiers'!C55&gt;=1,'P. Laitiers'!A55," ")</f>
        <v xml:space="preserve"> </v>
      </c>
      <c r="E53" s="110" t="str">
        <f ca="1">IF('Mets c.'!C55&gt;=1,'Mets c.'!C55," ")</f>
        <v xml:space="preserve"> </v>
      </c>
      <c r="F53" s="110" t="str">
        <f ca="1">IF('Mets c.'!C55&gt;=1,'Mets c.'!A55," ")</f>
        <v xml:space="preserve"> </v>
      </c>
      <c r="G53" s="110" t="e">
        <f>IF(#REF!&gt;=1,#REF!," ")</f>
        <v>#REF!</v>
      </c>
      <c r="H53" s="110" t="e">
        <f>IF(#REF!&gt;=1,#REF!," ")</f>
        <v>#REF!</v>
      </c>
      <c r="I53" s="110" t="e">
        <f>IF(#REF!&gt;=1,#REF!," ")</f>
        <v>#REF!</v>
      </c>
      <c r="J53" s="110" t="e">
        <f>IF(#REF!&gt;=1,#REF!," ")</f>
        <v>#REF!</v>
      </c>
      <c r="K53" s="110" t="str">
        <f ca="1">IF('Lég-Fruits'!C55&gt;=1,'Lég-Fruits'!C55," ")</f>
        <v xml:space="preserve"> </v>
      </c>
      <c r="L53" s="110" t="str">
        <f ca="1">IF('Lég-Fruits'!C55&gt;=1,'Lég-Fruits'!A55," ")</f>
        <v xml:space="preserve"> </v>
      </c>
      <c r="M53" s="110" t="e">
        <f>IF(#REF!&gt;=1,#REF!," ")</f>
        <v>#REF!</v>
      </c>
      <c r="N53" s="110" t="e">
        <f>IF(#REF!&gt;=1,#REF!," ")</f>
        <v>#REF!</v>
      </c>
      <c r="O53" s="110" t="e">
        <f>IF(#REF!&gt;=1,#REF!," ")</f>
        <v>#REF!</v>
      </c>
      <c r="P53" s="110" t="e">
        <f>IF(#REF!&gt;=1,#REF!," ")</f>
        <v>#REF!</v>
      </c>
      <c r="Q53" s="110" t="e">
        <f>IF(#REF!&gt;=1,#REF!," ")</f>
        <v>#REF!</v>
      </c>
      <c r="R53" s="110" t="e">
        <f>IF(#REF!&gt;=1,#REF!," ")</f>
        <v>#REF!</v>
      </c>
      <c r="S53" s="110" t="e">
        <f>IF(#REF!&gt;=1,#REF!," ")</f>
        <v>#REF!</v>
      </c>
      <c r="T53" s="110" t="e">
        <f>IF(#REF!&gt;=1,#REF!," ")</f>
        <v>#REF!</v>
      </c>
      <c r="U53" s="110" t="e">
        <f>IF(#REF!&gt;=1,#REF!," ")</f>
        <v>#REF!</v>
      </c>
      <c r="V53" s="110" t="e">
        <f>IF(#REF!,#REF!," ")</f>
        <v>#REF!</v>
      </c>
    </row>
    <row r="54" spans="1:22">
      <c r="A54" s="110" t="str">
        <f ca="1">IF(Boissons!C56&gt;=1,Boissons!C56," ")</f>
        <v xml:space="preserve"> </v>
      </c>
      <c r="B54" s="110" t="str">
        <f ca="1">IF(Boissons!C56&gt;=1,Boissons!A56," ")</f>
        <v xml:space="preserve"> </v>
      </c>
      <c r="C54" s="110" t="str">
        <f ca="1">IF('P. Laitiers'!C56&gt;=1,'P. Laitiers'!C56," ")</f>
        <v xml:space="preserve"> </v>
      </c>
      <c r="D54" s="110" t="str">
        <f ca="1">IF('P. Laitiers'!C56&gt;=1,'P. Laitiers'!A56," ")</f>
        <v xml:space="preserve"> </v>
      </c>
      <c r="E54" s="110" t="str">
        <f ca="1">IF('Mets c.'!C56&gt;=1,'Mets c.'!C56," ")</f>
        <v xml:space="preserve"> </v>
      </c>
      <c r="F54" s="110" t="str">
        <f ca="1">IF('Mets c.'!C56&gt;=1,'Mets c.'!A56," ")</f>
        <v xml:space="preserve"> </v>
      </c>
      <c r="G54" s="110" t="e">
        <f>IF(#REF!&gt;=1,#REF!," ")</f>
        <v>#REF!</v>
      </c>
      <c r="H54" s="110" t="e">
        <f>IF(#REF!&gt;=1,#REF!," ")</f>
        <v>#REF!</v>
      </c>
      <c r="I54" s="110" t="e">
        <f>IF(#REF!&gt;=1,#REF!," ")</f>
        <v>#REF!</v>
      </c>
      <c r="J54" s="110" t="e">
        <f>IF(#REF!&gt;=1,#REF!," ")</f>
        <v>#REF!</v>
      </c>
      <c r="K54" s="110" t="str">
        <f ca="1">IF('Lég-Fruits'!C56&gt;=1,'Lég-Fruits'!C56," ")</f>
        <v xml:space="preserve"> </v>
      </c>
      <c r="L54" s="110" t="str">
        <f ca="1">IF('Lég-Fruits'!C56&gt;=1,'Lég-Fruits'!A56," ")</f>
        <v xml:space="preserve"> </v>
      </c>
      <c r="M54" s="110" t="e">
        <f>IF(#REF!&gt;=1,#REF!," ")</f>
        <v>#REF!</v>
      </c>
      <c r="N54" s="110" t="e">
        <f>IF(#REF!&gt;=1,#REF!," ")</f>
        <v>#REF!</v>
      </c>
      <c r="O54" s="110" t="e">
        <f>IF(#REF!&gt;=1,#REF!," ")</f>
        <v>#REF!</v>
      </c>
      <c r="P54" s="110" t="e">
        <f>IF(#REF!&gt;=1,#REF!," ")</f>
        <v>#REF!</v>
      </c>
      <c r="Q54" s="110" t="e">
        <f>IF(#REF!&gt;=1,#REF!," ")</f>
        <v>#REF!</v>
      </c>
      <c r="R54" s="110" t="e">
        <f>IF(#REF!&gt;=1,#REF!," ")</f>
        <v>#REF!</v>
      </c>
      <c r="S54" s="110" t="e">
        <f>IF(#REF!&gt;=1,#REF!," ")</f>
        <v>#REF!</v>
      </c>
      <c r="T54" s="110" t="e">
        <f>IF(#REF!&gt;=1,#REF!," ")</f>
        <v>#REF!</v>
      </c>
      <c r="U54" s="110" t="e">
        <f>IF(#REF!&gt;=1,#REF!," ")</f>
        <v>#REF!</v>
      </c>
      <c r="V54" s="110" t="e">
        <f>IF(#REF!,#REF!," ")</f>
        <v>#REF!</v>
      </c>
    </row>
    <row r="55" spans="1:22">
      <c r="A55" s="110" t="str">
        <f ca="1">IF(Boissons!C57&gt;=1,Boissons!C57," ")</f>
        <v xml:space="preserve"> </v>
      </c>
      <c r="B55" s="110" t="str">
        <f ca="1">IF(Boissons!C57&gt;=1,Boissons!A57," ")</f>
        <v xml:space="preserve"> </v>
      </c>
      <c r="C55" s="110" t="str">
        <f ca="1">IF('P. Laitiers'!C57&gt;=1,'P. Laitiers'!C57," ")</f>
        <v xml:space="preserve"> </v>
      </c>
      <c r="D55" s="110" t="str">
        <f ca="1">IF('P. Laitiers'!C57&gt;=1,'P. Laitiers'!A57," ")</f>
        <v xml:space="preserve"> </v>
      </c>
      <c r="E55" s="110" t="str">
        <f ca="1">IF('Mets c.'!C57&gt;=1,'Mets c.'!C57," ")</f>
        <v xml:space="preserve"> </v>
      </c>
      <c r="F55" s="110" t="str">
        <f ca="1">IF('Mets c.'!C57&gt;=1,'Mets c.'!A57," ")</f>
        <v xml:space="preserve"> </v>
      </c>
      <c r="G55" s="110" t="e">
        <f>IF(#REF!&gt;=1,#REF!," ")</f>
        <v>#REF!</v>
      </c>
      <c r="H55" s="110" t="e">
        <f>IF(#REF!&gt;=1,#REF!," ")</f>
        <v>#REF!</v>
      </c>
      <c r="I55" s="110" t="e">
        <f>IF(#REF!&gt;=1,#REF!," ")</f>
        <v>#REF!</v>
      </c>
      <c r="J55" s="110" t="e">
        <f>IF(#REF!&gt;=1,#REF!," ")</f>
        <v>#REF!</v>
      </c>
      <c r="K55" s="110" t="str">
        <f ca="1">IF('Lég-Fruits'!C57&gt;=1,'Lég-Fruits'!C57," ")</f>
        <v xml:space="preserve"> </v>
      </c>
      <c r="L55" s="110" t="str">
        <f ca="1">IF('Lég-Fruits'!C57&gt;=1,'Lég-Fruits'!A57," ")</f>
        <v xml:space="preserve"> </v>
      </c>
      <c r="M55" s="110" t="e">
        <f>IF(#REF!&gt;=1,#REF!," ")</f>
        <v>#REF!</v>
      </c>
      <c r="N55" s="110" t="e">
        <f>IF(#REF!&gt;=1,#REF!," ")</f>
        <v>#REF!</v>
      </c>
      <c r="O55" s="110" t="e">
        <f>IF(#REF!&gt;=1,#REF!," ")</f>
        <v>#REF!</v>
      </c>
      <c r="P55" s="110" t="e">
        <f>IF(#REF!&gt;=1,#REF!," ")</f>
        <v>#REF!</v>
      </c>
      <c r="Q55" s="110" t="e">
        <f>IF(#REF!&gt;=1,#REF!," ")</f>
        <v>#REF!</v>
      </c>
      <c r="R55" s="110" t="e">
        <f>IF(#REF!&gt;=1,#REF!," ")</f>
        <v>#REF!</v>
      </c>
      <c r="S55" s="110" t="e">
        <f>IF(#REF!&gt;=1,#REF!," ")</f>
        <v>#REF!</v>
      </c>
      <c r="T55" s="110" t="e">
        <f>IF(#REF!&gt;=1,#REF!," ")</f>
        <v>#REF!</v>
      </c>
      <c r="U55" s="110" t="e">
        <f>IF(#REF!&gt;=1,#REF!," ")</f>
        <v>#REF!</v>
      </c>
      <c r="V55" s="110" t="e">
        <f>IF(#REF!,#REF!," ")</f>
        <v>#REF!</v>
      </c>
    </row>
    <row r="56" spans="1:22">
      <c r="A56" s="110" t="str">
        <f ca="1">IF(Boissons!C58&gt;=1,Boissons!C58," ")</f>
        <v xml:space="preserve"> </v>
      </c>
      <c r="B56" s="110" t="str">
        <f ca="1">IF(Boissons!C58&gt;=1,Boissons!A58," ")</f>
        <v xml:space="preserve"> </v>
      </c>
      <c r="C56" s="110" t="str">
        <f ca="1">IF('P. Laitiers'!C58&gt;=1,'P. Laitiers'!C58," ")</f>
        <v xml:space="preserve"> </v>
      </c>
      <c r="D56" s="110" t="str">
        <f ca="1">IF('P. Laitiers'!C58&gt;=1,'P. Laitiers'!A58," ")</f>
        <v xml:space="preserve"> </v>
      </c>
      <c r="E56" s="110" t="str">
        <f ca="1">IF('Mets c.'!C58&gt;=1,'Mets c.'!C58," ")</f>
        <v xml:space="preserve"> </v>
      </c>
      <c r="F56" s="110" t="str">
        <f ca="1">IF('Mets c.'!C58&gt;=1,'Mets c.'!A58," ")</f>
        <v xml:space="preserve"> </v>
      </c>
      <c r="G56" s="110" t="e">
        <f>IF(#REF!&gt;=1,#REF!," ")</f>
        <v>#REF!</v>
      </c>
      <c r="H56" s="110" t="e">
        <f>IF(#REF!&gt;=1,#REF!," ")</f>
        <v>#REF!</v>
      </c>
      <c r="I56" s="110" t="e">
        <f>IF(#REF!&gt;=1,#REF!," ")</f>
        <v>#REF!</v>
      </c>
      <c r="J56" s="110" t="e">
        <f>IF(#REF!&gt;=1,#REF!," ")</f>
        <v>#REF!</v>
      </c>
      <c r="K56" s="110" t="str">
        <f ca="1">IF('Lég-Fruits'!C58&gt;=1,'Lég-Fruits'!C58," ")</f>
        <v xml:space="preserve"> </v>
      </c>
      <c r="L56" s="110" t="str">
        <f ca="1">IF('Lég-Fruits'!C58&gt;=1,'Lég-Fruits'!A58," ")</f>
        <v xml:space="preserve"> </v>
      </c>
      <c r="M56" s="110" t="e">
        <f>IF(#REF!&gt;=1,#REF!," ")</f>
        <v>#REF!</v>
      </c>
      <c r="N56" s="110" t="e">
        <f>IF(#REF!&gt;=1,#REF!," ")</f>
        <v>#REF!</v>
      </c>
      <c r="O56" s="110" t="e">
        <f>IF(#REF!&gt;=1,#REF!," ")</f>
        <v>#REF!</v>
      </c>
      <c r="P56" s="110" t="e">
        <f>IF(#REF!&gt;=1,#REF!," ")</f>
        <v>#REF!</v>
      </c>
      <c r="Q56" s="110" t="e">
        <f>IF(#REF!&gt;=1,#REF!," ")</f>
        <v>#REF!</v>
      </c>
      <c r="R56" s="110" t="e">
        <f>IF(#REF!&gt;=1,#REF!," ")</f>
        <v>#REF!</v>
      </c>
      <c r="S56" s="110" t="e">
        <f>IF(#REF!&gt;=1,#REF!," ")</f>
        <v>#REF!</v>
      </c>
      <c r="T56" s="110" t="e">
        <f>IF(#REF!&gt;=1,#REF!," ")</f>
        <v>#REF!</v>
      </c>
      <c r="U56" s="110" t="e">
        <f>IF(#REF!&gt;=1,#REF!," ")</f>
        <v>#REF!</v>
      </c>
      <c r="V56" s="110" t="e">
        <f>IF(#REF!,#REF!," ")</f>
        <v>#REF!</v>
      </c>
    </row>
    <row r="57" spans="1:22">
      <c r="A57" s="110" t="str">
        <f ca="1">IF(Boissons!C59&gt;=1,Boissons!C59," ")</f>
        <v xml:space="preserve"> </v>
      </c>
      <c r="B57" s="110" t="str">
        <f ca="1">IF(Boissons!C59&gt;=1,Boissons!A59," ")</f>
        <v xml:space="preserve"> </v>
      </c>
      <c r="C57" s="110" t="str">
        <f ca="1">IF('P. Laitiers'!C59&gt;=1,'P. Laitiers'!C59," ")</f>
        <v xml:space="preserve"> </v>
      </c>
      <c r="D57" s="110" t="str">
        <f ca="1">IF('P. Laitiers'!C59&gt;=1,'P. Laitiers'!A59," ")</f>
        <v xml:space="preserve"> </v>
      </c>
      <c r="E57" s="110" t="str">
        <f ca="1">IF('Mets c.'!C59&gt;=1,'Mets c.'!C59," ")</f>
        <v xml:space="preserve"> </v>
      </c>
      <c r="F57" s="110" t="str">
        <f ca="1">IF('Mets c.'!C59&gt;=1,'Mets c.'!A59," ")</f>
        <v xml:space="preserve"> </v>
      </c>
      <c r="G57" s="110" t="e">
        <f>IF(#REF!&gt;=1,#REF!," ")</f>
        <v>#REF!</v>
      </c>
      <c r="H57" s="110" t="e">
        <f>IF(#REF!&gt;=1,#REF!," ")</f>
        <v>#REF!</v>
      </c>
      <c r="I57" s="110" t="e">
        <f>IF(#REF!&gt;=1,#REF!," ")</f>
        <v>#REF!</v>
      </c>
      <c r="J57" s="110" t="e">
        <f>IF(#REF!&gt;=1,#REF!," ")</f>
        <v>#REF!</v>
      </c>
      <c r="K57" s="110" t="str">
        <f ca="1">IF('Lég-Fruits'!C59&gt;=1,'Lég-Fruits'!C59," ")</f>
        <v xml:space="preserve"> </v>
      </c>
      <c r="L57" s="110" t="str">
        <f ca="1">IF('Lég-Fruits'!C59&gt;=1,'Lég-Fruits'!A59," ")</f>
        <v xml:space="preserve"> </v>
      </c>
      <c r="M57" s="110" t="e">
        <f>IF(#REF!&gt;=1,#REF!," ")</f>
        <v>#REF!</v>
      </c>
      <c r="N57" s="110" t="e">
        <f>IF(#REF!&gt;=1,#REF!," ")</f>
        <v>#REF!</v>
      </c>
      <c r="O57" s="110" t="e">
        <f>IF(#REF!&gt;=1,#REF!," ")</f>
        <v>#REF!</v>
      </c>
      <c r="P57" s="110" t="e">
        <f>IF(#REF!&gt;=1,#REF!," ")</f>
        <v>#REF!</v>
      </c>
      <c r="Q57" s="110" t="e">
        <f>IF(#REF!&gt;=1,#REF!," ")</f>
        <v>#REF!</v>
      </c>
      <c r="R57" s="110" t="e">
        <f>IF(#REF!&gt;=1,#REF!," ")</f>
        <v>#REF!</v>
      </c>
      <c r="S57" s="110" t="e">
        <f>IF(#REF!&gt;=1,#REF!," ")</f>
        <v>#REF!</v>
      </c>
      <c r="T57" s="110" t="e">
        <f>IF(#REF!&gt;=1,#REF!," ")</f>
        <v>#REF!</v>
      </c>
      <c r="U57" s="110" t="e">
        <f>IF(#REF!&gt;=1,#REF!," ")</f>
        <v>#REF!</v>
      </c>
      <c r="V57" s="110" t="e">
        <f>IF(#REF!,#REF!," ")</f>
        <v>#REF!</v>
      </c>
    </row>
    <row r="58" spans="1:22">
      <c r="A58" s="110" t="str">
        <f ca="1">IF(Boissons!C60&gt;=1,Boissons!C60," ")</f>
        <v xml:space="preserve"> </v>
      </c>
      <c r="B58" s="110" t="str">
        <f ca="1">IF(Boissons!C60&gt;=1,Boissons!A60," ")</f>
        <v xml:space="preserve"> </v>
      </c>
      <c r="C58" s="110" t="str">
        <f ca="1">IF('P. Laitiers'!C60&gt;=1,'P. Laitiers'!C60," ")</f>
        <v xml:space="preserve"> </v>
      </c>
      <c r="D58" s="110" t="str">
        <f ca="1">IF('P. Laitiers'!C60&gt;=1,'P. Laitiers'!A60," ")</f>
        <v xml:space="preserve"> </v>
      </c>
      <c r="E58" s="110" t="str">
        <f ca="1">IF('Mets c.'!C60&gt;=1,'Mets c.'!C60," ")</f>
        <v xml:space="preserve"> </v>
      </c>
      <c r="F58" s="110" t="str">
        <f ca="1">IF('Mets c.'!C60&gt;=1,'Mets c.'!A60," ")</f>
        <v xml:space="preserve"> </v>
      </c>
      <c r="G58" s="110" t="e">
        <f>IF(#REF!&gt;=1,#REF!," ")</f>
        <v>#REF!</v>
      </c>
      <c r="H58" s="110" t="e">
        <f>IF(#REF!&gt;=1,#REF!," ")</f>
        <v>#REF!</v>
      </c>
      <c r="I58" s="110" t="e">
        <f>IF(#REF!&gt;=1,#REF!," ")</f>
        <v>#REF!</v>
      </c>
      <c r="J58" s="110" t="e">
        <f>IF(#REF!&gt;=1,#REF!," ")</f>
        <v>#REF!</v>
      </c>
      <c r="K58" s="110" t="str">
        <f ca="1">IF('Lég-Fruits'!C60&gt;=1,'Lég-Fruits'!C60," ")</f>
        <v xml:space="preserve"> </v>
      </c>
      <c r="L58" s="110" t="str">
        <f ca="1">IF('Lég-Fruits'!C60&gt;=1,'Lég-Fruits'!A60," ")</f>
        <v xml:space="preserve"> </v>
      </c>
      <c r="M58" s="110" t="e">
        <f>IF(#REF!&gt;=1,#REF!," ")</f>
        <v>#REF!</v>
      </c>
      <c r="N58" s="110" t="e">
        <f>IF(#REF!&gt;=1,#REF!," ")</f>
        <v>#REF!</v>
      </c>
      <c r="O58" s="110" t="e">
        <f>IF(#REF!&gt;=1,#REF!," ")</f>
        <v>#REF!</v>
      </c>
      <c r="P58" s="110" t="e">
        <f>IF(#REF!&gt;=1,#REF!," ")</f>
        <v>#REF!</v>
      </c>
      <c r="Q58" s="110" t="e">
        <f>IF(#REF!&gt;=1,#REF!," ")</f>
        <v>#REF!</v>
      </c>
      <c r="R58" s="110" t="e">
        <f>IF(#REF!&gt;=1,#REF!," ")</f>
        <v>#REF!</v>
      </c>
      <c r="S58" s="110" t="e">
        <f>IF(#REF!&gt;=1,#REF!," ")</f>
        <v>#REF!</v>
      </c>
      <c r="T58" s="110" t="e">
        <f>IF(#REF!&gt;=1,#REF!," ")</f>
        <v>#REF!</v>
      </c>
      <c r="U58" s="110" t="e">
        <f>IF(#REF!&gt;=1,#REF!," ")</f>
        <v>#REF!</v>
      </c>
      <c r="V58" s="110" t="e">
        <f>IF(#REF!,#REF!," ")</f>
        <v>#REF!</v>
      </c>
    </row>
    <row r="59" spans="1:22">
      <c r="A59" s="110" t="str">
        <f ca="1">IF(Boissons!C61&gt;=1,Boissons!C61," ")</f>
        <v xml:space="preserve"> </v>
      </c>
      <c r="B59" s="110" t="str">
        <f ca="1">IF(Boissons!C61&gt;=1,Boissons!A61," ")</f>
        <v xml:space="preserve"> </v>
      </c>
      <c r="C59" s="110" t="str">
        <f ca="1">IF('P. Laitiers'!C61&gt;=1,'P. Laitiers'!C61," ")</f>
        <v xml:space="preserve"> </v>
      </c>
      <c r="D59" s="110" t="str">
        <f ca="1">IF('P. Laitiers'!C61&gt;=1,'P. Laitiers'!A61," ")</f>
        <v xml:space="preserve"> </v>
      </c>
      <c r="E59" s="110" t="str">
        <f ca="1">IF('Mets c.'!C61&gt;=1,'Mets c.'!C61," ")</f>
        <v xml:space="preserve"> </v>
      </c>
      <c r="F59" s="110" t="str">
        <f ca="1">IF('Mets c.'!C61&gt;=1,'Mets c.'!A61," ")</f>
        <v xml:space="preserve"> </v>
      </c>
      <c r="G59" s="110" t="e">
        <f>IF(#REF!&gt;=1,#REF!," ")</f>
        <v>#REF!</v>
      </c>
      <c r="H59" s="110" t="e">
        <f>IF(#REF!&gt;=1,#REF!," ")</f>
        <v>#REF!</v>
      </c>
      <c r="I59" s="110" t="e">
        <f>IF(#REF!&gt;=1,#REF!," ")</f>
        <v>#REF!</v>
      </c>
      <c r="J59" s="110" t="e">
        <f>IF(#REF!&gt;=1,#REF!," ")</f>
        <v>#REF!</v>
      </c>
      <c r="K59" s="110" t="str">
        <f ca="1">IF('Lég-Fruits'!C61&gt;=1,'Lég-Fruits'!C61," ")</f>
        <v xml:space="preserve"> </v>
      </c>
      <c r="L59" s="110" t="str">
        <f ca="1">IF('Lég-Fruits'!C61&gt;=1,'Lég-Fruits'!A61," ")</f>
        <v xml:space="preserve"> </v>
      </c>
      <c r="M59" s="110" t="e">
        <f>IF(#REF!&gt;=1,#REF!," ")</f>
        <v>#REF!</v>
      </c>
      <c r="N59" s="110" t="e">
        <f>IF(#REF!&gt;=1,#REF!," ")</f>
        <v>#REF!</v>
      </c>
      <c r="O59" s="110" t="e">
        <f>IF(#REF!&gt;=1,#REF!," ")</f>
        <v>#REF!</v>
      </c>
      <c r="P59" s="110" t="e">
        <f>IF(#REF!&gt;=1,#REF!," ")</f>
        <v>#REF!</v>
      </c>
      <c r="Q59" s="110" t="e">
        <f>IF(#REF!&gt;=1,#REF!," ")</f>
        <v>#REF!</v>
      </c>
      <c r="R59" s="110" t="e">
        <f>IF(#REF!&gt;=1,#REF!," ")</f>
        <v>#REF!</v>
      </c>
      <c r="S59" s="110" t="e">
        <f>IF(#REF!&gt;=1,#REF!," ")</f>
        <v>#REF!</v>
      </c>
      <c r="T59" s="110" t="e">
        <f>IF(#REF!&gt;=1,#REF!," ")</f>
        <v>#REF!</v>
      </c>
      <c r="U59" s="110" t="e">
        <f>IF(#REF!&gt;=1,#REF!," ")</f>
        <v>#REF!</v>
      </c>
      <c r="V59" s="110" t="e">
        <f>IF(#REF!,#REF!," ")</f>
        <v>#REF!</v>
      </c>
    </row>
    <row r="60" spans="1:22">
      <c r="A60" s="110" t="str">
        <f ca="1">IF(Boissons!C62&gt;=1,Boissons!C62," ")</f>
        <v xml:space="preserve"> </v>
      </c>
      <c r="B60" s="110" t="str">
        <f ca="1">IF(Boissons!C62&gt;=1,Boissons!A62," ")</f>
        <v xml:space="preserve"> </v>
      </c>
      <c r="C60" s="110" t="str">
        <f ca="1">IF('P. Laitiers'!C62&gt;=1,'P. Laitiers'!C62," ")</f>
        <v xml:space="preserve"> </v>
      </c>
      <c r="D60" s="110" t="str">
        <f ca="1">IF('P. Laitiers'!C62&gt;=1,'P. Laitiers'!A62," ")</f>
        <v xml:space="preserve"> </v>
      </c>
      <c r="E60" s="110" t="str">
        <f ca="1">IF('Mets c.'!C62&gt;=1,'Mets c.'!C62," ")</f>
        <v xml:space="preserve"> </v>
      </c>
      <c r="F60" s="110" t="str">
        <f ca="1">IF('Mets c.'!C62&gt;=1,'Mets c.'!A62," ")</f>
        <v xml:space="preserve"> </v>
      </c>
      <c r="G60" s="110" t="e">
        <f>IF(#REF!&gt;=1,#REF!," ")</f>
        <v>#REF!</v>
      </c>
      <c r="H60" s="110" t="e">
        <f>IF(#REF!&gt;=1,#REF!," ")</f>
        <v>#REF!</v>
      </c>
      <c r="I60" s="110" t="e">
        <f>IF(#REF!&gt;=1,#REF!," ")</f>
        <v>#REF!</v>
      </c>
      <c r="J60" s="110" t="e">
        <f>IF(#REF!&gt;=1,#REF!," ")</f>
        <v>#REF!</v>
      </c>
      <c r="K60" s="110" t="str">
        <f ca="1">IF('Lég-Fruits'!C62&gt;=1,'Lég-Fruits'!C62," ")</f>
        <v xml:space="preserve"> </v>
      </c>
      <c r="L60" s="110" t="str">
        <f ca="1">IF('Lég-Fruits'!C62&gt;=1,'Lég-Fruits'!A62," ")</f>
        <v xml:space="preserve"> </v>
      </c>
      <c r="M60" s="110" t="e">
        <f>IF(#REF!&gt;=1,#REF!," ")</f>
        <v>#REF!</v>
      </c>
      <c r="N60" s="110" t="e">
        <f>IF(#REF!&gt;=1,#REF!," ")</f>
        <v>#REF!</v>
      </c>
      <c r="O60" s="110" t="e">
        <f>IF(#REF!&gt;=1,#REF!," ")</f>
        <v>#REF!</v>
      </c>
      <c r="P60" s="110" t="e">
        <f>IF(#REF!&gt;=1,#REF!," ")</f>
        <v>#REF!</v>
      </c>
      <c r="Q60" s="110" t="e">
        <f>IF(#REF!&gt;=1,#REF!," ")</f>
        <v>#REF!</v>
      </c>
      <c r="R60" s="110" t="e">
        <f>IF(#REF!&gt;=1,#REF!," ")</f>
        <v>#REF!</v>
      </c>
      <c r="S60" s="110" t="e">
        <f>IF(#REF!&gt;=1,#REF!," ")</f>
        <v>#REF!</v>
      </c>
      <c r="T60" s="110" t="e">
        <f>IF(#REF!&gt;=1,#REF!," ")</f>
        <v>#REF!</v>
      </c>
      <c r="U60" s="110" t="e">
        <f>IF(#REF!&gt;=1,#REF!," ")</f>
        <v>#REF!</v>
      </c>
      <c r="V60" s="110" t="e">
        <f>IF(#REF!,#REF!," ")</f>
        <v>#REF!</v>
      </c>
    </row>
    <row r="61" spans="1:22">
      <c r="A61" s="110" t="str">
        <f ca="1">IF(Boissons!C63&gt;=1,Boissons!C63," ")</f>
        <v xml:space="preserve"> </v>
      </c>
      <c r="B61" s="110" t="str">
        <f ca="1">IF(Boissons!C63&gt;=1,Boissons!A63," ")</f>
        <v xml:space="preserve"> </v>
      </c>
      <c r="C61" s="110" t="str">
        <f ca="1">IF('P. Laitiers'!C63&gt;=1,'P. Laitiers'!C63," ")</f>
        <v xml:space="preserve"> </v>
      </c>
      <c r="D61" s="110" t="str">
        <f ca="1">IF('P. Laitiers'!C63&gt;=1,'P. Laitiers'!A63," ")</f>
        <v xml:space="preserve"> </v>
      </c>
      <c r="E61" s="110" t="str">
        <f ca="1">IF('Mets c.'!C63&gt;=1,'Mets c.'!C63," ")</f>
        <v xml:space="preserve"> </v>
      </c>
      <c r="F61" s="110" t="str">
        <f ca="1">IF('Mets c.'!C63&gt;=1,'Mets c.'!A63," ")</f>
        <v xml:space="preserve"> </v>
      </c>
      <c r="G61" s="110" t="e">
        <f>IF(#REF!&gt;=1,#REF!," ")</f>
        <v>#REF!</v>
      </c>
      <c r="H61" s="110" t="e">
        <f>IF(#REF!&gt;=1,#REF!," ")</f>
        <v>#REF!</v>
      </c>
      <c r="I61" s="110" t="e">
        <f>IF(#REF!&gt;=1,#REF!," ")</f>
        <v>#REF!</v>
      </c>
      <c r="J61" s="110" t="e">
        <f>IF(#REF!&gt;=1,#REF!," ")</f>
        <v>#REF!</v>
      </c>
      <c r="K61" s="110" t="str">
        <f ca="1">IF('Lég-Fruits'!C63&gt;=1,'Lég-Fruits'!C63," ")</f>
        <v xml:space="preserve"> </v>
      </c>
      <c r="L61" s="110" t="str">
        <f ca="1">IF('Lég-Fruits'!C63&gt;=1,'Lég-Fruits'!A63," ")</f>
        <v xml:space="preserve"> </v>
      </c>
      <c r="M61" s="110" t="e">
        <f>IF(#REF!&gt;=1,#REF!," ")</f>
        <v>#REF!</v>
      </c>
      <c r="N61" s="110" t="e">
        <f>IF(#REF!&gt;=1,#REF!," ")</f>
        <v>#REF!</v>
      </c>
      <c r="O61" s="110" t="e">
        <f>IF(#REF!&gt;=1,#REF!," ")</f>
        <v>#REF!</v>
      </c>
      <c r="P61" s="110" t="e">
        <f>IF(#REF!&gt;=1,#REF!," ")</f>
        <v>#REF!</v>
      </c>
      <c r="Q61" s="110" t="e">
        <f>IF(#REF!&gt;=1,#REF!," ")</f>
        <v>#REF!</v>
      </c>
      <c r="R61" s="110" t="e">
        <f>IF(#REF!&gt;=1,#REF!," ")</f>
        <v>#REF!</v>
      </c>
      <c r="S61" s="110" t="e">
        <f>IF(#REF!&gt;=1,#REF!," ")</f>
        <v>#REF!</v>
      </c>
      <c r="T61" s="110" t="e">
        <f>IF(#REF!&gt;=1,#REF!," ")</f>
        <v>#REF!</v>
      </c>
      <c r="U61" s="110" t="e">
        <f>IF(#REF!&gt;=1,#REF!," ")</f>
        <v>#REF!</v>
      </c>
      <c r="V61" s="110" t="e">
        <f>IF(#REF!,#REF!," ")</f>
        <v>#REF!</v>
      </c>
    </row>
    <row r="62" spans="1:22">
      <c r="A62" s="110" t="str">
        <f ca="1">IF(Boissons!C64&gt;=1,Boissons!C64," ")</f>
        <v xml:space="preserve"> </v>
      </c>
      <c r="B62" s="110" t="str">
        <f ca="1">IF(Boissons!C64&gt;=1,Boissons!A64," ")</f>
        <v xml:space="preserve"> </v>
      </c>
      <c r="C62" s="110" t="str">
        <f ca="1">IF('P. Laitiers'!C64&gt;=1,'P. Laitiers'!C64," ")</f>
        <v xml:space="preserve"> </v>
      </c>
      <c r="D62" s="110" t="str">
        <f ca="1">IF('P. Laitiers'!C64&gt;=1,'P. Laitiers'!A64," ")</f>
        <v xml:space="preserve"> </v>
      </c>
      <c r="E62" s="110" t="str">
        <f ca="1">IF('Mets c.'!C64&gt;=1,'Mets c.'!C64," ")</f>
        <v xml:space="preserve"> </v>
      </c>
      <c r="F62" s="110" t="str">
        <f ca="1">IF('Mets c.'!C64&gt;=1,'Mets c.'!A64," ")</f>
        <v xml:space="preserve"> </v>
      </c>
      <c r="G62" s="110" t="e">
        <f>IF(#REF!&gt;=1,#REF!," ")</f>
        <v>#REF!</v>
      </c>
      <c r="H62" s="110" t="e">
        <f>IF(#REF!&gt;=1,#REF!," ")</f>
        <v>#REF!</v>
      </c>
      <c r="I62" s="110" t="e">
        <f>IF(#REF!&gt;=1,#REF!," ")</f>
        <v>#REF!</v>
      </c>
      <c r="J62" s="110" t="e">
        <f>IF(#REF!&gt;=1,#REF!," ")</f>
        <v>#REF!</v>
      </c>
      <c r="K62" s="110" t="str">
        <f ca="1">IF('Lég-Fruits'!C64&gt;=1,'Lég-Fruits'!C64," ")</f>
        <v xml:space="preserve"> </v>
      </c>
      <c r="L62" s="110" t="str">
        <f ca="1">IF('Lég-Fruits'!C64&gt;=1,'Lég-Fruits'!A64," ")</f>
        <v xml:space="preserve"> </v>
      </c>
      <c r="M62" s="110" t="e">
        <f>IF(#REF!&gt;=1,#REF!," ")</f>
        <v>#REF!</v>
      </c>
      <c r="N62" s="110" t="e">
        <f>IF(#REF!&gt;=1,#REF!," ")</f>
        <v>#REF!</v>
      </c>
      <c r="O62" s="110" t="e">
        <f>IF(#REF!&gt;=1,#REF!," ")</f>
        <v>#REF!</v>
      </c>
      <c r="P62" s="110" t="e">
        <f>IF(#REF!&gt;=1,#REF!," ")</f>
        <v>#REF!</v>
      </c>
      <c r="Q62" s="110" t="e">
        <f>IF(#REF!&gt;=1,#REF!," ")</f>
        <v>#REF!</v>
      </c>
      <c r="R62" s="110" t="e">
        <f>IF(#REF!&gt;=1,#REF!," ")</f>
        <v>#REF!</v>
      </c>
      <c r="S62" s="110" t="e">
        <f>IF(#REF!&gt;=1,#REF!," ")</f>
        <v>#REF!</v>
      </c>
      <c r="T62" s="110" t="e">
        <f>IF(#REF!&gt;=1,#REF!," ")</f>
        <v>#REF!</v>
      </c>
      <c r="U62" s="110" t="e">
        <f>IF(#REF!&gt;=1,#REF!," ")</f>
        <v>#REF!</v>
      </c>
      <c r="V62" s="110" t="e">
        <f>IF(#REF!,#REF!," ")</f>
        <v>#REF!</v>
      </c>
    </row>
    <row r="63" spans="1:22" ht="38.25">
      <c r="A63" s="110" t="str">
        <f ca="1">IF(Boissons!C65&gt;=1,Boissons!C65," ")</f>
        <v xml:space="preserve"> </v>
      </c>
      <c r="B63" s="110" t="str">
        <f ca="1">IF(Boissons!C65&gt;=1,Boissons!A65," ")</f>
        <v xml:space="preserve"> </v>
      </c>
      <c r="C63" s="110" t="str">
        <f ca="1">IF('P. Laitiers'!C65&gt;=1,'P. Laitiers'!C65," ")</f>
        <v xml:space="preserve"> </v>
      </c>
      <c r="D63" s="110" t="str">
        <f ca="1">IF('P. Laitiers'!C65&gt;=1,'P. Laitiers'!A65," ")</f>
        <v xml:space="preserve"> </v>
      </c>
      <c r="E63" s="110" t="str">
        <f ca="1">IF('Mets c.'!C65&gt;=1,'Mets c.'!C65," ")</f>
        <v xml:space="preserve"> </v>
      </c>
      <c r="F63" s="110" t="str">
        <f ca="1">IF('Mets c.'!C65&gt;=1,'Mets c.'!A65," ")</f>
        <v xml:space="preserve"> </v>
      </c>
      <c r="G63" s="110" t="e">
        <f>IF(#REF!&gt;=1,#REF!," ")</f>
        <v>#REF!</v>
      </c>
      <c r="H63" s="110" t="e">
        <f>IF(#REF!&gt;=1,#REF!," ")</f>
        <v>#REF!</v>
      </c>
      <c r="I63" s="110" t="e">
        <f>IF(#REF!&gt;=1,#REF!," ")</f>
        <v>#REF!</v>
      </c>
      <c r="J63" s="110" t="e">
        <f>IF(#REF!&gt;=1,#REF!," ")</f>
        <v>#REF!</v>
      </c>
      <c r="K63" s="110">
        <f ca="1">IF('Lég-Fruits'!C65&gt;=1,'Lég-Fruits'!C65," ")</f>
        <v>2</v>
      </c>
      <c r="L63" s="110" t="str">
        <f ca="1">IF('Lég-Fruits'!C65&gt;=1,'Lég-Fruits'!A65," ")</f>
        <v>Jus d’ananas, prêt-à-boire, avec vitamine C</v>
      </c>
      <c r="M63" s="110" t="e">
        <f>IF(#REF!&gt;=1,#REF!," ")</f>
        <v>#REF!</v>
      </c>
      <c r="N63" s="110" t="e">
        <f>IF(#REF!&gt;=1,#REF!," ")</f>
        <v>#REF!</v>
      </c>
      <c r="O63" s="110" t="e">
        <f>IF(#REF!&gt;=1,#REF!," ")</f>
        <v>#REF!</v>
      </c>
      <c r="P63" s="110" t="e">
        <f>IF(#REF!&gt;=1,#REF!," ")</f>
        <v>#REF!</v>
      </c>
      <c r="Q63" s="110" t="e">
        <f>IF(#REF!&gt;=1,#REF!," ")</f>
        <v>#REF!</v>
      </c>
      <c r="R63" s="110" t="e">
        <f>IF(#REF!&gt;=1,#REF!," ")</f>
        <v>#REF!</v>
      </c>
      <c r="S63" s="110" t="e">
        <f>IF(#REF!&gt;=1,#REF!," ")</f>
        <v>#REF!</v>
      </c>
      <c r="T63" s="110" t="e">
        <f>IF(#REF!&gt;=1,#REF!," ")</f>
        <v>#REF!</v>
      </c>
      <c r="U63" s="110" t="e">
        <f>IF(#REF!&gt;=1,#REF!," ")</f>
        <v>#REF!</v>
      </c>
      <c r="V63" s="110" t="e">
        <f>IF(#REF!,#REF!," ")</f>
        <v>#REF!</v>
      </c>
    </row>
    <row r="64" spans="1:22">
      <c r="A64" s="110" t="str">
        <f ca="1">IF(Boissons!C66&gt;=1,Boissons!C66," ")</f>
        <v xml:space="preserve"> </v>
      </c>
      <c r="B64" s="110" t="str">
        <f ca="1">IF(Boissons!C66&gt;=1,Boissons!A66," ")</f>
        <v xml:space="preserve"> </v>
      </c>
      <c r="C64" s="110" t="str">
        <f ca="1">IF('P. Laitiers'!C66&gt;=1,'P. Laitiers'!C66," ")</f>
        <v xml:space="preserve"> </v>
      </c>
      <c r="D64" s="110" t="str">
        <f ca="1">IF('P. Laitiers'!C66&gt;=1,'P. Laitiers'!A66," ")</f>
        <v xml:space="preserve"> </v>
      </c>
      <c r="E64" s="110" t="str">
        <f ca="1">IF('Mets c.'!C66&gt;=1,'Mets c.'!C66," ")</f>
        <v xml:space="preserve"> </v>
      </c>
      <c r="F64" s="110" t="str">
        <f ca="1">IF('Mets c.'!C66&gt;=1,'Mets c.'!A66," ")</f>
        <v xml:space="preserve"> </v>
      </c>
      <c r="G64" s="110" t="e">
        <f>IF(#REF!&gt;=1,#REF!," ")</f>
        <v>#REF!</v>
      </c>
      <c r="H64" s="110" t="e">
        <f>IF(#REF!&gt;=1,#REF!," ")</f>
        <v>#REF!</v>
      </c>
      <c r="I64" s="110" t="e">
        <f>IF(#REF!&gt;=1,#REF!," ")</f>
        <v>#REF!</v>
      </c>
      <c r="J64" s="110" t="e">
        <f>IF(#REF!&gt;=1,#REF!," ")</f>
        <v>#REF!</v>
      </c>
      <c r="K64" s="110" t="str">
        <f ca="1">IF('Lég-Fruits'!C66&gt;=1,'Lég-Fruits'!C66," ")</f>
        <v xml:space="preserve"> </v>
      </c>
      <c r="L64" s="110" t="str">
        <f ca="1">IF('Lég-Fruits'!C66&gt;=1,'Lég-Fruits'!A66," ")</f>
        <v xml:space="preserve"> </v>
      </c>
      <c r="M64" s="110" t="e">
        <f>IF(#REF!&gt;=1,#REF!," ")</f>
        <v>#REF!</v>
      </c>
      <c r="N64" s="110" t="e">
        <f>IF(#REF!&gt;=1,#REF!," ")</f>
        <v>#REF!</v>
      </c>
      <c r="O64" s="110" t="e">
        <f>IF(#REF!&gt;=1,#REF!," ")</f>
        <v>#REF!</v>
      </c>
      <c r="P64" s="110" t="e">
        <f>IF(#REF!&gt;=1,#REF!," ")</f>
        <v>#REF!</v>
      </c>
      <c r="Q64" s="110" t="e">
        <f>IF(#REF!&gt;=1,#REF!," ")</f>
        <v>#REF!</v>
      </c>
      <c r="R64" s="110" t="e">
        <f>IF(#REF!&gt;=1,#REF!," ")</f>
        <v>#REF!</v>
      </c>
      <c r="S64" s="110" t="e">
        <f>IF(#REF!&gt;=1,#REF!," ")</f>
        <v>#REF!</v>
      </c>
      <c r="T64" s="110" t="e">
        <f>IF(#REF!&gt;=1,#REF!," ")</f>
        <v>#REF!</v>
      </c>
      <c r="U64" s="110" t="e">
        <f>IF(#REF!&gt;=1,#REF!," ")</f>
        <v>#REF!</v>
      </c>
      <c r="V64" s="110" t="e">
        <f>IF(#REF!,#REF!," ")</f>
        <v>#REF!</v>
      </c>
    </row>
    <row r="65" spans="1:22">
      <c r="A65" s="110" t="str">
        <f ca="1">IF(Boissons!C67&gt;=1,Boissons!C67," ")</f>
        <v xml:space="preserve"> </v>
      </c>
      <c r="B65" s="110" t="str">
        <f ca="1">IF(Boissons!C67&gt;=1,Boissons!A67," ")</f>
        <v xml:space="preserve"> </v>
      </c>
      <c r="C65" s="110" t="str">
        <f ca="1">IF('P. Laitiers'!C67&gt;=1,'P. Laitiers'!C67," ")</f>
        <v xml:space="preserve"> </v>
      </c>
      <c r="D65" s="110" t="str">
        <f ca="1">IF('P. Laitiers'!C67&gt;=1,'P. Laitiers'!A67," ")</f>
        <v xml:space="preserve"> </v>
      </c>
      <c r="E65" s="110" t="str">
        <f ca="1">IF('Mets c.'!C67&gt;=1,'Mets c.'!C67," ")</f>
        <v xml:space="preserve"> </v>
      </c>
      <c r="F65" s="110" t="str">
        <f ca="1">IF('Mets c.'!C67&gt;=1,'Mets c.'!A67," ")</f>
        <v xml:space="preserve"> </v>
      </c>
      <c r="G65" s="110" t="e">
        <f>IF(#REF!&gt;=1,#REF!," ")</f>
        <v>#REF!</v>
      </c>
      <c r="H65" s="110" t="e">
        <f>IF(#REF!&gt;=1,#REF!," ")</f>
        <v>#REF!</v>
      </c>
      <c r="I65" s="110" t="e">
        <f>IF(#REF!&gt;=1,#REF!," ")</f>
        <v>#REF!</v>
      </c>
      <c r="J65" s="110" t="e">
        <f>IF(#REF!&gt;=1,#REF!," ")</f>
        <v>#REF!</v>
      </c>
      <c r="K65" s="110" t="str">
        <f ca="1">IF('Lég-Fruits'!C67&gt;=1,'Lég-Fruits'!C67," ")</f>
        <v xml:space="preserve"> </v>
      </c>
      <c r="L65" s="110" t="str">
        <f ca="1">IF('Lég-Fruits'!C67&gt;=1,'Lég-Fruits'!A67," ")</f>
        <v xml:space="preserve"> </v>
      </c>
      <c r="M65" s="110" t="e">
        <f>IF(#REF!&gt;=1,#REF!," ")</f>
        <v>#REF!</v>
      </c>
      <c r="N65" s="110" t="e">
        <f>IF(#REF!&gt;=1,#REF!," ")</f>
        <v>#REF!</v>
      </c>
      <c r="O65" s="110" t="e">
        <f>IF(#REF!&gt;=1,#REF!," ")</f>
        <v>#REF!</v>
      </c>
      <c r="P65" s="110" t="e">
        <f>IF(#REF!&gt;=1,#REF!," ")</f>
        <v>#REF!</v>
      </c>
      <c r="Q65" s="110" t="e">
        <f>IF(#REF!&gt;=1,#REF!," ")</f>
        <v>#REF!</v>
      </c>
      <c r="R65" s="110" t="e">
        <f>IF(#REF!&gt;=1,#REF!," ")</f>
        <v>#REF!</v>
      </c>
      <c r="S65" s="110" t="e">
        <f>IF(#REF!&gt;=1,#REF!," ")</f>
        <v>#REF!</v>
      </c>
      <c r="T65" s="110" t="e">
        <f>IF(#REF!&gt;=1,#REF!," ")</f>
        <v>#REF!</v>
      </c>
      <c r="U65" s="110" t="e">
        <f>IF(#REF!&gt;=1,#REF!," ")</f>
        <v>#REF!</v>
      </c>
      <c r="V65" s="110" t="e">
        <f>IF(#REF!,#REF!," ")</f>
        <v>#REF!</v>
      </c>
    </row>
    <row r="66" spans="1:22">
      <c r="A66" s="110" t="str">
        <f ca="1">IF(Boissons!C68&gt;=1,Boissons!C68," ")</f>
        <v xml:space="preserve"> </v>
      </c>
      <c r="B66" s="110" t="str">
        <f ca="1">IF(Boissons!C68&gt;=1,Boissons!A68," ")</f>
        <v xml:space="preserve"> </v>
      </c>
      <c r="C66" s="110" t="str">
        <f ca="1">IF('P. Laitiers'!C68&gt;=1,'P. Laitiers'!C68," ")</f>
        <v xml:space="preserve"> </v>
      </c>
      <c r="D66" s="110" t="str">
        <f ca="1">IF('P. Laitiers'!C68&gt;=1,'P. Laitiers'!A68," ")</f>
        <v xml:space="preserve"> </v>
      </c>
      <c r="E66" s="110" t="str">
        <f ca="1">IF('Mets c.'!C68&gt;=1,'Mets c.'!C68," ")</f>
        <v xml:space="preserve"> </v>
      </c>
      <c r="F66" s="110" t="str">
        <f ca="1">IF('Mets c.'!C68&gt;=1,'Mets c.'!A68," ")</f>
        <v xml:space="preserve"> </v>
      </c>
      <c r="G66" s="110" t="e">
        <f>IF(#REF!&gt;=1,#REF!," ")</f>
        <v>#REF!</v>
      </c>
      <c r="H66" s="110" t="e">
        <f>IF(#REF!&gt;=1,#REF!," ")</f>
        <v>#REF!</v>
      </c>
      <c r="I66" s="110" t="e">
        <f>IF(#REF!&gt;=1,#REF!," ")</f>
        <v>#REF!</v>
      </c>
      <c r="J66" s="110" t="e">
        <f>IF(#REF!&gt;=1,#REF!," ")</f>
        <v>#REF!</v>
      </c>
      <c r="K66" s="110" t="str">
        <f ca="1">IF('Lég-Fruits'!C68&gt;=1,'Lég-Fruits'!C68," ")</f>
        <v xml:space="preserve"> </v>
      </c>
      <c r="L66" s="110" t="str">
        <f ca="1">IF('Lég-Fruits'!C68&gt;=1,'Lég-Fruits'!A68," ")</f>
        <v xml:space="preserve"> </v>
      </c>
      <c r="M66" s="110" t="e">
        <f>IF(#REF!&gt;=1,#REF!," ")</f>
        <v>#REF!</v>
      </c>
      <c r="N66" s="110" t="e">
        <f>IF(#REF!&gt;=1,#REF!," ")</f>
        <v>#REF!</v>
      </c>
      <c r="O66" s="110" t="e">
        <f>IF(#REF!&gt;=1,#REF!," ")</f>
        <v>#REF!</v>
      </c>
      <c r="P66" s="110" t="e">
        <f>IF(#REF!&gt;=1,#REF!," ")</f>
        <v>#REF!</v>
      </c>
      <c r="Q66" s="110" t="e">
        <f>IF(#REF!&gt;=1,#REF!," ")</f>
        <v>#REF!</v>
      </c>
      <c r="R66" s="110" t="e">
        <f>IF(#REF!&gt;=1,#REF!," ")</f>
        <v>#REF!</v>
      </c>
      <c r="S66" s="110" t="e">
        <f>IF(#REF!&gt;=1,#REF!," ")</f>
        <v>#REF!</v>
      </c>
      <c r="T66" s="110" t="e">
        <f>IF(#REF!&gt;=1,#REF!," ")</f>
        <v>#REF!</v>
      </c>
      <c r="U66" s="110" t="e">
        <f>IF(#REF!&gt;=1,#REF!," ")</f>
        <v>#REF!</v>
      </c>
      <c r="V66" s="110" t="e">
        <f>IF(#REF!,#REF!," ")</f>
        <v>#REF!</v>
      </c>
    </row>
    <row r="67" spans="1:22">
      <c r="A67" s="110" t="str">
        <f ca="1">IF(Boissons!C69&gt;=1,Boissons!C69," ")</f>
        <v xml:space="preserve"> </v>
      </c>
      <c r="B67" s="110" t="str">
        <f ca="1">IF(Boissons!C69&gt;=1,Boissons!A69," ")</f>
        <v xml:space="preserve"> </v>
      </c>
      <c r="C67" s="110" t="str">
        <f ca="1">IF('P. Laitiers'!C69&gt;=1,'P. Laitiers'!C69," ")</f>
        <v xml:space="preserve"> </v>
      </c>
      <c r="D67" s="110" t="str">
        <f ca="1">IF('P. Laitiers'!C69&gt;=1,'P. Laitiers'!A69," ")</f>
        <v xml:space="preserve"> </v>
      </c>
      <c r="E67" s="110" t="str">
        <f ca="1">IF('Mets c.'!C69&gt;=1,'Mets c.'!C69," ")</f>
        <v xml:space="preserve"> </v>
      </c>
      <c r="F67" s="110" t="str">
        <f ca="1">IF('Mets c.'!C69&gt;=1,'Mets c.'!A69," ")</f>
        <v xml:space="preserve"> </v>
      </c>
      <c r="G67" s="110" t="e">
        <f>IF(#REF!&gt;=1,#REF!," ")</f>
        <v>#REF!</v>
      </c>
      <c r="H67" s="110" t="e">
        <f>IF(#REF!&gt;=1,#REF!," ")</f>
        <v>#REF!</v>
      </c>
      <c r="I67" s="110" t="e">
        <f>IF(#REF!&gt;=1,#REF!," ")</f>
        <v>#REF!</v>
      </c>
      <c r="J67" s="110" t="e">
        <f>IF(#REF!&gt;=1,#REF!," ")</f>
        <v>#REF!</v>
      </c>
      <c r="K67" s="110" t="str">
        <f ca="1">IF('Lég-Fruits'!C69&gt;=1,'Lég-Fruits'!C69," ")</f>
        <v xml:space="preserve"> </v>
      </c>
      <c r="L67" s="110" t="str">
        <f ca="1">IF('Lég-Fruits'!C69&gt;=1,'Lég-Fruits'!A69," ")</f>
        <v xml:space="preserve"> </v>
      </c>
      <c r="M67" s="110" t="e">
        <f>IF(#REF!&gt;=1,#REF!," ")</f>
        <v>#REF!</v>
      </c>
      <c r="N67" s="110" t="e">
        <f>IF(#REF!&gt;=1,#REF!," ")</f>
        <v>#REF!</v>
      </c>
      <c r="O67" s="110" t="e">
        <f>IF(#REF!&gt;=1,#REF!," ")</f>
        <v>#REF!</v>
      </c>
      <c r="P67" s="110" t="e">
        <f>IF(#REF!&gt;=1,#REF!," ")</f>
        <v>#REF!</v>
      </c>
      <c r="Q67" s="110" t="e">
        <f>IF(#REF!&gt;=1,#REF!," ")</f>
        <v>#REF!</v>
      </c>
      <c r="R67" s="110" t="e">
        <f>IF(#REF!&gt;=1,#REF!," ")</f>
        <v>#REF!</v>
      </c>
      <c r="S67" s="110" t="e">
        <f>IF(#REF!&gt;=1,#REF!," ")</f>
        <v>#REF!</v>
      </c>
      <c r="T67" s="110" t="e">
        <f>IF(#REF!&gt;=1,#REF!," ")</f>
        <v>#REF!</v>
      </c>
      <c r="U67" s="110" t="e">
        <f>IF(#REF!&gt;=1,#REF!," ")</f>
        <v>#REF!</v>
      </c>
      <c r="V67" s="110" t="e">
        <f>IF(#REF!,#REF!," ")</f>
        <v>#REF!</v>
      </c>
    </row>
    <row r="68" spans="1:22">
      <c r="A68" s="110" t="str">
        <f ca="1">IF(Boissons!C70&gt;=1,Boissons!C70," ")</f>
        <v xml:space="preserve"> </v>
      </c>
      <c r="B68" s="110" t="str">
        <f ca="1">IF(Boissons!C70&gt;=1,Boissons!A70," ")</f>
        <v xml:space="preserve"> </v>
      </c>
      <c r="C68" s="110" t="str">
        <f ca="1">IF('P. Laitiers'!C70&gt;=1,'P. Laitiers'!C70," ")</f>
        <v xml:space="preserve"> </v>
      </c>
      <c r="D68" s="110" t="str">
        <f ca="1">IF('P. Laitiers'!C70&gt;=1,'P. Laitiers'!A70," ")</f>
        <v xml:space="preserve"> </v>
      </c>
      <c r="E68" s="110" t="str">
        <f ca="1">IF('Mets c.'!C70&gt;=1,'Mets c.'!C70," ")</f>
        <v xml:space="preserve"> </v>
      </c>
      <c r="F68" s="110" t="str">
        <f ca="1">IF('Mets c.'!C70&gt;=1,'Mets c.'!A70," ")</f>
        <v xml:space="preserve"> </v>
      </c>
      <c r="G68" s="110" t="e">
        <f>IF(#REF!&gt;=1,#REF!," ")</f>
        <v>#REF!</v>
      </c>
      <c r="H68" s="110" t="e">
        <f>IF(#REF!&gt;=1,#REF!," ")</f>
        <v>#REF!</v>
      </c>
      <c r="I68" s="110" t="e">
        <f>IF(#REF!&gt;=1,#REF!," ")</f>
        <v>#REF!</v>
      </c>
      <c r="J68" s="110" t="e">
        <f>IF(#REF!&gt;=1,#REF!," ")</f>
        <v>#REF!</v>
      </c>
      <c r="K68" s="110" t="str">
        <f ca="1">IF('Lég-Fruits'!C70&gt;=1,'Lég-Fruits'!C70," ")</f>
        <v xml:space="preserve"> </v>
      </c>
      <c r="L68" s="110" t="str">
        <f ca="1">IF('Lég-Fruits'!C70&gt;=1,'Lég-Fruits'!A70," ")</f>
        <v xml:space="preserve"> </v>
      </c>
      <c r="M68" s="110" t="e">
        <f>IF(#REF!&gt;=1,#REF!," ")</f>
        <v>#REF!</v>
      </c>
      <c r="N68" s="110" t="e">
        <f>IF(#REF!&gt;=1,#REF!," ")</f>
        <v>#REF!</v>
      </c>
      <c r="O68" s="110" t="e">
        <f>IF(#REF!&gt;=1,#REF!," ")</f>
        <v>#REF!</v>
      </c>
      <c r="P68" s="110" t="e">
        <f>IF(#REF!&gt;=1,#REF!," ")</f>
        <v>#REF!</v>
      </c>
      <c r="Q68" s="110" t="e">
        <f>IF(#REF!&gt;=1,#REF!," ")</f>
        <v>#REF!</v>
      </c>
      <c r="R68" s="110" t="e">
        <f>IF(#REF!&gt;=1,#REF!," ")</f>
        <v>#REF!</v>
      </c>
      <c r="S68" s="110" t="e">
        <f>IF(#REF!&gt;=1,#REF!," ")</f>
        <v>#REF!</v>
      </c>
      <c r="T68" s="110" t="e">
        <f>IF(#REF!&gt;=1,#REF!," ")</f>
        <v>#REF!</v>
      </c>
      <c r="U68" s="110" t="e">
        <f>IF(#REF!&gt;=1,#REF!," ")</f>
        <v>#REF!</v>
      </c>
      <c r="V68" s="110" t="e">
        <f>IF(#REF!,#REF!," ")</f>
        <v>#REF!</v>
      </c>
    </row>
    <row r="69" spans="1:22">
      <c r="A69" s="110" t="str">
        <f ca="1">IF(Boissons!C71&gt;=1,Boissons!C71," ")</f>
        <v xml:space="preserve"> </v>
      </c>
      <c r="B69" s="110" t="str">
        <f ca="1">IF(Boissons!C71&gt;=1,Boissons!A71," ")</f>
        <v xml:space="preserve"> </v>
      </c>
      <c r="C69" s="110" t="str">
        <f ca="1">IF('P. Laitiers'!C71&gt;=1,'P. Laitiers'!C71," ")</f>
        <v xml:space="preserve"> </v>
      </c>
      <c r="D69" s="110" t="str">
        <f ca="1">IF('P. Laitiers'!C71&gt;=1,'P. Laitiers'!A71," ")</f>
        <v xml:space="preserve"> </v>
      </c>
      <c r="E69" s="110" t="str">
        <f ca="1">IF('Mets c.'!C71&gt;=1,'Mets c.'!C71," ")</f>
        <v xml:space="preserve"> </v>
      </c>
      <c r="F69" s="110" t="str">
        <f ca="1">IF('Mets c.'!C71&gt;=1,'Mets c.'!A71," ")</f>
        <v xml:space="preserve"> </v>
      </c>
      <c r="G69" s="110" t="e">
        <f>IF(#REF!&gt;=1,#REF!," ")</f>
        <v>#REF!</v>
      </c>
      <c r="H69" s="110" t="e">
        <f>IF(#REF!&gt;=1,#REF!," ")</f>
        <v>#REF!</v>
      </c>
      <c r="I69" s="110" t="e">
        <f>IF(#REF!&gt;=1,#REF!," ")</f>
        <v>#REF!</v>
      </c>
      <c r="J69" s="110" t="e">
        <f>IF(#REF!&gt;=1,#REF!," ")</f>
        <v>#REF!</v>
      </c>
      <c r="K69" s="110" t="str">
        <f ca="1">IF('Lég-Fruits'!C71&gt;=1,'Lég-Fruits'!C71," ")</f>
        <v xml:space="preserve"> </v>
      </c>
      <c r="L69" s="110" t="str">
        <f ca="1">IF('Lég-Fruits'!C71&gt;=1,'Lég-Fruits'!A71," ")</f>
        <v xml:space="preserve"> </v>
      </c>
      <c r="M69" s="110" t="e">
        <f>IF(#REF!&gt;=1,#REF!," ")</f>
        <v>#REF!</v>
      </c>
      <c r="N69" s="110" t="e">
        <f>IF(#REF!&gt;=1,#REF!," ")</f>
        <v>#REF!</v>
      </c>
      <c r="O69" s="110" t="e">
        <f>IF(#REF!&gt;=1,#REF!," ")</f>
        <v>#REF!</v>
      </c>
      <c r="P69" s="110" t="e">
        <f>IF(#REF!&gt;=1,#REF!," ")</f>
        <v>#REF!</v>
      </c>
      <c r="Q69" s="110" t="e">
        <f>IF(#REF!&gt;=1,#REF!," ")</f>
        <v>#REF!</v>
      </c>
      <c r="R69" s="110" t="e">
        <f>IF(#REF!&gt;=1,#REF!," ")</f>
        <v>#REF!</v>
      </c>
      <c r="S69" s="110" t="e">
        <f>IF(#REF!&gt;=1,#REF!," ")</f>
        <v>#REF!</v>
      </c>
      <c r="T69" s="110" t="e">
        <f>IF(#REF!&gt;=1,#REF!," ")</f>
        <v>#REF!</v>
      </c>
      <c r="U69" s="110" t="e">
        <f>IF(#REF!&gt;=1,#REF!," ")</f>
        <v>#REF!</v>
      </c>
      <c r="V69" s="110" t="e">
        <f>IF(#REF!,#REF!," ")</f>
        <v>#REF!</v>
      </c>
    </row>
    <row r="70" spans="1:22">
      <c r="A70" s="110" t="str">
        <f ca="1">IF(Boissons!C72&gt;=1,Boissons!C72," ")</f>
        <v xml:space="preserve"> </v>
      </c>
      <c r="B70" s="110" t="str">
        <f ca="1">IF(Boissons!C72&gt;=1,Boissons!A72," ")</f>
        <v xml:space="preserve"> </v>
      </c>
      <c r="C70" s="110" t="str">
        <f ca="1">IF('P. Laitiers'!C72&gt;=1,'P. Laitiers'!C72," ")</f>
        <v xml:space="preserve"> </v>
      </c>
      <c r="D70" s="110" t="str">
        <f ca="1">IF('P. Laitiers'!C72&gt;=1,'P. Laitiers'!A72," ")</f>
        <v xml:space="preserve"> </v>
      </c>
      <c r="E70" s="110" t="str">
        <f ca="1">IF('Mets c.'!C72&gt;=1,'Mets c.'!C72," ")</f>
        <v xml:space="preserve"> </v>
      </c>
      <c r="F70" s="110" t="str">
        <f ca="1">IF('Mets c.'!C72&gt;=1,'Mets c.'!A72," ")</f>
        <v xml:space="preserve"> </v>
      </c>
      <c r="G70" s="110" t="e">
        <f>IF(#REF!&gt;=1,#REF!," ")</f>
        <v>#REF!</v>
      </c>
      <c r="H70" s="110" t="e">
        <f>IF(#REF!&gt;=1,#REF!," ")</f>
        <v>#REF!</v>
      </c>
      <c r="I70" s="110" t="e">
        <f>IF(#REF!&gt;=1,#REF!," ")</f>
        <v>#REF!</v>
      </c>
      <c r="J70" s="110" t="e">
        <f>IF(#REF!&gt;=1,#REF!," ")</f>
        <v>#REF!</v>
      </c>
      <c r="K70" s="110" t="str">
        <f ca="1">IF('Lég-Fruits'!C72&gt;=1,'Lég-Fruits'!C72," ")</f>
        <v xml:space="preserve"> </v>
      </c>
      <c r="L70" s="110" t="str">
        <f ca="1">IF('Lég-Fruits'!C72&gt;=1,'Lég-Fruits'!A72," ")</f>
        <v xml:space="preserve"> </v>
      </c>
      <c r="M70" s="110" t="e">
        <f>IF(#REF!&gt;=1,#REF!," ")</f>
        <v>#REF!</v>
      </c>
      <c r="N70" s="110" t="e">
        <f>IF(#REF!&gt;=1,#REF!," ")</f>
        <v>#REF!</v>
      </c>
      <c r="O70" s="110" t="e">
        <f>IF(#REF!&gt;=1,#REF!," ")</f>
        <v>#REF!</v>
      </c>
      <c r="P70" s="110" t="e">
        <f>IF(#REF!&gt;=1,#REF!," ")</f>
        <v>#REF!</v>
      </c>
      <c r="Q70" s="110" t="e">
        <f>IF(#REF!&gt;=1,#REF!," ")</f>
        <v>#REF!</v>
      </c>
      <c r="R70" s="110" t="e">
        <f>IF(#REF!&gt;=1,#REF!," ")</f>
        <v>#REF!</v>
      </c>
      <c r="S70" s="110" t="e">
        <f>IF(#REF!&gt;=1,#REF!," ")</f>
        <v>#REF!</v>
      </c>
      <c r="T70" s="110" t="e">
        <f>IF(#REF!&gt;=1,#REF!," ")</f>
        <v>#REF!</v>
      </c>
      <c r="U70" s="110" t="e">
        <f>IF(#REF!&gt;=1,#REF!," ")</f>
        <v>#REF!</v>
      </c>
      <c r="V70" s="110" t="e">
        <f>IF(#REF!,#REF!," ")</f>
        <v>#REF!</v>
      </c>
    </row>
    <row r="71" spans="1:22">
      <c r="A71" s="110" t="str">
        <f ca="1">IF(Boissons!C73&gt;=1,Boissons!C73," ")</f>
        <v xml:space="preserve"> </v>
      </c>
      <c r="B71" s="110" t="str">
        <f ca="1">IF(Boissons!C73&gt;=1,Boissons!A73," ")</f>
        <v xml:space="preserve"> </v>
      </c>
      <c r="C71" s="110" t="str">
        <f ca="1">IF('P. Laitiers'!C73&gt;=1,'P. Laitiers'!C73," ")</f>
        <v xml:space="preserve"> </v>
      </c>
      <c r="D71" s="110" t="str">
        <f ca="1">IF('P. Laitiers'!C73&gt;=1,'P. Laitiers'!A73," ")</f>
        <v xml:space="preserve"> </v>
      </c>
      <c r="E71" s="110" t="str">
        <f ca="1">IF('Mets c.'!C73&gt;=1,'Mets c.'!C73," ")</f>
        <v xml:space="preserve"> </v>
      </c>
      <c r="F71" s="110" t="str">
        <f ca="1">IF('Mets c.'!C73&gt;=1,'Mets c.'!A73," ")</f>
        <v xml:space="preserve"> </v>
      </c>
      <c r="G71" s="110" t="e">
        <f>IF(#REF!&gt;=1,#REF!," ")</f>
        <v>#REF!</v>
      </c>
      <c r="H71" s="110" t="e">
        <f>IF(#REF!&gt;=1,#REF!," ")</f>
        <v>#REF!</v>
      </c>
      <c r="I71" s="110" t="e">
        <f>IF(#REF!&gt;=1,#REF!," ")</f>
        <v>#REF!</v>
      </c>
      <c r="J71" s="110" t="e">
        <f>IF(#REF!&gt;=1,#REF!," ")</f>
        <v>#REF!</v>
      </c>
      <c r="K71" s="110" t="str">
        <f ca="1">IF('Lég-Fruits'!C73&gt;=1,'Lég-Fruits'!C73," ")</f>
        <v xml:space="preserve"> </v>
      </c>
      <c r="L71" s="110" t="str">
        <f ca="1">IF('Lég-Fruits'!C73&gt;=1,'Lég-Fruits'!A73," ")</f>
        <v xml:space="preserve"> </v>
      </c>
      <c r="M71" s="110" t="e">
        <f>IF(#REF!&gt;=1,#REF!," ")</f>
        <v>#REF!</v>
      </c>
      <c r="N71" s="110" t="e">
        <f>IF(#REF!&gt;=1,#REF!," ")</f>
        <v>#REF!</v>
      </c>
      <c r="O71" s="110" t="e">
        <f>IF(#REF!&gt;=1,#REF!," ")</f>
        <v>#REF!</v>
      </c>
      <c r="P71" s="110" t="e">
        <f>IF(#REF!&gt;=1,#REF!," ")</f>
        <v>#REF!</v>
      </c>
      <c r="Q71" s="110" t="e">
        <f>IF(#REF!&gt;=1,#REF!," ")</f>
        <v>#REF!</v>
      </c>
      <c r="R71" s="110" t="e">
        <f>IF(#REF!&gt;=1,#REF!," ")</f>
        <v>#REF!</v>
      </c>
      <c r="S71" s="110" t="e">
        <f>IF(#REF!&gt;=1,#REF!," ")</f>
        <v>#REF!</v>
      </c>
      <c r="T71" s="110" t="e">
        <f>IF(#REF!&gt;=1,#REF!," ")</f>
        <v>#REF!</v>
      </c>
      <c r="U71" s="110" t="e">
        <f>IF(#REF!&gt;=1,#REF!," ")</f>
        <v>#REF!</v>
      </c>
      <c r="V71" s="110" t="e">
        <f>IF(#REF!,#REF!," ")</f>
        <v>#REF!</v>
      </c>
    </row>
    <row r="72" spans="1:22">
      <c r="A72" s="110" t="str">
        <f ca="1">IF(Boissons!C74&gt;=1,Boissons!C74," ")</f>
        <v xml:space="preserve"> </v>
      </c>
      <c r="B72" s="110" t="str">
        <f ca="1">IF(Boissons!C74&gt;=1,Boissons!A74," ")</f>
        <v xml:space="preserve"> </v>
      </c>
      <c r="C72" s="110" t="str">
        <f ca="1">IF('P. Laitiers'!C74&gt;=1,'P. Laitiers'!C74," ")</f>
        <v xml:space="preserve"> </v>
      </c>
      <c r="D72" s="110" t="str">
        <f ca="1">IF('P. Laitiers'!C74&gt;=1,'P. Laitiers'!A74," ")</f>
        <v xml:space="preserve"> </v>
      </c>
      <c r="E72" s="110" t="str">
        <f ca="1">IF('Mets c.'!C74&gt;=1,'Mets c.'!C74," ")</f>
        <v xml:space="preserve"> </v>
      </c>
      <c r="F72" s="110" t="str">
        <f ca="1">IF('Mets c.'!C74&gt;=1,'Mets c.'!A74," ")</f>
        <v xml:space="preserve"> </v>
      </c>
      <c r="G72" s="110" t="e">
        <f>IF(#REF!&gt;=1,#REF!," ")</f>
        <v>#REF!</v>
      </c>
      <c r="H72" s="110" t="e">
        <f>IF(#REF!&gt;=1,#REF!," ")</f>
        <v>#REF!</v>
      </c>
      <c r="I72" s="110" t="e">
        <f>IF(#REF!&gt;=1,#REF!," ")</f>
        <v>#REF!</v>
      </c>
      <c r="J72" s="110" t="e">
        <f>IF(#REF!&gt;=1,#REF!," ")</f>
        <v>#REF!</v>
      </c>
      <c r="K72" s="110" t="str">
        <f ca="1">IF('Lég-Fruits'!C74&gt;=1,'Lég-Fruits'!C74," ")</f>
        <v xml:space="preserve"> </v>
      </c>
      <c r="L72" s="110" t="str">
        <f ca="1">IF('Lég-Fruits'!C74&gt;=1,'Lég-Fruits'!A74," ")</f>
        <v xml:space="preserve"> </v>
      </c>
      <c r="M72" s="110" t="e">
        <f>IF(#REF!&gt;=1,#REF!," ")</f>
        <v>#REF!</v>
      </c>
      <c r="N72" s="110" t="e">
        <f>IF(#REF!&gt;=1,#REF!," ")</f>
        <v>#REF!</v>
      </c>
      <c r="O72" s="110" t="e">
        <f>IF(#REF!&gt;=1,#REF!," ")</f>
        <v>#REF!</v>
      </c>
      <c r="P72" s="110" t="e">
        <f>IF(#REF!&gt;=1,#REF!," ")</f>
        <v>#REF!</v>
      </c>
      <c r="Q72" s="110" t="e">
        <f>IF(#REF!&gt;=1,#REF!," ")</f>
        <v>#REF!</v>
      </c>
      <c r="R72" s="110" t="e">
        <f>IF(#REF!&gt;=1,#REF!," ")</f>
        <v>#REF!</v>
      </c>
      <c r="S72" s="110" t="e">
        <f>IF(#REF!&gt;=1,#REF!," ")</f>
        <v>#REF!</v>
      </c>
      <c r="T72" s="110" t="e">
        <f>IF(#REF!&gt;=1,#REF!," ")</f>
        <v>#REF!</v>
      </c>
      <c r="U72" s="110" t="e">
        <f>IF(#REF!&gt;=1,#REF!," ")</f>
        <v>#REF!</v>
      </c>
      <c r="V72" s="110" t="e">
        <f>IF(#REF!,#REF!," ")</f>
        <v>#REF!</v>
      </c>
    </row>
    <row r="73" spans="1:22">
      <c r="A73" s="110" t="str">
        <f ca="1">IF(Boissons!C75&gt;=1,Boissons!C75," ")</f>
        <v xml:space="preserve"> </v>
      </c>
      <c r="B73" s="110" t="str">
        <f ca="1">IF(Boissons!C75&gt;=1,Boissons!A75," ")</f>
        <v xml:space="preserve"> </v>
      </c>
      <c r="C73" s="110" t="str">
        <f ca="1">IF('P. Laitiers'!C75&gt;=1,'P. Laitiers'!C75," ")</f>
        <v xml:space="preserve"> </v>
      </c>
      <c r="D73" s="110" t="str">
        <f ca="1">IF('P. Laitiers'!C75&gt;=1,'P. Laitiers'!A75," ")</f>
        <v xml:space="preserve"> </v>
      </c>
      <c r="E73" s="110" t="str">
        <f ca="1">IF('Mets c.'!C75&gt;=1,'Mets c.'!C75," ")</f>
        <v xml:space="preserve"> </v>
      </c>
      <c r="F73" s="110" t="str">
        <f ca="1">IF('Mets c.'!C75&gt;=1,'Mets c.'!A75," ")</f>
        <v xml:space="preserve"> </v>
      </c>
      <c r="G73" s="110" t="e">
        <f>IF(#REF!&gt;=1,#REF!," ")</f>
        <v>#REF!</v>
      </c>
      <c r="H73" s="110" t="e">
        <f>IF(#REF!&gt;=1,#REF!," ")</f>
        <v>#REF!</v>
      </c>
      <c r="I73" s="110" t="e">
        <f>IF(#REF!&gt;=1,#REF!," ")</f>
        <v>#REF!</v>
      </c>
      <c r="J73" s="110" t="e">
        <f>IF(#REF!&gt;=1,#REF!," ")</f>
        <v>#REF!</v>
      </c>
      <c r="K73" s="110" t="str">
        <f ca="1">IF('Lég-Fruits'!C75&gt;=1,'Lég-Fruits'!C75," ")</f>
        <v xml:space="preserve"> </v>
      </c>
      <c r="L73" s="110" t="str">
        <f ca="1">IF('Lég-Fruits'!C75&gt;=1,'Lég-Fruits'!A75," ")</f>
        <v xml:space="preserve"> </v>
      </c>
      <c r="M73" s="110" t="e">
        <f>IF(#REF!&gt;=1,#REF!," ")</f>
        <v>#REF!</v>
      </c>
      <c r="N73" s="110" t="e">
        <f>IF(#REF!&gt;=1,#REF!," ")</f>
        <v>#REF!</v>
      </c>
      <c r="O73" s="110" t="e">
        <f>IF(#REF!&gt;=1,#REF!," ")</f>
        <v>#REF!</v>
      </c>
      <c r="P73" s="110" t="e">
        <f>IF(#REF!&gt;=1,#REF!," ")</f>
        <v>#REF!</v>
      </c>
      <c r="Q73" s="110" t="e">
        <f>IF(#REF!&gt;=1,#REF!," ")</f>
        <v>#REF!</v>
      </c>
      <c r="R73" s="110" t="e">
        <f>IF(#REF!&gt;=1,#REF!," ")</f>
        <v>#REF!</v>
      </c>
      <c r="S73" s="110" t="e">
        <f>IF(#REF!&gt;=1,#REF!," ")</f>
        <v>#REF!</v>
      </c>
      <c r="T73" s="110" t="e">
        <f>IF(#REF!&gt;=1,#REF!," ")</f>
        <v>#REF!</v>
      </c>
      <c r="U73" s="110" t="e">
        <f>IF(#REF!&gt;=1,#REF!," ")</f>
        <v>#REF!</v>
      </c>
      <c r="V73" s="110" t="e">
        <f>IF(#REF!,#REF!," ")</f>
        <v>#REF!</v>
      </c>
    </row>
    <row r="74" spans="1:22">
      <c r="A74" s="110" t="str">
        <f ca="1">IF(Boissons!C76&gt;=1,Boissons!C76," ")</f>
        <v xml:space="preserve"> </v>
      </c>
      <c r="B74" s="110" t="str">
        <f ca="1">IF(Boissons!C76&gt;=1,Boissons!A76," ")</f>
        <v xml:space="preserve"> </v>
      </c>
      <c r="C74" s="110" t="str">
        <f ca="1">IF('P. Laitiers'!C76&gt;=1,'P. Laitiers'!C76," ")</f>
        <v xml:space="preserve"> </v>
      </c>
      <c r="D74" s="110" t="str">
        <f ca="1">IF('P. Laitiers'!C76&gt;=1,'P. Laitiers'!A76," ")</f>
        <v xml:space="preserve"> </v>
      </c>
      <c r="E74" s="110" t="str">
        <f ca="1">IF('Mets c.'!C76&gt;=1,'Mets c.'!C76," ")</f>
        <v xml:space="preserve"> </v>
      </c>
      <c r="F74" s="110" t="str">
        <f ca="1">IF('Mets c.'!C76&gt;=1,'Mets c.'!A76," ")</f>
        <v xml:space="preserve"> </v>
      </c>
      <c r="G74" s="110" t="e">
        <f>IF(#REF!&gt;=1,#REF!," ")</f>
        <v>#REF!</v>
      </c>
      <c r="H74" s="110" t="e">
        <f>IF(#REF!&gt;=1,#REF!," ")</f>
        <v>#REF!</v>
      </c>
      <c r="I74" s="110" t="e">
        <f>IF(#REF!&gt;=1,#REF!," ")</f>
        <v>#REF!</v>
      </c>
      <c r="J74" s="110" t="e">
        <f>IF(#REF!&gt;=1,#REF!," ")</f>
        <v>#REF!</v>
      </c>
      <c r="K74" s="110" t="str">
        <f ca="1">IF('Lég-Fruits'!C76&gt;=1,'Lég-Fruits'!C76," ")</f>
        <v xml:space="preserve"> </v>
      </c>
      <c r="L74" s="110" t="str">
        <f ca="1">IF('Lég-Fruits'!C76&gt;=1,'Lég-Fruits'!A76," ")</f>
        <v xml:space="preserve"> </v>
      </c>
      <c r="M74" s="110" t="e">
        <f>IF(#REF!&gt;=1,#REF!," ")</f>
        <v>#REF!</v>
      </c>
      <c r="N74" s="110" t="e">
        <f>IF(#REF!&gt;=1,#REF!," ")</f>
        <v>#REF!</v>
      </c>
      <c r="O74" s="110" t="e">
        <f>IF(#REF!&gt;=1,#REF!," ")</f>
        <v>#REF!</v>
      </c>
      <c r="P74" s="110" t="e">
        <f>IF(#REF!&gt;=1,#REF!," ")</f>
        <v>#REF!</v>
      </c>
      <c r="Q74" s="110" t="e">
        <f>IF(#REF!&gt;=1,#REF!," ")</f>
        <v>#REF!</v>
      </c>
      <c r="R74" s="110" t="e">
        <f>IF(#REF!&gt;=1,#REF!," ")</f>
        <v>#REF!</v>
      </c>
      <c r="S74" s="110" t="e">
        <f>IF(#REF!&gt;=1,#REF!," ")</f>
        <v>#REF!</v>
      </c>
      <c r="T74" s="110" t="e">
        <f>IF(#REF!&gt;=1,#REF!," ")</f>
        <v>#REF!</v>
      </c>
      <c r="U74" s="110" t="e">
        <f>IF(#REF!&gt;=1,#REF!," ")</f>
        <v>#REF!</v>
      </c>
      <c r="V74" s="110" t="e">
        <f>IF(#REF!,#REF!," ")</f>
        <v>#REF!</v>
      </c>
    </row>
    <row r="75" spans="1:22">
      <c r="A75" s="110" t="str">
        <f ca="1">IF(Boissons!C77&gt;=1,Boissons!C77," ")</f>
        <v xml:space="preserve"> </v>
      </c>
      <c r="B75" s="110" t="str">
        <f ca="1">IF(Boissons!C77&gt;=1,Boissons!A77," ")</f>
        <v xml:space="preserve"> </v>
      </c>
      <c r="C75" s="110" t="str">
        <f ca="1">IF('P. Laitiers'!C77&gt;=1,'P. Laitiers'!C77," ")</f>
        <v xml:space="preserve"> </v>
      </c>
      <c r="D75" s="110" t="str">
        <f ca="1">IF('P. Laitiers'!C77&gt;=1,'P. Laitiers'!A77," ")</f>
        <v xml:space="preserve"> </v>
      </c>
      <c r="E75" s="110" t="str">
        <f ca="1">IF('Mets c.'!C77&gt;=1,'Mets c.'!C77," ")</f>
        <v xml:space="preserve"> </v>
      </c>
      <c r="F75" s="110" t="str">
        <f ca="1">IF('Mets c.'!C77&gt;=1,'Mets c.'!A77," ")</f>
        <v xml:space="preserve"> </v>
      </c>
      <c r="G75" s="110" t="e">
        <f>IF(#REF!&gt;=1,#REF!," ")</f>
        <v>#REF!</v>
      </c>
      <c r="H75" s="110" t="e">
        <f>IF(#REF!&gt;=1,#REF!," ")</f>
        <v>#REF!</v>
      </c>
      <c r="I75" s="110" t="e">
        <f>IF(#REF!&gt;=1,#REF!," ")</f>
        <v>#REF!</v>
      </c>
      <c r="J75" s="110" t="e">
        <f>IF(#REF!&gt;=1,#REF!," ")</f>
        <v>#REF!</v>
      </c>
      <c r="K75" s="110" t="str">
        <f ca="1">IF('Lég-Fruits'!C77&gt;=1,'Lég-Fruits'!C77," ")</f>
        <v xml:space="preserve"> </v>
      </c>
      <c r="L75" s="110" t="str">
        <f ca="1">IF('Lég-Fruits'!C77&gt;=1,'Lég-Fruits'!A77," ")</f>
        <v xml:space="preserve"> </v>
      </c>
      <c r="M75" s="110" t="e">
        <f>IF(#REF!&gt;=1,#REF!," ")</f>
        <v>#REF!</v>
      </c>
      <c r="N75" s="110" t="e">
        <f>IF(#REF!&gt;=1,#REF!," ")</f>
        <v>#REF!</v>
      </c>
      <c r="O75" s="110" t="e">
        <f>IF(#REF!&gt;=1,#REF!," ")</f>
        <v>#REF!</v>
      </c>
      <c r="P75" s="110" t="e">
        <f>IF(#REF!&gt;=1,#REF!," ")</f>
        <v>#REF!</v>
      </c>
      <c r="Q75" s="110" t="e">
        <f>IF(#REF!&gt;=1,#REF!," ")</f>
        <v>#REF!</v>
      </c>
      <c r="R75" s="110" t="e">
        <f>IF(#REF!&gt;=1,#REF!," ")</f>
        <v>#REF!</v>
      </c>
      <c r="S75" s="110" t="e">
        <f>IF(#REF!&gt;=1,#REF!," ")</f>
        <v>#REF!</v>
      </c>
      <c r="T75" s="110" t="e">
        <f>IF(#REF!&gt;=1,#REF!," ")</f>
        <v>#REF!</v>
      </c>
      <c r="U75" s="110" t="e">
        <f>IF(#REF!&gt;=1,#REF!," ")</f>
        <v>#REF!</v>
      </c>
      <c r="V75" s="110" t="e">
        <f>IF(#REF!,#REF!," ")</f>
        <v>#REF!</v>
      </c>
    </row>
    <row r="76" spans="1:22">
      <c r="A76" s="110" t="str">
        <f ca="1">IF(Boissons!C78&gt;=1,Boissons!C78," ")</f>
        <v xml:space="preserve"> </v>
      </c>
      <c r="B76" s="110" t="str">
        <f ca="1">IF(Boissons!C78&gt;=1,Boissons!A78," ")</f>
        <v xml:space="preserve"> </v>
      </c>
      <c r="C76" s="110" t="str">
        <f ca="1">IF('P. Laitiers'!C78&gt;=1,'P. Laitiers'!C78," ")</f>
        <v xml:space="preserve"> </v>
      </c>
      <c r="D76" s="110" t="str">
        <f ca="1">IF('P. Laitiers'!C78&gt;=1,'P. Laitiers'!A78," ")</f>
        <v xml:space="preserve"> </v>
      </c>
      <c r="E76" s="110" t="str">
        <f ca="1">IF('Mets c.'!C78&gt;=1,'Mets c.'!C78," ")</f>
        <v xml:space="preserve"> </v>
      </c>
      <c r="F76" s="110" t="str">
        <f ca="1">IF('Mets c.'!C78&gt;=1,'Mets c.'!A78," ")</f>
        <v xml:space="preserve"> </v>
      </c>
      <c r="G76" s="110" t="e">
        <f>IF(#REF!&gt;=1,#REF!," ")</f>
        <v>#REF!</v>
      </c>
      <c r="H76" s="110" t="e">
        <f>IF(#REF!&gt;=1,#REF!," ")</f>
        <v>#REF!</v>
      </c>
      <c r="I76" s="110" t="e">
        <f>IF(#REF!&gt;=1,#REF!," ")</f>
        <v>#REF!</v>
      </c>
      <c r="J76" s="110" t="e">
        <f>IF(#REF!&gt;=1,#REF!," ")</f>
        <v>#REF!</v>
      </c>
      <c r="K76" s="110" t="str">
        <f ca="1">IF('Lég-Fruits'!C78&gt;=1,'Lég-Fruits'!C78," ")</f>
        <v xml:space="preserve"> </v>
      </c>
      <c r="L76" s="110" t="str">
        <f ca="1">IF('Lég-Fruits'!C78&gt;=1,'Lég-Fruits'!A78," ")</f>
        <v xml:space="preserve"> </v>
      </c>
      <c r="M76" s="110" t="e">
        <f>IF(#REF!&gt;=1,#REF!," ")</f>
        <v>#REF!</v>
      </c>
      <c r="N76" s="110" t="e">
        <f>IF(#REF!&gt;=1,#REF!," ")</f>
        <v>#REF!</v>
      </c>
      <c r="O76" s="110" t="e">
        <f>IF(#REF!&gt;=1,#REF!," ")</f>
        <v>#REF!</v>
      </c>
      <c r="P76" s="110" t="e">
        <f>IF(#REF!&gt;=1,#REF!," ")</f>
        <v>#REF!</v>
      </c>
      <c r="Q76" s="110" t="e">
        <f>IF(#REF!&gt;=1,#REF!," ")</f>
        <v>#REF!</v>
      </c>
      <c r="R76" s="110" t="e">
        <f>IF(#REF!&gt;=1,#REF!," ")</f>
        <v>#REF!</v>
      </c>
      <c r="S76" s="110" t="e">
        <f>IF(#REF!&gt;=1,#REF!," ")</f>
        <v>#REF!</v>
      </c>
      <c r="T76" s="110" t="e">
        <f>IF(#REF!&gt;=1,#REF!," ")</f>
        <v>#REF!</v>
      </c>
      <c r="U76" s="110" t="e">
        <f>IF(#REF!&gt;=1,#REF!," ")</f>
        <v>#REF!</v>
      </c>
      <c r="V76" s="110" t="e">
        <f>IF(#REF!,#REF!," ")</f>
        <v>#REF!</v>
      </c>
    </row>
    <row r="77" spans="1:22">
      <c r="A77" s="110" t="str">
        <f ca="1">IF(Boissons!C79&gt;=1,Boissons!C79," ")</f>
        <v xml:space="preserve"> </v>
      </c>
      <c r="B77" s="110" t="str">
        <f ca="1">IF(Boissons!C79&gt;=1,Boissons!A79," ")</f>
        <v xml:space="preserve"> </v>
      </c>
      <c r="C77" s="110" t="str">
        <f ca="1">IF('P. Laitiers'!C79&gt;=1,'P. Laitiers'!C79," ")</f>
        <v xml:space="preserve"> </v>
      </c>
      <c r="D77" s="110" t="str">
        <f ca="1">IF('P. Laitiers'!C79&gt;=1,'P. Laitiers'!A79," ")</f>
        <v xml:space="preserve"> </v>
      </c>
      <c r="E77" s="110" t="str">
        <f ca="1">IF('Mets c.'!C79&gt;=1,'Mets c.'!C79," ")</f>
        <v xml:space="preserve"> </v>
      </c>
      <c r="F77" s="110" t="str">
        <f ca="1">IF('Mets c.'!C79&gt;=1,'Mets c.'!A79," ")</f>
        <v xml:space="preserve"> </v>
      </c>
      <c r="G77" s="110" t="e">
        <f>IF(#REF!&gt;=1,#REF!," ")</f>
        <v>#REF!</v>
      </c>
      <c r="H77" s="110" t="e">
        <f>IF(#REF!&gt;=1,#REF!," ")</f>
        <v>#REF!</v>
      </c>
      <c r="I77" s="110" t="e">
        <f>IF(#REF!&gt;=1,#REF!," ")</f>
        <v>#REF!</v>
      </c>
      <c r="J77" s="110" t="e">
        <f>IF(#REF!&gt;=1,#REF!," ")</f>
        <v>#REF!</v>
      </c>
      <c r="K77" s="110" t="str">
        <f ca="1">IF('Lég-Fruits'!C79&gt;=1,'Lég-Fruits'!C79," ")</f>
        <v xml:space="preserve"> </v>
      </c>
      <c r="L77" s="110" t="str">
        <f ca="1">IF('Lég-Fruits'!C79&gt;=1,'Lég-Fruits'!A79," ")</f>
        <v xml:space="preserve"> </v>
      </c>
      <c r="M77" s="110" t="e">
        <f>IF(#REF!&gt;=1,#REF!," ")</f>
        <v>#REF!</v>
      </c>
      <c r="N77" s="110" t="e">
        <f>IF(#REF!&gt;=1,#REF!," ")</f>
        <v>#REF!</v>
      </c>
      <c r="O77" s="110" t="e">
        <f>IF(#REF!&gt;=1,#REF!," ")</f>
        <v>#REF!</v>
      </c>
      <c r="P77" s="110" t="e">
        <f>IF(#REF!&gt;=1,#REF!," ")</f>
        <v>#REF!</v>
      </c>
      <c r="Q77" s="110" t="e">
        <f>IF(#REF!&gt;=1,#REF!," ")</f>
        <v>#REF!</v>
      </c>
      <c r="R77" s="110" t="e">
        <f>IF(#REF!&gt;=1,#REF!," ")</f>
        <v>#REF!</v>
      </c>
      <c r="S77" s="110" t="e">
        <f>IF(#REF!&gt;=1,#REF!," ")</f>
        <v>#REF!</v>
      </c>
      <c r="T77" s="110" t="e">
        <f>IF(#REF!&gt;=1,#REF!," ")</f>
        <v>#REF!</v>
      </c>
      <c r="U77" s="110" t="e">
        <f>IF(#REF!&gt;=1,#REF!," ")</f>
        <v>#REF!</v>
      </c>
      <c r="V77" s="110" t="e">
        <f>IF(#REF!,#REF!," ")</f>
        <v>#REF!</v>
      </c>
    </row>
    <row r="78" spans="1:22">
      <c r="A78" s="110" t="str">
        <f ca="1">IF(Boissons!C80&gt;=1,Boissons!C80," ")</f>
        <v xml:space="preserve"> </v>
      </c>
      <c r="B78" s="110" t="str">
        <f ca="1">IF(Boissons!C80&gt;=1,Boissons!A80," ")</f>
        <v xml:space="preserve"> </v>
      </c>
      <c r="C78" s="110" t="str">
        <f ca="1">IF('P. Laitiers'!C80&gt;=1,'P. Laitiers'!C80," ")</f>
        <v xml:space="preserve"> </v>
      </c>
      <c r="D78" s="110" t="str">
        <f ca="1">IF('P. Laitiers'!C80&gt;=1,'P. Laitiers'!A80," ")</f>
        <v xml:space="preserve"> </v>
      </c>
      <c r="E78" s="110" t="str">
        <f ca="1">IF('Mets c.'!C80&gt;=1,'Mets c.'!C80," ")</f>
        <v xml:space="preserve"> </v>
      </c>
      <c r="F78" s="110" t="str">
        <f ca="1">IF('Mets c.'!C80&gt;=1,'Mets c.'!A80," ")</f>
        <v xml:space="preserve"> </v>
      </c>
      <c r="G78" s="110" t="e">
        <f>IF(#REF!&gt;=1,#REF!," ")</f>
        <v>#REF!</v>
      </c>
      <c r="H78" s="110" t="e">
        <f>IF(#REF!&gt;=1,#REF!," ")</f>
        <v>#REF!</v>
      </c>
      <c r="I78" s="110" t="e">
        <f>IF(#REF!&gt;=1,#REF!," ")</f>
        <v>#REF!</v>
      </c>
      <c r="J78" s="110" t="e">
        <f>IF(#REF!&gt;=1,#REF!," ")</f>
        <v>#REF!</v>
      </c>
      <c r="K78" s="110" t="str">
        <f ca="1">IF('Lég-Fruits'!C80&gt;=1,'Lég-Fruits'!C80," ")</f>
        <v xml:space="preserve"> </v>
      </c>
      <c r="L78" s="110" t="str">
        <f ca="1">IF('Lég-Fruits'!C80&gt;=1,'Lég-Fruits'!A80," ")</f>
        <v xml:space="preserve"> </v>
      </c>
      <c r="M78" s="110" t="e">
        <f>IF(#REF!&gt;=1,#REF!," ")</f>
        <v>#REF!</v>
      </c>
      <c r="N78" s="110" t="e">
        <f>IF(#REF!&gt;=1,#REF!," ")</f>
        <v>#REF!</v>
      </c>
      <c r="O78" s="110" t="e">
        <f>IF(#REF!&gt;=1,#REF!," ")</f>
        <v>#REF!</v>
      </c>
      <c r="P78" s="110" t="e">
        <f>IF(#REF!&gt;=1,#REF!," ")</f>
        <v>#REF!</v>
      </c>
      <c r="Q78" s="110" t="e">
        <f>IF(#REF!&gt;=1,#REF!," ")</f>
        <v>#REF!</v>
      </c>
      <c r="R78" s="110" t="e">
        <f>IF(#REF!&gt;=1,#REF!," ")</f>
        <v>#REF!</v>
      </c>
      <c r="S78" s="110" t="e">
        <f>IF(#REF!&gt;=1,#REF!," ")</f>
        <v>#REF!</v>
      </c>
      <c r="T78" s="110" t="e">
        <f>IF(#REF!&gt;=1,#REF!," ")</f>
        <v>#REF!</v>
      </c>
      <c r="U78" s="110" t="e">
        <f>IF(#REF!&gt;=1,#REF!," ")</f>
        <v>#REF!</v>
      </c>
      <c r="V78" s="110" t="e">
        <f>IF(#REF!,#REF!," ")</f>
        <v>#REF!</v>
      </c>
    </row>
    <row r="79" spans="1:22">
      <c r="A79" s="110" t="str">
        <f ca="1">IF(Boissons!C81&gt;=1,Boissons!C81," ")</f>
        <v xml:space="preserve"> </v>
      </c>
      <c r="B79" s="110" t="str">
        <f ca="1">IF(Boissons!C81&gt;=1,Boissons!A81," ")</f>
        <v xml:space="preserve"> </v>
      </c>
      <c r="C79" s="110" t="str">
        <f ca="1">IF('P. Laitiers'!C81&gt;=1,'P. Laitiers'!C81," ")</f>
        <v xml:space="preserve"> </v>
      </c>
      <c r="D79" s="110" t="str">
        <f ca="1">IF('P. Laitiers'!C81&gt;=1,'P. Laitiers'!A81," ")</f>
        <v xml:space="preserve"> </v>
      </c>
      <c r="E79" s="110" t="str">
        <f ca="1">IF('Mets c.'!C81&gt;=1,'Mets c.'!C81," ")</f>
        <v xml:space="preserve"> </v>
      </c>
      <c r="F79" s="110" t="str">
        <f ca="1">IF('Mets c.'!C81&gt;=1,'Mets c.'!A81," ")</f>
        <v xml:space="preserve"> </v>
      </c>
      <c r="G79" s="110" t="e">
        <f>IF(#REF!&gt;=1,#REF!," ")</f>
        <v>#REF!</v>
      </c>
      <c r="H79" s="110" t="e">
        <f>IF(#REF!&gt;=1,#REF!," ")</f>
        <v>#REF!</v>
      </c>
      <c r="I79" s="110" t="e">
        <f>IF(#REF!&gt;=1,#REF!," ")</f>
        <v>#REF!</v>
      </c>
      <c r="J79" s="110" t="e">
        <f>IF(#REF!&gt;=1,#REF!," ")</f>
        <v>#REF!</v>
      </c>
      <c r="K79" s="110" t="str">
        <f ca="1">IF('Lég-Fruits'!C81&gt;=1,'Lég-Fruits'!C81," ")</f>
        <v xml:space="preserve"> </v>
      </c>
      <c r="L79" s="110" t="str">
        <f ca="1">IF('Lég-Fruits'!C81&gt;=1,'Lég-Fruits'!A81," ")</f>
        <v xml:space="preserve"> </v>
      </c>
      <c r="M79" s="110" t="e">
        <f>IF(#REF!&gt;=1,#REF!," ")</f>
        <v>#REF!</v>
      </c>
      <c r="N79" s="110" t="e">
        <f>IF(#REF!&gt;=1,#REF!," ")</f>
        <v>#REF!</v>
      </c>
      <c r="O79" s="110" t="e">
        <f>IF(#REF!&gt;=1,#REF!," ")</f>
        <v>#REF!</v>
      </c>
      <c r="P79" s="110" t="e">
        <f>IF(#REF!&gt;=1,#REF!," ")</f>
        <v>#REF!</v>
      </c>
      <c r="Q79" s="110" t="e">
        <f>IF(#REF!&gt;=1,#REF!," ")</f>
        <v>#REF!</v>
      </c>
      <c r="R79" s="110" t="e">
        <f>IF(#REF!&gt;=1,#REF!," ")</f>
        <v>#REF!</v>
      </c>
      <c r="S79" s="110" t="e">
        <f>IF(#REF!&gt;=1,#REF!," ")</f>
        <v>#REF!</v>
      </c>
      <c r="T79" s="110" t="e">
        <f>IF(#REF!&gt;=1,#REF!," ")</f>
        <v>#REF!</v>
      </c>
      <c r="U79" s="110" t="e">
        <f>IF(#REF!&gt;=1,#REF!," ")</f>
        <v>#REF!</v>
      </c>
      <c r="V79" s="110" t="e">
        <f>IF(#REF!,#REF!," ")</f>
        <v>#REF!</v>
      </c>
    </row>
    <row r="80" spans="1:22">
      <c r="A80" s="110" t="str">
        <f ca="1">IF(Boissons!C82&gt;=1,Boissons!C82," ")</f>
        <v xml:space="preserve"> </v>
      </c>
      <c r="B80" s="110" t="str">
        <f ca="1">IF(Boissons!C82&gt;=1,Boissons!A82," ")</f>
        <v xml:space="preserve"> </v>
      </c>
      <c r="C80" s="110" t="str">
        <f ca="1">IF('P. Laitiers'!C82&gt;=1,'P. Laitiers'!C82," ")</f>
        <v xml:space="preserve"> </v>
      </c>
      <c r="D80" s="110" t="str">
        <f ca="1">IF('P. Laitiers'!C82&gt;=1,'P. Laitiers'!A82," ")</f>
        <v xml:space="preserve"> </v>
      </c>
      <c r="E80" s="110" t="str">
        <f ca="1">IF('Mets c.'!C82&gt;=1,'Mets c.'!C82," ")</f>
        <v xml:space="preserve"> </v>
      </c>
      <c r="F80" s="110" t="str">
        <f ca="1">IF('Mets c.'!C82&gt;=1,'Mets c.'!A82," ")</f>
        <v xml:space="preserve"> </v>
      </c>
      <c r="G80" s="110" t="e">
        <f>IF(#REF!&gt;=1,#REF!," ")</f>
        <v>#REF!</v>
      </c>
      <c r="H80" s="110" t="e">
        <f>IF(#REF!&gt;=1,#REF!," ")</f>
        <v>#REF!</v>
      </c>
      <c r="I80" s="110" t="e">
        <f>IF(#REF!&gt;=1,#REF!," ")</f>
        <v>#REF!</v>
      </c>
      <c r="J80" s="110" t="e">
        <f>IF(#REF!&gt;=1,#REF!," ")</f>
        <v>#REF!</v>
      </c>
      <c r="K80" s="110" t="str">
        <f ca="1">IF('Lég-Fruits'!C82&gt;=1,'Lég-Fruits'!C82," ")</f>
        <v xml:space="preserve"> </v>
      </c>
      <c r="L80" s="110" t="str">
        <f ca="1">IF('Lég-Fruits'!C82&gt;=1,'Lég-Fruits'!A82," ")</f>
        <v xml:space="preserve"> </v>
      </c>
      <c r="M80" s="110" t="e">
        <f>IF(#REF!&gt;=1,#REF!," ")</f>
        <v>#REF!</v>
      </c>
      <c r="N80" s="110" t="e">
        <f>IF(#REF!&gt;=1,#REF!," ")</f>
        <v>#REF!</v>
      </c>
      <c r="O80" s="110" t="e">
        <f>IF(#REF!&gt;=1,#REF!," ")</f>
        <v>#REF!</v>
      </c>
      <c r="P80" s="110" t="e">
        <f>IF(#REF!&gt;=1,#REF!," ")</f>
        <v>#REF!</v>
      </c>
      <c r="Q80" s="110" t="e">
        <f>IF(#REF!&gt;=1,#REF!," ")</f>
        <v>#REF!</v>
      </c>
      <c r="R80" s="110" t="e">
        <f>IF(#REF!&gt;=1,#REF!," ")</f>
        <v>#REF!</v>
      </c>
      <c r="S80" s="110" t="e">
        <f>IF(#REF!&gt;=1,#REF!," ")</f>
        <v>#REF!</v>
      </c>
      <c r="T80" s="110" t="e">
        <f>IF(#REF!&gt;=1,#REF!," ")</f>
        <v>#REF!</v>
      </c>
      <c r="U80" s="110" t="e">
        <f>IF(#REF!&gt;=1,#REF!," ")</f>
        <v>#REF!</v>
      </c>
      <c r="V80" s="110" t="e">
        <f>IF(#REF!,#REF!," ")</f>
        <v>#REF!</v>
      </c>
    </row>
    <row r="81" spans="1:22">
      <c r="A81" s="110" t="str">
        <f ca="1">IF(Boissons!C83&gt;=1,Boissons!C83," ")</f>
        <v xml:space="preserve"> </v>
      </c>
      <c r="B81" s="110" t="str">
        <f ca="1">IF(Boissons!C83&gt;=1,Boissons!A83," ")</f>
        <v xml:space="preserve"> </v>
      </c>
      <c r="C81" s="110" t="str">
        <f ca="1">IF('P. Laitiers'!C83&gt;=1,'P. Laitiers'!C83," ")</f>
        <v xml:space="preserve"> </v>
      </c>
      <c r="D81" s="110" t="str">
        <f ca="1">IF('P. Laitiers'!C83&gt;=1,'P. Laitiers'!A83," ")</f>
        <v xml:space="preserve"> </v>
      </c>
      <c r="E81" s="110" t="str">
        <f ca="1">IF('Mets c.'!C83&gt;=1,'Mets c.'!C83," ")</f>
        <v xml:space="preserve"> </v>
      </c>
      <c r="F81" s="110" t="str">
        <f ca="1">IF('Mets c.'!C83&gt;=1,'Mets c.'!A83," ")</f>
        <v xml:space="preserve"> </v>
      </c>
      <c r="G81" s="110" t="e">
        <f>IF(#REF!&gt;=1,#REF!," ")</f>
        <v>#REF!</v>
      </c>
      <c r="H81" s="110" t="e">
        <f>IF(#REF!&gt;=1,#REF!," ")</f>
        <v>#REF!</v>
      </c>
      <c r="I81" s="110" t="e">
        <f>IF(#REF!&gt;=1,#REF!," ")</f>
        <v>#REF!</v>
      </c>
      <c r="J81" s="110" t="e">
        <f>IF(#REF!&gt;=1,#REF!," ")</f>
        <v>#REF!</v>
      </c>
      <c r="K81" s="110" t="str">
        <f ca="1">IF('Lég-Fruits'!C83&gt;=1,'Lég-Fruits'!C83," ")</f>
        <v xml:space="preserve"> </v>
      </c>
      <c r="L81" s="110" t="str">
        <f ca="1">IF('Lég-Fruits'!C83&gt;=1,'Lég-Fruits'!A83," ")</f>
        <v xml:space="preserve"> </v>
      </c>
      <c r="M81" s="110" t="e">
        <f>IF(#REF!&gt;=1,#REF!," ")</f>
        <v>#REF!</v>
      </c>
      <c r="N81" s="110" t="e">
        <f>IF(#REF!&gt;=1,#REF!," ")</f>
        <v>#REF!</v>
      </c>
      <c r="O81" s="110" t="e">
        <f>IF(#REF!&gt;=1,#REF!," ")</f>
        <v>#REF!</v>
      </c>
      <c r="P81" s="110" t="e">
        <f>IF(#REF!&gt;=1,#REF!," ")</f>
        <v>#REF!</v>
      </c>
      <c r="Q81" s="110" t="e">
        <f>IF(#REF!&gt;=1,#REF!," ")</f>
        <v>#REF!</v>
      </c>
      <c r="R81" s="110" t="e">
        <f>IF(#REF!&gt;=1,#REF!," ")</f>
        <v>#REF!</v>
      </c>
      <c r="S81" s="110" t="e">
        <f>IF(#REF!&gt;=1,#REF!," ")</f>
        <v>#REF!</v>
      </c>
      <c r="T81" s="110" t="e">
        <f>IF(#REF!&gt;=1,#REF!," ")</f>
        <v>#REF!</v>
      </c>
      <c r="U81" s="110" t="e">
        <f>IF(#REF!&gt;=1,#REF!," ")</f>
        <v>#REF!</v>
      </c>
      <c r="V81" s="110" t="e">
        <f>IF(#REF!,#REF!," ")</f>
        <v>#REF!</v>
      </c>
    </row>
    <row r="82" spans="1:22">
      <c r="A82" s="110" t="str">
        <f ca="1">IF(Boissons!C84&gt;=1,Boissons!C84," ")</f>
        <v xml:space="preserve"> </v>
      </c>
      <c r="B82" s="110" t="str">
        <f ca="1">IF(Boissons!C84&gt;=1,Boissons!A84," ")</f>
        <v xml:space="preserve"> </v>
      </c>
      <c r="C82" s="110" t="str">
        <f ca="1">IF('P. Laitiers'!C84&gt;=1,'P. Laitiers'!C84," ")</f>
        <v xml:space="preserve"> </v>
      </c>
      <c r="D82" s="110" t="str">
        <f ca="1">IF('P. Laitiers'!C84&gt;=1,'P. Laitiers'!A84," ")</f>
        <v xml:space="preserve"> </v>
      </c>
      <c r="E82" s="110" t="str">
        <f ca="1">IF('Mets c.'!C84&gt;=1,'Mets c.'!C84," ")</f>
        <v xml:space="preserve"> </v>
      </c>
      <c r="F82" s="110" t="str">
        <f ca="1">IF('Mets c.'!C84&gt;=1,'Mets c.'!A84," ")</f>
        <v xml:space="preserve"> </v>
      </c>
      <c r="G82" s="110" t="e">
        <f>IF(#REF!&gt;=1,#REF!," ")</f>
        <v>#REF!</v>
      </c>
      <c r="H82" s="110" t="e">
        <f>IF(#REF!&gt;=1,#REF!," ")</f>
        <v>#REF!</v>
      </c>
      <c r="I82" s="110" t="e">
        <f>IF(#REF!&gt;=1,#REF!," ")</f>
        <v>#REF!</v>
      </c>
      <c r="J82" s="110" t="e">
        <f>IF(#REF!&gt;=1,#REF!," ")</f>
        <v>#REF!</v>
      </c>
      <c r="K82" s="110" t="str">
        <f ca="1">IF('Lég-Fruits'!C84&gt;=1,'Lég-Fruits'!C84," ")</f>
        <v xml:space="preserve"> </v>
      </c>
      <c r="L82" s="110" t="str">
        <f ca="1">IF('Lég-Fruits'!C84&gt;=1,'Lég-Fruits'!A84," ")</f>
        <v xml:space="preserve"> </v>
      </c>
      <c r="M82" s="110" t="e">
        <f>IF(#REF!&gt;=1,#REF!," ")</f>
        <v>#REF!</v>
      </c>
      <c r="N82" s="110" t="e">
        <f>IF(#REF!&gt;=1,#REF!," ")</f>
        <v>#REF!</v>
      </c>
      <c r="O82" s="110" t="e">
        <f>IF(#REF!&gt;=1,#REF!," ")</f>
        <v>#REF!</v>
      </c>
      <c r="P82" s="110" t="e">
        <f>IF(#REF!&gt;=1,#REF!," ")</f>
        <v>#REF!</v>
      </c>
      <c r="Q82" s="110" t="e">
        <f>IF(#REF!&gt;=1,#REF!," ")</f>
        <v>#REF!</v>
      </c>
      <c r="R82" s="110" t="e">
        <f>IF(#REF!&gt;=1,#REF!," ")</f>
        <v>#REF!</v>
      </c>
      <c r="S82" s="110" t="e">
        <f>IF(#REF!&gt;=1,#REF!," ")</f>
        <v>#REF!</v>
      </c>
      <c r="T82" s="110" t="e">
        <f>IF(#REF!&gt;=1,#REF!," ")</f>
        <v>#REF!</v>
      </c>
      <c r="U82" s="110" t="e">
        <f>IF(#REF!&gt;=1,#REF!," ")</f>
        <v>#REF!</v>
      </c>
      <c r="V82" s="110" t="e">
        <f>IF(#REF!,#REF!," ")</f>
        <v>#REF!</v>
      </c>
    </row>
    <row r="83" spans="1:22">
      <c r="A83" s="110" t="str">
        <f ca="1">IF(Boissons!C85&gt;=1,Boissons!C85," ")</f>
        <v xml:space="preserve"> </v>
      </c>
      <c r="B83" s="110" t="str">
        <f ca="1">IF(Boissons!C85&gt;=1,Boissons!A85," ")</f>
        <v xml:space="preserve"> </v>
      </c>
      <c r="C83" s="110" t="str">
        <f ca="1">IF('P. Laitiers'!C85&gt;=1,'P. Laitiers'!C85," ")</f>
        <v xml:space="preserve"> </v>
      </c>
      <c r="D83" s="110" t="str">
        <f ca="1">IF('P. Laitiers'!C85&gt;=1,'P. Laitiers'!A85," ")</f>
        <v xml:space="preserve"> </v>
      </c>
      <c r="E83" s="110" t="str">
        <f ca="1">IF('Mets c.'!C85&gt;=1,'Mets c.'!C85," ")</f>
        <v xml:space="preserve"> </v>
      </c>
      <c r="F83" s="110" t="str">
        <f ca="1">IF('Mets c.'!C85&gt;=1,'Mets c.'!A85," ")</f>
        <v xml:space="preserve"> </v>
      </c>
      <c r="G83" s="110" t="e">
        <f>IF(#REF!&gt;=1,#REF!," ")</f>
        <v>#REF!</v>
      </c>
      <c r="H83" s="110" t="e">
        <f>IF(#REF!&gt;=1,#REF!," ")</f>
        <v>#REF!</v>
      </c>
      <c r="I83" s="110" t="e">
        <f>IF(#REF!&gt;=1,#REF!," ")</f>
        <v>#REF!</v>
      </c>
      <c r="J83" s="110" t="e">
        <f>IF(#REF!&gt;=1,#REF!," ")</f>
        <v>#REF!</v>
      </c>
      <c r="K83" s="110" t="str">
        <f ca="1">IF('Lég-Fruits'!C85&gt;=1,'Lég-Fruits'!C85," ")</f>
        <v xml:space="preserve"> </v>
      </c>
      <c r="L83" s="110" t="str">
        <f ca="1">IF('Lég-Fruits'!C85&gt;=1,'Lég-Fruits'!A85," ")</f>
        <v xml:space="preserve"> </v>
      </c>
      <c r="M83" s="110" t="e">
        <f>IF(#REF!&gt;=1,#REF!," ")</f>
        <v>#REF!</v>
      </c>
      <c r="N83" s="110" t="e">
        <f>IF(#REF!&gt;=1,#REF!," ")</f>
        <v>#REF!</v>
      </c>
      <c r="O83" s="110" t="e">
        <f>IF(#REF!&gt;=1,#REF!," ")</f>
        <v>#REF!</v>
      </c>
      <c r="P83" s="110" t="e">
        <f>IF(#REF!&gt;=1,#REF!," ")</f>
        <v>#REF!</v>
      </c>
      <c r="Q83" s="110" t="e">
        <f>IF(#REF!&gt;=1,#REF!," ")</f>
        <v>#REF!</v>
      </c>
      <c r="R83" s="110" t="e">
        <f>IF(#REF!&gt;=1,#REF!," ")</f>
        <v>#REF!</v>
      </c>
      <c r="S83" s="110" t="e">
        <f>IF(#REF!&gt;=1,#REF!," ")</f>
        <v>#REF!</v>
      </c>
      <c r="T83" s="110" t="e">
        <f>IF(#REF!&gt;=1,#REF!," ")</f>
        <v>#REF!</v>
      </c>
      <c r="U83" s="110" t="e">
        <f>IF(#REF!&gt;=1,#REF!," ")</f>
        <v>#REF!</v>
      </c>
      <c r="V83" s="110" t="e">
        <f>IF(#REF!,#REF!," ")</f>
        <v>#REF!</v>
      </c>
    </row>
    <row r="84" spans="1:22">
      <c r="A84" s="110" t="str">
        <f ca="1">IF(Boissons!C86&gt;=1,Boissons!C86," ")</f>
        <v xml:space="preserve"> </v>
      </c>
      <c r="B84" s="110" t="str">
        <f ca="1">IF(Boissons!C86&gt;=1,Boissons!A86," ")</f>
        <v xml:space="preserve"> </v>
      </c>
      <c r="C84" s="110" t="str">
        <f ca="1">IF('P. Laitiers'!C86&gt;=1,'P. Laitiers'!C86," ")</f>
        <v xml:space="preserve"> </v>
      </c>
      <c r="D84" s="110" t="str">
        <f ca="1">IF('P. Laitiers'!C86&gt;=1,'P. Laitiers'!A86," ")</f>
        <v xml:space="preserve"> </v>
      </c>
      <c r="E84" s="110" t="str">
        <f ca="1">IF('Mets c.'!C86&gt;=1,'Mets c.'!C86," ")</f>
        <v xml:space="preserve"> </v>
      </c>
      <c r="F84" s="110" t="str">
        <f ca="1">IF('Mets c.'!C86&gt;=1,'Mets c.'!A86," ")</f>
        <v xml:space="preserve"> </v>
      </c>
      <c r="G84" s="110" t="e">
        <f>IF(#REF!&gt;=1,#REF!," ")</f>
        <v>#REF!</v>
      </c>
      <c r="H84" s="110" t="e">
        <f>IF(#REF!&gt;=1,#REF!," ")</f>
        <v>#REF!</v>
      </c>
      <c r="I84" s="110" t="e">
        <f>IF(#REF!&gt;=1,#REF!," ")</f>
        <v>#REF!</v>
      </c>
      <c r="J84" s="110" t="e">
        <f>IF(#REF!&gt;=1,#REF!," ")</f>
        <v>#REF!</v>
      </c>
      <c r="K84" s="110" t="str">
        <f ca="1">IF('Lég-Fruits'!C86&gt;=1,'Lég-Fruits'!C86," ")</f>
        <v xml:space="preserve"> </v>
      </c>
      <c r="L84" s="110" t="str">
        <f ca="1">IF('Lég-Fruits'!C86&gt;=1,'Lég-Fruits'!A86," ")</f>
        <v xml:space="preserve"> </v>
      </c>
      <c r="M84" s="110" t="e">
        <f>IF(#REF!&gt;=1,#REF!," ")</f>
        <v>#REF!</v>
      </c>
      <c r="N84" s="110" t="e">
        <f>IF(#REF!&gt;=1,#REF!," ")</f>
        <v>#REF!</v>
      </c>
      <c r="O84" s="110" t="e">
        <f>IF(#REF!&gt;=1,#REF!," ")</f>
        <v>#REF!</v>
      </c>
      <c r="P84" s="110" t="e">
        <f>IF(#REF!&gt;=1,#REF!," ")</f>
        <v>#REF!</v>
      </c>
      <c r="Q84" s="110" t="e">
        <f>IF(#REF!&gt;=1,#REF!," ")</f>
        <v>#REF!</v>
      </c>
      <c r="R84" s="110" t="e">
        <f>IF(#REF!&gt;=1,#REF!," ")</f>
        <v>#REF!</v>
      </c>
      <c r="S84" s="110" t="e">
        <f>IF(#REF!&gt;=1,#REF!," ")</f>
        <v>#REF!</v>
      </c>
      <c r="T84" s="110" t="e">
        <f>IF(#REF!&gt;=1,#REF!," ")</f>
        <v>#REF!</v>
      </c>
      <c r="U84" s="110" t="e">
        <f>IF(#REF!&gt;=1,#REF!," ")</f>
        <v>#REF!</v>
      </c>
      <c r="V84" s="110" t="e">
        <f>IF(#REF!,#REF!," ")</f>
        <v>#REF!</v>
      </c>
    </row>
    <row r="85" spans="1:22">
      <c r="A85" s="110" t="str">
        <f ca="1">IF(Boissons!C87&gt;=1,Boissons!C87," ")</f>
        <v xml:space="preserve"> </v>
      </c>
      <c r="B85" s="110" t="str">
        <f ca="1">IF(Boissons!C87&gt;=1,Boissons!A87," ")</f>
        <v xml:space="preserve"> </v>
      </c>
      <c r="C85" s="110" t="str">
        <f ca="1">IF('P. Laitiers'!C87&gt;=1,'P. Laitiers'!C87," ")</f>
        <v xml:space="preserve"> </v>
      </c>
      <c r="D85" s="110" t="str">
        <f ca="1">IF('P. Laitiers'!C87&gt;=1,'P. Laitiers'!A87," ")</f>
        <v xml:space="preserve"> </v>
      </c>
      <c r="E85" s="110" t="str">
        <f ca="1">IF('Mets c.'!C87&gt;=1,'Mets c.'!C87," ")</f>
        <v xml:space="preserve"> </v>
      </c>
      <c r="F85" s="110" t="str">
        <f ca="1">IF('Mets c.'!C87&gt;=1,'Mets c.'!A87," ")</f>
        <v xml:space="preserve"> </v>
      </c>
      <c r="G85" s="110" t="e">
        <f>IF(#REF!&gt;=1,#REF!," ")</f>
        <v>#REF!</v>
      </c>
      <c r="H85" s="110" t="e">
        <f>IF(#REF!&gt;=1,#REF!," ")</f>
        <v>#REF!</v>
      </c>
      <c r="I85" s="110" t="e">
        <f>IF(#REF!&gt;=1,#REF!," ")</f>
        <v>#REF!</v>
      </c>
      <c r="J85" s="110" t="e">
        <f>IF(#REF!&gt;=1,#REF!," ")</f>
        <v>#REF!</v>
      </c>
      <c r="K85" s="110" t="str">
        <f ca="1">IF('Lég-Fruits'!C87&gt;=1,'Lég-Fruits'!C87," ")</f>
        <v xml:space="preserve"> </v>
      </c>
      <c r="L85" s="110" t="str">
        <f ca="1">IF('Lég-Fruits'!C87&gt;=1,'Lég-Fruits'!A87," ")</f>
        <v xml:space="preserve"> </v>
      </c>
      <c r="M85" s="110" t="e">
        <f>IF(#REF!&gt;=1,#REF!," ")</f>
        <v>#REF!</v>
      </c>
      <c r="N85" s="110" t="e">
        <f>IF(#REF!&gt;=1,#REF!," ")</f>
        <v>#REF!</v>
      </c>
      <c r="O85" s="110" t="e">
        <f>IF(#REF!&gt;=1,#REF!," ")</f>
        <v>#REF!</v>
      </c>
      <c r="P85" s="110" t="e">
        <f>IF(#REF!&gt;=1,#REF!," ")</f>
        <v>#REF!</v>
      </c>
      <c r="Q85" s="110" t="e">
        <f>IF(#REF!&gt;=1,#REF!," ")</f>
        <v>#REF!</v>
      </c>
      <c r="R85" s="110" t="e">
        <f>IF(#REF!&gt;=1,#REF!," ")</f>
        <v>#REF!</v>
      </c>
      <c r="S85" s="110" t="e">
        <f>IF(#REF!&gt;=1,#REF!," ")</f>
        <v>#REF!</v>
      </c>
      <c r="T85" s="110" t="e">
        <f>IF(#REF!&gt;=1,#REF!," ")</f>
        <v>#REF!</v>
      </c>
      <c r="U85" s="110" t="e">
        <f>IF(#REF!&gt;=1,#REF!," ")</f>
        <v>#REF!</v>
      </c>
      <c r="V85" s="110" t="e">
        <f>IF(#REF!,#REF!," ")</f>
        <v>#REF!</v>
      </c>
    </row>
    <row r="86" spans="1:22">
      <c r="A86" s="110" t="str">
        <f ca="1">IF(Boissons!C88&gt;=1,Boissons!C88," ")</f>
        <v xml:space="preserve"> </v>
      </c>
      <c r="B86" s="110" t="str">
        <f ca="1">IF(Boissons!C88&gt;=1,Boissons!A88," ")</f>
        <v xml:space="preserve"> </v>
      </c>
      <c r="C86" s="110" t="str">
        <f ca="1">IF('P. Laitiers'!C88&gt;=1,'P. Laitiers'!C88," ")</f>
        <v xml:space="preserve"> </v>
      </c>
      <c r="D86" s="110" t="str">
        <f ca="1">IF('P. Laitiers'!C88&gt;=1,'P. Laitiers'!A88," ")</f>
        <v xml:space="preserve"> </v>
      </c>
      <c r="E86" s="110" t="str">
        <f ca="1">IF('Mets c.'!C88&gt;=1,'Mets c.'!C88," ")</f>
        <v xml:space="preserve"> </v>
      </c>
      <c r="F86" s="110" t="str">
        <f ca="1">IF('Mets c.'!C88&gt;=1,'Mets c.'!A88," ")</f>
        <v xml:space="preserve"> </v>
      </c>
      <c r="G86" s="110" t="e">
        <f>IF(#REF!&gt;=1,#REF!," ")</f>
        <v>#REF!</v>
      </c>
      <c r="H86" s="110" t="e">
        <f>IF(#REF!&gt;=1,#REF!," ")</f>
        <v>#REF!</v>
      </c>
      <c r="I86" s="110" t="e">
        <f>IF(#REF!&gt;=1,#REF!," ")</f>
        <v>#REF!</v>
      </c>
      <c r="J86" s="110" t="e">
        <f>IF(#REF!&gt;=1,#REF!," ")</f>
        <v>#REF!</v>
      </c>
      <c r="K86" s="110" t="str">
        <f ca="1">IF('Lég-Fruits'!C88&gt;=1,'Lég-Fruits'!C88," ")</f>
        <v xml:space="preserve"> </v>
      </c>
      <c r="L86" s="110" t="str">
        <f ca="1">IF('Lég-Fruits'!C88&gt;=1,'Lég-Fruits'!A88," ")</f>
        <v xml:space="preserve"> </v>
      </c>
      <c r="M86" s="110" t="e">
        <f>IF(#REF!&gt;=1,#REF!," ")</f>
        <v>#REF!</v>
      </c>
      <c r="N86" s="110" t="e">
        <f>IF(#REF!&gt;=1,#REF!," ")</f>
        <v>#REF!</v>
      </c>
      <c r="O86" s="110" t="e">
        <f>IF(#REF!&gt;=1,#REF!," ")</f>
        <v>#REF!</v>
      </c>
      <c r="P86" s="110" t="e">
        <f>IF(#REF!&gt;=1,#REF!," ")</f>
        <v>#REF!</v>
      </c>
      <c r="Q86" s="110" t="e">
        <f>IF(#REF!&gt;=1,#REF!," ")</f>
        <v>#REF!</v>
      </c>
      <c r="R86" s="110" t="e">
        <f>IF(#REF!&gt;=1,#REF!," ")</f>
        <v>#REF!</v>
      </c>
      <c r="S86" s="110" t="e">
        <f>IF(#REF!&gt;=1,#REF!," ")</f>
        <v>#REF!</v>
      </c>
      <c r="T86" s="110" t="e">
        <f>IF(#REF!&gt;=1,#REF!," ")</f>
        <v>#REF!</v>
      </c>
      <c r="U86" s="110" t="e">
        <f>IF(#REF!&gt;=1,#REF!," ")</f>
        <v>#REF!</v>
      </c>
      <c r="V86" s="110" t="e">
        <f>IF(#REF!,#REF!," ")</f>
        <v>#REF!</v>
      </c>
    </row>
    <row r="87" spans="1:22">
      <c r="A87" s="110" t="str">
        <f ca="1">IF(Boissons!C89&gt;=1,Boissons!C89," ")</f>
        <v xml:space="preserve"> </v>
      </c>
      <c r="B87" s="110" t="str">
        <f ca="1">IF(Boissons!C89&gt;=1,Boissons!A89," ")</f>
        <v xml:space="preserve"> </v>
      </c>
      <c r="C87" s="110" t="str">
        <f ca="1">IF('P. Laitiers'!C89&gt;=1,'P. Laitiers'!C89," ")</f>
        <v xml:space="preserve"> </v>
      </c>
      <c r="D87" s="110" t="str">
        <f ca="1">IF('P. Laitiers'!C89&gt;=1,'P. Laitiers'!A89," ")</f>
        <v xml:space="preserve"> </v>
      </c>
      <c r="E87" s="110" t="str">
        <f ca="1">IF('Mets c.'!C89&gt;=1,'Mets c.'!C89," ")</f>
        <v xml:space="preserve"> </v>
      </c>
      <c r="F87" s="110" t="str">
        <f ca="1">IF('Mets c.'!C89&gt;=1,'Mets c.'!A89," ")</f>
        <v xml:space="preserve"> </v>
      </c>
      <c r="G87" s="110" t="e">
        <f>IF(#REF!&gt;=1,#REF!," ")</f>
        <v>#REF!</v>
      </c>
      <c r="H87" s="110" t="e">
        <f>IF(#REF!&gt;=1,#REF!," ")</f>
        <v>#REF!</v>
      </c>
      <c r="I87" s="110" t="e">
        <f>IF(#REF!&gt;=1,#REF!," ")</f>
        <v>#REF!</v>
      </c>
      <c r="J87" s="110" t="e">
        <f>IF(#REF!&gt;=1,#REF!," ")</f>
        <v>#REF!</v>
      </c>
      <c r="K87" s="110" t="str">
        <f ca="1">IF('Lég-Fruits'!C89&gt;=1,'Lég-Fruits'!C89," ")</f>
        <v xml:space="preserve"> </v>
      </c>
      <c r="L87" s="110" t="str">
        <f ca="1">IF('Lég-Fruits'!C89&gt;=1,'Lég-Fruits'!A89," ")</f>
        <v xml:space="preserve"> </v>
      </c>
      <c r="M87" s="110" t="e">
        <f>IF(#REF!&gt;=1,#REF!," ")</f>
        <v>#REF!</v>
      </c>
      <c r="N87" s="110" t="e">
        <f>IF(#REF!&gt;=1,#REF!," ")</f>
        <v>#REF!</v>
      </c>
      <c r="O87" s="110" t="e">
        <f>IF(#REF!&gt;=1,#REF!," ")</f>
        <v>#REF!</v>
      </c>
      <c r="P87" s="110" t="e">
        <f>IF(#REF!&gt;=1,#REF!," ")</f>
        <v>#REF!</v>
      </c>
      <c r="Q87" s="110" t="e">
        <f>IF(#REF!&gt;=1,#REF!," ")</f>
        <v>#REF!</v>
      </c>
      <c r="R87" s="110" t="e">
        <f>IF(#REF!&gt;=1,#REF!," ")</f>
        <v>#REF!</v>
      </c>
      <c r="S87" s="110" t="e">
        <f>IF(#REF!&gt;=1,#REF!," ")</f>
        <v>#REF!</v>
      </c>
      <c r="T87" s="110" t="e">
        <f>IF(#REF!&gt;=1,#REF!," ")</f>
        <v>#REF!</v>
      </c>
      <c r="U87" s="110" t="e">
        <f>IF(#REF!&gt;=1,#REF!," ")</f>
        <v>#REF!</v>
      </c>
      <c r="V87" s="110" t="e">
        <f>IF(#REF!,#REF!," ")</f>
        <v>#REF!</v>
      </c>
    </row>
    <row r="88" spans="1:22">
      <c r="A88" s="110" t="str">
        <f ca="1">IF(Boissons!C90&gt;=1,Boissons!C90," ")</f>
        <v xml:space="preserve"> </v>
      </c>
      <c r="B88" s="110" t="str">
        <f ca="1">IF(Boissons!C90&gt;=1,Boissons!A90," ")</f>
        <v xml:space="preserve"> </v>
      </c>
      <c r="C88" s="110" t="str">
        <f ca="1">IF('P. Laitiers'!C90&gt;=1,'P. Laitiers'!C90," ")</f>
        <v xml:space="preserve"> </v>
      </c>
      <c r="D88" s="110" t="str">
        <f ca="1">IF('P. Laitiers'!C90&gt;=1,'P. Laitiers'!A90," ")</f>
        <v xml:space="preserve"> </v>
      </c>
      <c r="E88" s="110" t="str">
        <f ca="1">IF('Mets c.'!C90&gt;=1,'Mets c.'!C90," ")</f>
        <v xml:space="preserve"> </v>
      </c>
      <c r="F88" s="110" t="str">
        <f ca="1">IF('Mets c.'!C90&gt;=1,'Mets c.'!A90," ")</f>
        <v xml:space="preserve"> </v>
      </c>
      <c r="G88" s="110" t="e">
        <f>IF(#REF!&gt;=1,#REF!," ")</f>
        <v>#REF!</v>
      </c>
      <c r="H88" s="110" t="e">
        <f>IF(#REF!&gt;=1,#REF!," ")</f>
        <v>#REF!</v>
      </c>
      <c r="I88" s="110" t="e">
        <f>IF(#REF!&gt;=1,#REF!," ")</f>
        <v>#REF!</v>
      </c>
      <c r="J88" s="110" t="e">
        <f>IF(#REF!&gt;=1,#REF!," ")</f>
        <v>#REF!</v>
      </c>
      <c r="K88" s="110" t="str">
        <f ca="1">IF('Lég-Fruits'!C90&gt;=1,'Lég-Fruits'!C90," ")</f>
        <v xml:space="preserve"> </v>
      </c>
      <c r="L88" s="110" t="str">
        <f ca="1">IF('Lég-Fruits'!C90&gt;=1,'Lég-Fruits'!A90," ")</f>
        <v xml:space="preserve"> </v>
      </c>
      <c r="M88" s="110" t="e">
        <f>IF(#REF!&gt;=1,#REF!," ")</f>
        <v>#REF!</v>
      </c>
      <c r="N88" s="110" t="e">
        <f>IF(#REF!&gt;=1,#REF!," ")</f>
        <v>#REF!</v>
      </c>
      <c r="O88" s="110" t="e">
        <f>IF(#REF!&gt;=1,#REF!," ")</f>
        <v>#REF!</v>
      </c>
      <c r="P88" s="110" t="e">
        <f>IF(#REF!&gt;=1,#REF!," ")</f>
        <v>#REF!</v>
      </c>
      <c r="Q88" s="110" t="e">
        <f>IF(#REF!&gt;=1,#REF!," ")</f>
        <v>#REF!</v>
      </c>
      <c r="R88" s="110" t="e">
        <f>IF(#REF!&gt;=1,#REF!," ")</f>
        <v>#REF!</v>
      </c>
      <c r="S88" s="110" t="e">
        <f>IF(#REF!&gt;=1,#REF!," ")</f>
        <v>#REF!</v>
      </c>
      <c r="T88" s="110" t="e">
        <f>IF(#REF!&gt;=1,#REF!," ")</f>
        <v>#REF!</v>
      </c>
      <c r="U88" s="110" t="e">
        <f>IF(#REF!&gt;=1,#REF!," ")</f>
        <v>#REF!</v>
      </c>
      <c r="V88" s="110" t="e">
        <f>IF(#REF!,#REF!," ")</f>
        <v>#REF!</v>
      </c>
    </row>
    <row r="89" spans="1:22">
      <c r="A89" s="110" t="str">
        <f ca="1">IF(Boissons!C91&gt;=1,Boissons!C91," ")</f>
        <v xml:space="preserve"> </v>
      </c>
      <c r="B89" s="110" t="str">
        <f ca="1">IF(Boissons!C91&gt;=1,Boissons!A91," ")</f>
        <v xml:space="preserve"> </v>
      </c>
      <c r="C89" s="110" t="str">
        <f ca="1">IF('P. Laitiers'!C91&gt;=1,'P. Laitiers'!C91," ")</f>
        <v xml:space="preserve"> </v>
      </c>
      <c r="D89" s="110" t="str">
        <f ca="1">IF('P. Laitiers'!C91&gt;=1,'P. Laitiers'!A91," ")</f>
        <v xml:space="preserve"> </v>
      </c>
      <c r="E89" s="110" t="str">
        <f ca="1">IF('Mets c.'!C91&gt;=1,'Mets c.'!C91," ")</f>
        <v xml:space="preserve"> </v>
      </c>
      <c r="F89" s="110" t="str">
        <f ca="1">IF('Mets c.'!C91&gt;=1,'Mets c.'!A91," ")</f>
        <v xml:space="preserve"> </v>
      </c>
      <c r="G89" s="110" t="e">
        <f>IF(#REF!&gt;=1,#REF!," ")</f>
        <v>#REF!</v>
      </c>
      <c r="H89" s="110" t="e">
        <f>IF(#REF!&gt;=1,#REF!," ")</f>
        <v>#REF!</v>
      </c>
      <c r="I89" s="110" t="e">
        <f>IF(#REF!&gt;=1,#REF!," ")</f>
        <v>#REF!</v>
      </c>
      <c r="J89" s="110" t="e">
        <f>IF(#REF!&gt;=1,#REF!," ")</f>
        <v>#REF!</v>
      </c>
      <c r="K89" s="110" t="str">
        <f ca="1">IF('Lég-Fruits'!C91&gt;=1,'Lég-Fruits'!C91," ")</f>
        <v xml:space="preserve"> </v>
      </c>
      <c r="L89" s="110" t="str">
        <f ca="1">IF('Lég-Fruits'!C91&gt;=1,'Lég-Fruits'!A91," ")</f>
        <v xml:space="preserve"> </v>
      </c>
      <c r="M89" s="110" t="e">
        <f>IF(#REF!&gt;=1,#REF!," ")</f>
        <v>#REF!</v>
      </c>
      <c r="N89" s="110" t="e">
        <f>IF(#REF!&gt;=1,#REF!," ")</f>
        <v>#REF!</v>
      </c>
      <c r="O89" s="110" t="e">
        <f>IF(#REF!&gt;=1,#REF!," ")</f>
        <v>#REF!</v>
      </c>
      <c r="P89" s="110" t="e">
        <f>IF(#REF!&gt;=1,#REF!," ")</f>
        <v>#REF!</v>
      </c>
      <c r="Q89" s="110" t="e">
        <f>IF(#REF!&gt;=1,#REF!," ")</f>
        <v>#REF!</v>
      </c>
      <c r="R89" s="110" t="e">
        <f>IF(#REF!&gt;=1,#REF!," ")</f>
        <v>#REF!</v>
      </c>
      <c r="S89" s="110" t="e">
        <f>IF(#REF!&gt;=1,#REF!," ")</f>
        <v>#REF!</v>
      </c>
      <c r="T89" s="110" t="e">
        <f>IF(#REF!&gt;=1,#REF!," ")</f>
        <v>#REF!</v>
      </c>
      <c r="U89" s="110" t="e">
        <f>IF(#REF!&gt;=1,#REF!," ")</f>
        <v>#REF!</v>
      </c>
      <c r="V89" s="110" t="e">
        <f>IF(#REF!,#REF!," ")</f>
        <v>#REF!</v>
      </c>
    </row>
    <row r="90" spans="1:22">
      <c r="A90" s="110" t="str">
        <f ca="1">IF(Boissons!C92&gt;=1,Boissons!C92," ")</f>
        <v xml:space="preserve"> </v>
      </c>
      <c r="B90" s="110" t="str">
        <f ca="1">IF(Boissons!C92&gt;=1,Boissons!A92," ")</f>
        <v xml:space="preserve"> </v>
      </c>
      <c r="C90" s="110" t="str">
        <f ca="1">IF('P. Laitiers'!C92&gt;=1,'P. Laitiers'!C92," ")</f>
        <v xml:space="preserve"> </v>
      </c>
      <c r="D90" s="110" t="str">
        <f ca="1">IF('P. Laitiers'!C92&gt;=1,'P. Laitiers'!A92," ")</f>
        <v xml:space="preserve"> </v>
      </c>
      <c r="E90" s="110" t="str">
        <f ca="1">IF('Mets c.'!C92&gt;=1,'Mets c.'!C92," ")</f>
        <v xml:space="preserve"> </v>
      </c>
      <c r="F90" s="110" t="str">
        <f ca="1">IF('Mets c.'!C92&gt;=1,'Mets c.'!A92," ")</f>
        <v xml:space="preserve"> </v>
      </c>
      <c r="G90" s="110" t="e">
        <f>IF(#REF!&gt;=1,#REF!," ")</f>
        <v>#REF!</v>
      </c>
      <c r="H90" s="110" t="e">
        <f>IF(#REF!&gt;=1,#REF!," ")</f>
        <v>#REF!</v>
      </c>
      <c r="I90" s="110" t="e">
        <f>IF(#REF!&gt;=1,#REF!," ")</f>
        <v>#REF!</v>
      </c>
      <c r="J90" s="110" t="e">
        <f>IF(#REF!&gt;=1,#REF!," ")</f>
        <v>#REF!</v>
      </c>
      <c r="K90" s="110" t="str">
        <f ca="1">IF('Lég-Fruits'!C92&gt;=1,'Lég-Fruits'!C92," ")</f>
        <v xml:space="preserve"> </v>
      </c>
      <c r="L90" s="110" t="str">
        <f ca="1">IF('Lég-Fruits'!C92&gt;=1,'Lég-Fruits'!A92," ")</f>
        <v xml:space="preserve"> </v>
      </c>
      <c r="M90" s="110" t="e">
        <f>IF(#REF!&gt;=1,#REF!," ")</f>
        <v>#REF!</v>
      </c>
      <c r="N90" s="110" t="e">
        <f>IF(#REF!&gt;=1,#REF!," ")</f>
        <v>#REF!</v>
      </c>
      <c r="O90" s="110" t="e">
        <f>IF(#REF!&gt;=1,#REF!," ")</f>
        <v>#REF!</v>
      </c>
      <c r="P90" s="110" t="e">
        <f>IF(#REF!&gt;=1,#REF!," ")</f>
        <v>#REF!</v>
      </c>
      <c r="Q90" s="110" t="e">
        <f>IF(#REF!&gt;=1,#REF!," ")</f>
        <v>#REF!</v>
      </c>
      <c r="R90" s="110" t="e">
        <f>IF(#REF!&gt;=1,#REF!," ")</f>
        <v>#REF!</v>
      </c>
      <c r="S90" s="110" t="e">
        <f>IF(#REF!&gt;=1,#REF!," ")</f>
        <v>#REF!</v>
      </c>
      <c r="T90" s="110" t="e">
        <f>IF(#REF!&gt;=1,#REF!," ")</f>
        <v>#REF!</v>
      </c>
      <c r="U90" s="110" t="e">
        <f>IF(#REF!&gt;=1,#REF!," ")</f>
        <v>#REF!</v>
      </c>
      <c r="V90" s="110" t="e">
        <f>IF(#REF!,#REF!," ")</f>
        <v>#REF!</v>
      </c>
    </row>
    <row r="91" spans="1:22">
      <c r="A91" s="110" t="str">
        <f ca="1">IF(Boissons!C93&gt;=1,Boissons!C93," ")</f>
        <v xml:space="preserve"> </v>
      </c>
      <c r="B91" s="110" t="str">
        <f ca="1">IF(Boissons!C93&gt;=1,Boissons!A93," ")</f>
        <v xml:space="preserve"> </v>
      </c>
      <c r="C91" s="110" t="str">
        <f ca="1">IF('P. Laitiers'!C93&gt;=1,'P. Laitiers'!C93," ")</f>
        <v xml:space="preserve"> </v>
      </c>
      <c r="D91" s="110" t="str">
        <f ca="1">IF('P. Laitiers'!C93&gt;=1,'P. Laitiers'!A93," ")</f>
        <v xml:space="preserve"> </v>
      </c>
      <c r="E91" s="110" t="str">
        <f ca="1">IF('Mets c.'!C93&gt;=1,'Mets c.'!C93," ")</f>
        <v xml:space="preserve"> </v>
      </c>
      <c r="F91" s="110" t="str">
        <f ca="1">IF('Mets c.'!C93&gt;=1,'Mets c.'!A93," ")</f>
        <v xml:space="preserve"> </v>
      </c>
      <c r="G91" s="110" t="e">
        <f>IF(#REF!&gt;=1,#REF!," ")</f>
        <v>#REF!</v>
      </c>
      <c r="H91" s="110" t="e">
        <f>IF(#REF!&gt;=1,#REF!," ")</f>
        <v>#REF!</v>
      </c>
      <c r="I91" s="110" t="e">
        <f>IF(#REF!&gt;=1,#REF!," ")</f>
        <v>#REF!</v>
      </c>
      <c r="J91" s="110" t="e">
        <f>IF(#REF!&gt;=1,#REF!," ")</f>
        <v>#REF!</v>
      </c>
      <c r="K91" s="110" t="str">
        <f ca="1">IF('Lég-Fruits'!C93&gt;=1,'Lég-Fruits'!C93," ")</f>
        <v xml:space="preserve"> </v>
      </c>
      <c r="L91" s="110" t="str">
        <f ca="1">IF('Lég-Fruits'!C93&gt;=1,'Lég-Fruits'!A93," ")</f>
        <v xml:space="preserve"> </v>
      </c>
      <c r="M91" s="110" t="e">
        <f>IF(#REF!&gt;=1,#REF!," ")</f>
        <v>#REF!</v>
      </c>
      <c r="N91" s="110" t="e">
        <f>IF(#REF!&gt;=1,#REF!," ")</f>
        <v>#REF!</v>
      </c>
      <c r="O91" s="110" t="e">
        <f>IF(#REF!&gt;=1,#REF!," ")</f>
        <v>#REF!</v>
      </c>
      <c r="P91" s="110" t="e">
        <f>IF(#REF!&gt;=1,#REF!," ")</f>
        <v>#REF!</v>
      </c>
      <c r="Q91" s="110" t="e">
        <f>IF(#REF!&gt;=1,#REF!," ")</f>
        <v>#REF!</v>
      </c>
      <c r="R91" s="110" t="e">
        <f>IF(#REF!&gt;=1,#REF!," ")</f>
        <v>#REF!</v>
      </c>
      <c r="S91" s="110" t="e">
        <f>IF(#REF!&gt;=1,#REF!," ")</f>
        <v>#REF!</v>
      </c>
      <c r="T91" s="110" t="e">
        <f>IF(#REF!&gt;=1,#REF!," ")</f>
        <v>#REF!</v>
      </c>
      <c r="U91" s="110" t="e">
        <f>IF(#REF!&gt;=1,#REF!," ")</f>
        <v>#REF!</v>
      </c>
      <c r="V91" s="110" t="e">
        <f>IF(#REF!,#REF!," ")</f>
        <v>#REF!</v>
      </c>
    </row>
    <row r="92" spans="1:22">
      <c r="A92" s="110" t="str">
        <f ca="1">IF(Boissons!C94&gt;=1,Boissons!C94," ")</f>
        <v xml:space="preserve"> </v>
      </c>
      <c r="B92" s="110" t="str">
        <f ca="1">IF(Boissons!C94&gt;=1,Boissons!A94," ")</f>
        <v xml:space="preserve"> </v>
      </c>
      <c r="C92" s="110" t="str">
        <f ca="1">IF('P. Laitiers'!C94&gt;=1,'P. Laitiers'!C94," ")</f>
        <v xml:space="preserve"> </v>
      </c>
      <c r="D92" s="110" t="str">
        <f ca="1">IF('P. Laitiers'!C94&gt;=1,'P. Laitiers'!A94," ")</f>
        <v xml:space="preserve"> </v>
      </c>
      <c r="E92" s="110" t="str">
        <f ca="1">IF('Mets c.'!C94&gt;=1,'Mets c.'!C94," ")</f>
        <v xml:space="preserve"> </v>
      </c>
      <c r="F92" s="110" t="str">
        <f ca="1">IF('Mets c.'!C94&gt;=1,'Mets c.'!A94," ")</f>
        <v xml:space="preserve"> </v>
      </c>
      <c r="G92" s="110" t="e">
        <f>IF(#REF!&gt;=1,#REF!," ")</f>
        <v>#REF!</v>
      </c>
      <c r="H92" s="110" t="e">
        <f>IF(#REF!&gt;=1,#REF!," ")</f>
        <v>#REF!</v>
      </c>
      <c r="I92" s="110" t="e">
        <f>IF(#REF!&gt;=1,#REF!," ")</f>
        <v>#REF!</v>
      </c>
      <c r="J92" s="110" t="e">
        <f>IF(#REF!&gt;=1,#REF!," ")</f>
        <v>#REF!</v>
      </c>
      <c r="K92" s="110" t="str">
        <f ca="1">IF('Lég-Fruits'!C94&gt;=1,'Lég-Fruits'!C94," ")</f>
        <v xml:space="preserve"> </v>
      </c>
      <c r="L92" s="110" t="str">
        <f ca="1">IF('Lég-Fruits'!C94&gt;=1,'Lég-Fruits'!A94," ")</f>
        <v xml:space="preserve"> </v>
      </c>
      <c r="M92" s="110" t="e">
        <f>IF(#REF!&gt;=1,#REF!," ")</f>
        <v>#REF!</v>
      </c>
      <c r="N92" s="110" t="e">
        <f>IF(#REF!&gt;=1,#REF!," ")</f>
        <v>#REF!</v>
      </c>
      <c r="O92" s="110" t="e">
        <f>IF(#REF!&gt;=1,#REF!," ")</f>
        <v>#REF!</v>
      </c>
      <c r="P92" s="110" t="e">
        <f>IF(#REF!&gt;=1,#REF!," ")</f>
        <v>#REF!</v>
      </c>
      <c r="Q92" s="110" t="e">
        <f>IF(#REF!&gt;=1,#REF!," ")</f>
        <v>#REF!</v>
      </c>
      <c r="R92" s="110" t="e">
        <f>IF(#REF!&gt;=1,#REF!," ")</f>
        <v>#REF!</v>
      </c>
      <c r="S92" s="110" t="e">
        <f>IF(#REF!&gt;=1,#REF!," ")</f>
        <v>#REF!</v>
      </c>
      <c r="T92" s="110" t="e">
        <f>IF(#REF!&gt;=1,#REF!," ")</f>
        <v>#REF!</v>
      </c>
      <c r="U92" s="110" t="e">
        <f>IF(#REF!&gt;=1,#REF!," ")</f>
        <v>#REF!</v>
      </c>
      <c r="V92" s="110" t="e">
        <f>IF(#REF!,#REF!," ")</f>
        <v>#REF!</v>
      </c>
    </row>
    <row r="93" spans="1:22">
      <c r="A93" s="110" t="str">
        <f ca="1">IF(Boissons!C95&gt;=1,Boissons!C95," ")</f>
        <v xml:space="preserve"> </v>
      </c>
      <c r="B93" s="110" t="str">
        <f ca="1">IF(Boissons!C95&gt;=1,Boissons!A95," ")</f>
        <v xml:space="preserve"> </v>
      </c>
      <c r="C93" s="110" t="str">
        <f ca="1">IF('P. Laitiers'!C95&gt;=1,'P. Laitiers'!C95," ")</f>
        <v xml:space="preserve"> </v>
      </c>
      <c r="D93" s="110" t="str">
        <f ca="1">IF('P. Laitiers'!C95&gt;=1,'P. Laitiers'!A95," ")</f>
        <v xml:space="preserve"> </v>
      </c>
      <c r="E93" s="110" t="str">
        <f ca="1">IF('Mets c.'!C95&gt;=1,'Mets c.'!C95," ")</f>
        <v xml:space="preserve"> </v>
      </c>
      <c r="F93" s="110" t="str">
        <f ca="1">IF('Mets c.'!C95&gt;=1,'Mets c.'!A95," ")</f>
        <v xml:space="preserve"> </v>
      </c>
      <c r="G93" s="110" t="e">
        <f>IF(#REF!&gt;=1,#REF!," ")</f>
        <v>#REF!</v>
      </c>
      <c r="H93" s="110" t="e">
        <f>IF(#REF!&gt;=1,#REF!," ")</f>
        <v>#REF!</v>
      </c>
      <c r="I93" s="110" t="e">
        <f>IF(#REF!&gt;=1,#REF!," ")</f>
        <v>#REF!</v>
      </c>
      <c r="J93" s="110" t="e">
        <f>IF(#REF!&gt;=1,#REF!," ")</f>
        <v>#REF!</v>
      </c>
      <c r="K93" s="110" t="str">
        <f ca="1">IF('Lég-Fruits'!C95&gt;=1,'Lég-Fruits'!C95," ")</f>
        <v xml:space="preserve"> </v>
      </c>
      <c r="L93" s="110" t="str">
        <f ca="1">IF('Lég-Fruits'!C95&gt;=1,'Lég-Fruits'!A95," ")</f>
        <v xml:space="preserve"> </v>
      </c>
      <c r="M93" s="110" t="e">
        <f>IF(#REF!&gt;=1,#REF!," ")</f>
        <v>#REF!</v>
      </c>
      <c r="N93" s="110" t="e">
        <f>IF(#REF!&gt;=1,#REF!," ")</f>
        <v>#REF!</v>
      </c>
      <c r="O93" s="110" t="e">
        <f>IF(#REF!&gt;=1,#REF!," ")</f>
        <v>#REF!</v>
      </c>
      <c r="P93" s="110" t="e">
        <f>IF(#REF!&gt;=1,#REF!," ")</f>
        <v>#REF!</v>
      </c>
      <c r="Q93" s="110" t="e">
        <f>IF(#REF!&gt;=1,#REF!," ")</f>
        <v>#REF!</v>
      </c>
      <c r="R93" s="110" t="e">
        <f>IF(#REF!&gt;=1,#REF!," ")</f>
        <v>#REF!</v>
      </c>
      <c r="S93" s="110" t="e">
        <f>IF(#REF!&gt;=1,#REF!," ")</f>
        <v>#REF!</v>
      </c>
      <c r="T93" s="110" t="e">
        <f>IF(#REF!&gt;=1,#REF!," ")</f>
        <v>#REF!</v>
      </c>
      <c r="U93" s="110" t="e">
        <f>IF(#REF!&gt;=1,#REF!," ")</f>
        <v>#REF!</v>
      </c>
      <c r="V93" s="110" t="e">
        <f>IF(#REF!,#REF!," ")</f>
        <v>#REF!</v>
      </c>
    </row>
    <row r="94" spans="1:22">
      <c r="A94" s="110" t="str">
        <f ca="1">IF(Boissons!C96&gt;=1,Boissons!C96," ")</f>
        <v xml:space="preserve"> </v>
      </c>
      <c r="B94" s="110" t="str">
        <f ca="1">IF(Boissons!C96&gt;=1,Boissons!A96," ")</f>
        <v xml:space="preserve"> </v>
      </c>
      <c r="C94" s="110" t="str">
        <f ca="1">IF('P. Laitiers'!C96&gt;=1,'P. Laitiers'!C96," ")</f>
        <v xml:space="preserve"> </v>
      </c>
      <c r="D94" s="110" t="str">
        <f ca="1">IF('P. Laitiers'!C96&gt;=1,'P. Laitiers'!A96," ")</f>
        <v xml:space="preserve"> </v>
      </c>
      <c r="E94" s="110" t="str">
        <f ca="1">IF('Mets c.'!C96&gt;=1,'Mets c.'!C96," ")</f>
        <v xml:space="preserve"> </v>
      </c>
      <c r="F94" s="110" t="str">
        <f ca="1">IF('Mets c.'!C96&gt;=1,'Mets c.'!A96," ")</f>
        <v xml:space="preserve"> </v>
      </c>
      <c r="G94" s="110" t="e">
        <f>IF(#REF!&gt;=1,#REF!," ")</f>
        <v>#REF!</v>
      </c>
      <c r="H94" s="110" t="e">
        <f>IF(#REF!&gt;=1,#REF!," ")</f>
        <v>#REF!</v>
      </c>
      <c r="I94" s="110" t="e">
        <f>IF(#REF!&gt;=1,#REF!," ")</f>
        <v>#REF!</v>
      </c>
      <c r="J94" s="110" t="e">
        <f>IF(#REF!&gt;=1,#REF!," ")</f>
        <v>#REF!</v>
      </c>
      <c r="K94" s="110" t="str">
        <f ca="1">IF('Lég-Fruits'!C96&gt;=1,'Lég-Fruits'!C96," ")</f>
        <v xml:space="preserve"> </v>
      </c>
      <c r="L94" s="110" t="str">
        <f ca="1">IF('Lég-Fruits'!C96&gt;=1,'Lég-Fruits'!A96," ")</f>
        <v xml:space="preserve"> </v>
      </c>
      <c r="M94" s="110" t="e">
        <f>IF(#REF!&gt;=1,#REF!," ")</f>
        <v>#REF!</v>
      </c>
      <c r="N94" s="110" t="e">
        <f>IF(#REF!&gt;=1,#REF!," ")</f>
        <v>#REF!</v>
      </c>
      <c r="O94" s="110" t="e">
        <f>IF(#REF!&gt;=1,#REF!," ")</f>
        <v>#REF!</v>
      </c>
      <c r="P94" s="110" t="e">
        <f>IF(#REF!&gt;=1,#REF!," ")</f>
        <v>#REF!</v>
      </c>
      <c r="Q94" s="110" t="e">
        <f>IF(#REF!&gt;=1,#REF!," ")</f>
        <v>#REF!</v>
      </c>
      <c r="R94" s="110" t="e">
        <f>IF(#REF!&gt;=1,#REF!," ")</f>
        <v>#REF!</v>
      </c>
      <c r="S94" s="110" t="e">
        <f>IF(#REF!&gt;=1,#REF!," ")</f>
        <v>#REF!</v>
      </c>
      <c r="T94" s="110" t="e">
        <f>IF(#REF!&gt;=1,#REF!," ")</f>
        <v>#REF!</v>
      </c>
      <c r="U94" s="110" t="e">
        <f>IF(#REF!&gt;=1,#REF!," ")</f>
        <v>#REF!</v>
      </c>
      <c r="V94" s="110" t="e">
        <f>IF(#REF!,#REF!," ")</f>
        <v>#REF!</v>
      </c>
    </row>
    <row r="95" spans="1:22">
      <c r="A95" s="110" t="str">
        <f ca="1">IF(Boissons!C97&gt;=1,Boissons!C97," ")</f>
        <v xml:space="preserve"> </v>
      </c>
      <c r="B95" s="110" t="str">
        <f ca="1">IF(Boissons!C97&gt;=1,Boissons!A97," ")</f>
        <v xml:space="preserve"> </v>
      </c>
      <c r="C95" s="110" t="str">
        <f ca="1">IF('P. Laitiers'!C97&gt;=1,'P. Laitiers'!C97," ")</f>
        <v xml:space="preserve"> </v>
      </c>
      <c r="D95" s="110" t="str">
        <f ca="1">IF('P. Laitiers'!C97&gt;=1,'P. Laitiers'!A97," ")</f>
        <v xml:space="preserve"> </v>
      </c>
      <c r="E95" s="110" t="str">
        <f ca="1">IF('Mets c.'!C97&gt;=1,'Mets c.'!C97," ")</f>
        <v xml:space="preserve"> </v>
      </c>
      <c r="F95" s="110" t="str">
        <f ca="1">IF('Mets c.'!C97&gt;=1,'Mets c.'!A97," ")</f>
        <v xml:space="preserve"> </v>
      </c>
      <c r="G95" s="110" t="e">
        <f>IF(#REF!&gt;=1,#REF!," ")</f>
        <v>#REF!</v>
      </c>
      <c r="H95" s="110" t="e">
        <f>IF(#REF!&gt;=1,#REF!," ")</f>
        <v>#REF!</v>
      </c>
      <c r="I95" s="110" t="e">
        <f>IF(#REF!&gt;=1,#REF!," ")</f>
        <v>#REF!</v>
      </c>
      <c r="J95" s="110" t="e">
        <f>IF(#REF!&gt;=1,#REF!," ")</f>
        <v>#REF!</v>
      </c>
      <c r="K95" s="110" t="str">
        <f ca="1">IF('Lég-Fruits'!C97&gt;=1,'Lég-Fruits'!C97," ")</f>
        <v xml:space="preserve"> </v>
      </c>
      <c r="L95" s="110" t="str">
        <f ca="1">IF('Lég-Fruits'!C97&gt;=1,'Lég-Fruits'!A97," ")</f>
        <v xml:space="preserve"> </v>
      </c>
      <c r="M95" s="110" t="e">
        <f>IF(#REF!&gt;=1,#REF!," ")</f>
        <v>#REF!</v>
      </c>
      <c r="N95" s="110" t="e">
        <f>IF(#REF!&gt;=1,#REF!," ")</f>
        <v>#REF!</v>
      </c>
      <c r="O95" s="110" t="e">
        <f>IF(#REF!&gt;=1,#REF!," ")</f>
        <v>#REF!</v>
      </c>
      <c r="P95" s="110" t="e">
        <f>IF(#REF!&gt;=1,#REF!," ")</f>
        <v>#REF!</v>
      </c>
      <c r="Q95" s="110" t="e">
        <f>IF(#REF!&gt;=1,#REF!," ")</f>
        <v>#REF!</v>
      </c>
      <c r="R95" s="110" t="e">
        <f>IF(#REF!&gt;=1,#REF!," ")</f>
        <v>#REF!</v>
      </c>
      <c r="S95" s="110" t="e">
        <f>IF(#REF!&gt;=1,#REF!," ")</f>
        <v>#REF!</v>
      </c>
      <c r="T95" s="110" t="e">
        <f>IF(#REF!&gt;=1,#REF!," ")</f>
        <v>#REF!</v>
      </c>
      <c r="U95" s="110" t="e">
        <f>IF(#REF!&gt;=1,#REF!," ")</f>
        <v>#REF!</v>
      </c>
      <c r="V95" s="110" t="e">
        <f>IF(#REF!,#REF!," ")</f>
        <v>#REF!</v>
      </c>
    </row>
    <row r="96" spans="1:22">
      <c r="A96" s="110" t="str">
        <f ca="1">IF(Boissons!C98&gt;=1,Boissons!C98," ")</f>
        <v xml:space="preserve"> </v>
      </c>
      <c r="B96" s="110" t="str">
        <f ca="1">IF(Boissons!C98&gt;=1,Boissons!A98," ")</f>
        <v xml:space="preserve"> </v>
      </c>
      <c r="C96" s="110" t="str">
        <f ca="1">IF('P. Laitiers'!C98&gt;=1,'P. Laitiers'!C98," ")</f>
        <v xml:space="preserve"> </v>
      </c>
      <c r="D96" s="110" t="str">
        <f ca="1">IF('P. Laitiers'!C98&gt;=1,'P. Laitiers'!A98," ")</f>
        <v xml:space="preserve"> </v>
      </c>
      <c r="E96" s="110" t="str">
        <f ca="1">IF('Mets c.'!C98&gt;=1,'Mets c.'!C98," ")</f>
        <v xml:space="preserve"> </v>
      </c>
      <c r="F96" s="110" t="str">
        <f ca="1">IF('Mets c.'!C98&gt;=1,'Mets c.'!A98," ")</f>
        <v xml:space="preserve"> </v>
      </c>
      <c r="G96" s="110" t="e">
        <f>IF(#REF!&gt;=1,#REF!," ")</f>
        <v>#REF!</v>
      </c>
      <c r="H96" s="110" t="e">
        <f>IF(#REF!&gt;=1,#REF!," ")</f>
        <v>#REF!</v>
      </c>
      <c r="I96" s="110" t="e">
        <f>IF(#REF!&gt;=1,#REF!," ")</f>
        <v>#REF!</v>
      </c>
      <c r="J96" s="110" t="e">
        <f>IF(#REF!&gt;=1,#REF!," ")</f>
        <v>#REF!</v>
      </c>
      <c r="K96" s="110" t="str">
        <f ca="1">IF('Lég-Fruits'!C98&gt;=1,'Lég-Fruits'!C98," ")</f>
        <v xml:space="preserve"> </v>
      </c>
      <c r="L96" s="110" t="str">
        <f ca="1">IF('Lég-Fruits'!C98&gt;=1,'Lég-Fruits'!A98," ")</f>
        <v xml:space="preserve"> </v>
      </c>
      <c r="M96" s="110" t="e">
        <f>IF(#REF!&gt;=1,#REF!," ")</f>
        <v>#REF!</v>
      </c>
      <c r="N96" s="110" t="e">
        <f>IF(#REF!&gt;=1,#REF!," ")</f>
        <v>#REF!</v>
      </c>
      <c r="O96" s="110" t="e">
        <f>IF(#REF!&gt;=1,#REF!," ")</f>
        <v>#REF!</v>
      </c>
      <c r="P96" s="110" t="e">
        <f>IF(#REF!&gt;=1,#REF!," ")</f>
        <v>#REF!</v>
      </c>
      <c r="Q96" s="110" t="e">
        <f>IF(#REF!&gt;=1,#REF!," ")</f>
        <v>#REF!</v>
      </c>
      <c r="R96" s="110" t="e">
        <f>IF(#REF!&gt;=1,#REF!," ")</f>
        <v>#REF!</v>
      </c>
      <c r="S96" s="110" t="e">
        <f>IF(#REF!&gt;=1,#REF!," ")</f>
        <v>#REF!</v>
      </c>
      <c r="T96" s="110" t="e">
        <f>IF(#REF!&gt;=1,#REF!," ")</f>
        <v>#REF!</v>
      </c>
      <c r="U96" s="110" t="e">
        <f>IF(#REF!&gt;=1,#REF!," ")</f>
        <v>#REF!</v>
      </c>
      <c r="V96" s="110" t="e">
        <f>IF(#REF!,#REF!," ")</f>
        <v>#REF!</v>
      </c>
    </row>
    <row r="97" spans="1:22">
      <c r="A97" s="110" t="str">
        <f ca="1">IF(Boissons!C99&gt;=1,Boissons!C99," ")</f>
        <v xml:space="preserve"> </v>
      </c>
      <c r="B97" s="110" t="str">
        <f ca="1">IF(Boissons!C99&gt;=1,Boissons!A99," ")</f>
        <v xml:space="preserve"> </v>
      </c>
      <c r="C97" s="110" t="str">
        <f ca="1">IF('P. Laitiers'!C99&gt;=1,'P. Laitiers'!C99," ")</f>
        <v xml:space="preserve"> </v>
      </c>
      <c r="D97" s="110" t="str">
        <f ca="1">IF('P. Laitiers'!C99&gt;=1,'P. Laitiers'!A99," ")</f>
        <v xml:space="preserve"> </v>
      </c>
      <c r="E97" s="110" t="str">
        <f ca="1">IF('Mets c.'!C99&gt;=1,'Mets c.'!C99," ")</f>
        <v xml:space="preserve"> </v>
      </c>
      <c r="F97" s="110" t="str">
        <f ca="1">IF('Mets c.'!C99&gt;=1,'Mets c.'!A99," ")</f>
        <v xml:space="preserve"> </v>
      </c>
      <c r="G97" s="110" t="e">
        <f>IF(#REF!&gt;=1,#REF!," ")</f>
        <v>#REF!</v>
      </c>
      <c r="H97" s="110" t="e">
        <f>IF(#REF!&gt;=1,#REF!," ")</f>
        <v>#REF!</v>
      </c>
      <c r="I97" s="110" t="e">
        <f>IF(#REF!&gt;=1,#REF!," ")</f>
        <v>#REF!</v>
      </c>
      <c r="J97" s="110" t="e">
        <f>IF(#REF!&gt;=1,#REF!," ")</f>
        <v>#REF!</v>
      </c>
      <c r="K97" s="110" t="str">
        <f ca="1">IF('Lég-Fruits'!C99&gt;=1,'Lég-Fruits'!C99," ")</f>
        <v xml:space="preserve"> </v>
      </c>
      <c r="L97" s="110" t="str">
        <f ca="1">IF('Lég-Fruits'!C99&gt;=1,'Lég-Fruits'!A99," ")</f>
        <v xml:space="preserve"> </v>
      </c>
      <c r="M97" s="110" t="e">
        <f>IF(#REF!&gt;=1,#REF!," ")</f>
        <v>#REF!</v>
      </c>
      <c r="N97" s="110" t="e">
        <f>IF(#REF!&gt;=1,#REF!," ")</f>
        <v>#REF!</v>
      </c>
      <c r="O97" s="110" t="e">
        <f>IF(#REF!&gt;=1,#REF!," ")</f>
        <v>#REF!</v>
      </c>
      <c r="P97" s="110" t="e">
        <f>IF(#REF!&gt;=1,#REF!," ")</f>
        <v>#REF!</v>
      </c>
      <c r="Q97" s="110" t="e">
        <f>IF(#REF!&gt;=1,#REF!," ")</f>
        <v>#REF!</v>
      </c>
      <c r="R97" s="110" t="e">
        <f>IF(#REF!&gt;=1,#REF!," ")</f>
        <v>#REF!</v>
      </c>
      <c r="S97" s="110" t="e">
        <f>IF(#REF!&gt;=1,#REF!," ")</f>
        <v>#REF!</v>
      </c>
      <c r="T97" s="110" t="e">
        <f>IF(#REF!&gt;=1,#REF!," ")</f>
        <v>#REF!</v>
      </c>
      <c r="U97" s="110" t="e">
        <f>IF(#REF!&gt;=1,#REF!," ")</f>
        <v>#REF!</v>
      </c>
      <c r="V97" s="110" t="e">
        <f>IF(#REF!,#REF!," ")</f>
        <v>#REF!</v>
      </c>
    </row>
    <row r="98" spans="1:22">
      <c r="A98" s="110" t="str">
        <f ca="1">IF(Boissons!C100&gt;=1,Boissons!C100," ")</f>
        <v xml:space="preserve"> </v>
      </c>
      <c r="B98" s="110" t="str">
        <f ca="1">IF(Boissons!C100&gt;=1,Boissons!A100," ")</f>
        <v xml:space="preserve"> </v>
      </c>
      <c r="C98" s="110" t="str">
        <f ca="1">IF('P. Laitiers'!C100&gt;=1,'P. Laitiers'!C100," ")</f>
        <v xml:space="preserve"> </v>
      </c>
      <c r="D98" s="110" t="str">
        <f ca="1">IF('P. Laitiers'!C100&gt;=1,'P. Laitiers'!A100," ")</f>
        <v xml:space="preserve"> </v>
      </c>
      <c r="E98" s="110" t="str">
        <f ca="1">IF('Mets c.'!C100&gt;=1,'Mets c.'!C100," ")</f>
        <v xml:space="preserve"> </v>
      </c>
      <c r="F98" s="110" t="str">
        <f ca="1">IF('Mets c.'!C100&gt;=1,'Mets c.'!A100," ")</f>
        <v xml:space="preserve"> </v>
      </c>
      <c r="G98" s="110" t="e">
        <f>IF(#REF!&gt;=1,#REF!," ")</f>
        <v>#REF!</v>
      </c>
      <c r="H98" s="110" t="e">
        <f>IF(#REF!&gt;=1,#REF!," ")</f>
        <v>#REF!</v>
      </c>
      <c r="I98" s="110" t="e">
        <f>IF(#REF!&gt;=1,#REF!," ")</f>
        <v>#REF!</v>
      </c>
      <c r="J98" s="110" t="e">
        <f>IF(#REF!&gt;=1,#REF!," ")</f>
        <v>#REF!</v>
      </c>
      <c r="K98" s="110" t="str">
        <f ca="1">IF('Lég-Fruits'!C100&gt;=1,'Lég-Fruits'!C100," ")</f>
        <v xml:space="preserve"> </v>
      </c>
      <c r="L98" s="110" t="str">
        <f ca="1">IF('Lég-Fruits'!C100&gt;=1,'Lég-Fruits'!A100," ")</f>
        <v xml:space="preserve"> </v>
      </c>
      <c r="M98" s="110" t="e">
        <f>IF(#REF!&gt;=1,#REF!," ")</f>
        <v>#REF!</v>
      </c>
      <c r="N98" s="110" t="e">
        <f>IF(#REF!&gt;=1,#REF!," ")</f>
        <v>#REF!</v>
      </c>
      <c r="O98" s="110" t="e">
        <f>IF(#REF!&gt;=1,#REF!," ")</f>
        <v>#REF!</v>
      </c>
      <c r="P98" s="110" t="e">
        <f>IF(#REF!&gt;=1,#REF!," ")</f>
        <v>#REF!</v>
      </c>
      <c r="Q98" s="110" t="e">
        <f>IF(#REF!&gt;=1,#REF!," ")</f>
        <v>#REF!</v>
      </c>
      <c r="R98" s="110" t="e">
        <f>IF(#REF!&gt;=1,#REF!," ")</f>
        <v>#REF!</v>
      </c>
      <c r="S98" s="110" t="e">
        <f>IF(#REF!&gt;=1,#REF!," ")</f>
        <v>#REF!</v>
      </c>
      <c r="T98" s="110" t="e">
        <f>IF(#REF!&gt;=1,#REF!," ")</f>
        <v>#REF!</v>
      </c>
      <c r="U98" s="110" t="e">
        <f>IF(#REF!&gt;=1,#REF!," ")</f>
        <v>#REF!</v>
      </c>
      <c r="V98" s="110" t="e">
        <f>IF(#REF!,#REF!," ")</f>
        <v>#REF!</v>
      </c>
    </row>
    <row r="99" spans="1:22">
      <c r="A99" s="110" t="str">
        <f ca="1">IF(Boissons!C101&gt;=1,Boissons!C101," ")</f>
        <v xml:space="preserve"> </v>
      </c>
      <c r="B99" s="110" t="str">
        <f ca="1">IF(Boissons!C101&gt;=1,Boissons!A101," ")</f>
        <v xml:space="preserve"> </v>
      </c>
      <c r="C99" s="110" t="str">
        <f ca="1">IF('P. Laitiers'!C101&gt;=1,'P. Laitiers'!C101," ")</f>
        <v xml:space="preserve"> </v>
      </c>
      <c r="D99" s="110" t="str">
        <f ca="1">IF('P. Laitiers'!C101&gt;=1,'P. Laitiers'!A101," ")</f>
        <v xml:space="preserve"> </v>
      </c>
      <c r="E99" s="110" t="str">
        <f ca="1">IF('Mets c.'!C101&gt;=1,'Mets c.'!C101," ")</f>
        <v xml:space="preserve"> </v>
      </c>
      <c r="F99" s="110" t="str">
        <f ca="1">IF('Mets c.'!C101&gt;=1,'Mets c.'!A101," ")</f>
        <v xml:space="preserve"> </v>
      </c>
      <c r="G99" s="110" t="e">
        <f>IF(#REF!&gt;=1,#REF!," ")</f>
        <v>#REF!</v>
      </c>
      <c r="H99" s="110" t="e">
        <f>IF(#REF!&gt;=1,#REF!," ")</f>
        <v>#REF!</v>
      </c>
      <c r="I99" s="110" t="e">
        <f>IF(#REF!&gt;=1,#REF!," ")</f>
        <v>#REF!</v>
      </c>
      <c r="J99" s="110" t="e">
        <f>IF(#REF!&gt;=1,#REF!," ")</f>
        <v>#REF!</v>
      </c>
      <c r="K99" s="110" t="str">
        <f ca="1">IF('Lég-Fruits'!C101&gt;=1,'Lég-Fruits'!C101," ")</f>
        <v xml:space="preserve"> </v>
      </c>
      <c r="L99" s="110" t="str">
        <f ca="1">IF('Lég-Fruits'!C101&gt;=1,'Lég-Fruits'!A101," ")</f>
        <v xml:space="preserve"> </v>
      </c>
      <c r="M99" s="110" t="e">
        <f>IF(#REF!&gt;=1,#REF!," ")</f>
        <v>#REF!</v>
      </c>
      <c r="N99" s="110" t="e">
        <f>IF(#REF!&gt;=1,#REF!," ")</f>
        <v>#REF!</v>
      </c>
      <c r="O99" s="110" t="e">
        <f>IF(#REF!&gt;=1,#REF!," ")</f>
        <v>#REF!</v>
      </c>
      <c r="P99" s="110" t="e">
        <f>IF(#REF!&gt;=1,#REF!," ")</f>
        <v>#REF!</v>
      </c>
      <c r="Q99" s="110" t="e">
        <f>IF(#REF!&gt;=1,#REF!," ")</f>
        <v>#REF!</v>
      </c>
      <c r="R99" s="110" t="e">
        <f>IF(#REF!&gt;=1,#REF!," ")</f>
        <v>#REF!</v>
      </c>
      <c r="S99" s="110" t="e">
        <f>IF(#REF!&gt;=1,#REF!," ")</f>
        <v>#REF!</v>
      </c>
      <c r="T99" s="110" t="e">
        <f>IF(#REF!&gt;=1,#REF!," ")</f>
        <v>#REF!</v>
      </c>
      <c r="U99" s="110" t="e">
        <f>IF(#REF!&gt;=1,#REF!," ")</f>
        <v>#REF!</v>
      </c>
      <c r="V99" s="110" t="e">
        <f>IF(#REF!,#REF!," ")</f>
        <v>#REF!</v>
      </c>
    </row>
    <row r="100" spans="1:22">
      <c r="A100" s="110" t="str">
        <f ca="1">IF(Boissons!C102&gt;=1,Boissons!C102," ")</f>
        <v xml:space="preserve"> </v>
      </c>
      <c r="B100" s="110" t="str">
        <f ca="1">IF(Boissons!C102&gt;=1,Boissons!A102," ")</f>
        <v xml:space="preserve"> </v>
      </c>
      <c r="C100" s="110" t="str">
        <f ca="1">IF('P. Laitiers'!C102&gt;=1,'P. Laitiers'!C102," ")</f>
        <v xml:space="preserve"> </v>
      </c>
      <c r="D100" s="110" t="str">
        <f ca="1">IF('P. Laitiers'!C102&gt;=1,'P. Laitiers'!A102," ")</f>
        <v xml:space="preserve"> </v>
      </c>
      <c r="E100" s="110" t="str">
        <f ca="1">IF('Mets c.'!C102&gt;=1,'Mets c.'!C102," ")</f>
        <v xml:space="preserve"> </v>
      </c>
      <c r="F100" s="110" t="str">
        <f ca="1">IF('Mets c.'!C102&gt;=1,'Mets c.'!A102," ")</f>
        <v xml:space="preserve"> </v>
      </c>
      <c r="G100" s="110" t="e">
        <f>IF(#REF!&gt;=1,#REF!," ")</f>
        <v>#REF!</v>
      </c>
      <c r="H100" s="110" t="e">
        <f>IF(#REF!&gt;=1,#REF!," ")</f>
        <v>#REF!</v>
      </c>
      <c r="I100" s="110" t="e">
        <f>IF(#REF!&gt;=1,#REF!," ")</f>
        <v>#REF!</v>
      </c>
      <c r="J100" s="110" t="e">
        <f>IF(#REF!&gt;=1,#REF!," ")</f>
        <v>#REF!</v>
      </c>
      <c r="K100" s="110" t="str">
        <f ca="1">IF('Lég-Fruits'!C102&gt;=1,'Lég-Fruits'!C102," ")</f>
        <v xml:space="preserve"> </v>
      </c>
      <c r="L100" s="110" t="str">
        <f ca="1">IF('Lég-Fruits'!C102&gt;=1,'Lég-Fruits'!A102," ")</f>
        <v xml:space="preserve"> </v>
      </c>
      <c r="M100" s="110" t="e">
        <f>IF(#REF!&gt;=1,#REF!," ")</f>
        <v>#REF!</v>
      </c>
      <c r="N100" s="110" t="e">
        <f>IF(#REF!&gt;=1,#REF!," ")</f>
        <v>#REF!</v>
      </c>
      <c r="O100" s="110" t="e">
        <f>IF(#REF!&gt;=1,#REF!," ")</f>
        <v>#REF!</v>
      </c>
      <c r="P100" s="110" t="e">
        <f>IF(#REF!&gt;=1,#REF!," ")</f>
        <v>#REF!</v>
      </c>
      <c r="Q100" s="111"/>
      <c r="R100" s="110" t="e">
        <f>IF(#REF!&gt;=1,#REF!," ")</f>
        <v>#REF!</v>
      </c>
      <c r="S100" s="110" t="e">
        <f>IF(#REF!&gt;=1,#REF!," ")</f>
        <v>#REF!</v>
      </c>
      <c r="T100" s="110" t="e">
        <f>IF(#REF!&gt;=1,#REF!," ")</f>
        <v>#REF!</v>
      </c>
      <c r="U100" s="110" t="e">
        <f>IF(#REF!&gt;=1,#REF!," ")</f>
        <v>#REF!</v>
      </c>
      <c r="V100" s="110" t="e">
        <f>IF(#REF!,#REF!," ")</f>
        <v>#REF!</v>
      </c>
    </row>
    <row r="101" spans="1:22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</row>
  </sheetData>
  <phoneticPr fontId="1" type="noConversion"/>
  <pageMargins left="0.78740157499999996" right="0.78740157499999996" top="0.984251969" bottom="0.984251969" header="0.4921259845" footer="0.4921259845"/>
  <pageSetup paperSize="5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4</vt:i4>
      </vt:variant>
    </vt:vector>
  </HeadingPairs>
  <TitlesOfParts>
    <vt:vector size="15" baseType="lpstr">
      <vt:lpstr>Accueil</vt:lpstr>
      <vt:lpstr>TOTAL</vt:lpstr>
      <vt:lpstr>Relevé alimentaire</vt:lpstr>
      <vt:lpstr>Évaluation Nutr</vt:lpstr>
      <vt:lpstr>Analyse nutr</vt:lpstr>
      <vt:lpstr>Répartition des apports</vt:lpstr>
      <vt:lpstr>Boissons</vt:lpstr>
      <vt:lpstr>P. Laitiers</vt:lpstr>
      <vt:lpstr>Mets c.</vt:lpstr>
      <vt:lpstr>Lég-Fruits</vt:lpstr>
      <vt:lpstr>Feuille de résumé</vt:lpstr>
      <vt:lpstr>'Analyse nutr'!Zone_d_impression</vt:lpstr>
      <vt:lpstr>'Évaluation Nutr'!Zone_d_impression</vt:lpstr>
      <vt:lpstr>'Répartition des apports'!Zone_d_impression</vt:lpstr>
      <vt:lpstr>TOTAL!Zone_d_impression</vt:lpstr>
    </vt:vector>
  </TitlesOfParts>
  <Company>CSSS Maria-Chapdelaine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Girard</dc:creator>
  <cp:lastModifiedBy>Michel</cp:lastModifiedBy>
  <cp:lastPrinted>2012-11-29T14:50:45Z</cp:lastPrinted>
  <dcterms:created xsi:type="dcterms:W3CDTF">2010-08-06T12:17:35Z</dcterms:created>
  <dcterms:modified xsi:type="dcterms:W3CDTF">2012-12-18T00:58:51Z</dcterms:modified>
</cp:coreProperties>
</file>