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lentin3\Desktop\Document excel entreprise\"/>
    </mc:Choice>
  </mc:AlternateContent>
  <xr:revisionPtr revIDLastSave="0" documentId="13_ncr:1_{9A604813-E687-4B21-867B-D8E76BC2BA2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FILTRE" sheetId="7" r:id="rId1"/>
    <sheet name="CUISINE" sheetId="1" r:id="rId2"/>
    <sheet name="DRESSING" sheetId="10" r:id="rId3"/>
    <sheet name="SDB" sheetId="9" r:id="rId4"/>
    <sheet name="MEUBLE" sheetId="13" r:id="rId5"/>
    <sheet name="MENUISERIE" sheetId="11" r:id="rId6"/>
    <sheet name="LISTE" sheetId="8" state="hidden" r:id="rId7"/>
  </sheets>
  <externalReferences>
    <externalReference r:id="rId8"/>
  </externalReferences>
  <definedNames>
    <definedName name="_xlnm._FilterDatabase" localSheetId="1" hidden="1">CUISINE!$A$1:$G$209</definedName>
    <definedName name="Abattant">CUISINE!$A$33:$G$37</definedName>
    <definedName name="Accessoires_Tiroirs_anglaise">CUISINE!$A$87:$G$92</definedName>
    <definedName name="Caissons">CUISINE!$A$3:$G$15</definedName>
    <definedName name="Categories">LISTE!$A$2:$A$23</definedName>
    <definedName name="Chants">CUISINE!$A$195:$G$196</definedName>
    <definedName name="Divers_quincailleries_meubles">CUISINE!$A$134:$G$152</definedName>
    <definedName name="DonnéesExternes_1" localSheetId="0" hidden="1">FILTRE!$A$1:$G$90</definedName>
    <definedName name="Eclairage">CUISINE!$A$173:$G$173</definedName>
    <definedName name="Equipements_de_meubles">CUISINE!$A$102:$G$128</definedName>
    <definedName name="Panneaux">CUISINE!$A$198:$G$203</definedName>
    <definedName name="Paumelles">MENUISERIE!$A$12:$G$14</definedName>
    <definedName name="Poignées">CUISINE!$A$167:$G$171</definedName>
    <definedName name="Protections_joues_et_jambages">CUISINE!$A$157:$G$165</definedName>
    <definedName name="Relevant">CUISINE!$A$17:$G$31</definedName>
    <definedName name="Rotation">CUISINE!$A$39:$G$51</definedName>
    <definedName name="Séparateurs_tiroirs">CUISINE!$A$94:$G$95</definedName>
    <definedName name="Serrure">MENUISERIE!$A$3:$G$11</definedName>
    <definedName name="structures">CUISINE!$A$186:$G$193</definedName>
    <definedName name="Supports">CUISINE!$A$182:$G$184</definedName>
    <definedName name="T_Serrure">MENUISERIE!$A$3:$G$11</definedName>
    <definedName name="Tablettes_coulissantes">CUISINE!$A$97:$G$100</definedName>
    <definedName name="Tendeurs_grandes_façades">CUISINE!$A$154:$G$155</definedName>
    <definedName name="Tip_on_tiroirs">CUISINE!$A$84:$G$85</definedName>
    <definedName name="Tiroirs">CUISINE!$A$53:$G$79</definedName>
    <definedName name="TOTAL">FILTRE!$A$93:$G$98</definedName>
    <definedName name="Tubes_supplémentaires">CUISINE!$A$81:$G$82</definedName>
  </definedNames>
  <calcPr calcId="181029" iterateCount="4000"/>
</workbook>
</file>

<file path=xl/calcChain.xml><?xml version="1.0" encoding="utf-8"?>
<calcChain xmlns="http://schemas.openxmlformats.org/spreadsheetml/2006/main">
  <c r="G203" i="1" l="1"/>
  <c r="G204" i="1"/>
  <c r="G209" i="1"/>
  <c r="G208" i="1"/>
  <c r="G207" i="1"/>
  <c r="G206" i="1"/>
  <c r="G205" i="1"/>
  <c r="B93" i="7"/>
  <c r="B95" i="7" s="1"/>
  <c r="B174" i="1" l="1"/>
  <c r="C174" i="1"/>
  <c r="D174" i="1"/>
  <c r="G174" i="1"/>
  <c r="A174" i="1"/>
  <c r="B180" i="1"/>
  <c r="C180" i="1"/>
  <c r="D180" i="1"/>
  <c r="G180" i="1"/>
  <c r="B179" i="1"/>
  <c r="C179" i="1"/>
  <c r="D179" i="1"/>
  <c r="G179" i="1"/>
  <c r="B178" i="1"/>
  <c r="C178" i="1"/>
  <c r="D178" i="1"/>
  <c r="G178" i="1"/>
  <c r="G177" i="1"/>
  <c r="B177" i="1"/>
  <c r="C177" i="1"/>
  <c r="D177" i="1"/>
  <c r="B176" i="1"/>
  <c r="C176" i="1"/>
  <c r="D176" i="1"/>
  <c r="G176" i="1"/>
  <c r="G175" i="1"/>
  <c r="B175" i="1"/>
  <c r="C175" i="1"/>
  <c r="D175" i="1"/>
  <c r="A180" i="1"/>
  <c r="A179" i="1"/>
  <c r="A178" i="1"/>
  <c r="A177" i="1"/>
  <c r="A176" i="1"/>
  <c r="A175" i="1"/>
  <c r="A167" i="1"/>
  <c r="B167" i="1"/>
  <c r="C167" i="1"/>
  <c r="D167" i="1"/>
  <c r="A173" i="1"/>
  <c r="B173" i="1"/>
  <c r="C173" i="1"/>
  <c r="D173" i="1"/>
  <c r="A182" i="1"/>
  <c r="B182" i="1"/>
  <c r="C182" i="1"/>
  <c r="D182" i="1"/>
  <c r="A183" i="1"/>
  <c r="B183" i="1"/>
  <c r="C183" i="1"/>
  <c r="D183" i="1"/>
  <c r="A184" i="1"/>
  <c r="B184" i="1"/>
  <c r="C184" i="1"/>
  <c r="D184" i="1"/>
  <c r="A186" i="1"/>
  <c r="B186" i="1"/>
  <c r="C186" i="1"/>
  <c r="D186" i="1"/>
  <c r="A187" i="1"/>
  <c r="B187" i="1"/>
  <c r="C187" i="1"/>
  <c r="D187" i="1"/>
  <c r="A188" i="1"/>
  <c r="B188" i="1"/>
  <c r="C188" i="1"/>
  <c r="D188" i="1"/>
  <c r="A159" i="1"/>
  <c r="B159" i="1"/>
  <c r="C159" i="1"/>
  <c r="D159" i="1"/>
  <c r="A160" i="1"/>
  <c r="B160" i="1"/>
  <c r="C160" i="1"/>
  <c r="D160" i="1"/>
  <c r="A161" i="1"/>
  <c r="B161" i="1"/>
  <c r="C161" i="1"/>
  <c r="D161" i="1"/>
  <c r="A162" i="1"/>
  <c r="B162" i="1"/>
  <c r="C162" i="1"/>
  <c r="D162" i="1"/>
  <c r="A163" i="1"/>
  <c r="B163" i="1"/>
  <c r="C163" i="1"/>
  <c r="D163" i="1"/>
  <c r="A164" i="1"/>
  <c r="B164" i="1"/>
  <c r="C164" i="1"/>
  <c r="D164" i="1"/>
  <c r="A165" i="1"/>
  <c r="B165" i="1"/>
  <c r="C165" i="1"/>
  <c r="D165" i="1"/>
  <c r="A158" i="1"/>
  <c r="B158" i="1"/>
  <c r="C158" i="1"/>
  <c r="D158" i="1"/>
  <c r="A157" i="1"/>
  <c r="B157" i="1"/>
  <c r="C157" i="1"/>
  <c r="D157" i="1"/>
  <c r="A155" i="1"/>
  <c r="B155" i="1"/>
  <c r="C155" i="1"/>
  <c r="D155" i="1"/>
  <c r="A154" i="1"/>
  <c r="B154" i="1"/>
  <c r="C154" i="1"/>
  <c r="D154" i="1"/>
  <c r="A141" i="1"/>
  <c r="B141" i="1"/>
  <c r="C141" i="1"/>
  <c r="D141" i="1"/>
  <c r="A144" i="1"/>
  <c r="B144" i="1"/>
  <c r="C144" i="1"/>
  <c r="D144" i="1"/>
  <c r="A145" i="1"/>
  <c r="B145" i="1"/>
  <c r="C145" i="1"/>
  <c r="D145" i="1"/>
  <c r="A146" i="1"/>
  <c r="B146" i="1"/>
  <c r="C146" i="1"/>
  <c r="D146" i="1"/>
  <c r="A147" i="1"/>
  <c r="B147" i="1"/>
  <c r="C147" i="1"/>
  <c r="D147" i="1"/>
  <c r="A148" i="1"/>
  <c r="B148" i="1"/>
  <c r="C148" i="1"/>
  <c r="D148" i="1"/>
  <c r="A149" i="1"/>
  <c r="B149" i="1"/>
  <c r="C149" i="1"/>
  <c r="D149" i="1"/>
  <c r="A137" i="1"/>
  <c r="B137" i="1"/>
  <c r="C137" i="1"/>
  <c r="D137" i="1"/>
  <c r="A138" i="1"/>
  <c r="B138" i="1"/>
  <c r="C138" i="1"/>
  <c r="D138" i="1"/>
  <c r="A135" i="1"/>
  <c r="B135" i="1"/>
  <c r="C135" i="1"/>
  <c r="D135" i="1"/>
  <c r="A130" i="1"/>
  <c r="B130" i="1"/>
  <c r="C130" i="1"/>
  <c r="D130" i="1"/>
  <c r="A131" i="1"/>
  <c r="B131" i="1"/>
  <c r="C131" i="1"/>
  <c r="D131" i="1"/>
  <c r="A132" i="1"/>
  <c r="B132" i="1"/>
  <c r="C132" i="1"/>
  <c r="D132" i="1"/>
  <c r="A133" i="1"/>
  <c r="B133" i="1"/>
  <c r="C133" i="1"/>
  <c r="D133" i="1"/>
  <c r="A136" i="1"/>
  <c r="B136" i="1"/>
  <c r="C136" i="1"/>
  <c r="D136" i="1"/>
  <c r="A139" i="1"/>
  <c r="B139" i="1"/>
  <c r="C139" i="1"/>
  <c r="D139" i="1"/>
  <c r="A142" i="1"/>
  <c r="B142" i="1"/>
  <c r="C142" i="1"/>
  <c r="D142" i="1"/>
  <c r="A140" i="1"/>
  <c r="B140" i="1"/>
  <c r="C140" i="1"/>
  <c r="D140" i="1"/>
  <c r="A143" i="1"/>
  <c r="B143" i="1"/>
  <c r="C143" i="1"/>
  <c r="D143" i="1"/>
  <c r="A150" i="1"/>
  <c r="B150" i="1"/>
  <c r="C150" i="1"/>
  <c r="D150" i="1"/>
  <c r="A151" i="1"/>
  <c r="B151" i="1"/>
  <c r="C151" i="1"/>
  <c r="D151" i="1"/>
  <c r="A152" i="1"/>
  <c r="B152" i="1"/>
  <c r="C152" i="1"/>
  <c r="D152" i="1"/>
  <c r="A134" i="1"/>
  <c r="B134" i="1"/>
  <c r="C134" i="1"/>
  <c r="D134" i="1"/>
  <c r="A124" i="1"/>
  <c r="B124" i="1"/>
  <c r="C124" i="1"/>
  <c r="D124" i="1"/>
  <c r="A125" i="1"/>
  <c r="B125" i="1"/>
  <c r="C125" i="1"/>
  <c r="D125" i="1"/>
  <c r="A126" i="1"/>
  <c r="B126" i="1"/>
  <c r="C126" i="1"/>
  <c r="D126" i="1"/>
  <c r="A127" i="1"/>
  <c r="B127" i="1"/>
  <c r="C127" i="1"/>
  <c r="D127" i="1"/>
  <c r="A123" i="1"/>
  <c r="B123" i="1"/>
  <c r="C123" i="1"/>
  <c r="D123" i="1"/>
  <c r="A128" i="1"/>
  <c r="B128" i="1"/>
  <c r="C128" i="1"/>
  <c r="D128" i="1"/>
  <c r="A122" i="1"/>
  <c r="B122" i="1"/>
  <c r="C122" i="1"/>
  <c r="D122" i="1"/>
  <c r="A121" i="1"/>
  <c r="B121" i="1"/>
  <c r="C121" i="1"/>
  <c r="D121" i="1"/>
  <c r="A120" i="1"/>
  <c r="B120" i="1"/>
  <c r="C120" i="1"/>
  <c r="D120" i="1"/>
  <c r="A119" i="1"/>
  <c r="B119" i="1"/>
  <c r="C119" i="1"/>
  <c r="D119" i="1"/>
  <c r="A118" i="1"/>
  <c r="B118" i="1"/>
  <c r="C118" i="1"/>
  <c r="D118" i="1"/>
  <c r="A117" i="1"/>
  <c r="B117" i="1"/>
  <c r="C117" i="1"/>
  <c r="D117" i="1"/>
  <c r="A116" i="1"/>
  <c r="B116" i="1"/>
  <c r="C116" i="1"/>
  <c r="D116" i="1"/>
  <c r="A115" i="1"/>
  <c r="B115" i="1"/>
  <c r="C115" i="1"/>
  <c r="D115" i="1"/>
  <c r="A114" i="1"/>
  <c r="B114" i="1"/>
  <c r="C114" i="1"/>
  <c r="D114" i="1"/>
  <c r="A113" i="1"/>
  <c r="B113" i="1"/>
  <c r="C113" i="1"/>
  <c r="D113" i="1"/>
  <c r="A112" i="1"/>
  <c r="B112" i="1"/>
  <c r="C112" i="1"/>
  <c r="D112" i="1"/>
  <c r="A111" i="1"/>
  <c r="B111" i="1"/>
  <c r="C111" i="1"/>
  <c r="D111" i="1"/>
  <c r="A110" i="1"/>
  <c r="B110" i="1"/>
  <c r="C110" i="1"/>
  <c r="D110" i="1"/>
  <c r="A109" i="1"/>
  <c r="B109" i="1"/>
  <c r="C109" i="1"/>
  <c r="D109" i="1"/>
  <c r="A108" i="1"/>
  <c r="B108" i="1"/>
  <c r="C108" i="1"/>
  <c r="D108" i="1"/>
  <c r="A107" i="1"/>
  <c r="B107" i="1"/>
  <c r="C107" i="1"/>
  <c r="D107" i="1"/>
  <c r="A106" i="1"/>
  <c r="B106" i="1"/>
  <c r="C106" i="1"/>
  <c r="D106" i="1"/>
  <c r="A105" i="1"/>
  <c r="B105" i="1"/>
  <c r="C105" i="1"/>
  <c r="D105" i="1"/>
  <c r="A104" i="1"/>
  <c r="B104" i="1"/>
  <c r="C104" i="1"/>
  <c r="D104" i="1"/>
  <c r="A103" i="1"/>
  <c r="B103" i="1"/>
  <c r="C103" i="1"/>
  <c r="D103" i="1"/>
  <c r="A102" i="1"/>
  <c r="B102" i="1"/>
  <c r="C102" i="1"/>
  <c r="D102" i="1"/>
  <c r="A100" i="1"/>
  <c r="B100" i="1"/>
  <c r="C100" i="1"/>
  <c r="D100" i="1"/>
  <c r="A99" i="1"/>
  <c r="B99" i="1"/>
  <c r="C99" i="1"/>
  <c r="D99" i="1"/>
  <c r="A98" i="1"/>
  <c r="B98" i="1"/>
  <c r="C98" i="1"/>
  <c r="D98" i="1"/>
  <c r="A97" i="1"/>
  <c r="B97" i="1"/>
  <c r="C97" i="1"/>
  <c r="D97" i="1"/>
  <c r="A92" i="1"/>
  <c r="B92" i="1"/>
  <c r="C92" i="1"/>
  <c r="D92" i="1"/>
  <c r="A91" i="1"/>
  <c r="B91" i="1"/>
  <c r="C91" i="1"/>
  <c r="D91" i="1"/>
  <c r="A90" i="1"/>
  <c r="B90" i="1"/>
  <c r="C90" i="1"/>
  <c r="D90" i="1"/>
  <c r="A89" i="1"/>
  <c r="B89" i="1"/>
  <c r="C89" i="1"/>
  <c r="D89" i="1"/>
  <c r="A88" i="1"/>
  <c r="B88" i="1"/>
  <c r="C88" i="1"/>
  <c r="D88" i="1"/>
  <c r="A87" i="1"/>
  <c r="B87" i="1"/>
  <c r="C87" i="1"/>
  <c r="D87" i="1"/>
  <c r="A85" i="1"/>
  <c r="B85" i="1"/>
  <c r="C85" i="1"/>
  <c r="D85" i="1"/>
  <c r="A84" i="1"/>
  <c r="B84" i="1"/>
  <c r="C84" i="1"/>
  <c r="D84" i="1"/>
  <c r="A82" i="1"/>
  <c r="B82" i="1"/>
  <c r="C82" i="1"/>
  <c r="D82" i="1"/>
  <c r="A81" i="1"/>
  <c r="B81" i="1"/>
  <c r="C81" i="1"/>
  <c r="D81" i="1"/>
  <c r="A66" i="1"/>
  <c r="B66" i="1"/>
  <c r="C66" i="1"/>
  <c r="D66" i="1"/>
  <c r="A67" i="1"/>
  <c r="B67" i="1"/>
  <c r="C67" i="1"/>
  <c r="D67" i="1"/>
  <c r="A68" i="1"/>
  <c r="B68" i="1"/>
  <c r="C68" i="1"/>
  <c r="D68" i="1"/>
  <c r="A65" i="1"/>
  <c r="B65" i="1"/>
  <c r="C65" i="1"/>
  <c r="D65" i="1"/>
  <c r="A64" i="1"/>
  <c r="B64" i="1"/>
  <c r="C64" i="1"/>
  <c r="D64" i="1"/>
  <c r="A63" i="1"/>
  <c r="B63" i="1"/>
  <c r="C63" i="1"/>
  <c r="D63" i="1"/>
  <c r="A62" i="1"/>
  <c r="B62" i="1"/>
  <c r="C62" i="1"/>
  <c r="D62" i="1"/>
  <c r="A69" i="1"/>
  <c r="B69" i="1"/>
  <c r="C69" i="1"/>
  <c r="D69" i="1"/>
  <c r="A70" i="1"/>
  <c r="B70" i="1"/>
  <c r="C70" i="1"/>
  <c r="D70" i="1"/>
  <c r="A71" i="1"/>
  <c r="B71" i="1"/>
  <c r="C71" i="1"/>
  <c r="D71" i="1"/>
  <c r="A72" i="1"/>
  <c r="B72" i="1"/>
  <c r="C72" i="1"/>
  <c r="D72" i="1"/>
  <c r="A73" i="1"/>
  <c r="B73" i="1"/>
  <c r="C73" i="1"/>
  <c r="D73" i="1"/>
  <c r="A74" i="1"/>
  <c r="B74" i="1"/>
  <c r="C74" i="1"/>
  <c r="D74" i="1"/>
  <c r="A61" i="1"/>
  <c r="B61" i="1"/>
  <c r="C61" i="1"/>
  <c r="D61" i="1"/>
  <c r="A60" i="1"/>
  <c r="B60" i="1"/>
  <c r="C60" i="1"/>
  <c r="D60" i="1"/>
  <c r="A59" i="1"/>
  <c r="B59" i="1"/>
  <c r="C59" i="1"/>
  <c r="D59" i="1"/>
  <c r="A58" i="1"/>
  <c r="B58" i="1"/>
  <c r="C58" i="1"/>
  <c r="D58" i="1"/>
  <c r="A57" i="1"/>
  <c r="B57" i="1"/>
  <c r="C57" i="1"/>
  <c r="D57" i="1"/>
  <c r="A75" i="1"/>
  <c r="B75" i="1"/>
  <c r="C75" i="1"/>
  <c r="D75" i="1"/>
  <c r="A56" i="1"/>
  <c r="B56" i="1"/>
  <c r="C56" i="1"/>
  <c r="D56" i="1"/>
  <c r="A55" i="1"/>
  <c r="B55" i="1"/>
  <c r="C55" i="1"/>
  <c r="D55" i="1"/>
  <c r="A76" i="1"/>
  <c r="B76" i="1"/>
  <c r="C76" i="1"/>
  <c r="D76" i="1"/>
  <c r="A77" i="1"/>
  <c r="B77" i="1"/>
  <c r="C77" i="1"/>
  <c r="D77" i="1"/>
  <c r="A78" i="1"/>
  <c r="B78" i="1"/>
  <c r="C78" i="1"/>
  <c r="D78" i="1"/>
  <c r="A54" i="1"/>
  <c r="B54" i="1"/>
  <c r="C54" i="1"/>
  <c r="D54" i="1"/>
  <c r="A79" i="1"/>
  <c r="B79" i="1"/>
  <c r="C79" i="1"/>
  <c r="D79" i="1"/>
  <c r="A53" i="1"/>
  <c r="B53" i="1"/>
  <c r="C53" i="1"/>
  <c r="D53" i="1"/>
  <c r="A39" i="1"/>
  <c r="B39" i="1"/>
  <c r="C39" i="1"/>
  <c r="D39" i="1"/>
  <c r="A40" i="1"/>
  <c r="B40" i="1"/>
  <c r="C40" i="1"/>
  <c r="D40" i="1"/>
  <c r="A41" i="1"/>
  <c r="B41" i="1"/>
  <c r="C41" i="1"/>
  <c r="D41" i="1"/>
  <c r="A42" i="1"/>
  <c r="B42" i="1"/>
  <c r="C42" i="1"/>
  <c r="D42" i="1"/>
  <c r="A43" i="1"/>
  <c r="B43" i="1"/>
  <c r="C43" i="1"/>
  <c r="D43" i="1"/>
  <c r="A44" i="1"/>
  <c r="B44" i="1"/>
  <c r="C44" i="1"/>
  <c r="D44" i="1"/>
  <c r="A45" i="1"/>
  <c r="B45" i="1"/>
  <c r="C45" i="1"/>
  <c r="D45" i="1"/>
  <c r="A46" i="1"/>
  <c r="B46" i="1"/>
  <c r="C46" i="1"/>
  <c r="D46" i="1"/>
  <c r="A47" i="1"/>
  <c r="B47" i="1"/>
  <c r="C47" i="1"/>
  <c r="D47" i="1"/>
  <c r="A48" i="1"/>
  <c r="B48" i="1"/>
  <c r="C48" i="1"/>
  <c r="D48" i="1"/>
  <c r="A49" i="1"/>
  <c r="B49" i="1"/>
  <c r="C49" i="1"/>
  <c r="D49" i="1"/>
  <c r="A50" i="1"/>
  <c r="B50" i="1"/>
  <c r="C50" i="1"/>
  <c r="D50" i="1"/>
  <c r="A51" i="1"/>
  <c r="B51" i="1"/>
  <c r="C51" i="1"/>
  <c r="D51" i="1"/>
  <c r="A37" i="1"/>
  <c r="B37" i="1"/>
  <c r="C37" i="1"/>
  <c r="D37" i="1"/>
  <c r="A36" i="1"/>
  <c r="B36" i="1"/>
  <c r="C36" i="1"/>
  <c r="D36" i="1"/>
  <c r="A35" i="1"/>
  <c r="B35" i="1"/>
  <c r="C35" i="1"/>
  <c r="D35" i="1"/>
  <c r="A34" i="1"/>
  <c r="B34" i="1"/>
  <c r="C34" i="1"/>
  <c r="D34" i="1"/>
  <c r="A33" i="1"/>
  <c r="B33" i="1"/>
  <c r="C33" i="1"/>
  <c r="D33" i="1"/>
  <c r="G7" i="13"/>
  <c r="G6" i="13"/>
  <c r="G5" i="13"/>
  <c r="G4" i="13"/>
  <c r="G3" i="13"/>
  <c r="G2" i="13"/>
  <c r="A17" i="1"/>
  <c r="B17" i="1"/>
  <c r="C17" i="1"/>
  <c r="D17" i="1"/>
  <c r="A18" i="1"/>
  <c r="B18" i="1"/>
  <c r="C18" i="1"/>
  <c r="D18" i="1"/>
  <c r="A19" i="1"/>
  <c r="B19" i="1"/>
  <c r="C19" i="1"/>
  <c r="D19" i="1"/>
  <c r="A20" i="1"/>
  <c r="B20" i="1"/>
  <c r="C20" i="1"/>
  <c r="D20" i="1"/>
  <c r="A21" i="1"/>
  <c r="B21" i="1"/>
  <c r="C21" i="1"/>
  <c r="D21" i="1"/>
  <c r="A22" i="1"/>
  <c r="B22" i="1"/>
  <c r="C22" i="1"/>
  <c r="D22" i="1"/>
  <c r="A23" i="1"/>
  <c r="B23" i="1"/>
  <c r="C23" i="1"/>
  <c r="D23" i="1"/>
  <c r="A24" i="1"/>
  <c r="B24" i="1"/>
  <c r="C24" i="1"/>
  <c r="D24" i="1"/>
  <c r="A25" i="1"/>
  <c r="B25" i="1"/>
  <c r="C25" i="1"/>
  <c r="D25" i="1"/>
  <c r="A26" i="1"/>
  <c r="B26" i="1"/>
  <c r="C26" i="1"/>
  <c r="D26" i="1"/>
  <c r="A27" i="1"/>
  <c r="B27" i="1"/>
  <c r="C27" i="1"/>
  <c r="D27" i="1"/>
  <c r="A28" i="1"/>
  <c r="B28" i="1"/>
  <c r="C28" i="1"/>
  <c r="D28" i="1"/>
  <c r="A29" i="1"/>
  <c r="B29" i="1"/>
  <c r="C29" i="1"/>
  <c r="D29" i="1"/>
  <c r="A30" i="1"/>
  <c r="B30" i="1"/>
  <c r="C30" i="1"/>
  <c r="D30" i="1"/>
  <c r="A31" i="1"/>
  <c r="B31" i="1"/>
  <c r="C31" i="1"/>
  <c r="D31" i="1"/>
  <c r="A5" i="1"/>
  <c r="B5" i="1"/>
  <c r="C5" i="1"/>
  <c r="D5" i="1"/>
  <c r="A6" i="1"/>
  <c r="B6" i="1"/>
  <c r="C6" i="1"/>
  <c r="D6" i="1"/>
  <c r="A7" i="1"/>
  <c r="B7" i="1"/>
  <c r="C7" i="1"/>
  <c r="D7" i="1"/>
  <c r="A8" i="1"/>
  <c r="B8" i="1"/>
  <c r="C8" i="1"/>
  <c r="D8" i="1"/>
  <c r="A9" i="1"/>
  <c r="B9" i="1"/>
  <c r="C9" i="1"/>
  <c r="D9" i="1"/>
  <c r="A10" i="1"/>
  <c r="B10" i="1"/>
  <c r="C10" i="1"/>
  <c r="D10" i="1"/>
  <c r="A11" i="1"/>
  <c r="B11" i="1"/>
  <c r="C11" i="1"/>
  <c r="D11" i="1"/>
  <c r="A12" i="1"/>
  <c r="B12" i="1"/>
  <c r="C12" i="1"/>
  <c r="D12" i="1"/>
  <c r="A13" i="1"/>
  <c r="B13" i="1"/>
  <c r="C13" i="1"/>
  <c r="D13" i="1"/>
  <c r="A14" i="1"/>
  <c r="B14" i="1"/>
  <c r="C14" i="1"/>
  <c r="D14" i="1"/>
  <c r="A15" i="1"/>
  <c r="B15" i="1"/>
  <c r="C15" i="1"/>
  <c r="D15" i="1"/>
  <c r="A4" i="1"/>
  <c r="B4" i="1"/>
  <c r="C4" i="1"/>
  <c r="D4" i="1"/>
  <c r="G13" i="11" l="1"/>
  <c r="G14" i="11"/>
  <c r="G11" i="11"/>
  <c r="G10" i="11"/>
  <c r="G9" i="11"/>
  <c r="G8" i="11"/>
  <c r="G7" i="11"/>
  <c r="G6" i="11"/>
  <c r="G5" i="11"/>
  <c r="G4" i="11"/>
  <c r="G3" i="11"/>
  <c r="G19" i="9"/>
  <c r="G20" i="9"/>
  <c r="G21" i="9"/>
  <c r="G22" i="9"/>
  <c r="G23" i="9"/>
  <c r="G24" i="9"/>
  <c r="G25" i="9"/>
  <c r="G26" i="9"/>
  <c r="G24" i="10"/>
  <c r="G33" i="10"/>
  <c r="G32" i="10"/>
  <c r="G31" i="10"/>
  <c r="G29" i="9"/>
  <c r="G28" i="9"/>
  <c r="G27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4" i="9"/>
  <c r="G3" i="9"/>
  <c r="G2" i="9"/>
  <c r="G30" i="10"/>
  <c r="G29" i="10"/>
  <c r="G28" i="10"/>
  <c r="G27" i="10"/>
  <c r="G26" i="10"/>
  <c r="G25" i="10"/>
  <c r="G23" i="10"/>
  <c r="G22" i="10"/>
  <c r="G21" i="10"/>
  <c r="G20" i="10"/>
  <c r="G19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G3" i="10"/>
  <c r="G4" i="1"/>
  <c r="G186" i="1" l="1"/>
  <c r="G184" i="1"/>
  <c r="G173" i="1"/>
  <c r="G167" i="1"/>
  <c r="G163" i="1"/>
  <c r="G162" i="1"/>
  <c r="G161" i="1"/>
  <c r="G159" i="1"/>
  <c r="G158" i="1"/>
  <c r="G157" i="1"/>
  <c r="G155" i="1"/>
  <c r="G154" i="1"/>
  <c r="G152" i="1"/>
  <c r="G151" i="1"/>
  <c r="G150" i="1"/>
  <c r="G149" i="1"/>
  <c r="G148" i="1"/>
  <c r="G144" i="1"/>
  <c r="G141" i="1"/>
  <c r="G140" i="1"/>
  <c r="G143" i="1"/>
  <c r="G142" i="1"/>
  <c r="G139" i="1"/>
  <c r="G136" i="1"/>
  <c r="G132" i="1"/>
  <c r="G131" i="1"/>
  <c r="G135" i="1"/>
  <c r="G138" i="1"/>
  <c r="G137" i="1"/>
  <c r="G134" i="1"/>
  <c r="G128" i="1"/>
  <c r="G127" i="1"/>
  <c r="G126" i="1"/>
  <c r="G124" i="1"/>
  <c r="G123" i="1"/>
  <c r="G122" i="1"/>
  <c r="G121" i="1"/>
  <c r="G119" i="1"/>
  <c r="G118" i="1"/>
  <c r="G117" i="1"/>
  <c r="G116" i="1"/>
  <c r="G115" i="1"/>
  <c r="G114" i="1"/>
  <c r="G113" i="1"/>
  <c r="G111" i="1"/>
  <c r="G110" i="1"/>
  <c r="G109" i="1"/>
  <c r="G108" i="1"/>
  <c r="G107" i="1"/>
  <c r="G106" i="1"/>
  <c r="G105" i="1"/>
  <c r="G104" i="1"/>
  <c r="G103" i="1"/>
  <c r="G102" i="1"/>
  <c r="G100" i="1"/>
  <c r="G98" i="1"/>
  <c r="G97" i="1"/>
  <c r="G94" i="1"/>
  <c r="G91" i="1"/>
  <c r="G90" i="1"/>
  <c r="G89" i="1"/>
  <c r="G88" i="1"/>
  <c r="G87" i="1"/>
  <c r="G85" i="1"/>
  <c r="G84" i="1"/>
  <c r="G82" i="1"/>
  <c r="G81" i="1"/>
  <c r="G79" i="1"/>
  <c r="G78" i="1"/>
  <c r="G77" i="1"/>
  <c r="G76" i="1"/>
  <c r="G75" i="1"/>
  <c r="G74" i="1"/>
  <c r="G73" i="1"/>
  <c r="G72" i="1"/>
  <c r="G71" i="1"/>
  <c r="G69" i="1"/>
  <c r="G68" i="1"/>
  <c r="G65" i="1"/>
  <c r="G64" i="1"/>
  <c r="G62" i="1"/>
  <c r="G61" i="1"/>
  <c r="G60" i="1"/>
  <c r="G57" i="1"/>
  <c r="G56" i="1"/>
  <c r="G55" i="1"/>
  <c r="G54" i="1"/>
  <c r="G53" i="1"/>
  <c r="G49" i="1"/>
  <c r="G51" i="1"/>
  <c r="G50" i="1"/>
  <c r="G48" i="1"/>
  <c r="G47" i="1"/>
  <c r="G46" i="1"/>
  <c r="G43" i="1"/>
  <c r="G42" i="1"/>
  <c r="G41" i="1"/>
  <c r="G40" i="1"/>
  <c r="G39" i="1"/>
  <c r="G37" i="1"/>
  <c r="G36" i="1"/>
  <c r="G35" i="1"/>
  <c r="G34" i="1"/>
  <c r="G33" i="1"/>
  <c r="G31" i="1"/>
  <c r="G30" i="1"/>
  <c r="G29" i="1"/>
  <c r="G28" i="1"/>
  <c r="G27" i="1"/>
  <c r="G26" i="1"/>
  <c r="G25" i="1"/>
  <c r="G24" i="1"/>
  <c r="G23" i="1"/>
  <c r="G22" i="1"/>
  <c r="G17" i="1"/>
  <c r="G21" i="1"/>
  <c r="G19" i="1"/>
  <c r="G18" i="1"/>
  <c r="G13" i="1"/>
  <c r="G12" i="1"/>
  <c r="G11" i="1"/>
  <c r="G10" i="1"/>
  <c r="G9" i="1"/>
  <c r="G8" i="1"/>
  <c r="G7" i="1"/>
  <c r="G6" i="1"/>
  <c r="G5" i="1"/>
  <c r="G202" i="1"/>
  <c r="G201" i="1"/>
  <c r="G200" i="1"/>
  <c r="G199" i="1"/>
  <c r="G198" i="1"/>
  <c r="G196" i="1"/>
  <c r="G195" i="1"/>
  <c r="G193" i="1"/>
  <c r="G192" i="1"/>
  <c r="G191" i="1"/>
  <c r="G190" i="1"/>
  <c r="G189" i="1"/>
  <c r="G188" i="1"/>
  <c r="G187" i="1"/>
  <c r="G183" i="1"/>
  <c r="G182" i="1"/>
  <c r="G171" i="1"/>
  <c r="G170" i="1"/>
  <c r="G169" i="1"/>
  <c r="G168" i="1"/>
  <c r="G165" i="1"/>
  <c r="G164" i="1"/>
  <c r="G160" i="1"/>
  <c r="G147" i="1"/>
  <c r="G146" i="1"/>
  <c r="G145" i="1"/>
  <c r="G133" i="1"/>
  <c r="G130" i="1"/>
  <c r="G125" i="1"/>
  <c r="G120" i="1"/>
  <c r="G112" i="1"/>
  <c r="G99" i="1"/>
  <c r="G95" i="1"/>
  <c r="G92" i="1"/>
  <c r="G70" i="1"/>
  <c r="G67" i="1"/>
  <c r="G66" i="1"/>
  <c r="G63" i="1"/>
  <c r="G59" i="1"/>
  <c r="G58" i="1"/>
  <c r="G45" i="1"/>
  <c r="G44" i="1"/>
  <c r="G20" i="1"/>
  <c r="G15" i="1"/>
  <c r="G14" i="1"/>
  <c r="G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DF3E1F-B7CE-4B30-AF34-027E00C1D965}" keepAlive="1" name="Requête - Cuisine" description="Connexion à la requête « Cuisine » dans le classeur." type="5" refreshedVersion="0" background="1">
    <dbPr connection="Provider=Microsoft.Mashup.OleDb.1;Data Source=$Workbook$;Location=Cuisine;Extended Properties=&quot;&quot;" command="SELECT * FROM [Cuisine]"/>
  </connection>
  <connection id="2" xr16:uid="{A93F60FF-8FE3-486D-9CA5-15FCBD26F098}" keepAlive="1" name="Requête - Dressing" description="Connexion à la requête « Dressing » dans le classeur." type="5" refreshedVersion="0" background="1">
    <dbPr connection="Provider=Microsoft.Mashup.OleDb.1;Data Source=$Workbook$;Location=Dressing;Extended Properties=&quot;&quot;" command="SELECT * FROM [Dressing]"/>
  </connection>
  <connection id="3" xr16:uid="{E7625775-8969-4368-B5AD-E0BE4285E4A0}" keepAlive="1" name="Requête - Fusion" description="Connexion à la requête « Fusion » dans le classeur." type="5" refreshedVersion="8" background="1" saveData="1">
    <dbPr connection="Provider=Microsoft.Mashup.OleDb.1;Data Source=$Workbook$;Location=Fusion;Extended Properties=&quot;&quot;" command="SELECT * FROM [Fusion]"/>
  </connection>
  <connection id="4" xr16:uid="{1488310D-E05D-4566-B171-A841E538774C}" keepAlive="1" name="Requête - Menuiserie" description="Connexion à la requête « Menuiserie » dans le classeur." type="5" refreshedVersion="0" background="1">
    <dbPr connection="Provider=Microsoft.Mashup.OleDb.1;Data Source=$Workbook$;Location=Menuiserie;Extended Properties=&quot;&quot;" command="SELECT * FROM [Menuiserie]"/>
  </connection>
  <connection id="5" xr16:uid="{B3F52132-5AA2-47B7-B3CC-642565FED9A7}" keepAlive="1" name="Requête - Meuble" description="Connexion à la requête « Meuble » dans le classeur." type="5" refreshedVersion="0" background="1">
    <dbPr connection="Provider=Microsoft.Mashup.OleDb.1;Data Source=$Workbook$;Location=Meuble;Extended Properties=&quot;&quot;" command="SELECT * FROM [Meuble]"/>
  </connection>
  <connection id="6" xr16:uid="{FA5E1622-B5A4-4B3D-B53E-D62C5D3BAF4F}" keepAlive="1" name="Requête - Sdb" description="Connexion à la requête « Sdb » dans le classeur." type="5" refreshedVersion="0" background="1">
    <dbPr connection="Provider=Microsoft.Mashup.OleDb.1;Data Source=$Workbook$;Location=Sdb;Extended Properties=&quot;&quot;" command="SELECT * FROM [Sdb]"/>
  </connection>
</connections>
</file>

<file path=xl/sharedStrings.xml><?xml version="1.0" encoding="utf-8"?>
<sst xmlns="http://schemas.openxmlformats.org/spreadsheetml/2006/main" count="688" uniqueCount="272">
  <si>
    <t>Articles</t>
  </si>
  <si>
    <t>Fournisseur</t>
  </si>
  <si>
    <t>Ref</t>
  </si>
  <si>
    <t>condit°</t>
  </si>
  <si>
    <t>Prix net</t>
  </si>
  <si>
    <t>Nombre</t>
  </si>
  <si>
    <r>
      <t>Total nbr</t>
    </r>
    <r>
      <rPr>
        <b/>
        <i/>
        <sz val="10"/>
        <color rgb="FFC00000"/>
        <rFont val="Aptos Narrow"/>
        <family val="2"/>
      </rPr>
      <t>x</t>
    </r>
    <r>
      <rPr>
        <b/>
        <i/>
        <sz val="8"/>
        <color rgb="FF000000"/>
        <rFont val="Aptos Narrow"/>
        <family val="2"/>
      </rPr>
      <t>prix net</t>
    </r>
  </si>
  <si>
    <t>Caissons</t>
  </si>
  <si>
    <t>Un.</t>
  </si>
  <si>
    <t>LMC</t>
  </si>
  <si>
    <t>FOUSSIER</t>
  </si>
  <si>
    <t>QAMA</t>
  </si>
  <si>
    <t>Relevant</t>
  </si>
  <si>
    <t>Réservoir de force AVENTOS HK top 25</t>
  </si>
  <si>
    <t>AVE2425GRA</t>
  </si>
  <si>
    <t>Réservoirs de force AVENTOS HK top 29</t>
  </si>
  <si>
    <t>AVE2429GRA</t>
  </si>
  <si>
    <t>Réservoirs de force AVENTOS HK top Tip_On</t>
  </si>
  <si>
    <t>AVE3429GRA</t>
  </si>
  <si>
    <t>Réservoirs de force AVENTOS HKS</t>
  </si>
  <si>
    <t>SET2323GRA</t>
  </si>
  <si>
    <t>Réservoirs de force AVENTOS HKS Tip_ON</t>
  </si>
  <si>
    <t>SET3323GRA</t>
  </si>
  <si>
    <t>Réservoirs de force AVENTOS HL top</t>
  </si>
  <si>
    <t>AVE5222GRA</t>
  </si>
  <si>
    <t>Set de Bras HL top</t>
  </si>
  <si>
    <t>SET5238</t>
  </si>
  <si>
    <t>Tube Stabilisateur HL top</t>
  </si>
  <si>
    <t>TUB221076</t>
  </si>
  <si>
    <t>Réservoirs de force AVENTOS HF</t>
  </si>
  <si>
    <t>AVE6225GRA</t>
  </si>
  <si>
    <t>Set de Bras HF</t>
  </si>
  <si>
    <t>SET6235</t>
  </si>
  <si>
    <t>Set Charnières et attaches facades HF</t>
  </si>
  <si>
    <t>SET78553</t>
  </si>
  <si>
    <t>Paire</t>
  </si>
  <si>
    <t>Set Attaches Facade HK/HS/Hltop</t>
  </si>
  <si>
    <t>SET2042</t>
  </si>
  <si>
    <t>Set Attaches Facade HKS</t>
  </si>
  <si>
    <t>SET2043</t>
  </si>
  <si>
    <t>limiteur 75° relevant hks</t>
  </si>
  <si>
    <t>LIM2375</t>
  </si>
  <si>
    <t>Tip On Long avec Butée</t>
  </si>
  <si>
    <t>LOQ1006NO</t>
  </si>
  <si>
    <t>Abattant</t>
  </si>
  <si>
    <t>PACTA</t>
  </si>
  <si>
    <t>022 29000 00000</t>
  </si>
  <si>
    <t>Charnière Centrale PACTA</t>
  </si>
  <si>
    <t>022 29300 00010</t>
  </si>
  <si>
    <t>Cache Charniére PACTA</t>
  </si>
  <si>
    <t>022 29200 00002</t>
  </si>
  <si>
    <t>Tip On Magnétique PACTA</t>
  </si>
  <si>
    <t>022 62080 10010</t>
  </si>
  <si>
    <t>Gache Acier a pointe PACTA</t>
  </si>
  <si>
    <t>022 62080 20000</t>
  </si>
  <si>
    <t>Rotation</t>
  </si>
  <si>
    <t>Charnière 110° Applique</t>
  </si>
  <si>
    <t>Charnière 110° Jumelée</t>
  </si>
  <si>
    <t>Charnière 110° Encastrée</t>
  </si>
  <si>
    <t>Charnière 155° Applique</t>
  </si>
  <si>
    <t>Charnière 155° Jumelée ou Encastrée</t>
  </si>
  <si>
    <t>Charniere Prolongement Applique</t>
  </si>
  <si>
    <t>Charniere Prolongement Encastrée</t>
  </si>
  <si>
    <t>CHA79B9590</t>
  </si>
  <si>
    <t>limiteur 86° charnières 110</t>
  </si>
  <si>
    <t>LIM7035</t>
  </si>
  <si>
    <t>limiteur 92° charnières 155</t>
  </si>
  <si>
    <t>Support Long</t>
  </si>
  <si>
    <t>SUP1501NO</t>
  </si>
  <si>
    <t>TIP-ON version courte avec aimant</t>
  </si>
  <si>
    <t>Tiroirs</t>
  </si>
  <si>
    <t>Kit MerivoBOX 270 ht M</t>
  </si>
  <si>
    <t>Kit MerivoBOX 300 ht M</t>
  </si>
  <si>
    <t>Kit MerivoBOX 350 ht M</t>
  </si>
  <si>
    <t>Kit MerivoBOX 400 ht M</t>
  </si>
  <si>
    <t>Kit MerivoBOX 450 ht M</t>
  </si>
  <si>
    <t>Kit MerivoBOX 500 ht M</t>
  </si>
  <si>
    <t xml:space="preserve"> Kit MerivoBOX 550 ht M</t>
  </si>
  <si>
    <t>Kit MerivoBOX 600 ht M</t>
  </si>
  <si>
    <t>Kit MerivoBOX 300 ht E</t>
  </si>
  <si>
    <t>Kit MerivoBOX 350 ht E</t>
  </si>
  <si>
    <t>Kit MerivoBOX 400 ht E</t>
  </si>
  <si>
    <t>Kit MerivoBOX 450 ht E</t>
  </si>
  <si>
    <t>Kit MerivoBOX 500 ht E</t>
  </si>
  <si>
    <t>Kit MerivoBOX 550 ht E</t>
  </si>
  <si>
    <t>Kit MerivoBOX 600 ht E</t>
  </si>
  <si>
    <r>
      <t xml:space="preserve">Kit MerivoBOX 500 ht E </t>
    </r>
    <r>
      <rPr>
        <b/>
        <i/>
        <sz val="9"/>
        <color rgb="FF000000"/>
        <rFont val="Aptos Narrow"/>
        <family val="2"/>
      </rPr>
      <t>70 Kg</t>
    </r>
  </si>
  <si>
    <t>Kit MerivoBOX 270 ht E BOXCAP</t>
  </si>
  <si>
    <t>Kit MerivoBOX 300 ht E BOXCAP</t>
  </si>
  <si>
    <t>Kit MerivoBOX 350 ht E BOXCAP</t>
  </si>
  <si>
    <t>Kit MerivoBOX 400 ht E BOXCAP</t>
  </si>
  <si>
    <t>Kit MerivoBOX 450 ht E BOXCAP</t>
  </si>
  <si>
    <t>Kit MerivoBOX 500 ht E BOXCAP</t>
  </si>
  <si>
    <r>
      <t xml:space="preserve">Kit MerivoBOX 500 ht E </t>
    </r>
    <r>
      <rPr>
        <b/>
        <i/>
        <sz val="9"/>
        <color rgb="FF000000"/>
        <rFont val="Aptos Narrow"/>
        <family val="2"/>
      </rPr>
      <t>BOXCAP</t>
    </r>
    <r>
      <rPr>
        <sz val="9"/>
        <color rgb="FF000000"/>
        <rFont val="Aptos Narrow"/>
        <family val="2"/>
      </rPr>
      <t xml:space="preserve"> </t>
    </r>
    <r>
      <rPr>
        <b/>
        <i/>
        <sz val="9"/>
        <color rgb="FF000000"/>
        <rFont val="Aptos Narrow"/>
        <family val="2"/>
      </rPr>
      <t>70 Kg</t>
    </r>
  </si>
  <si>
    <t>Attache Facade MérivoBOX</t>
  </si>
  <si>
    <t>Attache Facade supérieur MérivoBOX</t>
  </si>
  <si>
    <t>Stabilisateur Facade</t>
  </si>
  <si>
    <t>STA96GR</t>
  </si>
  <si>
    <t>Tubes supplémentaires</t>
  </si>
  <si>
    <t>Tip on tiroirs</t>
  </si>
  <si>
    <t>Accessoires Tiroirs anglaise</t>
  </si>
  <si>
    <t>Séparateurs tiroirs</t>
  </si>
  <si>
    <t>Attache tube transversal (pour sép tiroirs)</t>
  </si>
  <si>
    <t>ATT47GR</t>
  </si>
  <si>
    <t>Séparateur longitudinal (pour sép tiroirs)</t>
  </si>
  <si>
    <t>SEP47GR</t>
  </si>
  <si>
    <t>Tablettes coulissantes</t>
  </si>
  <si>
    <t>Equipements de meubles</t>
  </si>
  <si>
    <t>HRANIPEX</t>
  </si>
  <si>
    <t>Divers quincailleries meubles</t>
  </si>
  <si>
    <t>Tendeurs grandes façades</t>
  </si>
  <si>
    <t>tendeur de porte blanc</t>
  </si>
  <si>
    <t>F003405</t>
  </si>
  <si>
    <t>tendeur de porte noir</t>
  </si>
  <si>
    <t>F003404</t>
  </si>
  <si>
    <t>Protections joues et jambages</t>
  </si>
  <si>
    <t>Poignées</t>
  </si>
  <si>
    <t>Poignées profils lg + tarif</t>
  </si>
  <si>
    <t>Eclairage</t>
  </si>
  <si>
    <t>Supports</t>
  </si>
  <si>
    <t>structures</t>
  </si>
  <si>
    <t>connecteur airgo 2 voies</t>
  </si>
  <si>
    <t>connecteur airgo 3 voies (coin)</t>
  </si>
  <si>
    <t>connecteur airgo 3 voies (ligne)</t>
  </si>
  <si>
    <t>Chants</t>
  </si>
  <si>
    <t>Chants abs 23</t>
  </si>
  <si>
    <t>Chants abs 43</t>
  </si>
  <si>
    <t>Panneaux</t>
  </si>
  <si>
    <t xml:space="preserve">Caisses </t>
  </si>
  <si>
    <t>Dos</t>
  </si>
  <si>
    <t>Mélaminé tiroirs fonds</t>
  </si>
  <si>
    <t>Mélaminé tiroirs dos</t>
  </si>
  <si>
    <t>Façades 1</t>
  </si>
  <si>
    <t>Façades 2</t>
  </si>
  <si>
    <t>Total Matière quincaillerie + panneaux</t>
  </si>
  <si>
    <t>Total matière + fabrication</t>
  </si>
  <si>
    <t>Total matière + Coeff +6 % x1,4</t>
  </si>
  <si>
    <t>Total Pose</t>
  </si>
  <si>
    <t>Main d'œuvre fabrication</t>
  </si>
  <si>
    <t>Main d'œuvre pose</t>
  </si>
  <si>
    <t>Bande Komacell LV 600x100 (masson 44,31 le m2)</t>
  </si>
  <si>
    <t>Accessoires_Tiroirs_anglaise</t>
  </si>
  <si>
    <t>Divers_quincailleries_meubles</t>
  </si>
  <si>
    <t>Equipements_de_meubles</t>
  </si>
  <si>
    <t>Protections_joues_et_jambages</t>
  </si>
  <si>
    <t>Séparateurs_tiroirs</t>
  </si>
  <si>
    <t>Tablettes_coulissantes</t>
  </si>
  <si>
    <t>Tendeurs_grandes_façades</t>
  </si>
  <si>
    <t>Tip_on_tiroirs</t>
  </si>
  <si>
    <t>Tubes_supplémentaires</t>
  </si>
  <si>
    <t>Kit MerivoBOX 270 ht E</t>
  </si>
  <si>
    <t>liste</t>
  </si>
  <si>
    <t>Serrure</t>
  </si>
  <si>
    <t>serrure à larder axe 40 bdc</t>
  </si>
  <si>
    <t>000119</t>
  </si>
  <si>
    <t>Unitaire</t>
  </si>
  <si>
    <t>serrure à larder axe 40 clé L</t>
  </si>
  <si>
    <t>000147</t>
  </si>
  <si>
    <t>serrure à larder axe 40 conda</t>
  </si>
  <si>
    <t>000133</t>
  </si>
  <si>
    <t>serrure à larder axe 40 clé i</t>
  </si>
  <si>
    <t>011291</t>
  </si>
  <si>
    <t>Gâche plate pour serrure à larder</t>
  </si>
  <si>
    <t>004389</t>
  </si>
  <si>
    <t>serrure à larder axe 50 bdc</t>
  </si>
  <si>
    <t>002468</t>
  </si>
  <si>
    <t>serrure à larder axe 50 clé L</t>
  </si>
  <si>
    <t>002475</t>
  </si>
  <si>
    <t>serrure à larder axe 50 conda</t>
  </si>
  <si>
    <t>002482</t>
  </si>
  <si>
    <t>serrure à larder axe 50 clé i</t>
  </si>
  <si>
    <t>006255</t>
  </si>
  <si>
    <t>Paumelles</t>
  </si>
  <si>
    <t>Paumelles 110x55 gauche</t>
  </si>
  <si>
    <t>Paumelles 110x55 droite</t>
  </si>
  <si>
    <t>Abattants</t>
  </si>
  <si>
    <t>Nbre</t>
  </si>
  <si>
    <t>Nbre X Prix</t>
  </si>
  <si>
    <t>Magic corner fioro (gauche)</t>
  </si>
  <si>
    <t>Magic corner fioro (droite)</t>
  </si>
  <si>
    <t>Kit complet Le Mans 2 (400) gauche</t>
  </si>
  <si>
    <t>Kit complet Le Mans 2 (400) droite</t>
  </si>
  <si>
    <t>Plateaux le mans 2 (450) gauche</t>
  </si>
  <si>
    <t>F005390</t>
  </si>
  <si>
    <t>Plateaux le mans 2 (450) droite</t>
  </si>
  <si>
    <t>F005389</t>
  </si>
  <si>
    <t>Plateaux le mans 2 (500) gauche</t>
  </si>
  <si>
    <t>F005392</t>
  </si>
  <si>
    <t>Plateaux le mans 2 (500) droite</t>
  </si>
  <si>
    <t>F005391</t>
  </si>
  <si>
    <t>Plateaux le mans 2 (600) gauche</t>
  </si>
  <si>
    <t>F005394</t>
  </si>
  <si>
    <t>Plateaux le mans 2 (600) droite</t>
  </si>
  <si>
    <t>F005393</t>
  </si>
  <si>
    <t>Axe réglable pour plateaux le mans 2 (ht600-750)</t>
  </si>
  <si>
    <t>F005416</t>
  </si>
  <si>
    <t>Paire amortisseur pour plateaux le mans 2</t>
  </si>
  <si>
    <t>F005422</t>
  </si>
  <si>
    <t>Coulissant pain-bouteilles ecos 300</t>
  </si>
  <si>
    <t>Coulissant pain-bouteilles ecos 400</t>
  </si>
  <si>
    <t>Coulissant bouteilles-épices ecos 200</t>
  </si>
  <si>
    <t>Coulissant bouteilles-épices ecos 300</t>
  </si>
  <si>
    <t>Coulissant bouteilles-épices ecos 400</t>
  </si>
  <si>
    <t>Coulissant bouteilles-épices ecos 500</t>
  </si>
  <si>
    <t>Coulissant bouteilles-épices bc15 150</t>
  </si>
  <si>
    <t>Coulissant bouteilles-torchons 150</t>
  </si>
  <si>
    <t>ENS195</t>
  </si>
  <si>
    <t>Rideau caissette</t>
  </si>
  <si>
    <t>Tablette pvc dessus poubelles 450</t>
  </si>
  <si>
    <t>COU6450GRA</t>
  </si>
  <si>
    <t>Tablette pvc dessus poubelles 600</t>
  </si>
  <si>
    <t>COU6610GRA</t>
  </si>
  <si>
    <t>Tablette pvc dessus poubelles 900</t>
  </si>
  <si>
    <t>Cadre poubelles suspendus 450</t>
  </si>
  <si>
    <t>SET4450GRA</t>
  </si>
  <si>
    <t>Cadre poubelles suspendus 500</t>
  </si>
  <si>
    <t>SET4500GRA</t>
  </si>
  <si>
    <t>Cadre poubelles suspendus 600</t>
  </si>
  <si>
    <t>SET4600GRA</t>
  </si>
  <si>
    <t>RC Cuisio 400</t>
  </si>
  <si>
    <t>RC Cuisio 450</t>
  </si>
  <si>
    <t>RC Cuisio 500</t>
  </si>
  <si>
    <t>RC Cuisio 1000</t>
  </si>
  <si>
    <t>Fond Alu 600</t>
  </si>
  <si>
    <t>Fond Alu 900</t>
  </si>
  <si>
    <t>Poubelle bac 8 L</t>
  </si>
  <si>
    <t>BAC5150GRA</t>
  </si>
  <si>
    <t>Poubelle bac 17 L</t>
  </si>
  <si>
    <t>BAC5060GRA</t>
  </si>
  <si>
    <t>Poubelle bac 26 L</t>
  </si>
  <si>
    <t>Poubelle bac 32 L</t>
  </si>
  <si>
    <t>BAC5179GRA</t>
  </si>
  <si>
    <t>Poubelle coulissante 20 L</t>
  </si>
  <si>
    <t>ROIMIER</t>
  </si>
  <si>
    <t>SIR001</t>
  </si>
  <si>
    <t>Poubelle ronde pivotante 13 L</t>
  </si>
  <si>
    <t>couvercle pour sceau poubelle 8 L</t>
  </si>
  <si>
    <t>COU5001GRA</t>
  </si>
  <si>
    <t>couvercle pour sceau poubelle 17-26-32 L</t>
  </si>
  <si>
    <t>COU5000GRA</t>
  </si>
  <si>
    <t>grille aération alu blanc</t>
  </si>
  <si>
    <t>F000998</t>
  </si>
  <si>
    <t>grille aération alu noir</t>
  </si>
  <si>
    <t>F007364</t>
  </si>
  <si>
    <t xml:space="preserve">grille aération alu </t>
  </si>
  <si>
    <t>F000952</t>
  </si>
  <si>
    <t>Barre dépose torchons</t>
  </si>
  <si>
    <t>MSA</t>
  </si>
  <si>
    <t>C301</t>
  </si>
  <si>
    <t>Détour de Syphon</t>
  </si>
  <si>
    <t>RAN3225GR</t>
  </si>
  <si>
    <t>Taquets noir</t>
  </si>
  <si>
    <t>TAQ127NO</t>
  </si>
  <si>
    <t>Taquets nickelé</t>
  </si>
  <si>
    <t>TAQ127NI</t>
  </si>
  <si>
    <t>Taquet ventouse diam 5</t>
  </si>
  <si>
    <t>Taquet diam 5 anti recul</t>
  </si>
  <si>
    <t>Kit MerivoBOX 500 ht E 70 Kg</t>
  </si>
  <si>
    <t>Kit MerivoBOX 500 ht E BOXCAP 70 Kg</t>
  </si>
  <si>
    <t>Limiteur 75° relevant hks</t>
  </si>
  <si>
    <t>Kit MerivoBOX 550 ht M</t>
  </si>
  <si>
    <t>Référence Libre</t>
  </si>
  <si>
    <t>ESSAI</t>
  </si>
  <si>
    <t>ESSAI 2</t>
  </si>
  <si>
    <t xml:space="preserve">ESSAI3 </t>
  </si>
  <si>
    <t>ESSAI4</t>
  </si>
  <si>
    <t>ESSAI5</t>
  </si>
  <si>
    <t>K</t>
  </si>
  <si>
    <t>J</t>
  </si>
  <si>
    <t>DIVERS</t>
  </si>
  <si>
    <t>F0004DT</t>
  </si>
  <si>
    <t>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</si>
</sst>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u/>
      <sz val="11"/>
      <color rgb="FF467886"/>
      <name val="Aptos Narrow"/>
      <family val="2"/>
    </font>
    <font>
      <b/>
      <i/>
      <sz val="8"/>
      <color rgb="FF000000"/>
      <name val="Aptos Narrow"/>
      <family val="2"/>
    </font>
    <font>
      <b/>
      <i/>
      <sz val="10"/>
      <color rgb="FFC00000"/>
      <name val="Aptos Narrow"/>
      <family val="2"/>
    </font>
    <font>
      <b/>
      <i/>
      <sz val="9"/>
      <color rgb="FF000000"/>
      <name val="Aptos Narrow"/>
      <family val="2"/>
    </font>
    <font>
      <sz val="9"/>
      <color rgb="FF000000"/>
      <name val="Aptos Narrow"/>
      <family val="2"/>
    </font>
    <font>
      <sz val="8"/>
      <name val="Aptos Narrow"/>
      <family val="2"/>
    </font>
    <font>
      <sz val="10"/>
      <color rgb="FF000000"/>
      <name val="Aptos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DAF2D0"/>
        <bgColor rgb="FFDAF2D0"/>
      </patternFill>
    </fill>
    <fill>
      <patternFill patternType="solid">
        <fgColor rgb="FFFFFFFF"/>
        <bgColor rgb="FFFFFFFF"/>
      </patternFill>
    </fill>
    <fill>
      <patternFill patternType="solid">
        <fgColor rgb="FFCAEDFB"/>
        <bgColor rgb="FFCAEDFB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9D9D9"/>
      </patternFill>
    </fill>
    <fill>
      <patternFill patternType="solid">
        <fgColor rgb="FFDAF2D0"/>
        <bgColor rgb="FFFFFFFF"/>
      </patternFill>
    </fill>
    <fill>
      <patternFill patternType="solid">
        <fgColor rgb="FFDAF2D0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theme="1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4">
    <xf numFmtId="0" fontId="0" fillId="0" borderId="0"/>
    <xf numFmtId="0" fontId="1" fillId="2" borderId="0" applyNumberFormat="0" applyFont="0" applyBorder="0" applyAlignment="0" applyProtection="0"/>
    <xf numFmtId="0" fontId="2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6" fillId="4" borderId="3" xfId="0" applyFont="1" applyFill="1" applyBorder="1" applyAlignment="1">
      <alignment horizontal="center"/>
    </xf>
    <xf numFmtId="0" fontId="0" fillId="0" borderId="2" xfId="0" applyBorder="1"/>
    <xf numFmtId="0" fontId="6" fillId="4" borderId="1" xfId="0" applyFont="1" applyFill="1" applyBorder="1" applyAlignment="1" applyProtection="1">
      <alignment horizontal="center"/>
      <protection locked="0"/>
    </xf>
    <xf numFmtId="2" fontId="6" fillId="4" borderId="1" xfId="0" applyNumberFormat="1" applyFont="1" applyFill="1" applyBorder="1" applyAlignment="1">
      <alignment horizontal="center" vertical="center"/>
    </xf>
    <xf numFmtId="0" fontId="0" fillId="7" borderId="0" xfId="0" applyFill="1"/>
    <xf numFmtId="1" fontId="6" fillId="4" borderId="1" xfId="0" applyNumberFormat="1" applyFont="1" applyFill="1" applyBorder="1" applyAlignment="1" applyProtection="1">
      <alignment horizontal="center" vertical="center"/>
      <protection locked="0"/>
    </xf>
    <xf numFmtId="1" fontId="6" fillId="4" borderId="1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left"/>
    </xf>
    <xf numFmtId="0" fontId="6" fillId="4" borderId="8" xfId="0" applyFont="1" applyFill="1" applyBorder="1" applyAlignment="1">
      <alignment horizontal="center"/>
    </xf>
    <xf numFmtId="0" fontId="6" fillId="4" borderId="8" xfId="0" applyFont="1" applyFill="1" applyBorder="1" applyAlignment="1" applyProtection="1">
      <alignment horizontal="center"/>
      <protection locked="0"/>
    </xf>
    <xf numFmtId="1" fontId="6" fillId="4" borderId="8" xfId="0" applyNumberFormat="1" applyFont="1" applyFill="1" applyBorder="1" applyAlignment="1" applyProtection="1">
      <alignment horizontal="center"/>
      <protection locked="0"/>
    </xf>
    <xf numFmtId="0" fontId="3" fillId="0" borderId="10" xfId="0" applyFont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" fontId="6" fillId="4" borderId="8" xfId="0" applyNumberFormat="1" applyFont="1" applyFill="1" applyBorder="1" applyAlignment="1" applyProtection="1">
      <alignment horizontal="center" vertical="center"/>
      <protection locked="0"/>
    </xf>
    <xf numFmtId="0" fontId="6" fillId="4" borderId="9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8" borderId="4" xfId="0" applyFont="1" applyFill="1" applyBorder="1" applyAlignment="1">
      <alignment horizontal="left"/>
    </xf>
    <xf numFmtId="2" fontId="6" fillId="4" borderId="1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/>
    </xf>
    <xf numFmtId="0" fontId="6" fillId="9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6" fillId="4" borderId="4" xfId="0" applyFont="1" applyFill="1" applyBorder="1" applyAlignment="1">
      <alignment horizontal="center"/>
    </xf>
    <xf numFmtId="2" fontId="6" fillId="4" borderId="3" xfId="0" applyNumberFormat="1" applyFont="1" applyFill="1" applyBorder="1" applyAlignment="1">
      <alignment horizontal="center"/>
    </xf>
    <xf numFmtId="2" fontId="6" fillId="4" borderId="1" xfId="0" applyNumberFormat="1" applyFont="1" applyFill="1" applyBorder="1" applyAlignment="1">
      <alignment horizontal="center"/>
    </xf>
    <xf numFmtId="2" fontId="6" fillId="4" borderId="8" xfId="0" applyNumberFormat="1" applyFont="1" applyFill="1" applyBorder="1" applyAlignment="1">
      <alignment horizontal="center"/>
    </xf>
    <xf numFmtId="0" fontId="6" fillId="7" borderId="1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left" vertical="center"/>
    </xf>
    <xf numFmtId="0" fontId="6" fillId="10" borderId="1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/>
    </xf>
    <xf numFmtId="1" fontId="6" fillId="11" borderId="12" xfId="0" applyNumberFormat="1" applyFont="1" applyFill="1" applyBorder="1" applyAlignment="1" applyProtection="1">
      <alignment horizontal="center"/>
      <protection locked="0"/>
    </xf>
    <xf numFmtId="2" fontId="6" fillId="11" borderId="4" xfId="0" applyNumberFormat="1" applyFont="1" applyFill="1" applyBorder="1" applyAlignment="1">
      <alignment horizontal="center"/>
    </xf>
    <xf numFmtId="0" fontId="5" fillId="3" borderId="3" xfId="0" applyFont="1" applyFill="1" applyBorder="1" applyAlignment="1">
      <alignment horizontal="left"/>
    </xf>
    <xf numFmtId="0" fontId="6" fillId="11" borderId="12" xfId="0" applyFont="1" applyFill="1" applyBorder="1" applyAlignment="1">
      <alignment horizontal="center" vertical="center"/>
    </xf>
    <xf numFmtId="1" fontId="6" fillId="11" borderId="12" xfId="0" applyNumberFormat="1" applyFont="1" applyFill="1" applyBorder="1" applyAlignment="1" applyProtection="1">
      <alignment horizontal="center" vertical="center"/>
      <protection locked="0"/>
    </xf>
    <xf numFmtId="0" fontId="5" fillId="3" borderId="12" xfId="0" applyFont="1" applyFill="1" applyBorder="1" applyAlignment="1">
      <alignment horizontal="left"/>
    </xf>
    <xf numFmtId="0" fontId="0" fillId="0" borderId="11" xfId="0" applyBorder="1" applyAlignment="1">
      <alignment horizontal="left"/>
    </xf>
    <xf numFmtId="0" fontId="6" fillId="11" borderId="13" xfId="0" applyFont="1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1" fontId="6" fillId="4" borderId="1" xfId="3" applyNumberFormat="1" applyFont="1" applyFill="1" applyBorder="1" applyAlignment="1">
      <alignment horizontal="center" vertical="center"/>
    </xf>
    <xf numFmtId="1" fontId="6" fillId="4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7" borderId="0" xfId="0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" fontId="6" fillId="0" borderId="0" xfId="3" applyNumberFormat="1" applyFont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9" xfId="0" applyFill="1" applyBorder="1" applyAlignment="1">
      <alignment horizontal="center" wrapText="1"/>
    </xf>
    <xf numFmtId="0" fontId="0" fillId="3" borderId="14" xfId="0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3" borderId="16" xfId="0" applyFill="1" applyBorder="1" applyAlignment="1">
      <alignment horizontal="center" wrapText="1"/>
    </xf>
    <xf numFmtId="0" fontId="0" fillId="3" borderId="17" xfId="0" applyFill="1" applyBorder="1" applyAlignment="1">
      <alignment horizontal="center" wrapText="1"/>
    </xf>
    <xf numFmtId="0" fontId="0" fillId="3" borderId="18" xfId="0" applyFill="1" applyBorder="1" applyAlignment="1">
      <alignment horizont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6" borderId="9" xfId="0" applyFill="1" applyBorder="1" applyAlignment="1">
      <alignment horizontal="center" wrapText="1"/>
    </xf>
    <xf numFmtId="0" fontId="0" fillId="6" borderId="14" xfId="0" applyFill="1" applyBorder="1" applyAlignment="1">
      <alignment horizontal="center" wrapText="1"/>
    </xf>
    <xf numFmtId="0" fontId="0" fillId="6" borderId="7" xfId="0" applyFill="1" applyBorder="1" applyAlignment="1">
      <alignment horizontal="center" wrapText="1"/>
    </xf>
    <xf numFmtId="0" fontId="0" fillId="6" borderId="10" xfId="0" applyFill="1" applyBorder="1" applyAlignment="1">
      <alignment horizontal="center" wrapText="1"/>
    </xf>
    <xf numFmtId="0" fontId="0" fillId="6" borderId="15" xfId="0" applyFill="1" applyBorder="1" applyAlignment="1">
      <alignment horizontal="center" wrapText="1"/>
    </xf>
    <xf numFmtId="0" fontId="0" fillId="6" borderId="5" xfId="0" applyFill="1" applyBorder="1" applyAlignment="1">
      <alignment horizont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wrapText="1"/>
    </xf>
    <xf numFmtId="2" fontId="0" fillId="0" borderId="4" xfId="0" applyNumberForma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6" fillId="11" borderId="12" xfId="0" applyFont="1" applyFill="1" applyBorder="1" applyAlignment="1" applyProtection="1">
      <alignment horizontal="center"/>
      <protection locked="0"/>
    </xf>
    <xf numFmtId="0" fontId="6" fillId="11" borderId="12" xfId="0" applyFont="1" applyFill="1" applyBorder="1" applyAlignment="1">
      <alignment horizontal="left"/>
    </xf>
  </cellXfs>
  <cellStyles count="4">
    <cellStyle name="cf1" xfId="1" xr:uid="{00000000-0005-0000-0000-000000000000}"/>
    <cellStyle name="Lien hypertexte" xfId="2" xr:uid="{00000000-0005-0000-0000-000001000000}"/>
    <cellStyle name="Milliers" xfId="3" builtinId="3"/>
    <cellStyle name="Normal" xfId="0" builtinId="0" customBuiltin="1"/>
  </cellStyles>
  <dxfs count="7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none">
          <fgColor rgb="FFDAF2D0"/>
          <bgColor auto="1"/>
        </patternFill>
      </fill>
      <alignment horizontal="lef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none">
          <fgColor rgb="FFDAF2D0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2" formatCode="0.0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AF2D0"/>
      <color rgb="FFDA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</xdr:colOff>
      <xdr:row>7</xdr:row>
      <xdr:rowOff>163830</xdr:rowOff>
    </xdr:from>
    <xdr:to>
      <xdr:col>10</xdr:col>
      <xdr:colOff>413385</xdr:colOff>
      <xdr:row>10</xdr:row>
      <xdr:rowOff>64770</xdr:rowOff>
    </xdr:to>
    <xdr:sp macro="[0]!Actualiser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155430" y="1497330"/>
          <a:ext cx="1897380" cy="47244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ACTUALISER LISTE</a:t>
          </a:r>
        </a:p>
      </xdr:txBody>
    </xdr:sp>
    <xdr:clientData fPrintsWithSheet="0"/>
  </xdr:twoCellAnchor>
  <xdr:twoCellAnchor>
    <xdr:from>
      <xdr:col>8</xdr:col>
      <xdr:colOff>47625</xdr:colOff>
      <xdr:row>4</xdr:row>
      <xdr:rowOff>131445</xdr:rowOff>
    </xdr:from>
    <xdr:to>
      <xdr:col>10</xdr:col>
      <xdr:colOff>438150</xdr:colOff>
      <xdr:row>6</xdr:row>
      <xdr:rowOff>156210</xdr:rowOff>
    </xdr:to>
    <xdr:sp macro="[0]!imprim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163050" y="893445"/>
          <a:ext cx="1914525" cy="405765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IMPRIMER</a:t>
          </a:r>
        </a:p>
      </xdr:txBody>
    </xdr:sp>
    <xdr:clientData fPrintsWithSheet="0"/>
  </xdr:twoCellAnchor>
  <xdr:twoCellAnchor>
    <xdr:from>
      <xdr:col>7</xdr:col>
      <xdr:colOff>680085</xdr:colOff>
      <xdr:row>0</xdr:row>
      <xdr:rowOff>0</xdr:rowOff>
    </xdr:from>
    <xdr:to>
      <xdr:col>10</xdr:col>
      <xdr:colOff>622935</xdr:colOff>
      <xdr:row>3</xdr:row>
      <xdr:rowOff>144780</xdr:rowOff>
    </xdr:to>
    <xdr:sp macro="[0]!RAZTotal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099935" y="0"/>
          <a:ext cx="2228850" cy="71628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RAZ DES TABLEAUX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Chiffrages%20Divers\BASE.xlsm" TargetMode="External"/><Relationship Id="rId1" Type="http://schemas.openxmlformats.org/officeDocument/2006/relationships/externalLinkPath" Target="file:///Y:\Chiffrages%20Divers\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TICLES"/>
      <sheetName val="PARAMETRAGE"/>
      <sheetName val="BASE ARTICLES"/>
    </sheetNames>
    <sheetDataSet>
      <sheetData sheetId="0"/>
      <sheetData sheetId="1"/>
      <sheetData sheetId="2">
        <row r="2">
          <cell r="B2" t="str">
            <v>Kit MerivoBOX 270 ht M</v>
          </cell>
          <cell r="C2" t="str">
            <v>FOUSSIER</v>
          </cell>
          <cell r="D2">
            <v>282115</v>
          </cell>
          <cell r="E2" t="str">
            <v>Unitaire</v>
          </cell>
        </row>
        <row r="3">
          <cell r="B3" t="str">
            <v>Kit MerivoBOX 300 ht M</v>
          </cell>
          <cell r="C3" t="str">
            <v>FOUSSIER</v>
          </cell>
          <cell r="D3">
            <v>282475</v>
          </cell>
          <cell r="E3" t="str">
            <v>Unitaire</v>
          </cell>
        </row>
        <row r="4">
          <cell r="B4" t="str">
            <v>Kit MerivoBOX 350 ht M</v>
          </cell>
          <cell r="C4" t="str">
            <v>FOUSSIER</v>
          </cell>
          <cell r="D4">
            <v>282490</v>
          </cell>
          <cell r="E4" t="str">
            <v>Unitaire</v>
          </cell>
        </row>
        <row r="5">
          <cell r="B5" t="str">
            <v>Kit MerivoBOX 400 ht M</v>
          </cell>
          <cell r="C5" t="str">
            <v>FOUSSIER</v>
          </cell>
          <cell r="D5">
            <v>282500</v>
          </cell>
          <cell r="E5" t="str">
            <v>Unitaire</v>
          </cell>
        </row>
        <row r="6">
          <cell r="B6" t="str">
            <v>Kit MerivoBOX 450 ht M</v>
          </cell>
          <cell r="C6" t="str">
            <v>FOUSSIER</v>
          </cell>
          <cell r="D6">
            <v>282510</v>
          </cell>
          <cell r="E6" t="str">
            <v>Unitaire</v>
          </cell>
        </row>
        <row r="7">
          <cell r="B7" t="str">
            <v>Kit MerivoBOX 500 ht M</v>
          </cell>
          <cell r="C7" t="str">
            <v>FOUSSIER</v>
          </cell>
          <cell r="D7">
            <v>282525</v>
          </cell>
          <cell r="E7" t="str">
            <v>Unitaire</v>
          </cell>
        </row>
        <row r="8">
          <cell r="B8" t="str">
            <v>Kit MerivoBOX 550 ht M</v>
          </cell>
          <cell r="C8" t="str">
            <v>FOUSSIER</v>
          </cell>
          <cell r="D8">
            <v>282535</v>
          </cell>
          <cell r="E8" t="str">
            <v>Unitaire</v>
          </cell>
        </row>
        <row r="9">
          <cell r="B9" t="str">
            <v>Kit MerivoBOX 600 ht M</v>
          </cell>
          <cell r="C9" t="str">
            <v>FOUSSIER</v>
          </cell>
          <cell r="D9">
            <v>282545</v>
          </cell>
          <cell r="E9" t="str">
            <v>Unitaire</v>
          </cell>
        </row>
        <row r="10">
          <cell r="B10" t="str">
            <v>Kit MerivoBOX 270 ht E</v>
          </cell>
          <cell r="C10" t="str">
            <v>FOUSSIER</v>
          </cell>
          <cell r="D10">
            <v>282140</v>
          </cell>
          <cell r="E10" t="str">
            <v>Unitaire</v>
          </cell>
        </row>
        <row r="11">
          <cell r="B11" t="str">
            <v>Kit MerivoBOX 300 ht E</v>
          </cell>
          <cell r="C11" t="str">
            <v>FOUSSIER</v>
          </cell>
          <cell r="D11">
            <v>283085</v>
          </cell>
          <cell r="E11" t="str">
            <v>Unitaire</v>
          </cell>
        </row>
        <row r="12">
          <cell r="B12" t="str">
            <v>Kit MerivoBOX 350 ht E</v>
          </cell>
          <cell r="C12" t="str">
            <v>FOUSSIER</v>
          </cell>
          <cell r="D12">
            <v>283095</v>
          </cell>
          <cell r="E12" t="str">
            <v>Unitaire</v>
          </cell>
        </row>
        <row r="13">
          <cell r="B13" t="str">
            <v>Kit MerivoBOX 400 ht E</v>
          </cell>
          <cell r="C13" t="str">
            <v>FOUSSIER</v>
          </cell>
          <cell r="D13">
            <v>283105</v>
          </cell>
          <cell r="E13" t="str">
            <v>Unitaire</v>
          </cell>
        </row>
        <row r="14">
          <cell r="B14" t="str">
            <v>Kit MerivoBOX 450 ht E</v>
          </cell>
          <cell r="C14" t="str">
            <v>FOUSSIER</v>
          </cell>
          <cell r="D14">
            <v>283120</v>
          </cell>
          <cell r="E14" t="str">
            <v>Unitaire</v>
          </cell>
        </row>
        <row r="15">
          <cell r="B15" t="str">
            <v>Kit MerivoBOX 500 ht E</v>
          </cell>
          <cell r="C15" t="str">
            <v>FOUSSIER</v>
          </cell>
          <cell r="D15">
            <v>283130</v>
          </cell>
          <cell r="E15" t="str">
            <v>Unitaire</v>
          </cell>
        </row>
        <row r="16">
          <cell r="B16" t="str">
            <v>Kit MerivoBOX 550 ht E</v>
          </cell>
          <cell r="C16" t="str">
            <v>FOUSSIER</v>
          </cell>
          <cell r="D16">
            <v>283140</v>
          </cell>
          <cell r="E16" t="str">
            <v>Unitaire</v>
          </cell>
        </row>
        <row r="17">
          <cell r="B17" t="str">
            <v>Kit MerivoBOX 600 ht E</v>
          </cell>
          <cell r="C17" t="str">
            <v>FOUSSIER</v>
          </cell>
          <cell r="D17">
            <v>283155</v>
          </cell>
          <cell r="E17" t="str">
            <v>Unitaire</v>
          </cell>
        </row>
        <row r="18">
          <cell r="B18" t="str">
            <v>Kit MerivoBOX 500 ht E 70 Kg</v>
          </cell>
          <cell r="C18" t="str">
            <v>FOUSSIER</v>
          </cell>
          <cell r="D18">
            <v>283175</v>
          </cell>
          <cell r="E18" t="str">
            <v>Unitaire</v>
          </cell>
        </row>
        <row r="19">
          <cell r="B19" t="str">
            <v>Butée a Frapper</v>
          </cell>
          <cell r="C19" t="str">
            <v>LMC</v>
          </cell>
          <cell r="D19" t="str">
            <v>BUT591190BL</v>
          </cell>
          <cell r="E19" t="str">
            <v>Unitaire</v>
          </cell>
        </row>
        <row r="20">
          <cell r="B20" t="str">
            <v>Attache Facade MérivoBOX</v>
          </cell>
          <cell r="C20" t="str">
            <v>FOUSSIER</v>
          </cell>
          <cell r="D20">
            <v>237153</v>
          </cell>
          <cell r="E20" t="str">
            <v>Unitaire</v>
          </cell>
        </row>
        <row r="21">
          <cell r="B21" t="str">
            <v>Attache Facade supérieur MérivoBOX</v>
          </cell>
          <cell r="C21" t="str">
            <v>FOUSSIER</v>
          </cell>
          <cell r="D21">
            <v>237174</v>
          </cell>
          <cell r="E21" t="str">
            <v>Unitaire</v>
          </cell>
        </row>
        <row r="22">
          <cell r="B22" t="str">
            <v>Kit MerivoBOX 270 ht E BOXCAP</v>
          </cell>
          <cell r="C22" t="str">
            <v>FOUSSIER</v>
          </cell>
          <cell r="D22">
            <v>282160</v>
          </cell>
          <cell r="E22" t="str">
            <v>Unitaire</v>
          </cell>
        </row>
        <row r="23">
          <cell r="B23" t="str">
            <v>Kit MerivoBOX 300 ht E BOXCAP</v>
          </cell>
          <cell r="C23" t="str">
            <v>FOUSSIER</v>
          </cell>
          <cell r="D23">
            <v>283340</v>
          </cell>
          <cell r="E23" t="str">
            <v>Unitaire</v>
          </cell>
        </row>
        <row r="24">
          <cell r="B24" t="str">
            <v>Kit MerivoBOX 350 ht E BOXCAP</v>
          </cell>
          <cell r="C24" t="str">
            <v>FOUSSIER</v>
          </cell>
          <cell r="D24">
            <v>283350</v>
          </cell>
          <cell r="E24" t="str">
            <v>Unitaire</v>
          </cell>
        </row>
        <row r="25">
          <cell r="B25" t="str">
            <v>Kit MerivoBOX 400 ht E BOXCAP</v>
          </cell>
          <cell r="C25" t="str">
            <v>FOUSSIER</v>
          </cell>
          <cell r="D25">
            <v>283365</v>
          </cell>
          <cell r="E25" t="str">
            <v>Unitaire</v>
          </cell>
        </row>
        <row r="26">
          <cell r="B26" t="str">
            <v>Kit MerivoBOX 450 ht E BOXCAP</v>
          </cell>
          <cell r="C26" t="str">
            <v>FOUSSIER</v>
          </cell>
          <cell r="D26">
            <v>283375</v>
          </cell>
          <cell r="E26" t="str">
            <v>Unitaire</v>
          </cell>
        </row>
        <row r="27">
          <cell r="B27" t="str">
            <v>Kit MerivoBOX 500 ht E BOXCAP</v>
          </cell>
          <cell r="C27" t="str">
            <v>FOUSSIER</v>
          </cell>
          <cell r="D27">
            <v>283385</v>
          </cell>
          <cell r="E27" t="str">
            <v>Unitaire</v>
          </cell>
        </row>
        <row r="30">
          <cell r="B30" t="str">
            <v>Kit MerivoBOX 500 ht E BOXCAP 70 Kg</v>
          </cell>
          <cell r="C30" t="str">
            <v>FOUSSIER</v>
          </cell>
          <cell r="D30">
            <v>283435</v>
          </cell>
          <cell r="E30" t="str">
            <v>Unitaire</v>
          </cell>
        </row>
        <row r="39">
          <cell r="B39" t="str">
            <v>Détour de Syphon</v>
          </cell>
          <cell r="C39" t="str">
            <v>LMC</v>
          </cell>
          <cell r="D39" t="str">
            <v>RAN3225GR</v>
          </cell>
          <cell r="E39" t="str">
            <v>Unitaire</v>
          </cell>
        </row>
        <row r="40">
          <cell r="B40" t="str">
            <v>Poignée</v>
          </cell>
          <cell r="C40" t="str">
            <v>DIVERS</v>
          </cell>
          <cell r="D40"/>
          <cell r="E40" t="str">
            <v>Unitaire</v>
          </cell>
        </row>
        <row r="41">
          <cell r="B41" t="str">
            <v>Profil AV Tiroir Anglaise MerivoBOX M</v>
          </cell>
          <cell r="C41" t="str">
            <v>LMC</v>
          </cell>
          <cell r="D41" t="str">
            <v>PRO48120GR</v>
          </cell>
          <cell r="E41" t="str">
            <v>Unitaire</v>
          </cell>
        </row>
        <row r="42">
          <cell r="B42" t="str">
            <v>Tube Tiroir Anglaise MerivoBOX E (et séparateurs)</v>
          </cell>
          <cell r="C42" t="str">
            <v>LMC</v>
          </cell>
          <cell r="D42" t="str">
            <v>TUB47120GR</v>
          </cell>
          <cell r="E42" t="str">
            <v>Unitaire</v>
          </cell>
        </row>
        <row r="43">
          <cell r="B43" t="str">
            <v xml:space="preserve">Set Attache facade merviBOX M à l'Anglaise </v>
          </cell>
          <cell r="C43" t="str">
            <v>LMC</v>
          </cell>
          <cell r="D43" t="str">
            <v>SET470MGR</v>
          </cell>
          <cell r="E43" t="str">
            <v>Unitaire</v>
          </cell>
        </row>
        <row r="44">
          <cell r="B44" t="str">
            <v xml:space="preserve">Set Attache facade merviBOX E à l'Anglaise </v>
          </cell>
          <cell r="C44" t="str">
            <v>LMC</v>
          </cell>
          <cell r="D44" t="str">
            <v>SET480GR</v>
          </cell>
          <cell r="E44" t="str">
            <v>Unitaire</v>
          </cell>
        </row>
        <row r="46">
          <cell r="B46" t="str">
            <v>Stabilisateur Facade</v>
          </cell>
          <cell r="C46" t="str">
            <v>LMC</v>
          </cell>
          <cell r="D46" t="str">
            <v>STA96GR</v>
          </cell>
          <cell r="E46" t="str">
            <v>Unitaire</v>
          </cell>
        </row>
        <row r="51">
          <cell r="B51" t="str">
            <v>Tubes pour MerivoBOX 450</v>
          </cell>
          <cell r="C51" t="str">
            <v>FOUSSIER</v>
          </cell>
          <cell r="D51">
            <v>210961</v>
          </cell>
          <cell r="E51" t="str">
            <v>Unitaire</v>
          </cell>
        </row>
        <row r="55">
          <cell r="B55" t="str">
            <v>Adaptateurs dos Variable MerivoBOX</v>
          </cell>
          <cell r="C55" t="str">
            <v>LMC</v>
          </cell>
          <cell r="D55" t="str">
            <v>ATT4000GR</v>
          </cell>
          <cell r="E55" t="str">
            <v>Unitaire</v>
          </cell>
        </row>
        <row r="120">
          <cell r="B120" t="str">
            <v>Charnière 110° Applique</v>
          </cell>
          <cell r="C120" t="str">
            <v>FOUSSIER</v>
          </cell>
          <cell r="D120">
            <v>217462</v>
          </cell>
          <cell r="E120" t="str">
            <v>Unitaire</v>
          </cell>
        </row>
        <row r="121">
          <cell r="B121" t="str">
            <v>Charnière 110° Jumelée</v>
          </cell>
          <cell r="C121" t="str">
            <v>FOUSSIER</v>
          </cell>
          <cell r="D121">
            <v>217469</v>
          </cell>
          <cell r="E121" t="str">
            <v>Unitaire</v>
          </cell>
        </row>
        <row r="122">
          <cell r="B122" t="str">
            <v>Charnière 110° Encastrée</v>
          </cell>
          <cell r="C122" t="str">
            <v>FOUSSIER</v>
          </cell>
          <cell r="D122">
            <v>217476</v>
          </cell>
          <cell r="E122" t="str">
            <v>Unitaire</v>
          </cell>
        </row>
        <row r="123">
          <cell r="B123" t="str">
            <v>Charnière 155° Applique</v>
          </cell>
          <cell r="C123" t="str">
            <v>FOUSSIER</v>
          </cell>
          <cell r="D123">
            <v>219548</v>
          </cell>
          <cell r="E123" t="str">
            <v>Unitaire</v>
          </cell>
        </row>
        <row r="124">
          <cell r="B124" t="str">
            <v>Charnière 155° Jumelée ou Encastrée</v>
          </cell>
          <cell r="C124" t="str">
            <v>FOUSSIER</v>
          </cell>
          <cell r="D124">
            <v>219562</v>
          </cell>
          <cell r="E124" t="str">
            <v>Unitaire</v>
          </cell>
        </row>
        <row r="125">
          <cell r="B125" t="str">
            <v>Charniere Prolongement Applique</v>
          </cell>
          <cell r="C125" t="str">
            <v>FOUSSIER</v>
          </cell>
          <cell r="D125">
            <v>216748</v>
          </cell>
          <cell r="E125" t="str">
            <v>Unitaire</v>
          </cell>
        </row>
        <row r="126">
          <cell r="B126" t="str">
            <v>Charniere Prolongement Encastrée</v>
          </cell>
          <cell r="C126" t="str">
            <v>LMC</v>
          </cell>
          <cell r="D126" t="str">
            <v>CHA79B9590</v>
          </cell>
          <cell r="E126" t="str">
            <v>Unitaire</v>
          </cell>
        </row>
        <row r="127">
          <cell r="B127" t="str">
            <v xml:space="preserve">Embase Droite </v>
          </cell>
          <cell r="C127" t="str">
            <v>FOUSSIER</v>
          </cell>
          <cell r="D127">
            <v>247957</v>
          </cell>
          <cell r="E127" t="str">
            <v>Unitaire</v>
          </cell>
        </row>
        <row r="128">
          <cell r="B128" t="str">
            <v>Support Long</v>
          </cell>
          <cell r="C128" t="str">
            <v>LMC</v>
          </cell>
          <cell r="D128" t="str">
            <v>SUP1501NO</v>
          </cell>
          <cell r="E128" t="str">
            <v>Unitaire</v>
          </cell>
        </row>
        <row r="129">
          <cell r="B129" t="str">
            <v>Tip On Long avec Butée</v>
          </cell>
          <cell r="C129" t="str">
            <v>LMC</v>
          </cell>
          <cell r="D129" t="str">
            <v>LOQ1006NO</v>
          </cell>
          <cell r="E129" t="str">
            <v>Unitaire</v>
          </cell>
        </row>
        <row r="140">
          <cell r="B140" t="str">
            <v>Axe Synchro Tip_On MerivoBox</v>
          </cell>
          <cell r="C140" t="str">
            <v>LMC</v>
          </cell>
          <cell r="D140" t="str">
            <v>TUB601125</v>
          </cell>
          <cell r="E140" t="str">
            <v>Unitaire</v>
          </cell>
        </row>
        <row r="141">
          <cell r="B141" t="str">
            <v>Set Unité Entraineur Tip_On Merivobox</v>
          </cell>
          <cell r="C141" t="str">
            <v>LMC</v>
          </cell>
          <cell r="D141" t="str">
            <v>SET60457</v>
          </cell>
          <cell r="E141" t="str">
            <v>Unitaire</v>
          </cell>
        </row>
        <row r="142">
          <cell r="B142" t="str">
            <v>Réservoirs de force AVENTOS HK top 29</v>
          </cell>
          <cell r="C142" t="str">
            <v>LMC</v>
          </cell>
          <cell r="D142" t="str">
            <v>AVE2429GRA</v>
          </cell>
          <cell r="E142" t="str">
            <v>Unitaire</v>
          </cell>
        </row>
        <row r="143">
          <cell r="B143" t="str">
            <v>Set Attaches Facade HK/HS/Hltop</v>
          </cell>
          <cell r="C143" t="str">
            <v>LMC</v>
          </cell>
          <cell r="D143" t="str">
            <v>SET2042</v>
          </cell>
          <cell r="E143" t="str">
            <v>Paire</v>
          </cell>
        </row>
        <row r="144">
          <cell r="B144" t="str">
            <v>Réservoirs de force AVENTOS HK top Tip_On</v>
          </cell>
          <cell r="C144" t="str">
            <v>LMC</v>
          </cell>
          <cell r="D144" t="str">
            <v>AVE3429GRA</v>
          </cell>
          <cell r="E144" t="str">
            <v>Unitaire</v>
          </cell>
        </row>
        <row r="145">
          <cell r="B145" t="str">
            <v>Réservoirs de force AVENTOS HKS</v>
          </cell>
          <cell r="C145" t="str">
            <v>LMC</v>
          </cell>
          <cell r="D145" t="str">
            <v>SET2323GRA</v>
          </cell>
          <cell r="E145" t="str">
            <v>Unitaire</v>
          </cell>
        </row>
        <row r="146">
          <cell r="B146" t="str">
            <v>Réservoirs de force AVENTOS HKS Tip_ON</v>
          </cell>
          <cell r="C146" t="str">
            <v>LMC</v>
          </cell>
          <cell r="D146" t="str">
            <v>SET3323GRA</v>
          </cell>
          <cell r="E146" t="str">
            <v>Unitaire</v>
          </cell>
        </row>
        <row r="147">
          <cell r="B147" t="str">
            <v>Set Attaches Facade HKS</v>
          </cell>
          <cell r="C147" t="str">
            <v>LMC</v>
          </cell>
          <cell r="D147" t="str">
            <v>SET2043</v>
          </cell>
          <cell r="E147" t="str">
            <v>Paire</v>
          </cell>
        </row>
        <row r="148">
          <cell r="B148" t="str">
            <v>Réservoirs de force AVENTOS HL top</v>
          </cell>
          <cell r="C148" t="str">
            <v>LMC</v>
          </cell>
          <cell r="D148" t="str">
            <v>AVE5222GRA</v>
          </cell>
          <cell r="E148" t="str">
            <v>Unitaire</v>
          </cell>
        </row>
        <row r="149">
          <cell r="B149" t="str">
            <v>Set de Bras HL top</v>
          </cell>
          <cell r="C149" t="str">
            <v>LMC</v>
          </cell>
          <cell r="D149" t="str">
            <v>SET5238</v>
          </cell>
          <cell r="E149" t="str">
            <v>Unitaire</v>
          </cell>
        </row>
        <row r="150">
          <cell r="B150" t="str">
            <v>Tube Stabilisateur HL top</v>
          </cell>
          <cell r="C150" t="str">
            <v>LMC</v>
          </cell>
          <cell r="D150" t="str">
            <v>TUB221076</v>
          </cell>
          <cell r="E150" t="str">
            <v>Unitaire</v>
          </cell>
        </row>
        <row r="151">
          <cell r="B151" t="str">
            <v>Réservoirs de force AVENTOS HF</v>
          </cell>
          <cell r="C151" t="str">
            <v>LMC</v>
          </cell>
          <cell r="D151" t="str">
            <v>AVE6225GRA</v>
          </cell>
          <cell r="E151" t="str">
            <v>Unitaire</v>
          </cell>
        </row>
        <row r="152">
          <cell r="B152" t="str">
            <v>Set de Bras HF</v>
          </cell>
          <cell r="C152" t="str">
            <v>LMC</v>
          </cell>
          <cell r="D152" t="str">
            <v>SET6235</v>
          </cell>
          <cell r="E152" t="str">
            <v>Unitaire</v>
          </cell>
        </row>
        <row r="153">
          <cell r="B153" t="str">
            <v>Set Charnières et attaches facades HF</v>
          </cell>
          <cell r="C153" t="str">
            <v>LMC</v>
          </cell>
          <cell r="D153" t="str">
            <v>SET78553</v>
          </cell>
          <cell r="E153" t="str">
            <v>Paire</v>
          </cell>
        </row>
        <row r="155">
          <cell r="B155" t="str">
            <v>TIP-ON version courte avec aimant</v>
          </cell>
          <cell r="C155" t="str">
            <v>FOUSSIER</v>
          </cell>
          <cell r="D155">
            <v>211255</v>
          </cell>
          <cell r="E155" t="str">
            <v>Unitaire</v>
          </cell>
        </row>
        <row r="182">
          <cell r="B182" t="str">
            <v xml:space="preserve">Movento 450 BLUMOTION </v>
          </cell>
          <cell r="C182" t="str">
            <v>LMC</v>
          </cell>
          <cell r="D182" t="str">
            <v>COU760H450BT</v>
          </cell>
          <cell r="E182" t="str">
            <v>Paire</v>
          </cell>
        </row>
        <row r="188">
          <cell r="B188" t="str">
            <v>Attache façade MOVENTO</v>
          </cell>
          <cell r="C188" t="str">
            <v>LMC</v>
          </cell>
          <cell r="D188" t="str">
            <v>ATT76D</v>
          </cell>
          <cell r="E188" t="str">
            <v>Unitaire</v>
          </cell>
        </row>
        <row r="189">
          <cell r="B189" t="str">
            <v>Blocage de TAB MOVENTO/TANDEM</v>
          </cell>
          <cell r="C189" t="str">
            <v>LMC</v>
          </cell>
          <cell r="D189" t="str">
            <v>SET295</v>
          </cell>
          <cell r="E189" t="str">
            <v>Unitaire</v>
          </cell>
        </row>
        <row r="190">
          <cell r="B190" t="str">
            <v>Tube de synchro blocage de tablette</v>
          </cell>
          <cell r="C190" t="str">
            <v>LMC</v>
          </cell>
          <cell r="D190" t="str">
            <v>TUB2951400</v>
          </cell>
          <cell r="E190" t="str">
            <v>Unitaire</v>
          </cell>
        </row>
        <row r="191">
          <cell r="B191" t="str">
            <v>PACTA</v>
          </cell>
          <cell r="C191" t="str">
            <v>QAMA</v>
          </cell>
          <cell r="D191" t="str">
            <v>022 29000 00000</v>
          </cell>
          <cell r="E191" t="str">
            <v>Unitaire</v>
          </cell>
        </row>
        <row r="192">
          <cell r="B192" t="str">
            <v>Cache Charniére PACTA</v>
          </cell>
          <cell r="C192" t="str">
            <v>QAMA</v>
          </cell>
          <cell r="D192" t="str">
            <v>022 29200 00002</v>
          </cell>
          <cell r="E192" t="str">
            <v>Unitaire</v>
          </cell>
        </row>
        <row r="193">
          <cell r="B193" t="str">
            <v>Charnière Centrale PACTA</v>
          </cell>
          <cell r="C193" t="str">
            <v>QAMA</v>
          </cell>
          <cell r="D193" t="str">
            <v>022 29300 00010</v>
          </cell>
          <cell r="E193" t="str">
            <v>Unitaire</v>
          </cell>
        </row>
        <row r="194">
          <cell r="B194" t="str">
            <v>Tip On Magnétique PACTA</v>
          </cell>
          <cell r="C194" t="str">
            <v>QAMA</v>
          </cell>
          <cell r="D194" t="str">
            <v>022 62080 10010</v>
          </cell>
          <cell r="E194" t="str">
            <v>Unitaire</v>
          </cell>
        </row>
        <row r="195">
          <cell r="B195" t="str">
            <v>Gache Acier a pointe PACTA</v>
          </cell>
          <cell r="C195" t="str">
            <v>QAMA</v>
          </cell>
          <cell r="D195" t="str">
            <v>022 62080 20000</v>
          </cell>
          <cell r="E195" t="str">
            <v>Unitaire</v>
          </cell>
        </row>
        <row r="196">
          <cell r="B196" t="str">
            <v>Pied de Meuble ABS</v>
          </cell>
          <cell r="C196" t="str">
            <v>ROIMIER</v>
          </cell>
          <cell r="D196" t="str">
            <v>EMU116</v>
          </cell>
          <cell r="E196" t="str">
            <v>Unitaire</v>
          </cell>
        </row>
        <row r="197">
          <cell r="B197" t="str">
            <v>Embase pour Pied ABS</v>
          </cell>
          <cell r="C197" t="str">
            <v>ROIMIER</v>
          </cell>
          <cell r="D197" t="str">
            <v>EMU119</v>
          </cell>
          <cell r="E197" t="str">
            <v>Unitaire</v>
          </cell>
        </row>
        <row r="198">
          <cell r="B198" t="str">
            <v>Clips de Plinthes</v>
          </cell>
          <cell r="C198" t="str">
            <v>QAMA</v>
          </cell>
          <cell r="D198" t="str">
            <v>379 61600 00002</v>
          </cell>
          <cell r="E198" t="str">
            <v>Unitaire</v>
          </cell>
        </row>
        <row r="199">
          <cell r="B199" t="str">
            <v>Taquets noir</v>
          </cell>
          <cell r="C199" t="str">
            <v>LMC</v>
          </cell>
          <cell r="D199" t="str">
            <v>TAQ127NO</v>
          </cell>
          <cell r="E199" t="str">
            <v>Unitaire</v>
          </cell>
        </row>
        <row r="200">
          <cell r="B200" t="str">
            <v>Joint de Plinthe</v>
          </cell>
          <cell r="C200" t="str">
            <v>QAMA</v>
          </cell>
          <cell r="D200" t="str">
            <v>166 06080 01711</v>
          </cell>
          <cell r="E200" t="str">
            <v>Ml</v>
          </cell>
        </row>
        <row r="201">
          <cell r="B201" t="str">
            <v>Fond Alu 600</v>
          </cell>
          <cell r="C201" t="str">
            <v>FOUSSIER</v>
          </cell>
          <cell r="D201">
            <v>241974</v>
          </cell>
          <cell r="E201" t="str">
            <v>Unitaire</v>
          </cell>
        </row>
        <row r="205">
          <cell r="B205" t="str">
            <v>Poubelle bac 17 L</v>
          </cell>
          <cell r="C205" t="str">
            <v>LMC</v>
          </cell>
          <cell r="D205" t="str">
            <v>BAC5060GRA</v>
          </cell>
          <cell r="E205" t="str">
            <v>Unitaire</v>
          </cell>
        </row>
        <row r="206">
          <cell r="B206" t="str">
            <v>Poubelle bac 26 L</v>
          </cell>
          <cell r="C206" t="str">
            <v>FOUSSIER</v>
          </cell>
          <cell r="D206">
            <v>242428</v>
          </cell>
          <cell r="E206" t="str">
            <v>Unitaire</v>
          </cell>
        </row>
        <row r="218">
          <cell r="B218" t="str">
            <v>Traverses Caisson 600</v>
          </cell>
          <cell r="C218" t="str">
            <v>LMC</v>
          </cell>
          <cell r="D218" t="str">
            <v>TRA1562</v>
          </cell>
          <cell r="E218" t="str">
            <v>Unitaire</v>
          </cell>
        </row>
        <row r="219">
          <cell r="B219" t="str">
            <v>Traverses Caisson 800</v>
          </cell>
          <cell r="C219" t="str">
            <v>LMC</v>
          </cell>
          <cell r="D219" t="str">
            <v>TRA1762</v>
          </cell>
          <cell r="E219" t="str">
            <v>Unitaire</v>
          </cell>
        </row>
        <row r="220">
          <cell r="B220" t="str">
            <v>Traverses Caisson 900</v>
          </cell>
          <cell r="C220" t="str">
            <v>LMC</v>
          </cell>
          <cell r="D220" t="str">
            <v>TRA1862</v>
          </cell>
          <cell r="E220" t="str">
            <v>Unitaire</v>
          </cell>
        </row>
        <row r="221">
          <cell r="B221" t="str">
            <v>Traverses Caisson 1000</v>
          </cell>
          <cell r="C221" t="str">
            <v>LMC</v>
          </cell>
          <cell r="D221" t="str">
            <v>TRA1962</v>
          </cell>
          <cell r="E221" t="str">
            <v>Unitaire</v>
          </cell>
        </row>
        <row r="222">
          <cell r="B222" t="str">
            <v>Traverses Caisson 1200</v>
          </cell>
          <cell r="C222" t="str">
            <v>LMC</v>
          </cell>
          <cell r="D222" t="str">
            <v>TRA11162</v>
          </cell>
          <cell r="E222" t="str">
            <v>Unitaire</v>
          </cell>
        </row>
        <row r="223">
          <cell r="B223" t="str">
            <v>Traverse de renfort pour caisson (lg4100)</v>
          </cell>
          <cell r="C223" t="str">
            <v>FOUSSIER</v>
          </cell>
          <cell r="D223">
            <v>241960</v>
          </cell>
          <cell r="E223" t="str">
            <v>Unitaire</v>
          </cell>
        </row>
        <row r="224">
          <cell r="B224" t="str">
            <v>Set pour traverse de renfort caissons</v>
          </cell>
          <cell r="C224" t="str">
            <v>FOUSSIER</v>
          </cell>
          <cell r="D224">
            <v>241967</v>
          </cell>
          <cell r="E224" t="str">
            <v>Unitaire</v>
          </cell>
        </row>
        <row r="225">
          <cell r="B225" t="str">
            <v>Vis pour supports trav. Renforts caissons (x1)</v>
          </cell>
          <cell r="C225" t="str">
            <v>FOUSSIER</v>
          </cell>
          <cell r="D225">
            <v>252181</v>
          </cell>
          <cell r="E225" t="str">
            <v>Unitaire</v>
          </cell>
        </row>
        <row r="226">
          <cell r="B226" t="str">
            <v>Magic corner fioro (gauche)</v>
          </cell>
          <cell r="C226" t="str">
            <v>FOUSSIER</v>
          </cell>
          <cell r="D226">
            <v>241378</v>
          </cell>
          <cell r="E226" t="str">
            <v>Unitaire</v>
          </cell>
        </row>
        <row r="227">
          <cell r="B227" t="str">
            <v>Magic corner fioro (droite)</v>
          </cell>
          <cell r="C227" t="str">
            <v>FOUSSIER</v>
          </cell>
          <cell r="D227">
            <v>241368</v>
          </cell>
          <cell r="E227" t="str">
            <v>Unitaire</v>
          </cell>
        </row>
        <row r="228">
          <cell r="B228" t="str">
            <v>Kit complet Le Mans 2 (400) gauche</v>
          </cell>
          <cell r="C228" t="str">
            <v>QAMA</v>
          </cell>
          <cell r="D228">
            <v>9230100240002</v>
          </cell>
          <cell r="E228" t="str">
            <v>Unitaire</v>
          </cell>
        </row>
        <row r="229">
          <cell r="B229" t="str">
            <v>Kit complet Le Mans 2 (400) droite</v>
          </cell>
          <cell r="C229" t="str">
            <v>QAMA</v>
          </cell>
          <cell r="D229">
            <v>9230100140002</v>
          </cell>
          <cell r="E229" t="str">
            <v>Unitaire</v>
          </cell>
        </row>
        <row r="230">
          <cell r="B230" t="str">
            <v>Plateaux le mans 2 (450) gauche</v>
          </cell>
          <cell r="C230" t="str">
            <v>HRANIPEX</v>
          </cell>
          <cell r="D230" t="str">
            <v>F005390</v>
          </cell>
          <cell r="E230" t="str">
            <v>Unitaire</v>
          </cell>
        </row>
        <row r="231">
          <cell r="B231" t="str">
            <v>Plateaux le mans 2 (450) droite</v>
          </cell>
          <cell r="C231" t="str">
            <v>HRANIPEX</v>
          </cell>
          <cell r="D231" t="str">
            <v>F005389</v>
          </cell>
          <cell r="E231" t="str">
            <v>Unitaire</v>
          </cell>
        </row>
        <row r="232">
          <cell r="B232" t="str">
            <v>Plateaux le mans 2 (500) gauche</v>
          </cell>
          <cell r="C232" t="str">
            <v>HRANIPEX</v>
          </cell>
          <cell r="D232" t="str">
            <v>F005392</v>
          </cell>
          <cell r="E232" t="str">
            <v>Unitaire</v>
          </cell>
        </row>
        <row r="233">
          <cell r="B233" t="str">
            <v>Plateaux le mans 2 (500) droite</v>
          </cell>
          <cell r="C233" t="str">
            <v>HRANIPEX</v>
          </cell>
          <cell r="D233" t="str">
            <v>F005391</v>
          </cell>
          <cell r="E233" t="str">
            <v>Unitaire</v>
          </cell>
        </row>
        <row r="234">
          <cell r="B234" t="str">
            <v>Plateaux le mans 2 (600) gauche</v>
          </cell>
          <cell r="C234" t="str">
            <v>HRANIPEX</v>
          </cell>
          <cell r="D234" t="str">
            <v>F005394</v>
          </cell>
          <cell r="E234" t="str">
            <v>Unitaire</v>
          </cell>
        </row>
        <row r="235">
          <cell r="B235" t="str">
            <v>Plateaux le mans 2 (600) droite</v>
          </cell>
          <cell r="C235" t="str">
            <v>HRANIPEX</v>
          </cell>
          <cell r="D235" t="str">
            <v>F005393</v>
          </cell>
          <cell r="E235" t="str">
            <v>Unitaire</v>
          </cell>
        </row>
        <row r="236">
          <cell r="B236" t="str">
            <v>Axe réglable pour plateaux le mans 2 (ht600-750)</v>
          </cell>
          <cell r="C236" t="str">
            <v>HRANIPEX</v>
          </cell>
          <cell r="D236" t="str">
            <v>F005416</v>
          </cell>
          <cell r="E236" t="str">
            <v>Unitaire</v>
          </cell>
        </row>
        <row r="237">
          <cell r="B237" t="str">
            <v>Paire amortisseur pour plateaux le mans 2</v>
          </cell>
          <cell r="C237" t="str">
            <v>HRANIPEX</v>
          </cell>
          <cell r="D237" t="str">
            <v>F005422</v>
          </cell>
          <cell r="E237" t="str">
            <v>Unitaire</v>
          </cell>
        </row>
        <row r="238">
          <cell r="B238" t="str">
            <v>Taquets nickelé</v>
          </cell>
          <cell r="C238" t="str">
            <v>LMC</v>
          </cell>
          <cell r="D238" t="str">
            <v>TAQ127NI</v>
          </cell>
          <cell r="E238" t="str">
            <v>Unitaire</v>
          </cell>
        </row>
        <row r="239">
          <cell r="B239" t="str">
            <v>Fond Alu 900</v>
          </cell>
          <cell r="C239" t="str">
            <v>FOUSSIER</v>
          </cell>
          <cell r="D239">
            <v>241981</v>
          </cell>
          <cell r="E239" t="str">
            <v>Unitaire</v>
          </cell>
        </row>
        <row r="240">
          <cell r="B240" t="str">
            <v>RC Cuisio 400</v>
          </cell>
          <cell r="C240" t="str">
            <v>FOUSSIER</v>
          </cell>
          <cell r="D240">
            <v>242233</v>
          </cell>
          <cell r="E240" t="str">
            <v>Unitaire</v>
          </cell>
        </row>
        <row r="241">
          <cell r="B241" t="str">
            <v>RC Cuisio 450</v>
          </cell>
          <cell r="C241" t="str">
            <v>FOUSSIER</v>
          </cell>
          <cell r="D241">
            <v>242243</v>
          </cell>
          <cell r="E241" t="str">
            <v>Unitaire</v>
          </cell>
        </row>
        <row r="242">
          <cell r="B242" t="str">
            <v>RC Cuisio 500</v>
          </cell>
          <cell r="C242" t="str">
            <v>FOUSSIER</v>
          </cell>
          <cell r="D242">
            <v>242253</v>
          </cell>
          <cell r="E242" t="str">
            <v>Unitaire</v>
          </cell>
        </row>
        <row r="243">
          <cell r="B243" t="str">
            <v>RC Cuisio 1000</v>
          </cell>
          <cell r="C243" t="str">
            <v>FOUSSIER</v>
          </cell>
          <cell r="D243">
            <v>242288</v>
          </cell>
          <cell r="E243" t="str">
            <v>Unitaire</v>
          </cell>
        </row>
        <row r="244">
          <cell r="B244" t="str">
            <v>Poubelle bac 8 L</v>
          </cell>
          <cell r="C244" t="str">
            <v>LMC</v>
          </cell>
          <cell r="D244" t="str">
            <v>BAC5150GRA</v>
          </cell>
          <cell r="E244" t="str">
            <v>Unitaire</v>
          </cell>
        </row>
        <row r="245">
          <cell r="B245" t="str">
            <v>Poubelle bac 32 L</v>
          </cell>
          <cell r="C245" t="str">
            <v>LMC</v>
          </cell>
          <cell r="D245" t="str">
            <v>BAC5179GRA</v>
          </cell>
          <cell r="E245" t="str">
            <v>Unitaire</v>
          </cell>
        </row>
        <row r="246">
          <cell r="B246" t="str">
            <v>Coulissant pain-bouteilles ecos 300</v>
          </cell>
          <cell r="C246"/>
          <cell r="D246">
            <v>151509</v>
          </cell>
          <cell r="E246" t="str">
            <v>Unitaire</v>
          </cell>
        </row>
        <row r="247">
          <cell r="B247" t="str">
            <v>Coulissant pain-bouteilles ecos 400</v>
          </cell>
          <cell r="C247"/>
          <cell r="D247">
            <v>151510</v>
          </cell>
          <cell r="E247" t="str">
            <v>Unitaire</v>
          </cell>
        </row>
        <row r="248">
          <cell r="B248" t="str">
            <v>Coulissant bouteilles-épices ecos 200</v>
          </cell>
          <cell r="C248"/>
          <cell r="D248">
            <v>151505</v>
          </cell>
          <cell r="E248" t="str">
            <v>Unitaire</v>
          </cell>
        </row>
        <row r="249">
          <cell r="B249" t="str">
            <v>Coulissant bouteilles-épices ecos 300</v>
          </cell>
          <cell r="C249"/>
          <cell r="D249">
            <v>151506</v>
          </cell>
          <cell r="E249" t="str">
            <v>Unitaire</v>
          </cell>
        </row>
        <row r="250">
          <cell r="B250" t="str">
            <v>Coulissant bouteilles-épices ecos 400</v>
          </cell>
          <cell r="C250"/>
          <cell r="D250">
            <v>151507</v>
          </cell>
          <cell r="E250" t="str">
            <v>Unitaire</v>
          </cell>
        </row>
        <row r="251">
          <cell r="B251" t="str">
            <v>Coulissant bouteilles-épices ecos 500</v>
          </cell>
          <cell r="C251"/>
          <cell r="D251"/>
          <cell r="E251" t="str">
            <v>Unitaire</v>
          </cell>
        </row>
        <row r="252">
          <cell r="B252" t="str">
            <v>Coulissant bouteilles-épices bc15 150</v>
          </cell>
          <cell r="C252"/>
          <cell r="D252"/>
          <cell r="E252" t="str">
            <v>Unitaire</v>
          </cell>
        </row>
        <row r="253">
          <cell r="B253" t="str">
            <v>Coulissant bouteilles-torchons 150</v>
          </cell>
          <cell r="C253" t="str">
            <v>LMC</v>
          </cell>
          <cell r="D253" t="str">
            <v>ENS195</v>
          </cell>
          <cell r="E253" t="str">
            <v>Unitaire</v>
          </cell>
        </row>
        <row r="254">
          <cell r="B254" t="str">
            <v>Rideau caissette</v>
          </cell>
          <cell r="C254"/>
          <cell r="D254"/>
          <cell r="E254" t="str">
            <v>Unitaire</v>
          </cell>
        </row>
        <row r="255">
          <cell r="B255" t="str">
            <v>couvercle pour sceau poubelle 8 L</v>
          </cell>
          <cell r="C255" t="str">
            <v>LMC</v>
          </cell>
          <cell r="D255" t="str">
            <v>COU5001GRA</v>
          </cell>
          <cell r="E255" t="str">
            <v>Unitaire</v>
          </cell>
        </row>
        <row r="256">
          <cell r="B256" t="str">
            <v>couvercle pour sceau poubelle 17-26-32 L</v>
          </cell>
          <cell r="C256" t="str">
            <v>LMC</v>
          </cell>
          <cell r="D256" t="str">
            <v>COU5000GRA</v>
          </cell>
          <cell r="E256" t="str">
            <v>Unitaire</v>
          </cell>
        </row>
        <row r="257">
          <cell r="B257" t="str">
            <v>Tablette pvc dessus poubelles 450</v>
          </cell>
          <cell r="C257" t="str">
            <v>LMC</v>
          </cell>
          <cell r="D257" t="str">
            <v>COU6450GRA</v>
          </cell>
          <cell r="E257" t="str">
            <v>Unitaire</v>
          </cell>
        </row>
        <row r="258">
          <cell r="B258" t="str">
            <v>Tablette pvc dessus poubelles 600</v>
          </cell>
          <cell r="C258" t="str">
            <v>LMC</v>
          </cell>
          <cell r="D258" t="str">
            <v>COU6610GRA</v>
          </cell>
          <cell r="E258" t="str">
            <v>Unitaire</v>
          </cell>
        </row>
        <row r="259">
          <cell r="B259" t="str">
            <v>Tablette pvc dessus poubelles 900</v>
          </cell>
          <cell r="C259" t="str">
            <v>FOUSSIER</v>
          </cell>
          <cell r="D259">
            <v>242523</v>
          </cell>
          <cell r="E259" t="str">
            <v>Unitaire</v>
          </cell>
        </row>
        <row r="260">
          <cell r="B260" t="str">
            <v>Cadre poubelles suspendus 450</v>
          </cell>
          <cell r="C260" t="str">
            <v>LMC</v>
          </cell>
          <cell r="D260" t="str">
            <v>SET4450GRA</v>
          </cell>
          <cell r="E260" t="str">
            <v>Unitaire</v>
          </cell>
        </row>
        <row r="261">
          <cell r="B261" t="str">
            <v>Cadre poubelles suspendus 500</v>
          </cell>
          <cell r="C261" t="str">
            <v>LMC</v>
          </cell>
          <cell r="D261" t="str">
            <v>SET4500GRA</v>
          </cell>
          <cell r="E261" t="str">
            <v>Unitaire</v>
          </cell>
        </row>
        <row r="262">
          <cell r="B262" t="str">
            <v>Cadre poubelles suspendus 600</v>
          </cell>
          <cell r="C262" t="str">
            <v>LMC</v>
          </cell>
          <cell r="D262" t="str">
            <v>SET4600GRA</v>
          </cell>
          <cell r="E262" t="str">
            <v>Unitaire</v>
          </cell>
        </row>
        <row r="263">
          <cell r="B263" t="str">
            <v>Poubelle coulissante 20 L</v>
          </cell>
          <cell r="C263" t="str">
            <v>ROIMIER</v>
          </cell>
          <cell r="D263" t="str">
            <v>SIR001</v>
          </cell>
          <cell r="E263" t="str">
            <v>Unitaire</v>
          </cell>
        </row>
        <row r="264">
          <cell r="B264" t="str">
            <v>Poubelle ronde pivotante 13 L</v>
          </cell>
          <cell r="C264" t="str">
            <v>FOUSSIER</v>
          </cell>
          <cell r="D264">
            <v>233660</v>
          </cell>
          <cell r="E264" t="str">
            <v>Unitaire</v>
          </cell>
        </row>
        <row r="265">
          <cell r="B265" t="str">
            <v>grille aération alu blanc</v>
          </cell>
          <cell r="C265" t="str">
            <v>HRANIPEX</v>
          </cell>
          <cell r="D265" t="str">
            <v>F000998</v>
          </cell>
          <cell r="E265" t="str">
            <v>Unitaire</v>
          </cell>
        </row>
        <row r="266">
          <cell r="B266" t="str">
            <v>grille aération alu noir</v>
          </cell>
          <cell r="C266" t="str">
            <v>HRANIPEX</v>
          </cell>
          <cell r="D266" t="str">
            <v>F007364</v>
          </cell>
          <cell r="E266" t="str">
            <v>Unitaire</v>
          </cell>
        </row>
        <row r="267">
          <cell r="B267" t="str">
            <v xml:space="preserve">grille aération alu </v>
          </cell>
          <cell r="C267" t="str">
            <v>HRANIPEX</v>
          </cell>
          <cell r="D267" t="str">
            <v>F000952</v>
          </cell>
          <cell r="E267" t="str">
            <v>Unitaire</v>
          </cell>
        </row>
        <row r="268">
          <cell r="B268" t="str">
            <v>Limiteur 86° charnières 110</v>
          </cell>
          <cell r="C268" t="str">
            <v>LMC</v>
          </cell>
          <cell r="D268" t="str">
            <v>LIM7035</v>
          </cell>
          <cell r="E268" t="str">
            <v>Unitaire</v>
          </cell>
        </row>
        <row r="269">
          <cell r="B269" t="str">
            <v>Limiteur 92° charnières 155</v>
          </cell>
          <cell r="C269" t="str">
            <v>FOUSSIER</v>
          </cell>
          <cell r="D269">
            <v>219639</v>
          </cell>
          <cell r="E269" t="str">
            <v>Unitaire</v>
          </cell>
        </row>
        <row r="270">
          <cell r="B270" t="str">
            <v>Limiteur 75° relevant hks</v>
          </cell>
          <cell r="C270" t="str">
            <v>LMC</v>
          </cell>
          <cell r="D270" t="str">
            <v>LIM2375</v>
          </cell>
          <cell r="E270" t="str">
            <v>Unitaire</v>
          </cell>
        </row>
        <row r="271">
          <cell r="B271" t="str">
            <v>Taquet ventouse diam 5</v>
          </cell>
          <cell r="C271" t="str">
            <v>QAMA</v>
          </cell>
          <cell r="D271">
            <v>3260508000583</v>
          </cell>
          <cell r="E271" t="str">
            <v>Unitaire</v>
          </cell>
        </row>
        <row r="272">
          <cell r="B272" t="str">
            <v>Cale pour coulisses mérivobox (prévoir 2)</v>
          </cell>
          <cell r="C272" t="str">
            <v>LMC</v>
          </cell>
          <cell r="D272" t="str">
            <v>CAL470GRA</v>
          </cell>
          <cell r="E272" t="str">
            <v>Unitaire</v>
          </cell>
        </row>
        <row r="275">
          <cell r="B275" t="str">
            <v>Entraineur façade à l'anglaise</v>
          </cell>
          <cell r="C275" t="str">
            <v>LMC</v>
          </cell>
          <cell r="D275" t="str">
            <v>ENT77GR</v>
          </cell>
          <cell r="E275" t="str">
            <v>Unitaire</v>
          </cell>
        </row>
        <row r="276">
          <cell r="B276" t="str">
            <v>Barre dépose torchons</v>
          </cell>
          <cell r="C276" t="str">
            <v>MSA</v>
          </cell>
          <cell r="D276" t="str">
            <v>C301</v>
          </cell>
          <cell r="E276" t="str">
            <v>Unitaire</v>
          </cell>
        </row>
        <row r="277">
          <cell r="B277" t="str">
            <v>Console invisible diam 12</v>
          </cell>
          <cell r="C277" t="str">
            <v>LMC</v>
          </cell>
          <cell r="D277" t="str">
            <v>CON112</v>
          </cell>
          <cell r="E277" t="str">
            <v>Unitaire</v>
          </cell>
        </row>
        <row r="278">
          <cell r="B278" t="str">
            <v>Taquet diam 5 anti recul</v>
          </cell>
          <cell r="C278" t="str">
            <v>QAMA</v>
          </cell>
          <cell r="D278">
            <v>953013002536</v>
          </cell>
          <cell r="E278" t="str">
            <v>Unitaire</v>
          </cell>
        </row>
        <row r="282">
          <cell r="B282" t="str">
            <v>Console pelican tablettes noir (unitée)</v>
          </cell>
          <cell r="C282" t="str">
            <v>MSA</v>
          </cell>
          <cell r="D282" t="str">
            <v>D9107</v>
          </cell>
          <cell r="E282" t="str">
            <v>Unitaire</v>
          </cell>
        </row>
        <row r="284">
          <cell r="B284" t="str">
            <v>Console cube tablettes noir (unitée)</v>
          </cell>
          <cell r="C284" t="str">
            <v>MSA</v>
          </cell>
          <cell r="D284" t="str">
            <v>D9923</v>
          </cell>
          <cell r="E284" t="str">
            <v>Unitaire</v>
          </cell>
        </row>
        <row r="374">
          <cell r="B374" t="str">
            <v>socle jambage 19 mm inox (2500)</v>
          </cell>
          <cell r="C374" t="str">
            <v>OSTERMANN</v>
          </cell>
          <cell r="D374" t="str">
            <v>490.8150</v>
          </cell>
          <cell r="E374" t="str">
            <v>Unitaire</v>
          </cell>
        </row>
        <row r="375">
          <cell r="B375" t="str">
            <v>socle jambage 40 mm inox (2500)</v>
          </cell>
          <cell r="C375" t="str">
            <v>OSTERMANN</v>
          </cell>
          <cell r="D375" t="str">
            <v>490.8152</v>
          </cell>
          <cell r="E375" t="str">
            <v>Unitaire</v>
          </cell>
        </row>
        <row r="376">
          <cell r="B376" t="str">
            <v>socle jambage 19 mm noir (2500)</v>
          </cell>
          <cell r="C376" t="str">
            <v>OSTERMANN</v>
          </cell>
          <cell r="D376" t="str">
            <v>490.8160</v>
          </cell>
          <cell r="E376" t="str">
            <v>Unitaire</v>
          </cell>
        </row>
        <row r="377">
          <cell r="B377" t="str">
            <v>socle jambage 40 mm inox (2500)</v>
          </cell>
          <cell r="C377" t="str">
            <v>OSTERMANN</v>
          </cell>
          <cell r="D377" t="str">
            <v>490.8162</v>
          </cell>
          <cell r="E377" t="str">
            <v>Unitaire</v>
          </cell>
        </row>
        <row r="378">
          <cell r="B378" t="str">
            <v>Lot d'embouts pour socle 19 mm inox</v>
          </cell>
          <cell r="C378" t="str">
            <v>OSTERMANN</v>
          </cell>
          <cell r="D378" t="str">
            <v>490.8153</v>
          </cell>
          <cell r="E378" t="str">
            <v>Paire</v>
          </cell>
        </row>
        <row r="379">
          <cell r="B379" t="str">
            <v>Lot d'embouts pour socle 40 mm inox</v>
          </cell>
          <cell r="C379" t="str">
            <v>OSTERMANN</v>
          </cell>
          <cell r="D379" t="str">
            <v>490.8155</v>
          </cell>
          <cell r="E379" t="str">
            <v>Paire</v>
          </cell>
        </row>
        <row r="380">
          <cell r="B380" t="str">
            <v>Lot d'embouts pour socle 19 mm noir</v>
          </cell>
          <cell r="C380" t="str">
            <v>OSTERMANN</v>
          </cell>
          <cell r="D380" t="str">
            <v>490.8163</v>
          </cell>
          <cell r="E380" t="str">
            <v>Paire</v>
          </cell>
        </row>
        <row r="381">
          <cell r="B381" t="str">
            <v>Lot d'embouts pour socle 40 mm noir</v>
          </cell>
          <cell r="C381" t="str">
            <v>OSTERMANN</v>
          </cell>
          <cell r="D381" t="str">
            <v>490.8165</v>
          </cell>
          <cell r="E381" t="str">
            <v>Paire</v>
          </cell>
        </row>
        <row r="382">
          <cell r="B382" t="str">
            <v>tendeur de porte blanc</v>
          </cell>
          <cell r="C382" t="str">
            <v>HRANIPEX</v>
          </cell>
          <cell r="D382" t="str">
            <v>F003405</v>
          </cell>
          <cell r="E382" t="str">
            <v>Unitaire</v>
          </cell>
        </row>
        <row r="383">
          <cell r="B383" t="str">
            <v>tendeur de porte noir</v>
          </cell>
          <cell r="C383" t="str">
            <v>HRANIPEX</v>
          </cell>
          <cell r="D383" t="str">
            <v>F003404</v>
          </cell>
          <cell r="E383" t="str">
            <v>Unitaire</v>
          </cell>
        </row>
        <row r="404">
          <cell r="B404" t="str">
            <v>Spot leds 230v noir blanc neutre</v>
          </cell>
          <cell r="C404" t="str">
            <v>LMC</v>
          </cell>
          <cell r="D404" t="str">
            <v>SPO158BLFNO</v>
          </cell>
          <cell r="E404" t="str">
            <v>Unitaire</v>
          </cell>
        </row>
        <row r="460">
          <cell r="B460" t="str">
            <v>Profil carré structure airgo 2550</v>
          </cell>
          <cell r="C460" t="str">
            <v>QAMA</v>
          </cell>
          <cell r="D460" t="str">
            <v>467 40000 25502</v>
          </cell>
          <cell r="E460" t="str">
            <v>Unitaire</v>
          </cell>
        </row>
        <row r="462">
          <cell r="B462" t="str">
            <v>Jonction pour raccords profils airgo</v>
          </cell>
          <cell r="C462" t="str">
            <v>QAMA</v>
          </cell>
          <cell r="D462" t="str">
            <v>467 40030 00102</v>
          </cell>
          <cell r="E462" t="str">
            <v>Unitaire</v>
          </cell>
        </row>
        <row r="463">
          <cell r="B463" t="str">
            <v>Pied vérin réglbale airgo</v>
          </cell>
          <cell r="C463" t="str">
            <v>QAMA</v>
          </cell>
          <cell r="D463" t="str">
            <v>467 40060 00002</v>
          </cell>
          <cell r="E463" t="str">
            <v>Unitaire</v>
          </cell>
        </row>
        <row r="469">
          <cell r="B469" t="str">
            <v>Réservoirs de force AVENTOS HK top 25</v>
          </cell>
          <cell r="C469" t="str">
            <v>LMC</v>
          </cell>
          <cell r="D469" t="str">
            <v>AVE2425GRA</v>
          </cell>
          <cell r="E469" t="str">
            <v>Unitaire</v>
          </cell>
        </row>
        <row r="470">
          <cell r="B470" t="str">
            <v>Profilé pour leds encastré lg 3ml noir</v>
          </cell>
          <cell r="C470" t="str">
            <v>HRANIPEX</v>
          </cell>
          <cell r="D470" t="str">
            <v>F004456</v>
          </cell>
          <cell r="E470" t="str">
            <v>Unitaire</v>
          </cell>
        </row>
        <row r="471">
          <cell r="B471" t="str">
            <v>Diffuseur transparent 3ml pour profilés leds</v>
          </cell>
          <cell r="C471" t="str">
            <v>HRANIPEX</v>
          </cell>
          <cell r="D471" t="str">
            <v>F004503</v>
          </cell>
          <cell r="E471" t="str">
            <v>Unitaire</v>
          </cell>
        </row>
        <row r="472">
          <cell r="B472" t="str">
            <v>Sensor détecteur allumage pour leds intégré invisible</v>
          </cell>
          <cell r="C472" t="str">
            <v>HRANIPEX</v>
          </cell>
          <cell r="D472" t="str">
            <v>F003532</v>
          </cell>
          <cell r="E472" t="str">
            <v>Unitaire</v>
          </cell>
        </row>
        <row r="473">
          <cell r="B473" t="str">
            <v>Transformateur pour ruban leds 60w</v>
          </cell>
          <cell r="C473" t="str">
            <v>HRANIPEX</v>
          </cell>
          <cell r="D473" t="str">
            <v>F004344</v>
          </cell>
          <cell r="E473" t="str">
            <v>Unitaire</v>
          </cell>
        </row>
        <row r="474">
          <cell r="B474" t="str">
            <v>Cable de connection pour ruban leds</v>
          </cell>
          <cell r="C474" t="str">
            <v>HRANIPEX</v>
          </cell>
          <cell r="D474" t="str">
            <v>F003544</v>
          </cell>
          <cell r="E474" t="str">
            <v>Unitaire</v>
          </cell>
        </row>
        <row r="475">
          <cell r="B475" t="str">
            <v>Paire d'embouts pour profilés leds</v>
          </cell>
          <cell r="C475" t="str">
            <v>HRANIPEX</v>
          </cell>
          <cell r="D475" t="str">
            <v>F004477</v>
          </cell>
          <cell r="E475" t="str">
            <v>Unitaire</v>
          </cell>
        </row>
        <row r="476">
          <cell r="B476" t="str">
            <v>Ruban leds 12v 120 leds/ m blanc chaud /5ml</v>
          </cell>
          <cell r="C476" t="str">
            <v>HRANIPEX</v>
          </cell>
          <cell r="D476" t="str">
            <v>F004682</v>
          </cell>
          <cell r="E476" t="str">
            <v>Unitaire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75E82C59-78E2-40BF-8B0A-65D3FB2E2B1E}" autoFormatId="16" applyNumberFormats="0" applyBorderFormats="0" applyFontFormats="0" applyPatternFormats="0" applyAlignmentFormats="0" applyWidthHeightFormats="0">
  <queryTableRefresh nextId="24">
    <queryTableFields count="7">
      <queryTableField id="8" name="Articles" tableColumnId="9"/>
      <queryTableField id="2" name="Fournisseur" tableColumnId="2"/>
      <queryTableField id="9" name="Ref" tableColumnId="10"/>
      <queryTableField id="10" name="condit°" tableColumnId="11"/>
      <queryTableField id="11" name="Prix net" tableColumnId="12"/>
      <queryTableField id="22" name="Nbre" tableColumnId="1"/>
      <queryTableField id="23" name="Nbre X Prix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639252-40C0-4022-8F02-9727173AACEE}" name="Fusion" displayName="Fusion" ref="A1:G90" tableType="queryTable" totalsRowShown="0" headerRowDxfId="71" dataDxfId="70">
  <tableColumns count="7">
    <tableColumn id="9" xr3:uid="{8708F901-23B8-418B-8FC2-0CE8A432E969}" uniqueName="9" name="Articles" queryTableFieldId="8" dataDxfId="69"/>
    <tableColumn id="2" xr3:uid="{7699C572-71AF-487D-A61A-B632A4BC4581}" uniqueName="2" name="Fournisseur" queryTableFieldId="2" dataDxfId="68"/>
    <tableColumn id="10" xr3:uid="{FFEEF11C-6463-45E5-A41A-6ADE89070ECB}" uniqueName="10" name="Ref" queryTableFieldId="9" dataDxfId="67" dataCellStyle="Milliers"/>
    <tableColumn id="11" xr3:uid="{CCBDCB59-8E68-4B34-89F0-0E3178C5FAA6}" uniqueName="11" name="condit°" queryTableFieldId="10" dataDxfId="66"/>
    <tableColumn id="12" xr3:uid="{D37C5948-5513-48F7-BEBB-311A65C2ABFD}" uniqueName="12" name="Prix net" queryTableFieldId="11" dataDxfId="65"/>
    <tableColumn id="1" xr3:uid="{825F04B3-EA29-4283-9618-16610779A998}" uniqueName="1" name="Nbre" queryTableFieldId="22" dataDxfId="64"/>
    <tableColumn id="3" xr3:uid="{470AF9EE-8563-46D0-9ECF-F6F19B955530}" uniqueName="3" name="Nbre X Prix" queryTableFieldId="23" dataDxfId="6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5C5F27-B424-4E20-A2CF-B1686D2C8275}" name="T_cuisine" displayName="T_cuisine" ref="A1:G209" totalsRowShown="0" headerRowDxfId="62" dataDxfId="60" headerRowBorderDxfId="61" tableBorderDxfId="59">
  <tableColumns count="7">
    <tableColumn id="1" xr3:uid="{B5A1C0F3-1BD0-4572-A096-5B1029E988A3}" name="Articles" dataDxfId="58"/>
    <tableColumn id="2" xr3:uid="{870CAF15-AB9E-46D5-B5BC-7EA170703122}" name="Fournisseur" dataDxfId="57"/>
    <tableColumn id="3" xr3:uid="{8DF5CD31-09EB-4394-A419-2D6ECC2E39F0}" name="Ref" dataDxfId="56"/>
    <tableColumn id="4" xr3:uid="{88F45C5E-521D-48FC-ABC7-C52EB85F7A82}" name="condit°" dataDxfId="55"/>
    <tableColumn id="5" xr3:uid="{342E2157-6653-4578-B078-DE442AC78655}" name="Prix net" dataDxfId="54"/>
    <tableColumn id="6" xr3:uid="{1537FBA6-0D07-4F43-98CE-A50CE5D47DA1}" name="Nombre" dataDxfId="53"/>
    <tableColumn id="7" xr3:uid="{97CC291F-E623-4952-8913-3DCA6602FA63}" name="Total nbrxprix net" dataDxfId="52">
      <calculatedColumnFormula>SUM(E2*F2)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C8AFF8-8D75-46B2-9046-6B939B955FD5}" name="T_dressing" displayName="T_dressing" ref="A1:G33" totalsRowShown="0" headerRowDxfId="51" dataDxfId="49" headerRowBorderDxfId="50" tableBorderDxfId="48">
  <tableColumns count="7">
    <tableColumn id="1" xr3:uid="{627E1AF6-1AAC-4927-9494-5EE24F69EADD}" name="Articles" dataDxfId="47"/>
    <tableColumn id="2" xr3:uid="{A51C8F5A-28C9-48CC-BEB8-3CD7B1614DB5}" name="Fournisseur" dataDxfId="46"/>
    <tableColumn id="3" xr3:uid="{7911F572-A408-40B5-AB3D-3259C91CD692}" name="Ref" dataDxfId="45"/>
    <tableColumn id="4" xr3:uid="{A7B421F8-6936-4256-BDED-E4049D481B67}" name="condit°" dataDxfId="44"/>
    <tableColumn id="5" xr3:uid="{2FC94E20-4961-40E4-8276-1F7892D96D76}" name="Prix net" dataDxfId="43"/>
    <tableColumn id="6" xr3:uid="{EE70E625-3DAC-4178-8E41-589CE094943E}" name="Nombre" dataDxfId="42"/>
    <tableColumn id="7" xr3:uid="{30EFECD7-8ABF-4F0B-B3CC-B590938C0166}" name="Total nbrxprix net" dataDxfId="41">
      <calculatedColumnFormula>SUM(E2*F2)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377CE9A-85DA-49D5-82E8-F4622B37B111}" name="T_sdb" displayName="T_sdb" ref="A1:G29" totalsRowShown="0" headerRowDxfId="40" dataDxfId="38" headerRowBorderDxfId="39" tableBorderDxfId="37" totalsRowBorderDxfId="36">
  <tableColumns count="7">
    <tableColumn id="1" xr3:uid="{7F9F7B54-2D20-4E49-8663-172A4F5D1323}" name="Articles" dataDxfId="35"/>
    <tableColumn id="2" xr3:uid="{34782A29-BBC5-4BB5-A50E-E4183E638369}" name="Fournisseur" dataDxfId="34"/>
    <tableColumn id="3" xr3:uid="{1B221981-B65D-4019-A57E-2DC53DD241D9}" name="Ref" dataDxfId="33"/>
    <tableColumn id="4" xr3:uid="{57710590-FAA2-4D0D-B104-965565C5B969}" name="condit°" dataDxfId="32"/>
    <tableColumn id="5" xr3:uid="{DD457F1C-5B3B-4E87-AB97-CEE9E2525FE0}" name="Prix net" dataDxfId="31"/>
    <tableColumn id="6" xr3:uid="{84E008F2-171F-42F6-B6E1-125FA52AA895}" name="Nombre" dataDxfId="30"/>
    <tableColumn id="7" xr3:uid="{191C1A35-4735-4B0F-9690-3DC44CA90C4F}" name="Total nbrxprix net" dataDxfId="29">
      <calculatedColumnFormula>SUM(E2*F2)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940C657-1BEB-464B-8356-34FDFF279B1F}" name="T_Meuble" displayName="T_Meuble" ref="A1:G7" totalsRowShown="0" headerRowDxfId="28" dataDxfId="26" headerRowBorderDxfId="27" tableBorderDxfId="25" totalsRowBorderDxfId="24">
  <tableColumns count="7">
    <tableColumn id="1" xr3:uid="{19F8BA33-9A25-4393-ABA3-4A878732B768}" name="Articles" dataDxfId="23"/>
    <tableColumn id="2" xr3:uid="{A872B983-55B4-4A5A-9338-6F2D40490853}" name="Fournisseur" dataDxfId="22"/>
    <tableColumn id="3" xr3:uid="{CBF183EF-EE16-4780-AFA9-914B8F8B65AE}" name="Ref" dataDxfId="21"/>
    <tableColumn id="4" xr3:uid="{9AFB2E45-3C33-4E26-B428-0FDBA9D5C503}" name="condit°" dataDxfId="20"/>
    <tableColumn id="5" xr3:uid="{61377624-87E8-4117-A60C-085D8DF57826}" name="Prix net" dataDxfId="19"/>
    <tableColumn id="6" xr3:uid="{80981980-5345-4558-AA3B-AF2BD26D7758}" name="Nombre" dataDxfId="18"/>
    <tableColumn id="7" xr3:uid="{B5AF4166-4C21-4C33-AF17-906B432214C4}" name="Total nbrxprix net" dataDxfId="17">
      <calculatedColumnFormula>SUM(E2*F2)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4F0E9D8-EBDF-4B16-98DD-2A23C13BE4C5}" name="T_menuiserie" displayName="T_menuiserie" ref="A1:G15" totalsRowShown="0" headerRowDxfId="16" dataDxfId="14" headerRowBorderDxfId="15" tableBorderDxfId="13" totalsRowBorderDxfId="12">
  <tableColumns count="7">
    <tableColumn id="1" xr3:uid="{E7C2EB64-EE15-4D4D-B0E4-7B377528D021}" name="Articles" dataDxfId="11"/>
    <tableColumn id="2" xr3:uid="{9770A5F7-BA38-4526-AB19-997E5B6E102C}" name="Fournisseur" dataDxfId="10"/>
    <tableColumn id="3" xr3:uid="{739DCCD2-DD49-47CA-8A2A-32182A7C03F5}" name="Ref" dataDxfId="9"/>
    <tableColumn id="4" xr3:uid="{E7C77C38-FF64-4301-839A-0BBF7DACFC89}" name="condit°" dataDxfId="8"/>
    <tableColumn id="5" xr3:uid="{F92481A1-4ABD-46C5-A115-4B153B15A891}" name="Prix net" dataDxfId="7"/>
    <tableColumn id="6" xr3:uid="{883C6957-B239-433F-B2B4-032214488EC9}" name="Nombre" dataDxfId="6"/>
    <tableColumn id="7" xr3:uid="{77DE812D-8257-486E-985F-F054B037C2A0}" name="Total nbrxprix net" dataDxfId="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6744474-7073-4295-AED8-13BF6A7032FF}" name="T_liste" displayName="T_liste" ref="A1:A23" totalsRowShown="0" headerRowDxfId="4" dataDxfId="3">
  <tableColumns count="1">
    <tableColumn id="1" xr3:uid="{3CE9446D-333C-4B81-8B78-FF8B65245A94}" name="lis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W302"/>
  <sheetViews>
    <sheetView tabSelected="1" zoomScaleNormal="100" workbookViewId="0">
      <selection activeCell="I18" sqref="I18"/>
    </sheetView>
  </sheetViews>
  <sheetFormatPr baseColWidth="10" defaultRowHeight="15" x14ac:dyDescent="0.25"/>
  <cols>
    <col min="1" max="1" width="37.28515625" customWidth="1"/>
    <col min="2" max="2" width="11.140625" customWidth="1"/>
    <col min="3" max="3" width="12.140625" bestFit="1" customWidth="1"/>
    <col min="4" max="4" width="9.7109375" customWidth="1"/>
    <col min="5" max="5" width="8" customWidth="1"/>
    <col min="6" max="6" width="5.7109375" customWidth="1"/>
    <col min="7" max="7" width="11" customWidth="1"/>
    <col min="8" max="8" width="12.85546875" bestFit="1" customWidth="1"/>
    <col min="9" max="9" width="21.42578125" bestFit="1" customWidth="1"/>
    <col min="10" max="16" width="11.42578125" bestFit="1" customWidth="1"/>
    <col min="17" max="17" width="14" bestFit="1" customWidth="1"/>
    <col min="18" max="18" width="13" bestFit="1" customWidth="1"/>
    <col min="19" max="19" width="8.140625" bestFit="1" customWidth="1"/>
    <col min="20" max="20" width="6.7109375" bestFit="1" customWidth="1"/>
    <col min="21" max="21" width="6.5703125" bestFit="1" customWidth="1"/>
    <col min="22" max="22" width="7.7109375" bestFit="1" customWidth="1"/>
    <col min="23" max="23" width="11.85546875" bestFit="1" customWidth="1"/>
    <col min="24" max="24" width="6.5703125" bestFit="1" customWidth="1"/>
    <col min="25" max="25" width="7.7109375" bestFit="1" customWidth="1"/>
    <col min="26" max="26" width="55" bestFit="1" customWidth="1"/>
    <col min="27" max="27" width="12.140625" bestFit="1" customWidth="1"/>
    <col min="28" max="28" width="14.28515625" bestFit="1" customWidth="1"/>
    <col min="33" max="33" width="38.140625" bestFit="1" customWidth="1"/>
  </cols>
  <sheetData>
    <row r="1" spans="1:20" x14ac:dyDescent="0.25">
      <c r="A1" s="64" t="s">
        <v>0</v>
      </c>
      <c r="B1" s="64" t="s">
        <v>1</v>
      </c>
      <c r="C1" s="64" t="s">
        <v>2</v>
      </c>
      <c r="D1" s="64" t="s">
        <v>3</v>
      </c>
      <c r="E1" s="64" t="s">
        <v>4</v>
      </c>
      <c r="F1" s="64" t="s">
        <v>176</v>
      </c>
      <c r="G1" s="64" t="s">
        <v>177</v>
      </c>
    </row>
    <row r="2" spans="1:20" x14ac:dyDescent="0.25">
      <c r="A2" s="61" t="s">
        <v>19</v>
      </c>
      <c r="B2" s="62" t="s">
        <v>9</v>
      </c>
      <c r="C2" s="67" t="s">
        <v>20</v>
      </c>
      <c r="D2" s="62" t="s">
        <v>155</v>
      </c>
      <c r="E2" s="62"/>
      <c r="F2" s="62">
        <v>5</v>
      </c>
      <c r="G2" s="62">
        <v>0</v>
      </c>
    </row>
    <row r="3" spans="1:20" x14ac:dyDescent="0.25">
      <c r="A3" s="61" t="s">
        <v>21</v>
      </c>
      <c r="B3" s="62" t="s">
        <v>9</v>
      </c>
      <c r="C3" s="67" t="s">
        <v>22</v>
      </c>
      <c r="D3" s="62" t="s">
        <v>155</v>
      </c>
      <c r="E3" s="62"/>
      <c r="F3" s="62">
        <v>5</v>
      </c>
      <c r="G3" s="62">
        <v>0</v>
      </c>
    </row>
    <row r="4" spans="1:20" s="38" customFormat="1" x14ac:dyDescent="0.25">
      <c r="A4" s="61" t="s">
        <v>23</v>
      </c>
      <c r="B4" s="62" t="s">
        <v>9</v>
      </c>
      <c r="C4" s="67" t="s">
        <v>24</v>
      </c>
      <c r="D4" s="62" t="s">
        <v>155</v>
      </c>
      <c r="E4" s="62"/>
      <c r="F4" s="62">
        <v>5</v>
      </c>
      <c r="G4" s="62">
        <v>0</v>
      </c>
      <c r="H4" s="14"/>
      <c r="I4" s="14"/>
      <c r="J4" s="14"/>
      <c r="K4" s="14"/>
      <c r="L4" s="14"/>
      <c r="M4" s="14"/>
    </row>
    <row r="5" spans="1:20" s="38" customFormat="1" x14ac:dyDescent="0.25">
      <c r="A5" s="61" t="s">
        <v>25</v>
      </c>
      <c r="B5" s="62" t="s">
        <v>9</v>
      </c>
      <c r="C5" s="67" t="s">
        <v>26</v>
      </c>
      <c r="D5" s="62" t="s">
        <v>155</v>
      </c>
      <c r="E5" s="62"/>
      <c r="F5" s="62">
        <v>5</v>
      </c>
      <c r="G5" s="62">
        <v>0</v>
      </c>
    </row>
    <row r="6" spans="1:20" s="38" customFormat="1" x14ac:dyDescent="0.25">
      <c r="A6" s="61" t="s">
        <v>27</v>
      </c>
      <c r="B6" s="62" t="s">
        <v>9</v>
      </c>
      <c r="C6" s="67" t="s">
        <v>28</v>
      </c>
      <c r="D6" s="62" t="s">
        <v>155</v>
      </c>
      <c r="E6" s="62"/>
      <c r="F6" s="62">
        <v>5</v>
      </c>
      <c r="G6" s="62">
        <v>0</v>
      </c>
    </row>
    <row r="7" spans="1:20" s="38" customFormat="1" x14ac:dyDescent="0.25">
      <c r="A7" s="61" t="s">
        <v>29</v>
      </c>
      <c r="B7" s="62" t="s">
        <v>9</v>
      </c>
      <c r="C7" s="67" t="s">
        <v>30</v>
      </c>
      <c r="D7" s="62" t="s">
        <v>155</v>
      </c>
      <c r="E7" s="62"/>
      <c r="F7" s="62">
        <v>5</v>
      </c>
      <c r="G7" s="62">
        <v>0</v>
      </c>
    </row>
    <row r="8" spans="1:20" s="38" customFormat="1" x14ac:dyDescent="0.25">
      <c r="A8" s="61" t="s">
        <v>31</v>
      </c>
      <c r="B8" s="62" t="s">
        <v>9</v>
      </c>
      <c r="C8" s="67" t="s">
        <v>32</v>
      </c>
      <c r="D8" s="62" t="s">
        <v>155</v>
      </c>
      <c r="E8" s="62"/>
      <c r="F8" s="62">
        <v>5</v>
      </c>
      <c r="G8" s="62">
        <v>0</v>
      </c>
    </row>
    <row r="9" spans="1:20" s="38" customFormat="1" x14ac:dyDescent="0.25">
      <c r="A9" s="61" t="s">
        <v>33</v>
      </c>
      <c r="B9" s="62" t="s">
        <v>9</v>
      </c>
      <c r="C9" s="67" t="s">
        <v>34</v>
      </c>
      <c r="D9" s="62" t="s">
        <v>35</v>
      </c>
      <c r="E9" s="62"/>
      <c r="F9" s="62">
        <v>5</v>
      </c>
      <c r="G9" s="62">
        <v>0</v>
      </c>
    </row>
    <row r="10" spans="1:20" x14ac:dyDescent="0.25">
      <c r="A10" s="61" t="s">
        <v>36</v>
      </c>
      <c r="B10" s="62" t="s">
        <v>9</v>
      </c>
      <c r="C10" s="67" t="s">
        <v>37</v>
      </c>
      <c r="D10" s="62" t="s">
        <v>35</v>
      </c>
      <c r="E10" s="62"/>
      <c r="F10" s="62">
        <v>5</v>
      </c>
      <c r="G10" s="62">
        <v>0</v>
      </c>
    </row>
    <row r="11" spans="1:20" x14ac:dyDescent="0.25">
      <c r="A11" s="61" t="s">
        <v>38</v>
      </c>
      <c r="B11" s="62" t="s">
        <v>9</v>
      </c>
      <c r="C11" s="67" t="s">
        <v>39</v>
      </c>
      <c r="D11" s="62" t="s">
        <v>35</v>
      </c>
      <c r="E11" s="62"/>
      <c r="F11" s="62">
        <v>5</v>
      </c>
      <c r="G11" s="62">
        <v>0</v>
      </c>
    </row>
    <row r="12" spans="1:20" x14ac:dyDescent="0.25">
      <c r="A12" s="61" t="s">
        <v>259</v>
      </c>
      <c r="B12" s="62" t="s">
        <v>9</v>
      </c>
      <c r="C12" s="67" t="s">
        <v>41</v>
      </c>
      <c r="D12" s="62" t="s">
        <v>155</v>
      </c>
      <c r="E12" s="62"/>
      <c r="F12" s="62">
        <v>5</v>
      </c>
      <c r="G12" s="62">
        <v>0</v>
      </c>
    </row>
    <row r="13" spans="1:20" x14ac:dyDescent="0.25">
      <c r="A13" s="61" t="s">
        <v>42</v>
      </c>
      <c r="B13" s="62" t="s">
        <v>9</v>
      </c>
      <c r="C13" s="67" t="s">
        <v>43</v>
      </c>
      <c r="D13" s="62" t="s">
        <v>155</v>
      </c>
      <c r="E13" s="62"/>
      <c r="F13" s="62">
        <v>5</v>
      </c>
      <c r="G13" s="62">
        <v>0</v>
      </c>
    </row>
    <row r="14" spans="1:20" x14ac:dyDescent="0.25">
      <c r="A14" s="61" t="s">
        <v>71</v>
      </c>
      <c r="B14" s="62" t="s">
        <v>10</v>
      </c>
      <c r="C14" s="67">
        <v>282115</v>
      </c>
      <c r="D14" s="62" t="s">
        <v>155</v>
      </c>
      <c r="E14" s="62"/>
      <c r="F14" s="62">
        <v>5</v>
      </c>
      <c r="G14" s="62">
        <v>0</v>
      </c>
    </row>
    <row r="15" spans="1:20" x14ac:dyDescent="0.25">
      <c r="A15" s="61" t="s">
        <v>72</v>
      </c>
      <c r="B15" s="62" t="s">
        <v>10</v>
      </c>
      <c r="C15" s="67">
        <v>282475</v>
      </c>
      <c r="D15" s="62" t="s">
        <v>155</v>
      </c>
      <c r="E15" s="62"/>
      <c r="F15" s="62">
        <v>5</v>
      </c>
      <c r="G15" s="62">
        <v>0</v>
      </c>
      <c r="O15" s="6"/>
      <c r="P15" s="6"/>
      <c r="Q15" s="6"/>
      <c r="R15" s="6"/>
      <c r="S15" s="6"/>
      <c r="T15" s="6"/>
    </row>
    <row r="16" spans="1:20" ht="15" customHeight="1" x14ac:dyDescent="0.25">
      <c r="A16" s="61" t="s">
        <v>73</v>
      </c>
      <c r="B16" s="62" t="s">
        <v>10</v>
      </c>
      <c r="C16" s="67">
        <v>282490</v>
      </c>
      <c r="D16" s="62" t="s">
        <v>155</v>
      </c>
      <c r="E16" s="62"/>
      <c r="F16" s="62">
        <v>5</v>
      </c>
      <c r="G16" s="62">
        <v>0</v>
      </c>
      <c r="O16" s="6"/>
      <c r="P16" s="6"/>
      <c r="Q16" s="6"/>
      <c r="R16" s="6"/>
      <c r="S16" s="6"/>
      <c r="T16" s="6"/>
    </row>
    <row r="17" spans="1:23" x14ac:dyDescent="0.25">
      <c r="A17" s="61" t="s">
        <v>74</v>
      </c>
      <c r="B17" s="62" t="s">
        <v>10</v>
      </c>
      <c r="C17" s="67">
        <v>282500</v>
      </c>
      <c r="D17" s="62" t="s">
        <v>155</v>
      </c>
      <c r="E17" s="62"/>
      <c r="F17" s="62">
        <v>5</v>
      </c>
      <c r="G17" s="62">
        <v>0</v>
      </c>
      <c r="O17" s="6"/>
      <c r="P17" s="6"/>
      <c r="Q17" s="6"/>
      <c r="R17" s="6"/>
      <c r="S17" s="6"/>
      <c r="T17" s="6"/>
    </row>
    <row r="18" spans="1:23" x14ac:dyDescent="0.25">
      <c r="A18" s="61" t="s">
        <v>75</v>
      </c>
      <c r="B18" s="62" t="s">
        <v>10</v>
      </c>
      <c r="C18" s="67">
        <v>282510</v>
      </c>
      <c r="D18" s="62" t="s">
        <v>155</v>
      </c>
      <c r="E18" s="62"/>
      <c r="F18" s="62">
        <v>5</v>
      </c>
      <c r="G18" s="62">
        <v>0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3" x14ac:dyDescent="0.25">
      <c r="A19" s="61" t="s">
        <v>76</v>
      </c>
      <c r="B19" s="62" t="s">
        <v>10</v>
      </c>
      <c r="C19" s="67">
        <v>282525</v>
      </c>
      <c r="D19" s="62" t="s">
        <v>155</v>
      </c>
      <c r="E19" s="62"/>
      <c r="F19" s="62">
        <v>5</v>
      </c>
      <c r="G19" s="62">
        <v>0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3" x14ac:dyDescent="0.25">
      <c r="A20" s="61" t="s">
        <v>260</v>
      </c>
      <c r="B20" s="62" t="s">
        <v>10</v>
      </c>
      <c r="C20" s="67">
        <v>282535</v>
      </c>
      <c r="D20" s="62" t="s">
        <v>155</v>
      </c>
      <c r="E20" s="62"/>
      <c r="F20" s="62">
        <v>5</v>
      </c>
      <c r="G20" s="62">
        <v>0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3" x14ac:dyDescent="0.25">
      <c r="A21" s="61" t="s">
        <v>78</v>
      </c>
      <c r="B21" s="62" t="s">
        <v>10</v>
      </c>
      <c r="C21" s="67">
        <v>282545</v>
      </c>
      <c r="D21" s="62" t="s">
        <v>155</v>
      </c>
      <c r="E21" s="62"/>
      <c r="F21" s="62">
        <v>5</v>
      </c>
      <c r="G21" s="62">
        <v>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x14ac:dyDescent="0.25">
      <c r="A22" s="61" t="s">
        <v>150</v>
      </c>
      <c r="B22" s="62" t="s">
        <v>10</v>
      </c>
      <c r="C22" s="67">
        <v>282140</v>
      </c>
      <c r="D22" s="62" t="s">
        <v>155</v>
      </c>
      <c r="E22" s="62"/>
      <c r="F22" s="62">
        <v>5</v>
      </c>
      <c r="G22" s="62">
        <v>0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x14ac:dyDescent="0.25">
      <c r="A23" s="61" t="s">
        <v>79</v>
      </c>
      <c r="B23" s="62" t="s">
        <v>10</v>
      </c>
      <c r="C23" s="67">
        <v>283085</v>
      </c>
      <c r="D23" s="62" t="s">
        <v>155</v>
      </c>
      <c r="E23" s="62"/>
      <c r="F23" s="62">
        <v>5</v>
      </c>
      <c r="G23" s="62">
        <v>0</v>
      </c>
      <c r="J23" s="39"/>
      <c r="K23" s="39"/>
      <c r="L23" s="39"/>
      <c r="M23" s="39"/>
      <c r="N23" s="39"/>
      <c r="O23" s="6"/>
      <c r="P23" s="6"/>
      <c r="Q23" s="6"/>
      <c r="R23" s="6"/>
      <c r="S23" s="6"/>
      <c r="T23" s="6"/>
      <c r="U23" s="6"/>
      <c r="V23" s="6"/>
      <c r="W23" s="6"/>
    </row>
    <row r="24" spans="1:23" x14ac:dyDescent="0.25">
      <c r="A24" s="61" t="s">
        <v>80</v>
      </c>
      <c r="B24" s="62" t="s">
        <v>10</v>
      </c>
      <c r="C24" s="67">
        <v>283095</v>
      </c>
      <c r="D24" s="62" t="s">
        <v>155</v>
      </c>
      <c r="E24" s="62"/>
      <c r="F24" s="62">
        <v>5</v>
      </c>
      <c r="G24" s="62">
        <v>0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x14ac:dyDescent="0.25">
      <c r="A25" s="61" t="s">
        <v>81</v>
      </c>
      <c r="B25" s="62" t="s">
        <v>10</v>
      </c>
      <c r="C25" s="67">
        <v>283105</v>
      </c>
      <c r="D25" s="62" t="s">
        <v>155</v>
      </c>
      <c r="E25" s="62"/>
      <c r="F25" s="62">
        <v>5</v>
      </c>
      <c r="G25" s="62">
        <v>0</v>
      </c>
      <c r="P25" s="6"/>
      <c r="Q25" s="6"/>
      <c r="R25" s="6"/>
      <c r="S25" s="6"/>
      <c r="T25" s="6"/>
      <c r="U25" s="6"/>
      <c r="V25" s="6"/>
      <c r="W25" s="6"/>
    </row>
    <row r="26" spans="1:23" x14ac:dyDescent="0.25">
      <c r="A26" s="61" t="s">
        <v>82</v>
      </c>
      <c r="B26" s="62" t="s">
        <v>10</v>
      </c>
      <c r="C26" s="67">
        <v>283120</v>
      </c>
      <c r="D26" s="62" t="s">
        <v>155</v>
      </c>
      <c r="E26" s="62"/>
      <c r="F26" s="62">
        <v>5</v>
      </c>
      <c r="G26" s="62">
        <v>0</v>
      </c>
      <c r="P26" s="6"/>
      <c r="Q26" s="6"/>
      <c r="R26" s="6"/>
      <c r="S26" s="6"/>
      <c r="T26" s="6"/>
      <c r="U26" s="6"/>
      <c r="V26" s="6"/>
      <c r="W26" s="6"/>
    </row>
    <row r="27" spans="1:23" x14ac:dyDescent="0.25">
      <c r="A27" s="61" t="s">
        <v>83</v>
      </c>
      <c r="B27" s="62" t="s">
        <v>10</v>
      </c>
      <c r="C27" s="67">
        <v>283130</v>
      </c>
      <c r="D27" s="62" t="s">
        <v>155</v>
      </c>
      <c r="E27" s="62"/>
      <c r="F27" s="62">
        <v>5</v>
      </c>
      <c r="G27" s="62">
        <v>0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x14ac:dyDescent="0.25">
      <c r="A28" s="61" t="s">
        <v>84</v>
      </c>
      <c r="B28" s="62" t="s">
        <v>10</v>
      </c>
      <c r="C28" s="67">
        <v>283140</v>
      </c>
      <c r="D28" s="62" t="s">
        <v>155</v>
      </c>
      <c r="E28" s="62"/>
      <c r="F28" s="62">
        <v>5</v>
      </c>
      <c r="G28" s="62">
        <v>0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x14ac:dyDescent="0.25">
      <c r="A29" s="61" t="s">
        <v>85</v>
      </c>
      <c r="B29" s="62" t="s">
        <v>10</v>
      </c>
      <c r="C29" s="67">
        <v>283155</v>
      </c>
      <c r="D29" s="62" t="s">
        <v>155</v>
      </c>
      <c r="E29" s="62"/>
      <c r="F29" s="62">
        <v>5</v>
      </c>
      <c r="G29" s="62">
        <v>0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x14ac:dyDescent="0.25">
      <c r="A30" s="61" t="s">
        <v>257</v>
      </c>
      <c r="B30" s="62" t="s">
        <v>10</v>
      </c>
      <c r="C30" s="67">
        <v>283175</v>
      </c>
      <c r="D30" s="62" t="s">
        <v>155</v>
      </c>
      <c r="E30" s="62"/>
      <c r="F30" s="62">
        <v>5</v>
      </c>
      <c r="G30" s="62">
        <v>0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x14ac:dyDescent="0.25">
      <c r="A31" s="61" t="s">
        <v>87</v>
      </c>
      <c r="B31" s="62" t="s">
        <v>10</v>
      </c>
      <c r="C31" s="67">
        <v>282160</v>
      </c>
      <c r="D31" s="62" t="s">
        <v>155</v>
      </c>
      <c r="E31" s="62"/>
      <c r="F31" s="62">
        <v>5</v>
      </c>
      <c r="G31" s="62">
        <v>0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x14ac:dyDescent="0.25">
      <c r="A32" s="61" t="s">
        <v>88</v>
      </c>
      <c r="B32" s="62" t="s">
        <v>10</v>
      </c>
      <c r="C32" s="67">
        <v>283340</v>
      </c>
      <c r="D32" s="62" t="s">
        <v>155</v>
      </c>
      <c r="E32" s="62"/>
      <c r="F32" s="62">
        <v>5</v>
      </c>
      <c r="G32" s="62">
        <v>0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x14ac:dyDescent="0.25">
      <c r="A33" s="61" t="s">
        <v>89</v>
      </c>
      <c r="B33" s="62" t="s">
        <v>10</v>
      </c>
      <c r="C33" s="67">
        <v>283350</v>
      </c>
      <c r="D33" s="62" t="s">
        <v>155</v>
      </c>
      <c r="E33" s="62"/>
      <c r="F33" s="62">
        <v>5</v>
      </c>
      <c r="G33" s="62">
        <v>0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x14ac:dyDescent="0.25">
      <c r="A34" s="61" t="s">
        <v>90</v>
      </c>
      <c r="B34" s="62" t="s">
        <v>10</v>
      </c>
      <c r="C34" s="67">
        <v>283365</v>
      </c>
      <c r="D34" s="62" t="s">
        <v>155</v>
      </c>
      <c r="E34" s="62"/>
      <c r="F34" s="62">
        <v>5</v>
      </c>
      <c r="G34" s="62">
        <v>0</v>
      </c>
      <c r="H34" s="6"/>
      <c r="I34" s="6"/>
      <c r="J34" s="6"/>
      <c r="K34" s="6"/>
      <c r="L34" s="6"/>
      <c r="M34" s="6"/>
      <c r="N34" s="6"/>
      <c r="O34" s="3"/>
      <c r="P34" s="3"/>
      <c r="Q34" s="3"/>
      <c r="R34" s="3"/>
      <c r="S34" s="3"/>
      <c r="T34" s="3"/>
      <c r="U34" s="6"/>
      <c r="V34" s="6"/>
      <c r="W34" s="6"/>
    </row>
    <row r="35" spans="1:23" x14ac:dyDescent="0.25">
      <c r="A35" s="61" t="s">
        <v>91</v>
      </c>
      <c r="B35" s="62" t="s">
        <v>10</v>
      </c>
      <c r="C35" s="67">
        <v>283375</v>
      </c>
      <c r="D35" s="62" t="s">
        <v>155</v>
      </c>
      <c r="E35" s="62"/>
      <c r="F35" s="62">
        <v>5</v>
      </c>
      <c r="G35" s="62">
        <v>0</v>
      </c>
      <c r="H35" s="6"/>
      <c r="I35" s="6"/>
      <c r="J35" s="6"/>
      <c r="K35" s="6"/>
      <c r="L35" s="6"/>
      <c r="M35" s="6"/>
      <c r="N35" s="6"/>
      <c r="O35" s="3"/>
      <c r="P35" s="3"/>
      <c r="Q35" s="3"/>
      <c r="R35" s="3"/>
      <c r="S35" s="3"/>
      <c r="T35" s="3"/>
      <c r="U35" s="6"/>
      <c r="V35" s="6"/>
      <c r="W35" s="6"/>
    </row>
    <row r="36" spans="1:23" x14ac:dyDescent="0.25">
      <c r="A36" s="61" t="s">
        <v>92</v>
      </c>
      <c r="B36" s="62" t="s">
        <v>10</v>
      </c>
      <c r="C36" s="67">
        <v>283385</v>
      </c>
      <c r="D36" s="62" t="s">
        <v>155</v>
      </c>
      <c r="E36" s="62"/>
      <c r="F36" s="62">
        <v>5</v>
      </c>
      <c r="G36" s="62">
        <v>0</v>
      </c>
      <c r="H36" s="6"/>
      <c r="I36" s="6"/>
      <c r="J36" s="6"/>
      <c r="K36" s="6"/>
      <c r="L36" s="6"/>
      <c r="M36" s="6"/>
      <c r="N36" s="6"/>
      <c r="O36" s="3"/>
      <c r="P36" s="3"/>
      <c r="Q36" s="3"/>
      <c r="R36" s="3"/>
      <c r="S36" s="3"/>
      <c r="T36" s="3"/>
      <c r="U36" s="6"/>
      <c r="V36" s="6"/>
      <c r="W36" s="6"/>
    </row>
    <row r="37" spans="1:23" x14ac:dyDescent="0.25">
      <c r="A37" s="61" t="s">
        <v>258</v>
      </c>
      <c r="B37" s="62" t="s">
        <v>10</v>
      </c>
      <c r="C37" s="67">
        <v>283435</v>
      </c>
      <c r="D37" s="62" t="s">
        <v>155</v>
      </c>
      <c r="E37" s="62"/>
      <c r="F37" s="62">
        <v>5</v>
      </c>
      <c r="G37" s="62">
        <v>0</v>
      </c>
      <c r="H37" s="6"/>
      <c r="I37" s="6"/>
      <c r="J37" s="6"/>
      <c r="K37" s="6"/>
      <c r="L37" s="6"/>
      <c r="M37" s="6"/>
      <c r="N37" s="6"/>
      <c r="O37" s="3"/>
      <c r="P37" s="3"/>
      <c r="Q37" s="3"/>
      <c r="R37" s="3"/>
      <c r="S37" s="3"/>
      <c r="T37" s="3"/>
      <c r="U37" s="6"/>
      <c r="V37" s="6"/>
      <c r="W37" s="6"/>
    </row>
    <row r="38" spans="1:23" x14ac:dyDescent="0.25">
      <c r="A38" s="61" t="s">
        <v>94</v>
      </c>
      <c r="B38" s="62" t="s">
        <v>10</v>
      </c>
      <c r="C38" s="67">
        <v>237153</v>
      </c>
      <c r="D38" s="62" t="s">
        <v>155</v>
      </c>
      <c r="E38" s="62"/>
      <c r="F38" s="62">
        <v>5</v>
      </c>
      <c r="G38" s="62">
        <v>0</v>
      </c>
      <c r="H38" s="6"/>
      <c r="I38" s="6"/>
      <c r="J38" s="6"/>
      <c r="K38" s="6"/>
      <c r="L38" s="6"/>
      <c r="M38" s="6"/>
      <c r="N38" s="6"/>
      <c r="O38" s="3"/>
      <c r="P38" s="3"/>
      <c r="Q38" s="3"/>
      <c r="R38" s="3"/>
      <c r="S38" s="3"/>
      <c r="T38" s="3"/>
      <c r="U38" s="6"/>
      <c r="V38" s="6"/>
      <c r="W38" s="6"/>
    </row>
    <row r="39" spans="1:23" x14ac:dyDescent="0.25">
      <c r="A39" s="61" t="s">
        <v>95</v>
      </c>
      <c r="B39" s="62" t="s">
        <v>10</v>
      </c>
      <c r="C39" s="67">
        <v>237174</v>
      </c>
      <c r="D39" s="62" t="s">
        <v>155</v>
      </c>
      <c r="E39" s="62"/>
      <c r="F39" s="62">
        <v>5</v>
      </c>
      <c r="G39" s="62">
        <v>0</v>
      </c>
      <c r="H39" s="6"/>
      <c r="I39" s="6"/>
      <c r="J39" s="6"/>
      <c r="K39" s="6"/>
      <c r="L39" s="6"/>
      <c r="M39" s="6"/>
      <c r="N39" s="6"/>
      <c r="O39" s="3"/>
      <c r="P39" s="3"/>
      <c r="Q39" s="3"/>
      <c r="R39" s="3"/>
      <c r="S39" s="3"/>
      <c r="T39" s="3"/>
      <c r="U39" s="6"/>
      <c r="V39" s="6"/>
      <c r="W39" s="6"/>
    </row>
    <row r="40" spans="1:23" x14ac:dyDescent="0.25">
      <c r="A40" s="61" t="s">
        <v>96</v>
      </c>
      <c r="B40" s="62" t="s">
        <v>9</v>
      </c>
      <c r="C40" s="67" t="s">
        <v>97</v>
      </c>
      <c r="D40" s="62" t="s">
        <v>155</v>
      </c>
      <c r="E40" s="62"/>
      <c r="F40" s="62">
        <v>5</v>
      </c>
      <c r="G40" s="62">
        <v>0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6"/>
      <c r="V40" s="6"/>
      <c r="W40" s="6"/>
    </row>
    <row r="41" spans="1:23" x14ac:dyDescent="0.25">
      <c r="A41" s="61" t="s">
        <v>178</v>
      </c>
      <c r="B41" s="62" t="s">
        <v>10</v>
      </c>
      <c r="C41" s="67">
        <v>241378</v>
      </c>
      <c r="D41" s="62" t="s">
        <v>155</v>
      </c>
      <c r="E41" s="62"/>
      <c r="F41" s="62">
        <v>5</v>
      </c>
      <c r="G41" s="62">
        <v>0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6"/>
      <c r="V41" s="6"/>
      <c r="W41" s="6"/>
    </row>
    <row r="42" spans="1:23" x14ac:dyDescent="0.25">
      <c r="A42" s="61" t="s">
        <v>179</v>
      </c>
      <c r="B42" s="62" t="s">
        <v>10</v>
      </c>
      <c r="C42" s="67">
        <v>241368</v>
      </c>
      <c r="D42" s="62" t="s">
        <v>155</v>
      </c>
      <c r="E42" s="62"/>
      <c r="F42" s="62">
        <v>5</v>
      </c>
      <c r="G42" s="62">
        <v>0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6"/>
      <c r="V42" s="6"/>
      <c r="W42" s="6"/>
    </row>
    <row r="43" spans="1:23" x14ac:dyDescent="0.25">
      <c r="A43" s="61" t="s">
        <v>180</v>
      </c>
      <c r="B43" s="62" t="s">
        <v>11</v>
      </c>
      <c r="C43" s="67">
        <v>9230100240002</v>
      </c>
      <c r="D43" s="62" t="s">
        <v>155</v>
      </c>
      <c r="E43" s="62"/>
      <c r="F43" s="62">
        <v>5</v>
      </c>
      <c r="G43" s="62">
        <v>0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6"/>
      <c r="V43" s="6"/>
      <c r="W43" s="6"/>
    </row>
    <row r="44" spans="1:23" x14ac:dyDescent="0.25">
      <c r="A44" s="61" t="s">
        <v>181</v>
      </c>
      <c r="B44" s="62" t="s">
        <v>11</v>
      </c>
      <c r="C44" s="67">
        <v>9230100140002</v>
      </c>
      <c r="D44" s="62" t="s">
        <v>155</v>
      </c>
      <c r="E44" s="62"/>
      <c r="F44" s="62">
        <v>5</v>
      </c>
      <c r="G44" s="62">
        <v>0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6"/>
      <c r="V44" s="6"/>
      <c r="W44" s="6"/>
    </row>
    <row r="45" spans="1:23" x14ac:dyDescent="0.25">
      <c r="A45" s="61" t="s">
        <v>182</v>
      </c>
      <c r="B45" s="62" t="s">
        <v>108</v>
      </c>
      <c r="C45" s="67" t="s">
        <v>183</v>
      </c>
      <c r="D45" s="62" t="s">
        <v>155</v>
      </c>
      <c r="E45" s="62"/>
      <c r="F45" s="62">
        <v>5</v>
      </c>
      <c r="G45" s="62">
        <v>0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6"/>
      <c r="V45" s="6"/>
      <c r="W45" s="6"/>
    </row>
    <row r="46" spans="1:23" x14ac:dyDescent="0.25">
      <c r="A46" s="61" t="s">
        <v>184</v>
      </c>
      <c r="B46" s="62" t="s">
        <v>108</v>
      </c>
      <c r="C46" s="67" t="s">
        <v>185</v>
      </c>
      <c r="D46" s="62" t="s">
        <v>155</v>
      </c>
      <c r="E46" s="62"/>
      <c r="F46" s="62">
        <v>5</v>
      </c>
      <c r="G46" s="62">
        <v>0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6"/>
      <c r="V46" s="6"/>
      <c r="W46" s="6"/>
    </row>
    <row r="47" spans="1:23" x14ac:dyDescent="0.25">
      <c r="A47" s="61" t="s">
        <v>186</v>
      </c>
      <c r="B47" s="62" t="s">
        <v>108</v>
      </c>
      <c r="C47" s="67" t="s">
        <v>187</v>
      </c>
      <c r="D47" s="62" t="s">
        <v>155</v>
      </c>
      <c r="E47" s="62"/>
      <c r="F47" s="62">
        <v>5</v>
      </c>
      <c r="G47" s="62">
        <v>0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6"/>
      <c r="V47" s="6"/>
      <c r="W47" s="6"/>
    </row>
    <row r="48" spans="1:23" x14ac:dyDescent="0.25">
      <c r="A48" s="61" t="s">
        <v>188</v>
      </c>
      <c r="B48" s="62" t="s">
        <v>108</v>
      </c>
      <c r="C48" s="67" t="s">
        <v>189</v>
      </c>
      <c r="D48" s="62" t="s">
        <v>155</v>
      </c>
      <c r="E48" s="62"/>
      <c r="F48" s="62">
        <v>5</v>
      </c>
      <c r="G48" s="62">
        <v>0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6"/>
      <c r="V48" s="6"/>
      <c r="W48" s="6"/>
    </row>
    <row r="49" spans="1:23" x14ac:dyDescent="0.25">
      <c r="A49" s="61" t="s">
        <v>190</v>
      </c>
      <c r="B49" s="62" t="s">
        <v>108</v>
      </c>
      <c r="C49" s="67" t="s">
        <v>191</v>
      </c>
      <c r="D49" s="62" t="s">
        <v>155</v>
      </c>
      <c r="E49" s="62"/>
      <c r="F49" s="62">
        <v>5</v>
      </c>
      <c r="G49" s="62">
        <v>0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6"/>
      <c r="V49" s="6"/>
      <c r="W49" s="6"/>
    </row>
    <row r="50" spans="1:23" x14ac:dyDescent="0.25">
      <c r="A50" s="61" t="s">
        <v>192</v>
      </c>
      <c r="B50" s="62" t="s">
        <v>108</v>
      </c>
      <c r="C50" s="67" t="s">
        <v>193</v>
      </c>
      <c r="D50" s="62" t="s">
        <v>155</v>
      </c>
      <c r="E50" s="62"/>
      <c r="F50" s="62">
        <v>5</v>
      </c>
      <c r="G50" s="62">
        <v>0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6"/>
      <c r="V50" s="6"/>
      <c r="W50" s="6"/>
    </row>
    <row r="51" spans="1:23" x14ac:dyDescent="0.25">
      <c r="A51" s="61" t="s">
        <v>194</v>
      </c>
      <c r="B51" s="62" t="s">
        <v>108</v>
      </c>
      <c r="C51" s="67" t="s">
        <v>195</v>
      </c>
      <c r="D51" s="62" t="s">
        <v>155</v>
      </c>
      <c r="E51" s="62"/>
      <c r="F51" s="62">
        <v>5</v>
      </c>
      <c r="G51" s="62">
        <v>0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6"/>
      <c r="V51" s="6"/>
      <c r="W51" s="6"/>
    </row>
    <row r="52" spans="1:23" x14ac:dyDescent="0.25">
      <c r="A52" s="61" t="s">
        <v>196</v>
      </c>
      <c r="B52" s="62" t="s">
        <v>108</v>
      </c>
      <c r="C52" s="67" t="s">
        <v>197</v>
      </c>
      <c r="D52" s="62" t="s">
        <v>155</v>
      </c>
      <c r="E52" s="62"/>
      <c r="F52" s="62">
        <v>5</v>
      </c>
      <c r="G52" s="62">
        <v>0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6"/>
      <c r="V52" s="6"/>
      <c r="W52" s="6"/>
    </row>
    <row r="53" spans="1:23" x14ac:dyDescent="0.25">
      <c r="A53" s="61" t="s">
        <v>198</v>
      </c>
      <c r="B53" s="62">
        <v>0</v>
      </c>
      <c r="C53" s="67">
        <v>151509</v>
      </c>
      <c r="D53" s="62" t="s">
        <v>155</v>
      </c>
      <c r="E53" s="62"/>
      <c r="F53" s="62">
        <v>5</v>
      </c>
      <c r="G53" s="62">
        <v>0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6"/>
      <c r="V53" s="6"/>
      <c r="W53" s="6"/>
    </row>
    <row r="54" spans="1:23" x14ac:dyDescent="0.25">
      <c r="A54" s="61" t="s">
        <v>199</v>
      </c>
      <c r="B54" s="62">
        <v>0</v>
      </c>
      <c r="C54" s="67">
        <v>151510</v>
      </c>
      <c r="D54" s="62" t="s">
        <v>155</v>
      </c>
      <c r="E54" s="62"/>
      <c r="F54" s="62">
        <v>5</v>
      </c>
      <c r="G54" s="62">
        <v>0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3" x14ac:dyDescent="0.25">
      <c r="A55" s="61" t="s">
        <v>200</v>
      </c>
      <c r="B55" s="62">
        <v>0</v>
      </c>
      <c r="C55" s="67">
        <v>151505</v>
      </c>
      <c r="D55" s="62" t="s">
        <v>155</v>
      </c>
      <c r="E55" s="62"/>
      <c r="F55" s="62">
        <v>5</v>
      </c>
      <c r="G55" s="62">
        <v>0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3" x14ac:dyDescent="0.25">
      <c r="A56" s="61" t="s">
        <v>201</v>
      </c>
      <c r="B56" s="62">
        <v>0</v>
      </c>
      <c r="C56" s="67">
        <v>151506</v>
      </c>
      <c r="D56" s="62" t="s">
        <v>155</v>
      </c>
      <c r="E56" s="62"/>
      <c r="F56" s="62">
        <v>5</v>
      </c>
      <c r="G56" s="62">
        <v>0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3" x14ac:dyDescent="0.25">
      <c r="A57" s="61" t="s">
        <v>202</v>
      </c>
      <c r="B57" s="62">
        <v>0</v>
      </c>
      <c r="C57" s="67">
        <v>151507</v>
      </c>
      <c r="D57" s="62" t="s">
        <v>155</v>
      </c>
      <c r="E57" s="62"/>
      <c r="F57" s="62">
        <v>5</v>
      </c>
      <c r="G57" s="62">
        <v>0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3" x14ac:dyDescent="0.25">
      <c r="A58" s="61" t="s">
        <v>203</v>
      </c>
      <c r="B58" s="62">
        <v>0</v>
      </c>
      <c r="C58" s="67">
        <v>0</v>
      </c>
      <c r="D58" s="62" t="s">
        <v>155</v>
      </c>
      <c r="E58" s="62"/>
      <c r="F58" s="62">
        <v>5</v>
      </c>
      <c r="G58" s="62">
        <v>0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3" x14ac:dyDescent="0.25">
      <c r="A59" s="61" t="s">
        <v>204</v>
      </c>
      <c r="B59" s="62">
        <v>0</v>
      </c>
      <c r="C59" s="67">
        <v>0</v>
      </c>
      <c r="D59" s="62" t="s">
        <v>155</v>
      </c>
      <c r="E59" s="62"/>
      <c r="F59" s="62">
        <v>5</v>
      </c>
      <c r="G59" s="62">
        <v>0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3" x14ac:dyDescent="0.25">
      <c r="A60" s="61" t="s">
        <v>205</v>
      </c>
      <c r="B60" s="62" t="s">
        <v>9</v>
      </c>
      <c r="C60" s="67" t="s">
        <v>206</v>
      </c>
      <c r="D60" s="62" t="s">
        <v>155</v>
      </c>
      <c r="E60" s="62"/>
      <c r="F60" s="62">
        <v>5</v>
      </c>
      <c r="G60" s="62">
        <v>0</v>
      </c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3" x14ac:dyDescent="0.25">
      <c r="A61" s="61" t="s">
        <v>207</v>
      </c>
      <c r="B61" s="62">
        <v>0</v>
      </c>
      <c r="C61" s="67">
        <v>0</v>
      </c>
      <c r="D61" s="62" t="s">
        <v>155</v>
      </c>
      <c r="E61" s="62"/>
      <c r="F61" s="62">
        <v>5</v>
      </c>
      <c r="G61" s="62">
        <v>0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3" x14ac:dyDescent="0.25">
      <c r="A62" s="61" t="s">
        <v>208</v>
      </c>
      <c r="B62" s="62" t="s">
        <v>9</v>
      </c>
      <c r="C62" s="67" t="s">
        <v>209</v>
      </c>
      <c r="D62" s="62" t="s">
        <v>155</v>
      </c>
      <c r="E62" s="62"/>
      <c r="F62" s="62">
        <v>5</v>
      </c>
      <c r="G62" s="62">
        <v>0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3" x14ac:dyDescent="0.25">
      <c r="A63" s="61" t="s">
        <v>210</v>
      </c>
      <c r="B63" s="62" t="s">
        <v>9</v>
      </c>
      <c r="C63" s="67" t="s">
        <v>211</v>
      </c>
      <c r="D63" s="62" t="s">
        <v>155</v>
      </c>
      <c r="E63" s="62"/>
      <c r="F63" s="62">
        <v>5</v>
      </c>
      <c r="G63" s="62">
        <v>0</v>
      </c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3" x14ac:dyDescent="0.25">
      <c r="A64" s="61" t="s">
        <v>212</v>
      </c>
      <c r="B64" s="62" t="s">
        <v>10</v>
      </c>
      <c r="C64" s="67">
        <v>242523</v>
      </c>
      <c r="D64" s="62" t="s">
        <v>155</v>
      </c>
      <c r="E64" s="62"/>
      <c r="F64" s="62">
        <v>5</v>
      </c>
      <c r="G64" s="62">
        <v>0</v>
      </c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2" x14ac:dyDescent="0.25">
      <c r="A65" s="61" t="s">
        <v>213</v>
      </c>
      <c r="B65" s="62" t="s">
        <v>9</v>
      </c>
      <c r="C65" s="67" t="s">
        <v>214</v>
      </c>
      <c r="D65" s="62" t="s">
        <v>155</v>
      </c>
      <c r="E65" s="62"/>
      <c r="F65" s="62">
        <v>5</v>
      </c>
      <c r="G65" s="62">
        <v>0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2" x14ac:dyDescent="0.25">
      <c r="A66" s="61" t="s">
        <v>215</v>
      </c>
      <c r="B66" s="62" t="s">
        <v>9</v>
      </c>
      <c r="C66" s="67" t="s">
        <v>216</v>
      </c>
      <c r="D66" s="62" t="s">
        <v>155</v>
      </c>
      <c r="E66" s="62"/>
      <c r="F66" s="62">
        <v>5</v>
      </c>
      <c r="G66" s="62">
        <v>0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2" x14ac:dyDescent="0.25">
      <c r="A67" s="61" t="s">
        <v>217</v>
      </c>
      <c r="B67" s="62" t="s">
        <v>9</v>
      </c>
      <c r="C67" s="67" t="s">
        <v>218</v>
      </c>
      <c r="D67" s="62" t="s">
        <v>155</v>
      </c>
      <c r="E67" s="62"/>
      <c r="F67" s="62">
        <v>5</v>
      </c>
      <c r="G67" s="62">
        <v>0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2" x14ac:dyDescent="0.25">
      <c r="A68" s="61" t="s">
        <v>219</v>
      </c>
      <c r="B68" s="62" t="s">
        <v>10</v>
      </c>
      <c r="C68" s="67">
        <v>242233</v>
      </c>
      <c r="D68" s="62" t="s">
        <v>155</v>
      </c>
      <c r="E68" s="62"/>
      <c r="F68" s="62">
        <v>5</v>
      </c>
      <c r="G68" s="62">
        <v>0</v>
      </c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2" x14ac:dyDescent="0.25">
      <c r="A69" s="61" t="s">
        <v>220</v>
      </c>
      <c r="B69" s="62" t="s">
        <v>10</v>
      </c>
      <c r="C69" s="67">
        <v>242243</v>
      </c>
      <c r="D69" s="62" t="s">
        <v>155</v>
      </c>
      <c r="E69" s="62"/>
      <c r="F69" s="62">
        <v>5</v>
      </c>
      <c r="G69" s="62">
        <v>0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2" x14ac:dyDescent="0.25">
      <c r="A70" s="61" t="s">
        <v>221</v>
      </c>
      <c r="B70" s="62" t="s">
        <v>10</v>
      </c>
      <c r="C70" s="67">
        <v>242253</v>
      </c>
      <c r="D70" s="62" t="s">
        <v>155</v>
      </c>
      <c r="E70" s="62"/>
      <c r="F70" s="62">
        <v>5</v>
      </c>
      <c r="G70" s="62">
        <v>0</v>
      </c>
      <c r="H70" s="14"/>
      <c r="I70" s="14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x14ac:dyDescent="0.25">
      <c r="A71" s="61" t="s">
        <v>222</v>
      </c>
      <c r="B71" s="62" t="s">
        <v>10</v>
      </c>
      <c r="C71" s="67">
        <v>242288</v>
      </c>
      <c r="D71" s="62" t="s">
        <v>155</v>
      </c>
      <c r="E71" s="62"/>
      <c r="F71" s="62">
        <v>5</v>
      </c>
      <c r="G71" s="62">
        <v>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x14ac:dyDescent="0.25">
      <c r="A72" s="61" t="s">
        <v>223</v>
      </c>
      <c r="B72" s="62" t="s">
        <v>10</v>
      </c>
      <c r="C72" s="67">
        <v>241974</v>
      </c>
      <c r="D72" s="62" t="s">
        <v>155</v>
      </c>
      <c r="E72" s="62"/>
      <c r="F72" s="62">
        <v>5</v>
      </c>
      <c r="G72" s="62">
        <v>0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x14ac:dyDescent="0.25">
      <c r="A73" s="61" t="s">
        <v>224</v>
      </c>
      <c r="B73" s="62" t="s">
        <v>10</v>
      </c>
      <c r="C73" s="67">
        <v>241981</v>
      </c>
      <c r="D73" s="62" t="s">
        <v>155</v>
      </c>
      <c r="E73" s="62"/>
      <c r="F73" s="62">
        <v>5</v>
      </c>
      <c r="G73" s="62">
        <v>0</v>
      </c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x14ac:dyDescent="0.25">
      <c r="A74" s="61" t="s">
        <v>225</v>
      </c>
      <c r="B74" s="62" t="s">
        <v>9</v>
      </c>
      <c r="C74" s="67" t="s">
        <v>226</v>
      </c>
      <c r="D74" s="62" t="s">
        <v>155</v>
      </c>
      <c r="E74" s="62"/>
      <c r="F74" s="62">
        <v>5</v>
      </c>
      <c r="G74" s="62">
        <v>0</v>
      </c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x14ac:dyDescent="0.25">
      <c r="A75" s="61" t="s">
        <v>227</v>
      </c>
      <c r="B75" s="62" t="s">
        <v>9</v>
      </c>
      <c r="C75" s="67" t="s">
        <v>228</v>
      </c>
      <c r="D75" s="62" t="s">
        <v>155</v>
      </c>
      <c r="E75" s="62"/>
      <c r="F75" s="62">
        <v>5</v>
      </c>
      <c r="G75" s="62">
        <v>0</v>
      </c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x14ac:dyDescent="0.25">
      <c r="A76" s="61" t="s">
        <v>229</v>
      </c>
      <c r="B76" s="62" t="s">
        <v>10</v>
      </c>
      <c r="C76" s="67">
        <v>242428</v>
      </c>
      <c r="D76" s="62" t="s">
        <v>155</v>
      </c>
      <c r="E76" s="62"/>
      <c r="F76" s="62">
        <v>5</v>
      </c>
      <c r="G76" s="62">
        <v>0</v>
      </c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x14ac:dyDescent="0.25">
      <c r="A77" s="61" t="s">
        <v>230</v>
      </c>
      <c r="B77" s="62" t="s">
        <v>9</v>
      </c>
      <c r="C77" s="67" t="s">
        <v>231</v>
      </c>
      <c r="D77" s="62" t="s">
        <v>155</v>
      </c>
      <c r="E77" s="62"/>
      <c r="F77" s="62">
        <v>5</v>
      </c>
      <c r="G77" s="62">
        <v>0</v>
      </c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x14ac:dyDescent="0.25">
      <c r="A78" s="61" t="s">
        <v>232</v>
      </c>
      <c r="B78" s="62" t="s">
        <v>233</v>
      </c>
      <c r="C78" s="67" t="s">
        <v>234</v>
      </c>
      <c r="D78" s="62" t="s">
        <v>155</v>
      </c>
      <c r="E78" s="62"/>
      <c r="F78" s="62">
        <v>5</v>
      </c>
      <c r="G78" s="62">
        <v>0</v>
      </c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x14ac:dyDescent="0.25">
      <c r="A79" s="61" t="s">
        <v>235</v>
      </c>
      <c r="B79" s="62" t="s">
        <v>10</v>
      </c>
      <c r="C79" s="67">
        <v>233660</v>
      </c>
      <c r="D79" s="62" t="s">
        <v>155</v>
      </c>
      <c r="E79" s="62"/>
      <c r="F79" s="62">
        <v>5</v>
      </c>
      <c r="G79" s="62">
        <v>0</v>
      </c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x14ac:dyDescent="0.25">
      <c r="A80" s="61" t="s">
        <v>236</v>
      </c>
      <c r="B80" s="62" t="s">
        <v>9</v>
      </c>
      <c r="C80" s="67" t="s">
        <v>237</v>
      </c>
      <c r="D80" s="62" t="s">
        <v>155</v>
      </c>
      <c r="E80" s="62"/>
      <c r="F80" s="62">
        <v>5</v>
      </c>
      <c r="G80" s="62">
        <v>0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x14ac:dyDescent="0.25">
      <c r="A81" s="61" t="s">
        <v>238</v>
      </c>
      <c r="B81" s="62" t="s">
        <v>9</v>
      </c>
      <c r="C81" s="67" t="s">
        <v>239</v>
      </c>
      <c r="D81" s="62" t="s">
        <v>155</v>
      </c>
      <c r="E81" s="62"/>
      <c r="F81" s="62">
        <v>5</v>
      </c>
      <c r="G81" s="62">
        <v>0</v>
      </c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x14ac:dyDescent="0.25">
      <c r="A82" s="61" t="s">
        <v>240</v>
      </c>
      <c r="B82" s="62" t="s">
        <v>108</v>
      </c>
      <c r="C82" s="67" t="s">
        <v>241</v>
      </c>
      <c r="D82" s="62" t="s">
        <v>155</v>
      </c>
      <c r="E82" s="62"/>
      <c r="F82" s="62">
        <v>5</v>
      </c>
      <c r="G82" s="62">
        <v>0</v>
      </c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x14ac:dyDescent="0.25">
      <c r="A83" s="61" t="s">
        <v>242</v>
      </c>
      <c r="B83" s="62" t="s">
        <v>108</v>
      </c>
      <c r="C83" s="67" t="s">
        <v>243</v>
      </c>
      <c r="D83" s="62" t="s">
        <v>155</v>
      </c>
      <c r="E83" s="62"/>
      <c r="F83" s="62">
        <v>5</v>
      </c>
      <c r="G83" s="62">
        <v>0</v>
      </c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x14ac:dyDescent="0.25">
      <c r="A84" s="61" t="s">
        <v>244</v>
      </c>
      <c r="B84" s="62" t="s">
        <v>108</v>
      </c>
      <c r="C84" s="67" t="s">
        <v>245</v>
      </c>
      <c r="D84" s="62" t="s">
        <v>155</v>
      </c>
      <c r="E84" s="62"/>
      <c r="F84" s="62">
        <v>5</v>
      </c>
      <c r="G84" s="62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x14ac:dyDescent="0.25">
      <c r="A85" s="61" t="s">
        <v>246</v>
      </c>
      <c r="B85" s="62" t="s">
        <v>247</v>
      </c>
      <c r="C85" s="67" t="s">
        <v>248</v>
      </c>
      <c r="D85" s="62" t="s">
        <v>155</v>
      </c>
      <c r="E85" s="62"/>
      <c r="F85" s="62">
        <v>5</v>
      </c>
      <c r="G85" s="62">
        <v>0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x14ac:dyDescent="0.25">
      <c r="A86" s="61" t="s">
        <v>249</v>
      </c>
      <c r="B86" s="62" t="s">
        <v>9</v>
      </c>
      <c r="C86" s="67" t="s">
        <v>250</v>
      </c>
      <c r="D86" s="62" t="s">
        <v>155</v>
      </c>
      <c r="E86" s="62"/>
      <c r="F86" s="62">
        <v>5</v>
      </c>
      <c r="G86" s="62">
        <v>0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x14ac:dyDescent="0.25">
      <c r="A87" s="61" t="s">
        <v>251</v>
      </c>
      <c r="B87" s="62" t="s">
        <v>9</v>
      </c>
      <c r="C87" s="67" t="s">
        <v>252</v>
      </c>
      <c r="D87" s="62" t="s">
        <v>155</v>
      </c>
      <c r="E87" s="62"/>
      <c r="F87" s="62">
        <v>5</v>
      </c>
      <c r="G87" s="62">
        <v>0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x14ac:dyDescent="0.25">
      <c r="A88" s="61" t="s">
        <v>253</v>
      </c>
      <c r="B88" s="62" t="s">
        <v>9</v>
      </c>
      <c r="C88" s="67" t="s">
        <v>254</v>
      </c>
      <c r="D88" s="62" t="s">
        <v>155</v>
      </c>
      <c r="E88" s="62"/>
      <c r="F88" s="62">
        <v>5</v>
      </c>
      <c r="G88" s="62">
        <v>0</v>
      </c>
      <c r="H88" s="6"/>
      <c r="I88" s="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x14ac:dyDescent="0.25">
      <c r="A89" s="61" t="s">
        <v>255</v>
      </c>
      <c r="B89" s="62" t="s">
        <v>11</v>
      </c>
      <c r="C89" s="67">
        <v>3260508000583</v>
      </c>
      <c r="D89" s="62" t="s">
        <v>155</v>
      </c>
      <c r="E89" s="62"/>
      <c r="F89" s="62">
        <v>5</v>
      </c>
      <c r="G89" s="62">
        <v>0</v>
      </c>
      <c r="H89" s="6"/>
      <c r="I89" s="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x14ac:dyDescent="0.25">
      <c r="A90" s="61" t="s">
        <v>256</v>
      </c>
      <c r="B90" s="62" t="s">
        <v>11</v>
      </c>
      <c r="C90" s="67">
        <v>953013002536</v>
      </c>
      <c r="D90" s="62" t="s">
        <v>155</v>
      </c>
      <c r="E90" s="62"/>
      <c r="F90" s="62">
        <v>5</v>
      </c>
      <c r="G90" s="62">
        <v>0</v>
      </c>
      <c r="H90" s="6"/>
      <c r="I90" s="6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x14ac:dyDescent="0.25">
      <c r="A91" s="14"/>
      <c r="B91" s="14"/>
      <c r="C91" s="14"/>
      <c r="D91" s="14"/>
      <c r="E91" s="14"/>
      <c r="F91" s="14"/>
      <c r="G91" s="14"/>
      <c r="H91" s="6"/>
      <c r="I91" s="6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x14ac:dyDescent="0.25">
      <c r="H92" s="6"/>
      <c r="I92" s="6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x14ac:dyDescent="0.25">
      <c r="A93" s="65" t="s">
        <v>134</v>
      </c>
      <c r="B93" s="86">
        <f>SUM(Fusion[Nbre X Prix])</f>
        <v>0</v>
      </c>
      <c r="C93" s="87"/>
      <c r="D93" s="66"/>
      <c r="E93" s="68" t="s">
        <v>135</v>
      </c>
      <c r="F93" s="69"/>
      <c r="G93" s="70"/>
      <c r="H93" s="6"/>
      <c r="I93" s="6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x14ac:dyDescent="0.25">
      <c r="A94" s="39"/>
      <c r="B94" s="66"/>
      <c r="C94" s="66"/>
      <c r="D94" s="66"/>
      <c r="E94" s="71"/>
      <c r="F94" s="72"/>
      <c r="G94" s="73"/>
      <c r="H94" s="6"/>
      <c r="I94" s="6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x14ac:dyDescent="0.25">
      <c r="A95" s="58" t="s">
        <v>136</v>
      </c>
      <c r="B95" s="88">
        <f>B93*1.06*1.4</f>
        <v>0</v>
      </c>
      <c r="C95" s="89"/>
      <c r="D95" s="66"/>
      <c r="E95" s="74"/>
      <c r="F95" s="75"/>
      <c r="G95" s="76"/>
      <c r="H95" s="6"/>
      <c r="I95" s="6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x14ac:dyDescent="0.25">
      <c r="A96" s="66"/>
      <c r="B96" s="66"/>
      <c r="C96" s="66"/>
      <c r="D96" s="66"/>
      <c r="E96" s="77" t="s">
        <v>137</v>
      </c>
      <c r="F96" s="78"/>
      <c r="G96" s="79"/>
      <c r="H96" s="6"/>
      <c r="I96" s="6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x14ac:dyDescent="0.25">
      <c r="A97" s="58" t="s">
        <v>138</v>
      </c>
      <c r="B97" s="90"/>
      <c r="C97" s="91"/>
      <c r="D97" s="66"/>
      <c r="E97" s="80"/>
      <c r="F97" s="81"/>
      <c r="G97" s="82"/>
      <c r="H97" s="6"/>
      <c r="I97" s="6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x14ac:dyDescent="0.25">
      <c r="A98" s="58" t="s">
        <v>139</v>
      </c>
      <c r="B98" s="90"/>
      <c r="C98" s="91"/>
      <c r="D98" s="66"/>
      <c r="E98" s="83"/>
      <c r="F98" s="84"/>
      <c r="G98" s="85"/>
      <c r="H98" s="6"/>
      <c r="I98" s="6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x14ac:dyDescent="0.25">
      <c r="C99" s="14"/>
      <c r="D99" s="14"/>
      <c r="E99" s="14"/>
      <c r="F99" s="14"/>
      <c r="G99" s="14"/>
      <c r="H99" s="6"/>
      <c r="I99" s="6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x14ac:dyDescent="0.25"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x14ac:dyDescent="0.25">
      <c r="C101" s="6"/>
      <c r="D101" s="6"/>
      <c r="E101" s="6"/>
      <c r="F101" s="6"/>
      <c r="G101" s="6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x14ac:dyDescent="0.25">
      <c r="C102" s="6"/>
      <c r="D102" s="6"/>
      <c r="E102" s="6"/>
      <c r="F102" s="6"/>
      <c r="G102" s="6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x14ac:dyDescent="0.25"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x14ac:dyDescent="0.25"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x14ac:dyDescent="0.25"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x14ac:dyDescent="0.25"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x14ac:dyDescent="0.25"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x14ac:dyDescent="0.25"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x14ac:dyDescent="0.25">
      <c r="A109" s="6"/>
      <c r="C109" s="6"/>
      <c r="D109" s="6"/>
      <c r="E109" s="6"/>
      <c r="F109" s="6"/>
      <c r="G109" s="6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x14ac:dyDescent="0.25">
      <c r="A110" s="6"/>
      <c r="B110" s="6"/>
      <c r="C110" s="6"/>
      <c r="D110" s="6"/>
      <c r="E110" s="6"/>
      <c r="F110" s="6"/>
      <c r="G110" s="6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x14ac:dyDescent="0.25">
      <c r="A111" s="6"/>
      <c r="B111" s="6"/>
      <c r="C111" s="6"/>
      <c r="D111" s="6"/>
      <c r="E111" s="6"/>
      <c r="F111" s="6"/>
      <c r="G111" s="6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x14ac:dyDescent="0.25">
      <c r="A112" s="6"/>
      <c r="B112" s="6"/>
      <c r="C112" s="6"/>
      <c r="D112" s="6"/>
      <c r="E112" s="6"/>
      <c r="F112" s="6"/>
      <c r="G112" s="6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x14ac:dyDescent="0.25">
      <c r="A113" s="6"/>
      <c r="B113" s="6"/>
      <c r="C113" s="6"/>
      <c r="D113" s="6"/>
      <c r="E113" s="6"/>
      <c r="F113" s="6"/>
      <c r="G113" s="6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x14ac:dyDescent="0.25">
      <c r="A114" s="6"/>
      <c r="B114" s="6"/>
      <c r="C114" s="6"/>
      <c r="D114" s="6"/>
      <c r="E114" s="6"/>
      <c r="F114" s="6"/>
      <c r="G114" s="6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x14ac:dyDescent="0.25">
      <c r="A115" s="6"/>
      <c r="B115" s="6"/>
      <c r="C115" s="6"/>
      <c r="D115" s="6"/>
      <c r="E115" s="6"/>
      <c r="F115" s="6"/>
      <c r="G115" s="6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x14ac:dyDescent="0.25">
      <c r="A116" s="6"/>
      <c r="B116" s="6"/>
      <c r="C116" s="6"/>
      <c r="D116" s="6"/>
      <c r="E116" s="6"/>
      <c r="F116" s="6"/>
      <c r="G116" s="6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x14ac:dyDescent="0.25">
      <c r="A117" s="6"/>
      <c r="B117" s="6"/>
      <c r="C117" s="6"/>
      <c r="D117" s="6"/>
      <c r="E117" s="6"/>
      <c r="F117" s="6"/>
      <c r="G117" s="6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x14ac:dyDescent="0.25">
      <c r="A118" s="6"/>
      <c r="B118" s="6"/>
      <c r="C118" s="6"/>
      <c r="D118" s="6"/>
      <c r="E118" s="6"/>
      <c r="F118" s="6"/>
      <c r="G118" s="6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x14ac:dyDescent="0.25">
      <c r="A119" s="6"/>
      <c r="B119" s="6"/>
      <c r="C119" s="6"/>
      <c r="D119" s="6"/>
      <c r="E119" s="6"/>
      <c r="F119" s="6"/>
      <c r="G119" s="6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x14ac:dyDescent="0.25">
      <c r="A120" s="6"/>
      <c r="B120" s="6"/>
      <c r="C120" s="6"/>
      <c r="D120" s="6"/>
      <c r="E120" s="6"/>
      <c r="F120" s="6"/>
      <c r="G120" s="6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22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22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22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22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22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22" x14ac:dyDescent="0.25">
      <c r="A222" s="3"/>
      <c r="B222" s="3"/>
      <c r="C222" s="3"/>
      <c r="D222" s="3"/>
      <c r="E222" s="3"/>
      <c r="F222" s="3"/>
      <c r="G222" s="3"/>
      <c r="H222" s="3"/>
      <c r="I222" s="3"/>
    </row>
    <row r="223" spans="1:22" x14ac:dyDescent="0.25">
      <c r="A223" s="3"/>
      <c r="B223" s="3"/>
      <c r="C223" s="3"/>
      <c r="D223" s="3"/>
      <c r="E223" s="3"/>
      <c r="F223" s="3"/>
      <c r="G223" s="3"/>
      <c r="H223" s="3"/>
      <c r="I223" s="3"/>
    </row>
    <row r="224" spans="1:22" x14ac:dyDescent="0.25">
      <c r="A224" s="3"/>
      <c r="B224" s="3"/>
      <c r="C224" s="3"/>
      <c r="D224" s="3"/>
      <c r="E224" s="3"/>
      <c r="F224" s="3"/>
      <c r="G224" s="3"/>
      <c r="H224" s="3"/>
      <c r="I224" s="3"/>
    </row>
    <row r="225" spans="1:9" x14ac:dyDescent="0.25">
      <c r="A225" s="3"/>
      <c r="B225" s="3"/>
      <c r="C225" s="3"/>
      <c r="D225" s="3"/>
      <c r="E225" s="3"/>
      <c r="F225" s="3"/>
      <c r="G225" s="3"/>
      <c r="H225" s="3"/>
      <c r="I225" s="3"/>
    </row>
    <row r="226" spans="1:9" x14ac:dyDescent="0.25">
      <c r="A226" s="3"/>
      <c r="B226" s="3"/>
      <c r="C226" s="3"/>
      <c r="D226" s="3"/>
      <c r="E226" s="3"/>
      <c r="F226" s="3"/>
      <c r="G226" s="3"/>
      <c r="H226" s="3"/>
      <c r="I226" s="3"/>
    </row>
    <row r="227" spans="1:9" x14ac:dyDescent="0.25">
      <c r="A227" s="3"/>
      <c r="B227" s="3"/>
      <c r="C227" s="3"/>
      <c r="D227" s="3"/>
      <c r="E227" s="3"/>
      <c r="F227" s="3"/>
      <c r="G227" s="3"/>
      <c r="H227" s="3"/>
      <c r="I227" s="3"/>
    </row>
    <row r="228" spans="1:9" x14ac:dyDescent="0.25">
      <c r="A228" s="3"/>
      <c r="B228" s="3"/>
      <c r="C228" s="3"/>
      <c r="D228" s="3"/>
      <c r="E228" s="3"/>
      <c r="F228" s="3"/>
      <c r="G228" s="3"/>
      <c r="H228" s="3"/>
      <c r="I228" s="3"/>
    </row>
    <row r="229" spans="1:9" x14ac:dyDescent="0.25">
      <c r="A229" s="3"/>
      <c r="B229" s="3"/>
      <c r="C229" s="3"/>
      <c r="D229" s="3"/>
      <c r="E229" s="3"/>
      <c r="F229" s="3"/>
      <c r="G229" s="3"/>
      <c r="H229" s="3"/>
      <c r="I229" s="3"/>
    </row>
    <row r="230" spans="1:9" x14ac:dyDescent="0.25">
      <c r="A230" s="3"/>
      <c r="B230" s="3"/>
      <c r="C230" s="3"/>
      <c r="D230" s="3"/>
      <c r="E230" s="3"/>
      <c r="F230" s="3"/>
      <c r="G230" s="3"/>
      <c r="H230" s="3"/>
      <c r="I230" s="3"/>
    </row>
    <row r="231" spans="1:9" x14ac:dyDescent="0.25">
      <c r="A231" s="3"/>
      <c r="B231" s="3"/>
      <c r="C231" s="3"/>
      <c r="D231" s="3"/>
      <c r="E231" s="3"/>
      <c r="F231" s="3"/>
      <c r="G231" s="3"/>
      <c r="H231" s="3"/>
      <c r="I231" s="3"/>
    </row>
    <row r="232" spans="1:9" x14ac:dyDescent="0.25">
      <c r="A232" s="3"/>
      <c r="B232" s="3"/>
      <c r="C232" s="3"/>
      <c r="D232" s="3"/>
      <c r="E232" s="3"/>
      <c r="F232" s="3"/>
      <c r="G232" s="3"/>
      <c r="H232" s="3"/>
      <c r="I232" s="3"/>
    </row>
    <row r="233" spans="1:9" x14ac:dyDescent="0.25">
      <c r="A233" s="3"/>
      <c r="B233" s="3"/>
      <c r="C233" s="3"/>
      <c r="D233" s="3"/>
      <c r="E233" s="3"/>
      <c r="F233" s="3"/>
      <c r="G233" s="3"/>
      <c r="H233" s="3"/>
      <c r="I233" s="3"/>
    </row>
    <row r="234" spans="1:9" x14ac:dyDescent="0.25">
      <c r="A234" s="3"/>
      <c r="B234" s="3"/>
      <c r="C234" s="3"/>
      <c r="D234" s="3"/>
      <c r="E234" s="3"/>
      <c r="F234" s="3"/>
      <c r="G234" s="3"/>
      <c r="H234" s="3"/>
      <c r="I234" s="3"/>
    </row>
    <row r="235" spans="1:9" x14ac:dyDescent="0.25">
      <c r="A235" s="3"/>
      <c r="B235" s="3"/>
      <c r="C235" s="3"/>
      <c r="D235" s="3"/>
      <c r="E235" s="3"/>
      <c r="F235" s="3"/>
      <c r="G235" s="3"/>
      <c r="H235" s="3"/>
      <c r="I235" s="3"/>
    </row>
    <row r="236" spans="1:9" x14ac:dyDescent="0.25">
      <c r="A236" s="3"/>
      <c r="B236" s="3"/>
      <c r="C236" s="3"/>
      <c r="D236" s="3"/>
      <c r="E236" s="3"/>
      <c r="F236" s="3"/>
      <c r="G236" s="3"/>
      <c r="H236" s="3"/>
      <c r="I236" s="3"/>
    </row>
    <row r="237" spans="1:9" x14ac:dyDescent="0.25">
      <c r="A237" s="3"/>
      <c r="B237" s="3"/>
      <c r="C237" s="3"/>
      <c r="D237" s="3"/>
      <c r="E237" s="3"/>
      <c r="F237" s="3"/>
      <c r="G237" s="3"/>
      <c r="H237" s="3"/>
      <c r="I237" s="3"/>
    </row>
    <row r="238" spans="1:9" x14ac:dyDescent="0.25">
      <c r="A238" s="3"/>
      <c r="B238" s="3"/>
      <c r="C238" s="3"/>
      <c r="D238" s="3"/>
      <c r="E238" s="3"/>
      <c r="F238" s="3"/>
      <c r="G238" s="3"/>
      <c r="H238" s="3"/>
      <c r="I238" s="3"/>
    </row>
    <row r="239" spans="1:9" x14ac:dyDescent="0.25">
      <c r="A239" s="3"/>
      <c r="B239" s="3"/>
      <c r="C239" s="3"/>
      <c r="D239" s="3"/>
      <c r="E239" s="3"/>
      <c r="F239" s="3"/>
      <c r="G239" s="3"/>
      <c r="H239" s="3"/>
      <c r="I239" s="3"/>
    </row>
    <row r="240" spans="1:9" x14ac:dyDescent="0.25">
      <c r="A240" s="3"/>
      <c r="B240" s="3"/>
      <c r="C240" s="3"/>
      <c r="D240" s="3"/>
      <c r="E240" s="3"/>
      <c r="F240" s="3"/>
      <c r="G240" s="3"/>
      <c r="H240" s="3"/>
      <c r="I240" s="3"/>
    </row>
    <row r="241" spans="1:9" x14ac:dyDescent="0.25">
      <c r="A241" s="3"/>
      <c r="B241" s="3"/>
      <c r="C241" s="3"/>
      <c r="D241" s="3"/>
      <c r="E241" s="3"/>
      <c r="F241" s="3"/>
      <c r="G241" s="3"/>
      <c r="H241" s="3"/>
      <c r="I241" s="3"/>
    </row>
    <row r="242" spans="1:9" x14ac:dyDescent="0.25">
      <c r="A242" s="3"/>
      <c r="B242" s="3"/>
      <c r="C242" s="3"/>
      <c r="D242" s="3"/>
      <c r="E242" s="3"/>
      <c r="F242" s="3"/>
      <c r="G242" s="3"/>
      <c r="H242" s="3"/>
      <c r="I242" s="3"/>
    </row>
    <row r="243" spans="1:9" x14ac:dyDescent="0.25">
      <c r="A243" s="3"/>
      <c r="B243" s="3"/>
      <c r="C243" s="3"/>
      <c r="D243" s="3"/>
      <c r="E243" s="3"/>
      <c r="F243" s="3"/>
      <c r="G243" s="3"/>
      <c r="H243" s="3"/>
      <c r="I243" s="3"/>
    </row>
    <row r="244" spans="1:9" x14ac:dyDescent="0.25">
      <c r="A244" s="3"/>
      <c r="B244" s="3"/>
      <c r="C244" s="3"/>
      <c r="D244" s="3"/>
      <c r="E244" s="3"/>
      <c r="F244" s="3"/>
      <c r="G244" s="3"/>
      <c r="H244" s="3"/>
      <c r="I244" s="3"/>
    </row>
    <row r="245" spans="1:9" x14ac:dyDescent="0.25">
      <c r="A245" s="3"/>
      <c r="B245" s="3"/>
      <c r="C245" s="3"/>
      <c r="D245" s="3"/>
      <c r="E245" s="3"/>
      <c r="F245" s="3"/>
      <c r="G245" s="3"/>
      <c r="H245" s="3"/>
      <c r="I245" s="3"/>
    </row>
    <row r="246" spans="1:9" x14ac:dyDescent="0.25">
      <c r="A246" s="3"/>
      <c r="B246" s="3"/>
      <c r="C246" s="3"/>
      <c r="D246" s="3"/>
      <c r="E246" s="3"/>
      <c r="F246" s="3"/>
      <c r="G246" s="3"/>
      <c r="H246" s="3"/>
      <c r="I246" s="3"/>
    </row>
    <row r="247" spans="1:9" x14ac:dyDescent="0.25">
      <c r="A247" s="3"/>
      <c r="B247" s="3"/>
      <c r="C247" s="3"/>
      <c r="D247" s="3"/>
      <c r="E247" s="3"/>
      <c r="F247" s="3"/>
      <c r="G247" s="3"/>
      <c r="H247" s="3"/>
      <c r="I247" s="3"/>
    </row>
    <row r="248" spans="1:9" x14ac:dyDescent="0.25">
      <c r="A248" s="3"/>
      <c r="B248" s="3"/>
      <c r="C248" s="3"/>
      <c r="D248" s="3"/>
      <c r="E248" s="3"/>
      <c r="F248" s="3"/>
      <c r="G248" s="3"/>
      <c r="H248" s="3"/>
      <c r="I248" s="3"/>
    </row>
    <row r="249" spans="1:9" x14ac:dyDescent="0.25">
      <c r="A249" s="3"/>
      <c r="B249" s="3"/>
      <c r="C249" s="3"/>
      <c r="D249" s="3"/>
      <c r="E249" s="3"/>
      <c r="F249" s="3"/>
      <c r="G249" s="3"/>
      <c r="H249" s="3"/>
      <c r="I249" s="3"/>
    </row>
    <row r="250" spans="1:9" x14ac:dyDescent="0.25">
      <c r="A250" s="3"/>
      <c r="B250" s="3"/>
      <c r="C250" s="3"/>
      <c r="D250" s="3"/>
      <c r="E250" s="3"/>
      <c r="F250" s="3"/>
      <c r="G250" s="3"/>
      <c r="H250" s="3"/>
      <c r="I250" s="3"/>
    </row>
    <row r="251" spans="1:9" x14ac:dyDescent="0.25">
      <c r="A251" s="3"/>
      <c r="B251" s="3"/>
      <c r="C251" s="3"/>
      <c r="D251" s="3"/>
      <c r="E251" s="3"/>
      <c r="F251" s="3"/>
      <c r="G251" s="3"/>
      <c r="H251" s="3"/>
      <c r="I251" s="3"/>
    </row>
    <row r="252" spans="1:9" x14ac:dyDescent="0.25">
      <c r="A252" s="3"/>
      <c r="B252" s="3"/>
      <c r="C252" s="3"/>
      <c r="D252" s="3"/>
      <c r="E252" s="3"/>
      <c r="F252" s="3"/>
      <c r="G252" s="3"/>
      <c r="H252" s="3"/>
      <c r="I252" s="3"/>
    </row>
    <row r="253" spans="1:9" x14ac:dyDescent="0.25">
      <c r="A253" s="3"/>
      <c r="B253" s="3"/>
      <c r="C253" s="3"/>
      <c r="D253" s="3"/>
      <c r="E253" s="3"/>
      <c r="F253" s="3"/>
      <c r="G253" s="3"/>
      <c r="H253" s="3"/>
      <c r="I253" s="3"/>
    </row>
    <row r="254" spans="1:9" x14ac:dyDescent="0.25">
      <c r="A254" s="3"/>
      <c r="B254" s="3"/>
      <c r="C254" s="3"/>
      <c r="D254" s="3"/>
      <c r="E254" s="3"/>
      <c r="F254" s="3"/>
      <c r="G254" s="3"/>
      <c r="H254" s="3"/>
      <c r="I254" s="3"/>
    </row>
    <row r="255" spans="1:9" x14ac:dyDescent="0.25">
      <c r="A255" s="3"/>
      <c r="B255" s="3"/>
      <c r="C255" s="3"/>
      <c r="D255" s="3"/>
      <c r="E255" s="3"/>
      <c r="F255" s="3"/>
      <c r="G255" s="3"/>
      <c r="H255" s="3"/>
      <c r="I255" s="3"/>
    </row>
    <row r="256" spans="1:9" x14ac:dyDescent="0.25">
      <c r="A256" s="3"/>
      <c r="B256" s="3"/>
      <c r="C256" s="3"/>
      <c r="D256" s="3"/>
      <c r="E256" s="3"/>
      <c r="F256" s="3"/>
      <c r="G256" s="3"/>
      <c r="H256" s="3"/>
      <c r="I256" s="3"/>
    </row>
    <row r="257" spans="1:9" x14ac:dyDescent="0.25">
      <c r="A257" s="3"/>
      <c r="B257" s="3"/>
      <c r="C257" s="3"/>
      <c r="D257" s="3"/>
      <c r="E257" s="3"/>
      <c r="F257" s="3"/>
      <c r="G257" s="3"/>
      <c r="H257" s="3"/>
      <c r="I257" s="3"/>
    </row>
    <row r="258" spans="1:9" x14ac:dyDescent="0.25">
      <c r="A258" s="3"/>
      <c r="B258" s="3"/>
      <c r="C258" s="3"/>
      <c r="D258" s="3"/>
      <c r="E258" s="3"/>
      <c r="F258" s="3"/>
      <c r="G258" s="3"/>
      <c r="H258" s="3"/>
      <c r="I258" s="3"/>
    </row>
    <row r="259" spans="1:9" x14ac:dyDescent="0.25">
      <c r="A259" s="3"/>
      <c r="B259" s="3"/>
      <c r="C259" s="3"/>
      <c r="D259" s="3"/>
      <c r="E259" s="3"/>
      <c r="F259" s="3"/>
      <c r="G259" s="3"/>
      <c r="H259" s="3"/>
      <c r="I259" s="3"/>
    </row>
    <row r="260" spans="1:9" x14ac:dyDescent="0.25">
      <c r="A260" s="3"/>
      <c r="B260" s="3"/>
      <c r="C260" s="3"/>
      <c r="D260" s="3"/>
      <c r="E260" s="3"/>
      <c r="F260" s="3"/>
      <c r="G260" s="3"/>
      <c r="H260" s="3"/>
      <c r="I260" s="3"/>
    </row>
    <row r="261" spans="1:9" x14ac:dyDescent="0.25">
      <c r="A261" s="3"/>
      <c r="B261" s="3"/>
      <c r="C261" s="3"/>
      <c r="D261" s="3"/>
      <c r="E261" s="3"/>
      <c r="F261" s="3"/>
      <c r="G261" s="3"/>
      <c r="H261" s="3"/>
      <c r="I261" s="3"/>
    </row>
    <row r="262" spans="1:9" x14ac:dyDescent="0.25">
      <c r="A262" s="3"/>
      <c r="B262" s="3"/>
      <c r="C262" s="3"/>
      <c r="D262" s="3"/>
      <c r="E262" s="3"/>
      <c r="F262" s="3"/>
      <c r="G262" s="3"/>
      <c r="H262" s="3"/>
      <c r="I262" s="3"/>
    </row>
    <row r="263" spans="1:9" x14ac:dyDescent="0.25">
      <c r="A263" s="3"/>
      <c r="B263" s="3"/>
      <c r="C263" s="3"/>
      <c r="D263" s="3"/>
      <c r="E263" s="3"/>
      <c r="F263" s="3"/>
      <c r="G263" s="3"/>
      <c r="H263" s="3"/>
      <c r="I263" s="3"/>
    </row>
    <row r="264" spans="1:9" x14ac:dyDescent="0.25">
      <c r="A264" s="3"/>
      <c r="B264" s="3"/>
      <c r="C264" s="3"/>
      <c r="D264" s="3"/>
      <c r="E264" s="3"/>
      <c r="F264" s="3"/>
      <c r="G264" s="3"/>
      <c r="H264" s="3"/>
      <c r="I264" s="3"/>
    </row>
    <row r="265" spans="1:9" x14ac:dyDescent="0.25">
      <c r="A265" s="3"/>
      <c r="B265" s="3"/>
      <c r="C265" s="3"/>
      <c r="D265" s="3"/>
      <c r="E265" s="3"/>
      <c r="F265" s="3"/>
      <c r="G265" s="3"/>
      <c r="H265" s="3"/>
      <c r="I265" s="3"/>
    </row>
    <row r="266" spans="1:9" x14ac:dyDescent="0.25">
      <c r="A266" s="3"/>
      <c r="B266" s="3"/>
      <c r="C266" s="3"/>
      <c r="D266" s="3"/>
      <c r="E266" s="3"/>
      <c r="F266" s="3"/>
      <c r="G266" s="3"/>
      <c r="H266" s="3"/>
      <c r="I266" s="3"/>
    </row>
    <row r="267" spans="1:9" x14ac:dyDescent="0.25">
      <c r="A267" s="3"/>
      <c r="B267" s="3"/>
      <c r="C267" s="3"/>
      <c r="D267" s="3"/>
      <c r="E267" s="3"/>
      <c r="F267" s="3"/>
      <c r="G267" s="3"/>
      <c r="H267" s="3"/>
      <c r="I267" s="3"/>
    </row>
    <row r="268" spans="1:9" x14ac:dyDescent="0.25">
      <c r="A268" s="3"/>
      <c r="B268" s="3"/>
      <c r="C268" s="3"/>
      <c r="D268" s="3"/>
      <c r="E268" s="3"/>
      <c r="F268" s="3"/>
      <c r="G268" s="3"/>
      <c r="H268" s="3"/>
      <c r="I268" s="3"/>
    </row>
    <row r="269" spans="1:9" x14ac:dyDescent="0.25">
      <c r="A269" s="3"/>
      <c r="B269" s="3"/>
      <c r="C269" s="3"/>
      <c r="D269" s="3"/>
      <c r="E269" s="3"/>
      <c r="F269" s="3"/>
      <c r="G269" s="3"/>
      <c r="H269" s="3"/>
      <c r="I269" s="3"/>
    </row>
    <row r="270" spans="1:9" x14ac:dyDescent="0.25">
      <c r="A270" s="3"/>
      <c r="B270" s="3"/>
      <c r="C270" s="3"/>
      <c r="D270" s="3"/>
      <c r="E270" s="3"/>
      <c r="F270" s="3"/>
      <c r="G270" s="3"/>
      <c r="H270" s="3"/>
      <c r="I270" s="3"/>
    </row>
    <row r="271" spans="1:9" x14ac:dyDescent="0.25">
      <c r="A271" s="3"/>
      <c r="B271" s="3"/>
      <c r="C271" s="3"/>
      <c r="D271" s="3"/>
      <c r="E271" s="3"/>
      <c r="F271" s="3"/>
      <c r="G271" s="3"/>
      <c r="H271" s="3"/>
      <c r="I271" s="3"/>
    </row>
    <row r="272" spans="1:9" x14ac:dyDescent="0.25">
      <c r="A272" s="3"/>
      <c r="B272" s="3"/>
      <c r="C272" s="3"/>
      <c r="D272" s="3"/>
      <c r="E272" s="3"/>
      <c r="F272" s="3"/>
      <c r="G272" s="3"/>
      <c r="H272" s="3"/>
      <c r="I272" s="3"/>
    </row>
    <row r="273" spans="1:9" x14ac:dyDescent="0.25">
      <c r="A273" s="3"/>
      <c r="B273" s="3"/>
      <c r="C273" s="3"/>
      <c r="D273" s="3"/>
      <c r="E273" s="3"/>
      <c r="F273" s="3"/>
      <c r="G273" s="3"/>
      <c r="H273" s="3"/>
      <c r="I273" s="3"/>
    </row>
    <row r="274" spans="1:9" x14ac:dyDescent="0.25">
      <c r="A274" s="3"/>
      <c r="B274" s="3"/>
      <c r="C274" s="3"/>
      <c r="D274" s="3"/>
      <c r="E274" s="3"/>
      <c r="F274" s="3"/>
      <c r="G274" s="3"/>
      <c r="H274" s="3"/>
      <c r="I274" s="3"/>
    </row>
    <row r="275" spans="1:9" x14ac:dyDescent="0.25">
      <c r="A275" s="3"/>
      <c r="B275" s="3"/>
      <c r="C275" s="3"/>
      <c r="D275" s="3"/>
      <c r="E275" s="3"/>
      <c r="F275" s="3"/>
      <c r="G275" s="3"/>
      <c r="H275" s="3"/>
      <c r="I275" s="3"/>
    </row>
    <row r="276" spans="1:9" x14ac:dyDescent="0.25">
      <c r="A276" s="3"/>
      <c r="B276" s="3"/>
      <c r="C276" s="3"/>
      <c r="D276" s="3"/>
      <c r="E276" s="3"/>
      <c r="F276" s="3"/>
      <c r="G276" s="3"/>
      <c r="H276" s="3"/>
      <c r="I276" s="3"/>
    </row>
    <row r="277" spans="1:9" x14ac:dyDescent="0.25">
      <c r="A277" s="3"/>
      <c r="B277" s="3"/>
      <c r="C277" s="3"/>
      <c r="D277" s="3"/>
      <c r="E277" s="3"/>
      <c r="F277" s="3"/>
      <c r="G277" s="3"/>
      <c r="H277" s="3"/>
      <c r="I277" s="3"/>
    </row>
    <row r="278" spans="1:9" x14ac:dyDescent="0.25">
      <c r="A278" s="3"/>
      <c r="B278" s="3"/>
      <c r="C278" s="3"/>
      <c r="D278" s="3"/>
      <c r="E278" s="3"/>
      <c r="F278" s="3"/>
      <c r="G278" s="3"/>
      <c r="H278" s="3"/>
      <c r="I278" s="3"/>
    </row>
    <row r="279" spans="1:9" x14ac:dyDescent="0.25">
      <c r="A279" s="3"/>
      <c r="B279" s="3"/>
      <c r="C279" s="3"/>
      <c r="D279" s="3"/>
      <c r="E279" s="3"/>
      <c r="F279" s="3"/>
      <c r="G279" s="3"/>
      <c r="H279" s="3"/>
      <c r="I279" s="3"/>
    </row>
    <row r="280" spans="1:9" x14ac:dyDescent="0.25">
      <c r="A280" s="3"/>
      <c r="B280" s="3"/>
      <c r="C280" s="3"/>
      <c r="D280" s="3"/>
      <c r="E280" s="3"/>
      <c r="F280" s="3"/>
      <c r="G280" s="3"/>
      <c r="H280" s="3"/>
      <c r="I280" s="3"/>
    </row>
    <row r="281" spans="1:9" x14ac:dyDescent="0.25">
      <c r="A281" s="3"/>
      <c r="B281" s="3"/>
      <c r="C281" s="3"/>
      <c r="D281" s="3"/>
      <c r="E281" s="3"/>
      <c r="F281" s="3"/>
      <c r="G281" s="3"/>
      <c r="H281" s="3"/>
      <c r="I281" s="3"/>
    </row>
    <row r="282" spans="1:9" x14ac:dyDescent="0.25">
      <c r="A282" s="3"/>
      <c r="B282" s="3"/>
      <c r="C282" s="3"/>
      <c r="D282" s="3"/>
      <c r="E282" s="3"/>
      <c r="F282" s="3"/>
      <c r="G282" s="3"/>
    </row>
    <row r="283" spans="1:9" x14ac:dyDescent="0.25">
      <c r="A283" s="3"/>
      <c r="B283" s="3"/>
      <c r="C283" s="3"/>
      <c r="D283" s="3"/>
      <c r="E283" s="3"/>
      <c r="F283" s="3"/>
      <c r="G283" s="3"/>
    </row>
    <row r="284" spans="1:9" x14ac:dyDescent="0.25">
      <c r="A284" s="3"/>
      <c r="B284" s="3"/>
      <c r="C284" s="3"/>
      <c r="D284" s="3"/>
      <c r="E284" s="3"/>
      <c r="F284" s="3"/>
      <c r="G284" s="3"/>
    </row>
    <row r="285" spans="1:9" x14ac:dyDescent="0.25">
      <c r="A285" s="3"/>
      <c r="B285" s="3"/>
      <c r="C285" s="3"/>
      <c r="D285" s="3"/>
      <c r="E285" s="3"/>
      <c r="F285" s="3"/>
      <c r="G285" s="3"/>
    </row>
    <row r="286" spans="1:9" x14ac:dyDescent="0.25">
      <c r="A286" s="3"/>
      <c r="B286" s="3"/>
      <c r="C286" s="3"/>
      <c r="D286" s="3"/>
      <c r="E286" s="3"/>
      <c r="F286" s="3"/>
      <c r="G286" s="3"/>
    </row>
    <row r="287" spans="1:9" x14ac:dyDescent="0.25">
      <c r="A287" s="3"/>
      <c r="B287" s="3"/>
      <c r="C287" s="3"/>
      <c r="D287" s="3"/>
      <c r="E287" s="3"/>
      <c r="F287" s="3"/>
      <c r="G287" s="3"/>
    </row>
    <row r="288" spans="1:9" x14ac:dyDescent="0.25">
      <c r="A288" s="3"/>
      <c r="B288" s="3"/>
      <c r="C288" s="3"/>
      <c r="D288" s="3"/>
      <c r="E288" s="3"/>
      <c r="F288" s="3"/>
      <c r="G288" s="3"/>
    </row>
    <row r="289" spans="1:7" x14ac:dyDescent="0.25">
      <c r="A289" s="3"/>
      <c r="B289" s="3"/>
      <c r="C289" s="3"/>
      <c r="D289" s="3"/>
      <c r="E289" s="3"/>
      <c r="F289" s="3"/>
      <c r="G289" s="3"/>
    </row>
    <row r="290" spans="1:7" x14ac:dyDescent="0.25">
      <c r="A290" s="3"/>
      <c r="B290" s="3"/>
      <c r="C290" s="3"/>
      <c r="D290" s="3"/>
      <c r="E290" s="3"/>
      <c r="F290" s="3"/>
      <c r="G290" s="3"/>
    </row>
    <row r="291" spans="1:7" x14ac:dyDescent="0.25">
      <c r="A291" s="3"/>
      <c r="B291" s="3"/>
      <c r="C291" s="3"/>
      <c r="D291" s="3"/>
      <c r="E291" s="3"/>
      <c r="F291" s="3"/>
      <c r="G291" s="3"/>
    </row>
    <row r="292" spans="1:7" x14ac:dyDescent="0.25">
      <c r="A292" s="3"/>
      <c r="B292" s="3"/>
      <c r="C292" s="3"/>
      <c r="D292" s="3"/>
      <c r="E292" s="3"/>
      <c r="F292" s="3"/>
      <c r="G292" s="3"/>
    </row>
    <row r="293" spans="1:7" x14ac:dyDescent="0.25">
      <c r="A293" s="3"/>
      <c r="B293" s="3"/>
      <c r="C293" s="3"/>
      <c r="D293" s="3"/>
      <c r="E293" s="3"/>
      <c r="F293" s="3"/>
      <c r="G293" s="3"/>
    </row>
    <row r="294" spans="1:7" x14ac:dyDescent="0.25">
      <c r="A294" s="3"/>
      <c r="B294" s="3"/>
      <c r="C294" s="3"/>
      <c r="D294" s="3"/>
      <c r="E294" s="3"/>
      <c r="F294" s="3"/>
      <c r="G294" s="3"/>
    </row>
    <row r="295" spans="1:7" x14ac:dyDescent="0.25">
      <c r="A295" s="3"/>
      <c r="B295" s="3"/>
      <c r="C295" s="3"/>
      <c r="D295" s="3"/>
      <c r="E295" s="3"/>
      <c r="F295" s="3"/>
      <c r="G295" s="3"/>
    </row>
    <row r="296" spans="1:7" x14ac:dyDescent="0.25">
      <c r="A296" s="3"/>
      <c r="B296" s="3"/>
      <c r="C296" s="3"/>
      <c r="D296" s="3"/>
      <c r="E296" s="3"/>
      <c r="F296" s="3"/>
      <c r="G296" s="3"/>
    </row>
    <row r="297" spans="1:7" x14ac:dyDescent="0.25">
      <c r="A297" s="3"/>
      <c r="B297" s="3"/>
      <c r="C297" s="3"/>
      <c r="D297" s="3"/>
      <c r="E297" s="3"/>
      <c r="F297" s="3"/>
      <c r="G297" s="3"/>
    </row>
    <row r="298" spans="1:7" x14ac:dyDescent="0.25">
      <c r="A298" s="3"/>
      <c r="B298" s="3"/>
      <c r="C298" s="3"/>
      <c r="D298" s="3"/>
      <c r="E298" s="3"/>
      <c r="F298" s="3"/>
      <c r="G298" s="3"/>
    </row>
    <row r="299" spans="1:7" x14ac:dyDescent="0.25">
      <c r="A299" s="3"/>
      <c r="B299" s="3"/>
      <c r="C299" s="3"/>
      <c r="D299" s="3"/>
      <c r="E299" s="3"/>
      <c r="F299" s="3"/>
      <c r="G299" s="3"/>
    </row>
    <row r="300" spans="1:7" x14ac:dyDescent="0.25">
      <c r="A300" s="3"/>
      <c r="B300" s="3"/>
      <c r="C300" s="3"/>
      <c r="D300" s="3"/>
      <c r="E300" s="3"/>
      <c r="F300" s="3"/>
      <c r="G300" s="3"/>
    </row>
    <row r="301" spans="1:7" x14ac:dyDescent="0.25">
      <c r="A301" s="3"/>
      <c r="B301" s="3"/>
      <c r="C301" s="3"/>
      <c r="D301" s="3"/>
      <c r="E301" s="3"/>
      <c r="F301" s="3"/>
      <c r="G301" s="3"/>
    </row>
    <row r="302" spans="1:7" x14ac:dyDescent="0.25">
      <c r="A302" s="3"/>
      <c r="B302" s="3"/>
      <c r="C302" s="3"/>
      <c r="D302" s="3"/>
      <c r="E302" s="3"/>
      <c r="F302" s="3"/>
      <c r="G302" s="3"/>
    </row>
  </sheetData>
  <sheetProtection selectLockedCells="1" selectUnlockedCells="1"/>
  <mergeCells count="8">
    <mergeCell ref="E93:G93"/>
    <mergeCell ref="E94:G95"/>
    <mergeCell ref="E96:G96"/>
    <mergeCell ref="E97:G98"/>
    <mergeCell ref="B93:C93"/>
    <mergeCell ref="B95:C95"/>
    <mergeCell ref="B97:C97"/>
    <mergeCell ref="B98:C98"/>
  </mergeCells>
  <phoneticPr fontId="7" type="noConversion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 xml:space="preserve">&amp;R&amp;D  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210"/>
  <sheetViews>
    <sheetView workbookViewId="0">
      <pane ySplit="1" topLeftCell="A176" activePane="bottomLeft" state="frozen"/>
      <selection pane="bottomLeft" activeCell="D209" sqref="D209"/>
    </sheetView>
  </sheetViews>
  <sheetFormatPr baseColWidth="10" defaultRowHeight="15" x14ac:dyDescent="0.25"/>
  <cols>
    <col min="1" max="1" width="43.42578125" style="5" bestFit="1" customWidth="1"/>
    <col min="2" max="2" width="10.140625" style="3" customWidth="1"/>
    <col min="3" max="3" width="16.7109375" style="3" bestFit="1" customWidth="1"/>
    <col min="4" max="4" width="7.140625" style="3" customWidth="1"/>
    <col min="5" max="5" width="7.42578125" style="3" customWidth="1"/>
    <col min="6" max="6" width="7.7109375" style="3" customWidth="1"/>
    <col min="7" max="7" width="13.85546875" style="3" customWidth="1"/>
    <col min="8" max="8" width="11.42578125" customWidth="1"/>
  </cols>
  <sheetData>
    <row r="1" spans="1:8" ht="26.45" customHeight="1" x14ac:dyDescent="0.2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8"/>
    </row>
    <row r="2" spans="1:8" ht="16.149999999999999" customHeight="1" x14ac:dyDescent="0.25">
      <c r="A2" s="54" t="s">
        <v>7</v>
      </c>
      <c r="B2" s="48"/>
      <c r="C2" s="48"/>
      <c r="D2" s="48"/>
      <c r="E2" s="48"/>
      <c r="F2" s="49"/>
      <c r="G2" s="56"/>
      <c r="H2" s="8"/>
    </row>
    <row r="3" spans="1:8" ht="12" customHeight="1" x14ac:dyDescent="0.25">
      <c r="A3" s="16" t="s">
        <v>140</v>
      </c>
      <c r="B3" s="1"/>
      <c r="C3" s="1"/>
      <c r="D3" s="1" t="s">
        <v>8</v>
      </c>
      <c r="E3" s="1"/>
      <c r="F3" s="13"/>
      <c r="G3" s="41">
        <f t="shared" ref="G3:G34" si="0">SUM(E3*F3)</f>
        <v>0</v>
      </c>
    </row>
    <row r="4" spans="1:8" ht="12" customHeight="1" x14ac:dyDescent="0.25">
      <c r="A4" s="33" t="str">
        <f>'[1]BASE ARTICLES'!B$218</f>
        <v>Traverses Caisson 600</v>
      </c>
      <c r="B4" s="10" t="str">
        <f>'[1]BASE ARTICLES'!C$218</f>
        <v>LMC</v>
      </c>
      <c r="C4" s="10" t="str">
        <f>'[1]BASE ARTICLES'!D$218</f>
        <v>TRA1562</v>
      </c>
      <c r="D4" s="10" t="str">
        <f>'[1]BASE ARTICLES'!E$218</f>
        <v>Unitaire</v>
      </c>
      <c r="E4" s="10"/>
      <c r="F4" s="13"/>
      <c r="G4" s="41">
        <f t="shared" si="0"/>
        <v>0</v>
      </c>
    </row>
    <row r="5" spans="1:8" ht="12" customHeight="1" x14ac:dyDescent="0.25">
      <c r="A5" s="34" t="str">
        <f>'[1]BASE ARTICLES'!B$219</f>
        <v>Traverses Caisson 800</v>
      </c>
      <c r="B5" s="2" t="str">
        <f>'[1]BASE ARTICLES'!C$219</f>
        <v>LMC</v>
      </c>
      <c r="C5" s="2" t="str">
        <f>'[1]BASE ARTICLES'!D$219</f>
        <v>TRA1762</v>
      </c>
      <c r="D5" s="2" t="str">
        <f>'[1]BASE ARTICLES'!E$219</f>
        <v>Unitaire</v>
      </c>
      <c r="E5" s="2"/>
      <c r="F5" s="13"/>
      <c r="G5" s="41">
        <f t="shared" si="0"/>
        <v>0</v>
      </c>
    </row>
    <row r="6" spans="1:8" ht="12" customHeight="1" x14ac:dyDescent="0.25">
      <c r="A6" s="34" t="str">
        <f>'[1]BASE ARTICLES'!B$220</f>
        <v>Traverses Caisson 900</v>
      </c>
      <c r="B6" s="2" t="str">
        <f>'[1]BASE ARTICLES'!C$220</f>
        <v>LMC</v>
      </c>
      <c r="C6" s="2" t="str">
        <f>'[1]BASE ARTICLES'!D$220</f>
        <v>TRA1862</v>
      </c>
      <c r="D6" s="2" t="str">
        <f>'[1]BASE ARTICLES'!E$220</f>
        <v>Unitaire</v>
      </c>
      <c r="E6" s="2"/>
      <c r="F6" s="13"/>
      <c r="G6" s="42">
        <f t="shared" si="0"/>
        <v>0</v>
      </c>
    </row>
    <row r="7" spans="1:8" ht="12" customHeight="1" x14ac:dyDescent="0.25">
      <c r="A7" s="34" t="str">
        <f>'[1]BASE ARTICLES'!B$221</f>
        <v>Traverses Caisson 1000</v>
      </c>
      <c r="B7" s="2" t="str">
        <f>'[1]BASE ARTICLES'!C$221</f>
        <v>LMC</v>
      </c>
      <c r="C7" s="2" t="str">
        <f>'[1]BASE ARTICLES'!D$221</f>
        <v>TRA1962</v>
      </c>
      <c r="D7" s="2" t="str">
        <f>'[1]BASE ARTICLES'!E$221</f>
        <v>Unitaire</v>
      </c>
      <c r="E7" s="2"/>
      <c r="F7" s="13"/>
      <c r="G7" s="42">
        <f t="shared" si="0"/>
        <v>0</v>
      </c>
    </row>
    <row r="8" spans="1:8" ht="12" customHeight="1" x14ac:dyDescent="0.25">
      <c r="A8" s="34" t="str">
        <f>'[1]BASE ARTICLES'!B$222</f>
        <v>Traverses Caisson 1200</v>
      </c>
      <c r="B8" s="2" t="str">
        <f>'[1]BASE ARTICLES'!C$222</f>
        <v>LMC</v>
      </c>
      <c r="C8" s="2" t="str">
        <f>'[1]BASE ARTICLES'!D$222</f>
        <v>TRA11162</v>
      </c>
      <c r="D8" s="2" t="str">
        <f>'[1]BASE ARTICLES'!E$222</f>
        <v>Unitaire</v>
      </c>
      <c r="E8" s="2"/>
      <c r="F8" s="13"/>
      <c r="G8" s="42">
        <f t="shared" si="0"/>
        <v>0</v>
      </c>
    </row>
    <row r="9" spans="1:8" ht="12" customHeight="1" x14ac:dyDescent="0.25">
      <c r="A9" s="34" t="str">
        <f>'[1]BASE ARTICLES'!B$223</f>
        <v>Traverse de renfort pour caisson (lg4100)</v>
      </c>
      <c r="B9" s="2" t="str">
        <f>'[1]BASE ARTICLES'!C$223</f>
        <v>FOUSSIER</v>
      </c>
      <c r="C9" s="2">
        <f>'[1]BASE ARTICLES'!D$223</f>
        <v>241960</v>
      </c>
      <c r="D9" s="2" t="str">
        <f>'[1]BASE ARTICLES'!E$223</f>
        <v>Unitaire</v>
      </c>
      <c r="E9" s="2"/>
      <c r="F9" s="13"/>
      <c r="G9" s="42">
        <f t="shared" si="0"/>
        <v>0</v>
      </c>
    </row>
    <row r="10" spans="1:8" ht="12" customHeight="1" x14ac:dyDescent="0.25">
      <c r="A10" s="34" t="str">
        <f>'[1]BASE ARTICLES'!B$224</f>
        <v>Set pour traverse de renfort caissons</v>
      </c>
      <c r="B10" s="2" t="str">
        <f>'[1]BASE ARTICLES'!C$224</f>
        <v>FOUSSIER</v>
      </c>
      <c r="C10" s="2">
        <f>'[1]BASE ARTICLES'!D$224</f>
        <v>241967</v>
      </c>
      <c r="D10" s="2" t="str">
        <f>'[1]BASE ARTICLES'!E$224</f>
        <v>Unitaire</v>
      </c>
      <c r="E10" s="2"/>
      <c r="F10" s="13"/>
      <c r="G10" s="42">
        <f t="shared" si="0"/>
        <v>0</v>
      </c>
    </row>
    <row r="11" spans="1:8" ht="12" customHeight="1" x14ac:dyDescent="0.25">
      <c r="A11" s="34" t="str">
        <f>'[1]BASE ARTICLES'!B$225</f>
        <v>Vis pour supports trav. Renforts caissons (x1)</v>
      </c>
      <c r="B11" s="2" t="str">
        <f>'[1]BASE ARTICLES'!C$225</f>
        <v>FOUSSIER</v>
      </c>
      <c r="C11" s="2">
        <f>'[1]BASE ARTICLES'!D$225</f>
        <v>252181</v>
      </c>
      <c r="D11" s="2" t="str">
        <f>'[1]BASE ARTICLES'!E$225</f>
        <v>Unitaire</v>
      </c>
      <c r="E11" s="2"/>
      <c r="F11" s="13"/>
      <c r="G11" s="42">
        <f t="shared" si="0"/>
        <v>0</v>
      </c>
    </row>
    <row r="12" spans="1:8" ht="12" customHeight="1" x14ac:dyDescent="0.25">
      <c r="A12" s="34" t="str">
        <f>'[1]BASE ARTICLES'!B$196</f>
        <v>Pied de Meuble ABS</v>
      </c>
      <c r="B12" s="2" t="str">
        <f>'[1]BASE ARTICLES'!C$196</f>
        <v>ROIMIER</v>
      </c>
      <c r="C12" s="2" t="str">
        <f>'[1]BASE ARTICLES'!D$196</f>
        <v>EMU116</v>
      </c>
      <c r="D12" s="2" t="str">
        <f>'[1]BASE ARTICLES'!E$196</f>
        <v>Unitaire</v>
      </c>
      <c r="E12" s="2"/>
      <c r="F12" s="13"/>
      <c r="G12" s="42">
        <f t="shared" si="0"/>
        <v>0</v>
      </c>
    </row>
    <row r="13" spans="1:8" ht="12" customHeight="1" x14ac:dyDescent="0.25">
      <c r="A13" s="34" t="str">
        <f>'[1]BASE ARTICLES'!B$197</f>
        <v>Embase pour Pied ABS</v>
      </c>
      <c r="B13" s="2" t="str">
        <f>'[1]BASE ARTICLES'!C$197</f>
        <v>ROIMIER</v>
      </c>
      <c r="C13" s="2" t="str">
        <f>'[1]BASE ARTICLES'!D$197</f>
        <v>EMU119</v>
      </c>
      <c r="D13" s="2" t="str">
        <f>'[1]BASE ARTICLES'!E$197</f>
        <v>Unitaire</v>
      </c>
      <c r="E13" s="2"/>
      <c r="F13" s="13"/>
      <c r="G13" s="42">
        <f t="shared" si="0"/>
        <v>0</v>
      </c>
    </row>
    <row r="14" spans="1:8" ht="12" customHeight="1" x14ac:dyDescent="0.25">
      <c r="A14" s="34" t="str">
        <f>'[1]BASE ARTICLES'!B$198</f>
        <v>Clips de Plinthes</v>
      </c>
      <c r="B14" s="2" t="str">
        <f>'[1]BASE ARTICLES'!C$198</f>
        <v>QAMA</v>
      </c>
      <c r="C14" s="2" t="str">
        <f>'[1]BASE ARTICLES'!D$198</f>
        <v>379 61600 00002</v>
      </c>
      <c r="D14" s="2" t="str">
        <f>'[1]BASE ARTICLES'!E$198</f>
        <v>Unitaire</v>
      </c>
      <c r="E14" s="2"/>
      <c r="F14" s="13"/>
      <c r="G14" s="42">
        <f t="shared" si="0"/>
        <v>0</v>
      </c>
    </row>
    <row r="15" spans="1:8" ht="12" customHeight="1" x14ac:dyDescent="0.25">
      <c r="A15" s="34" t="str">
        <f>'[1]BASE ARTICLES'!B$200</f>
        <v>Joint de Plinthe</v>
      </c>
      <c r="B15" s="2" t="str">
        <f>'[1]BASE ARTICLES'!C$200</f>
        <v>QAMA</v>
      </c>
      <c r="C15" s="2" t="str">
        <f>'[1]BASE ARTICLES'!D$200</f>
        <v>166 06080 01711</v>
      </c>
      <c r="D15" s="2" t="str">
        <f>'[1]BASE ARTICLES'!E$200</f>
        <v>Ml</v>
      </c>
      <c r="E15" s="2"/>
      <c r="F15" s="13"/>
      <c r="G15" s="42">
        <f t="shared" si="0"/>
        <v>0</v>
      </c>
    </row>
    <row r="16" spans="1:8" ht="12" customHeight="1" x14ac:dyDescent="0.25">
      <c r="A16" s="54" t="s">
        <v>12</v>
      </c>
      <c r="B16" s="48"/>
      <c r="C16" s="48"/>
      <c r="D16" s="48"/>
      <c r="E16" s="57"/>
      <c r="F16" s="49"/>
      <c r="G16" s="50"/>
    </row>
    <row r="17" spans="1:7" ht="12" customHeight="1" x14ac:dyDescent="0.25">
      <c r="A17" s="35" t="str">
        <f>'[1]BASE ARTICLES'!B$469</f>
        <v>Réservoirs de force AVENTOS HK top 25</v>
      </c>
      <c r="B17" s="1" t="str">
        <f>'[1]BASE ARTICLES'!C$469</f>
        <v>LMC</v>
      </c>
      <c r="C17" s="1" t="str">
        <f>'[1]BASE ARTICLES'!D$469</f>
        <v>AVE2425GRA</v>
      </c>
      <c r="D17" s="1" t="str">
        <f>'[1]BASE ARTICLES'!E$469</f>
        <v>Unitaire</v>
      </c>
      <c r="E17" s="1"/>
      <c r="F17" s="13"/>
      <c r="G17" s="42">
        <f t="shared" si="0"/>
        <v>0</v>
      </c>
    </row>
    <row r="18" spans="1:7" ht="12" customHeight="1" x14ac:dyDescent="0.25">
      <c r="A18" s="34" t="str">
        <f>'[1]BASE ARTICLES'!B$142</f>
        <v>Réservoirs de force AVENTOS HK top 29</v>
      </c>
      <c r="B18" s="2" t="str">
        <f>'[1]BASE ARTICLES'!C$142</f>
        <v>LMC</v>
      </c>
      <c r="C18" s="2" t="str">
        <f>'[1]BASE ARTICLES'!D$142</f>
        <v>AVE2429GRA</v>
      </c>
      <c r="D18" s="2" t="str">
        <f>'[1]BASE ARTICLES'!E$142</f>
        <v>Unitaire</v>
      </c>
      <c r="E18" s="2"/>
      <c r="F18" s="13"/>
      <c r="G18" s="42">
        <f t="shared" si="0"/>
        <v>0</v>
      </c>
    </row>
    <row r="19" spans="1:7" ht="12" customHeight="1" x14ac:dyDescent="0.25">
      <c r="A19" s="34" t="str">
        <f>'[1]BASE ARTICLES'!B$144</f>
        <v>Réservoirs de force AVENTOS HK top Tip_On</v>
      </c>
      <c r="B19" s="2" t="str">
        <f>'[1]BASE ARTICLES'!C$144</f>
        <v>LMC</v>
      </c>
      <c r="C19" s="2" t="str">
        <f>'[1]BASE ARTICLES'!D$144</f>
        <v>AVE3429GRA</v>
      </c>
      <c r="D19" s="2" t="str">
        <f>'[1]BASE ARTICLES'!E$144</f>
        <v>Unitaire</v>
      </c>
      <c r="E19" s="2"/>
      <c r="F19" s="13"/>
      <c r="G19" s="42">
        <f t="shared" si="0"/>
        <v>0</v>
      </c>
    </row>
    <row r="20" spans="1:7" ht="12" customHeight="1" x14ac:dyDescent="0.25">
      <c r="A20" s="34" t="str">
        <f>'[1]BASE ARTICLES'!B$145</f>
        <v>Réservoirs de force AVENTOS HKS</v>
      </c>
      <c r="B20" s="2" t="str">
        <f>'[1]BASE ARTICLES'!C$145</f>
        <v>LMC</v>
      </c>
      <c r="C20" s="2" t="str">
        <f>'[1]BASE ARTICLES'!D$145</f>
        <v>SET2323GRA</v>
      </c>
      <c r="D20" s="2" t="str">
        <f>'[1]BASE ARTICLES'!E$145</f>
        <v>Unitaire</v>
      </c>
      <c r="E20" s="2"/>
      <c r="F20" s="13">
        <v>5</v>
      </c>
      <c r="G20" s="42">
        <f t="shared" si="0"/>
        <v>0</v>
      </c>
    </row>
    <row r="21" spans="1:7" ht="12" customHeight="1" x14ac:dyDescent="0.25">
      <c r="A21" s="34" t="str">
        <f>'[1]BASE ARTICLES'!B$146</f>
        <v>Réservoirs de force AVENTOS HKS Tip_ON</v>
      </c>
      <c r="B21" s="2" t="str">
        <f>'[1]BASE ARTICLES'!C$146</f>
        <v>LMC</v>
      </c>
      <c r="C21" s="2" t="str">
        <f>'[1]BASE ARTICLES'!D$146</f>
        <v>SET3323GRA</v>
      </c>
      <c r="D21" s="2" t="str">
        <f>'[1]BASE ARTICLES'!E$146</f>
        <v>Unitaire</v>
      </c>
      <c r="E21" s="2"/>
      <c r="F21" s="13">
        <v>5</v>
      </c>
      <c r="G21" s="42">
        <f t="shared" si="0"/>
        <v>0</v>
      </c>
    </row>
    <row r="22" spans="1:7" ht="12" customHeight="1" x14ac:dyDescent="0.25">
      <c r="A22" s="34" t="str">
        <f>'[1]BASE ARTICLES'!B$148</f>
        <v>Réservoirs de force AVENTOS HL top</v>
      </c>
      <c r="B22" s="2" t="str">
        <f>'[1]BASE ARTICLES'!C$148</f>
        <v>LMC</v>
      </c>
      <c r="C22" s="2" t="str">
        <f>'[1]BASE ARTICLES'!D$148</f>
        <v>AVE5222GRA</v>
      </c>
      <c r="D22" s="2" t="str">
        <f>'[1]BASE ARTICLES'!E$148</f>
        <v>Unitaire</v>
      </c>
      <c r="E22" s="2"/>
      <c r="F22" s="13">
        <v>5</v>
      </c>
      <c r="G22" s="42">
        <f t="shared" si="0"/>
        <v>0</v>
      </c>
    </row>
    <row r="23" spans="1:7" ht="12" customHeight="1" x14ac:dyDescent="0.25">
      <c r="A23" s="34" t="str">
        <f>'[1]BASE ARTICLES'!B$149</f>
        <v>Set de Bras HL top</v>
      </c>
      <c r="B23" s="2" t="str">
        <f>'[1]BASE ARTICLES'!C$149</f>
        <v>LMC</v>
      </c>
      <c r="C23" s="2" t="str">
        <f>'[1]BASE ARTICLES'!D$149</f>
        <v>SET5238</v>
      </c>
      <c r="D23" s="2" t="str">
        <f>'[1]BASE ARTICLES'!E$149</f>
        <v>Unitaire</v>
      </c>
      <c r="E23" s="2"/>
      <c r="F23" s="13">
        <v>5</v>
      </c>
      <c r="G23" s="42">
        <f t="shared" si="0"/>
        <v>0</v>
      </c>
    </row>
    <row r="24" spans="1:7" ht="12" customHeight="1" x14ac:dyDescent="0.25">
      <c r="A24" s="34" t="str">
        <f>'[1]BASE ARTICLES'!B$150</f>
        <v>Tube Stabilisateur HL top</v>
      </c>
      <c r="B24" s="2" t="str">
        <f>'[1]BASE ARTICLES'!C$150</f>
        <v>LMC</v>
      </c>
      <c r="C24" s="2" t="str">
        <f>'[1]BASE ARTICLES'!D$150</f>
        <v>TUB221076</v>
      </c>
      <c r="D24" s="2" t="str">
        <f>'[1]BASE ARTICLES'!E$150</f>
        <v>Unitaire</v>
      </c>
      <c r="E24" s="2"/>
      <c r="F24" s="13">
        <v>5</v>
      </c>
      <c r="G24" s="42">
        <f t="shared" si="0"/>
        <v>0</v>
      </c>
    </row>
    <row r="25" spans="1:7" ht="12" customHeight="1" x14ac:dyDescent="0.25">
      <c r="A25" s="34" t="str">
        <f>'[1]BASE ARTICLES'!B$151</f>
        <v>Réservoirs de force AVENTOS HF</v>
      </c>
      <c r="B25" s="2" t="str">
        <f>'[1]BASE ARTICLES'!C$151</f>
        <v>LMC</v>
      </c>
      <c r="C25" s="2" t="str">
        <f>'[1]BASE ARTICLES'!D$151</f>
        <v>AVE6225GRA</v>
      </c>
      <c r="D25" s="2" t="str">
        <f>'[1]BASE ARTICLES'!E$151</f>
        <v>Unitaire</v>
      </c>
      <c r="E25" s="2"/>
      <c r="F25" s="13">
        <v>5</v>
      </c>
      <c r="G25" s="42">
        <f t="shared" si="0"/>
        <v>0</v>
      </c>
    </row>
    <row r="26" spans="1:7" ht="12" customHeight="1" x14ac:dyDescent="0.25">
      <c r="A26" s="34" t="str">
        <f>'[1]BASE ARTICLES'!B$152</f>
        <v>Set de Bras HF</v>
      </c>
      <c r="B26" s="2" t="str">
        <f>'[1]BASE ARTICLES'!C$152</f>
        <v>LMC</v>
      </c>
      <c r="C26" s="2" t="str">
        <f>'[1]BASE ARTICLES'!D$152</f>
        <v>SET6235</v>
      </c>
      <c r="D26" s="2" t="str">
        <f>'[1]BASE ARTICLES'!E$152</f>
        <v>Unitaire</v>
      </c>
      <c r="E26" s="2"/>
      <c r="F26" s="13">
        <v>5</v>
      </c>
      <c r="G26" s="42">
        <f t="shared" si="0"/>
        <v>0</v>
      </c>
    </row>
    <row r="27" spans="1:7" ht="12" customHeight="1" x14ac:dyDescent="0.25">
      <c r="A27" s="34" t="str">
        <f>'[1]BASE ARTICLES'!B$153</f>
        <v>Set Charnières et attaches facades HF</v>
      </c>
      <c r="B27" s="2" t="str">
        <f>'[1]BASE ARTICLES'!C$153</f>
        <v>LMC</v>
      </c>
      <c r="C27" s="2" t="str">
        <f>'[1]BASE ARTICLES'!D$153</f>
        <v>SET78553</v>
      </c>
      <c r="D27" s="2" t="str">
        <f>'[1]BASE ARTICLES'!E$153</f>
        <v>Paire</v>
      </c>
      <c r="E27" s="2"/>
      <c r="F27" s="13">
        <v>5</v>
      </c>
      <c r="G27" s="42">
        <f t="shared" si="0"/>
        <v>0</v>
      </c>
    </row>
    <row r="28" spans="1:7" ht="12" customHeight="1" x14ac:dyDescent="0.25">
      <c r="A28" s="34" t="str">
        <f>'[1]BASE ARTICLES'!B$143</f>
        <v>Set Attaches Facade HK/HS/Hltop</v>
      </c>
      <c r="B28" s="2" t="str">
        <f>'[1]BASE ARTICLES'!C$143</f>
        <v>LMC</v>
      </c>
      <c r="C28" s="2" t="str">
        <f>'[1]BASE ARTICLES'!D$143</f>
        <v>SET2042</v>
      </c>
      <c r="D28" s="2" t="str">
        <f>'[1]BASE ARTICLES'!E$143</f>
        <v>Paire</v>
      </c>
      <c r="E28" s="2"/>
      <c r="F28" s="13">
        <v>5</v>
      </c>
      <c r="G28" s="42">
        <f t="shared" si="0"/>
        <v>0</v>
      </c>
    </row>
    <row r="29" spans="1:7" ht="12" customHeight="1" x14ac:dyDescent="0.25">
      <c r="A29" s="34" t="str">
        <f>'[1]BASE ARTICLES'!B$147</f>
        <v>Set Attaches Facade HKS</v>
      </c>
      <c r="B29" s="2" t="str">
        <f>'[1]BASE ARTICLES'!C$147</f>
        <v>LMC</v>
      </c>
      <c r="C29" s="2" t="str">
        <f>'[1]BASE ARTICLES'!D$147</f>
        <v>SET2043</v>
      </c>
      <c r="D29" s="2" t="str">
        <f>'[1]BASE ARTICLES'!E$147</f>
        <v>Paire</v>
      </c>
      <c r="E29" s="2"/>
      <c r="F29" s="13">
        <v>5</v>
      </c>
      <c r="G29" s="42">
        <f t="shared" si="0"/>
        <v>0</v>
      </c>
    </row>
    <row r="30" spans="1:7" ht="12" customHeight="1" x14ac:dyDescent="0.25">
      <c r="A30" s="34" t="str">
        <f>'[1]BASE ARTICLES'!B$270</f>
        <v>Limiteur 75° relevant hks</v>
      </c>
      <c r="B30" s="2" t="str">
        <f>'[1]BASE ARTICLES'!C$270</f>
        <v>LMC</v>
      </c>
      <c r="C30" s="2" t="str">
        <f>'[1]BASE ARTICLES'!D$270</f>
        <v>LIM2375</v>
      </c>
      <c r="D30" s="2" t="str">
        <f>'[1]BASE ARTICLES'!E$270</f>
        <v>Unitaire</v>
      </c>
      <c r="E30" s="2"/>
      <c r="F30" s="13">
        <v>5</v>
      </c>
      <c r="G30" s="42">
        <f t="shared" si="0"/>
        <v>0</v>
      </c>
    </row>
    <row r="31" spans="1:7" ht="12" customHeight="1" x14ac:dyDescent="0.25">
      <c r="A31" s="34" t="str">
        <f>'[1]BASE ARTICLES'!B$129</f>
        <v>Tip On Long avec Butée</v>
      </c>
      <c r="B31" s="2" t="str">
        <f>'[1]BASE ARTICLES'!C$129</f>
        <v>LMC</v>
      </c>
      <c r="C31" s="2" t="str">
        <f>'[1]BASE ARTICLES'!D$129</f>
        <v>LOQ1006NO</v>
      </c>
      <c r="D31" s="2" t="str">
        <f>'[1]BASE ARTICLES'!E$129</f>
        <v>Unitaire</v>
      </c>
      <c r="E31" s="2"/>
      <c r="F31" s="13">
        <v>5</v>
      </c>
      <c r="G31" s="42">
        <f t="shared" si="0"/>
        <v>0</v>
      </c>
    </row>
    <row r="32" spans="1:7" ht="12" customHeight="1" x14ac:dyDescent="0.25">
      <c r="A32" s="54" t="s">
        <v>44</v>
      </c>
      <c r="B32" s="48"/>
      <c r="C32" s="48"/>
      <c r="D32" s="48"/>
      <c r="E32" s="48"/>
      <c r="F32" s="49"/>
      <c r="G32" s="50"/>
    </row>
    <row r="33" spans="1:7" ht="12" customHeight="1" x14ac:dyDescent="0.25">
      <c r="A33" s="34" t="str">
        <f>'[1]BASE ARTICLES'!B$191</f>
        <v>PACTA</v>
      </c>
      <c r="B33" s="2" t="str">
        <f>'[1]BASE ARTICLES'!C$191</f>
        <v>QAMA</v>
      </c>
      <c r="C33" s="2" t="str">
        <f>'[1]BASE ARTICLES'!D$191</f>
        <v>022 29000 00000</v>
      </c>
      <c r="D33" s="2" t="str">
        <f>'[1]BASE ARTICLES'!E$191</f>
        <v>Unitaire</v>
      </c>
      <c r="E33" s="2"/>
      <c r="F33" s="12"/>
      <c r="G33" s="42">
        <f t="shared" si="0"/>
        <v>0</v>
      </c>
    </row>
    <row r="34" spans="1:7" ht="12" customHeight="1" x14ac:dyDescent="0.25">
      <c r="A34" s="34" t="str">
        <f>'[1]BASE ARTICLES'!B$193</f>
        <v>Charnière Centrale PACTA</v>
      </c>
      <c r="B34" s="2" t="str">
        <f>'[1]BASE ARTICLES'!C$193</f>
        <v>QAMA</v>
      </c>
      <c r="C34" s="2" t="str">
        <f>'[1]BASE ARTICLES'!D$193</f>
        <v>022 29300 00010</v>
      </c>
      <c r="D34" s="2" t="str">
        <f>'[1]BASE ARTICLES'!E$193</f>
        <v>Unitaire</v>
      </c>
      <c r="E34" s="2"/>
      <c r="F34" s="12"/>
      <c r="G34" s="42">
        <f t="shared" si="0"/>
        <v>0</v>
      </c>
    </row>
    <row r="35" spans="1:7" ht="12" customHeight="1" x14ac:dyDescent="0.25">
      <c r="A35" s="34" t="str">
        <f>'[1]BASE ARTICLES'!B$192</f>
        <v>Cache Charniére PACTA</v>
      </c>
      <c r="B35" s="2" t="str">
        <f>'[1]BASE ARTICLES'!C$192</f>
        <v>QAMA</v>
      </c>
      <c r="C35" s="2" t="str">
        <f>'[1]BASE ARTICLES'!D$192</f>
        <v>022 29200 00002</v>
      </c>
      <c r="D35" s="2" t="str">
        <f>'[1]BASE ARTICLES'!E$192</f>
        <v>Unitaire</v>
      </c>
      <c r="E35" s="2"/>
      <c r="F35" s="12"/>
      <c r="G35" s="42">
        <f t="shared" ref="G35:G66" si="1">SUM(E35*F35)</f>
        <v>0</v>
      </c>
    </row>
    <row r="36" spans="1:7" ht="12" customHeight="1" x14ac:dyDescent="0.25">
      <c r="A36" s="34" t="str">
        <f>'[1]BASE ARTICLES'!B$194</f>
        <v>Tip On Magnétique PACTA</v>
      </c>
      <c r="B36" s="2" t="str">
        <f>'[1]BASE ARTICLES'!C$194</f>
        <v>QAMA</v>
      </c>
      <c r="C36" s="2" t="str">
        <f>'[1]BASE ARTICLES'!D$194</f>
        <v>022 62080 10010</v>
      </c>
      <c r="D36" s="2" t="str">
        <f>'[1]BASE ARTICLES'!E$194</f>
        <v>Unitaire</v>
      </c>
      <c r="E36" s="2"/>
      <c r="F36" s="12"/>
      <c r="G36" s="42">
        <f t="shared" si="1"/>
        <v>0</v>
      </c>
    </row>
    <row r="37" spans="1:7" ht="12" customHeight="1" x14ac:dyDescent="0.25">
      <c r="A37" s="34" t="str">
        <f>'[1]BASE ARTICLES'!B$195</f>
        <v>Gache Acier a pointe PACTA</v>
      </c>
      <c r="B37" s="2" t="str">
        <f>'[1]BASE ARTICLES'!C$195</f>
        <v>QAMA</v>
      </c>
      <c r="C37" s="2" t="str">
        <f>'[1]BASE ARTICLES'!D$195</f>
        <v>022 62080 20000</v>
      </c>
      <c r="D37" s="2" t="str">
        <f>'[1]BASE ARTICLES'!E$195</f>
        <v>Unitaire</v>
      </c>
      <c r="E37" s="2"/>
      <c r="F37" s="12"/>
      <c r="G37" s="42">
        <f t="shared" si="1"/>
        <v>0</v>
      </c>
    </row>
    <row r="38" spans="1:7" ht="12" customHeight="1" x14ac:dyDescent="0.25">
      <c r="A38" s="54" t="s">
        <v>55</v>
      </c>
      <c r="B38" s="48"/>
      <c r="C38" s="48"/>
      <c r="D38" s="48"/>
      <c r="E38" s="48"/>
      <c r="F38" s="49"/>
      <c r="G38" s="50"/>
    </row>
    <row r="39" spans="1:7" ht="12" customHeight="1" x14ac:dyDescent="0.25">
      <c r="A39" s="34" t="str">
        <f>'[1]BASE ARTICLES'!B$120</f>
        <v>Charnière 110° Applique</v>
      </c>
      <c r="B39" s="2" t="str">
        <f>'[1]BASE ARTICLES'!C$120</f>
        <v>FOUSSIER</v>
      </c>
      <c r="C39" s="2">
        <f>'[1]BASE ARTICLES'!D$120</f>
        <v>217462</v>
      </c>
      <c r="D39" s="2" t="str">
        <f>'[1]BASE ARTICLES'!E$120</f>
        <v>Unitaire</v>
      </c>
      <c r="E39" s="2"/>
      <c r="F39" s="12"/>
      <c r="G39" s="42">
        <f t="shared" si="1"/>
        <v>0</v>
      </c>
    </row>
    <row r="40" spans="1:7" ht="12" customHeight="1" x14ac:dyDescent="0.25">
      <c r="A40" s="34" t="str">
        <f>'[1]BASE ARTICLES'!B$121</f>
        <v>Charnière 110° Jumelée</v>
      </c>
      <c r="B40" s="2" t="str">
        <f>'[1]BASE ARTICLES'!C$121</f>
        <v>FOUSSIER</v>
      </c>
      <c r="C40" s="2">
        <f>'[1]BASE ARTICLES'!D$121</f>
        <v>217469</v>
      </c>
      <c r="D40" s="2" t="str">
        <f>'[1]BASE ARTICLES'!E$121</f>
        <v>Unitaire</v>
      </c>
      <c r="E40" s="2"/>
      <c r="F40" s="12"/>
      <c r="G40" s="42">
        <f t="shared" si="1"/>
        <v>0</v>
      </c>
    </row>
    <row r="41" spans="1:7" ht="12" customHeight="1" x14ac:dyDescent="0.25">
      <c r="A41" s="34" t="str">
        <f>'[1]BASE ARTICLES'!B$122</f>
        <v>Charnière 110° Encastrée</v>
      </c>
      <c r="B41" s="2" t="str">
        <f>'[1]BASE ARTICLES'!C$122</f>
        <v>FOUSSIER</v>
      </c>
      <c r="C41" s="2">
        <f>'[1]BASE ARTICLES'!D$122</f>
        <v>217476</v>
      </c>
      <c r="D41" s="2" t="str">
        <f>'[1]BASE ARTICLES'!E$122</f>
        <v>Unitaire</v>
      </c>
      <c r="E41" s="2"/>
      <c r="F41" s="12"/>
      <c r="G41" s="42">
        <f t="shared" si="1"/>
        <v>0</v>
      </c>
    </row>
    <row r="42" spans="1:7" ht="12" customHeight="1" x14ac:dyDescent="0.25">
      <c r="A42" s="34" t="str">
        <f>'[1]BASE ARTICLES'!B$123</f>
        <v>Charnière 155° Applique</v>
      </c>
      <c r="B42" s="2" t="str">
        <f>'[1]BASE ARTICLES'!C$123</f>
        <v>FOUSSIER</v>
      </c>
      <c r="C42" s="2">
        <f>'[1]BASE ARTICLES'!D$123</f>
        <v>219548</v>
      </c>
      <c r="D42" s="2" t="str">
        <f>'[1]BASE ARTICLES'!E$123</f>
        <v>Unitaire</v>
      </c>
      <c r="E42" s="2"/>
      <c r="F42" s="12"/>
      <c r="G42" s="42">
        <f t="shared" si="1"/>
        <v>0</v>
      </c>
    </row>
    <row r="43" spans="1:7" ht="12" customHeight="1" x14ac:dyDescent="0.25">
      <c r="A43" s="34" t="str">
        <f>'[1]BASE ARTICLES'!B$124</f>
        <v>Charnière 155° Jumelée ou Encastrée</v>
      </c>
      <c r="B43" s="2" t="str">
        <f>'[1]BASE ARTICLES'!C$124</f>
        <v>FOUSSIER</v>
      </c>
      <c r="C43" s="2">
        <f>'[1]BASE ARTICLES'!D$124</f>
        <v>219562</v>
      </c>
      <c r="D43" s="2" t="str">
        <f>'[1]BASE ARTICLES'!E$124</f>
        <v>Unitaire</v>
      </c>
      <c r="E43" s="2"/>
      <c r="F43" s="12"/>
      <c r="G43" s="42">
        <f t="shared" si="1"/>
        <v>0</v>
      </c>
    </row>
    <row r="44" spans="1:7" ht="12" customHeight="1" x14ac:dyDescent="0.25">
      <c r="A44" s="34" t="str">
        <f>'[1]BASE ARTICLES'!B$125</f>
        <v>Charniere Prolongement Applique</v>
      </c>
      <c r="B44" s="2" t="str">
        <f>'[1]BASE ARTICLES'!C$125</f>
        <v>FOUSSIER</v>
      </c>
      <c r="C44" s="2">
        <f>'[1]BASE ARTICLES'!D$125</f>
        <v>216748</v>
      </c>
      <c r="D44" s="2" t="str">
        <f>'[1]BASE ARTICLES'!E$125</f>
        <v>Unitaire</v>
      </c>
      <c r="E44" s="2"/>
      <c r="F44" s="12"/>
      <c r="G44" s="42">
        <f t="shared" si="1"/>
        <v>0</v>
      </c>
    </row>
    <row r="45" spans="1:7" ht="12" customHeight="1" x14ac:dyDescent="0.25">
      <c r="A45" s="34" t="str">
        <f>'[1]BASE ARTICLES'!B$126</f>
        <v>Charniere Prolongement Encastrée</v>
      </c>
      <c r="B45" s="2" t="str">
        <f>'[1]BASE ARTICLES'!C$126</f>
        <v>LMC</v>
      </c>
      <c r="C45" s="2" t="str">
        <f>'[1]BASE ARTICLES'!D$126</f>
        <v>CHA79B9590</v>
      </c>
      <c r="D45" s="2" t="str">
        <f>'[1]BASE ARTICLES'!E$126</f>
        <v>Unitaire</v>
      </c>
      <c r="E45" s="2"/>
      <c r="F45" s="12"/>
      <c r="G45" s="42">
        <f t="shared" si="1"/>
        <v>0</v>
      </c>
    </row>
    <row r="46" spans="1:7" ht="12" customHeight="1" x14ac:dyDescent="0.25">
      <c r="A46" s="34" t="str">
        <f>'[1]BASE ARTICLES'!B$127</f>
        <v xml:space="preserve">Embase Droite </v>
      </c>
      <c r="B46" s="2" t="str">
        <f>'[1]BASE ARTICLES'!C$127</f>
        <v>FOUSSIER</v>
      </c>
      <c r="C46" s="2">
        <f>'[1]BASE ARTICLES'!D$127</f>
        <v>247957</v>
      </c>
      <c r="D46" s="2" t="str">
        <f>'[1]BASE ARTICLES'!E$127</f>
        <v>Unitaire</v>
      </c>
      <c r="E46" s="2"/>
      <c r="F46" s="12"/>
      <c r="G46" s="42">
        <f t="shared" si="1"/>
        <v>0</v>
      </c>
    </row>
    <row r="47" spans="1:7" ht="12" customHeight="1" x14ac:dyDescent="0.25">
      <c r="A47" s="34" t="str">
        <f>'[1]BASE ARTICLES'!B$268</f>
        <v>Limiteur 86° charnières 110</v>
      </c>
      <c r="B47" s="2" t="str">
        <f>'[1]BASE ARTICLES'!C$268</f>
        <v>LMC</v>
      </c>
      <c r="C47" s="2" t="str">
        <f>'[1]BASE ARTICLES'!D$268</f>
        <v>LIM7035</v>
      </c>
      <c r="D47" s="2" t="str">
        <f>'[1]BASE ARTICLES'!E$268</f>
        <v>Unitaire</v>
      </c>
      <c r="E47" s="2"/>
      <c r="F47" s="12"/>
      <c r="G47" s="42">
        <f t="shared" si="1"/>
        <v>0</v>
      </c>
    </row>
    <row r="48" spans="1:7" ht="12" customHeight="1" x14ac:dyDescent="0.25">
      <c r="A48" s="34" t="str">
        <f>'[1]BASE ARTICLES'!B$269</f>
        <v>Limiteur 92° charnières 155</v>
      </c>
      <c r="B48" s="2" t="str">
        <f>'[1]BASE ARTICLES'!C$269</f>
        <v>FOUSSIER</v>
      </c>
      <c r="C48" s="2">
        <f>'[1]BASE ARTICLES'!D$269</f>
        <v>219639</v>
      </c>
      <c r="D48" s="2" t="str">
        <f>'[1]BASE ARTICLES'!E$269</f>
        <v>Unitaire</v>
      </c>
      <c r="E48" s="2"/>
      <c r="F48" s="12"/>
      <c r="G48" s="42">
        <f t="shared" si="1"/>
        <v>0</v>
      </c>
    </row>
    <row r="49" spans="1:7" ht="12" customHeight="1" x14ac:dyDescent="0.25">
      <c r="A49" s="34" t="str">
        <f>'[1]BASE ARTICLES'!B$128</f>
        <v>Support Long</v>
      </c>
      <c r="B49" s="2" t="str">
        <f>'[1]BASE ARTICLES'!C$128</f>
        <v>LMC</v>
      </c>
      <c r="C49" s="2" t="str">
        <f>'[1]BASE ARTICLES'!D$128</f>
        <v>SUP1501NO</v>
      </c>
      <c r="D49" s="2" t="str">
        <f>'[1]BASE ARTICLES'!E$128</f>
        <v>Unitaire</v>
      </c>
      <c r="E49" s="2"/>
      <c r="F49" s="12"/>
      <c r="G49" s="42">
        <f t="shared" si="1"/>
        <v>0</v>
      </c>
    </row>
    <row r="50" spans="1:7" ht="12" customHeight="1" x14ac:dyDescent="0.25">
      <c r="A50" s="34" t="str">
        <f>'[1]BASE ARTICLES'!B$129</f>
        <v>Tip On Long avec Butée</v>
      </c>
      <c r="B50" s="2" t="str">
        <f>'[1]BASE ARTICLES'!C$129</f>
        <v>LMC</v>
      </c>
      <c r="C50" s="2" t="str">
        <f>'[1]BASE ARTICLES'!D$129</f>
        <v>LOQ1006NO</v>
      </c>
      <c r="D50" s="2" t="str">
        <f>'[1]BASE ARTICLES'!E$129</f>
        <v>Unitaire</v>
      </c>
      <c r="E50" s="2"/>
      <c r="F50" s="12"/>
      <c r="G50" s="42">
        <f t="shared" si="1"/>
        <v>0</v>
      </c>
    </row>
    <row r="51" spans="1:7" ht="12" customHeight="1" x14ac:dyDescent="0.25">
      <c r="A51" s="34" t="str">
        <f>'[1]BASE ARTICLES'!B$155</f>
        <v>TIP-ON version courte avec aimant</v>
      </c>
      <c r="B51" s="2" t="str">
        <f>'[1]BASE ARTICLES'!C$155</f>
        <v>FOUSSIER</v>
      </c>
      <c r="C51" s="2">
        <f>'[1]BASE ARTICLES'!D$155</f>
        <v>211255</v>
      </c>
      <c r="D51" s="2" t="str">
        <f>'[1]BASE ARTICLES'!E$155</f>
        <v>Unitaire</v>
      </c>
      <c r="E51" s="2"/>
      <c r="F51" s="12"/>
      <c r="G51" s="42">
        <f t="shared" si="1"/>
        <v>0</v>
      </c>
    </row>
    <row r="52" spans="1:7" ht="12" customHeight="1" x14ac:dyDescent="0.25">
      <c r="A52" s="54" t="s">
        <v>70</v>
      </c>
      <c r="B52" s="48"/>
      <c r="C52" s="48"/>
      <c r="D52" s="48"/>
      <c r="E52" s="48"/>
      <c r="F52" s="49"/>
      <c r="G52" s="50"/>
    </row>
    <row r="53" spans="1:7" ht="12" customHeight="1" x14ac:dyDescent="0.25">
      <c r="A53" s="34" t="str">
        <f>'[1]BASE ARTICLES'!B$2</f>
        <v>Kit MerivoBOX 270 ht M</v>
      </c>
      <c r="B53" s="2" t="str">
        <f>'[1]BASE ARTICLES'!C$2</f>
        <v>FOUSSIER</v>
      </c>
      <c r="C53" s="2">
        <f>'[1]BASE ARTICLES'!D$2</f>
        <v>282115</v>
      </c>
      <c r="D53" s="2" t="str">
        <f>'[1]BASE ARTICLES'!E$2</f>
        <v>Unitaire</v>
      </c>
      <c r="E53" s="2"/>
      <c r="F53" s="12">
        <v>5</v>
      </c>
      <c r="G53" s="42">
        <f t="shared" si="1"/>
        <v>0</v>
      </c>
    </row>
    <row r="54" spans="1:7" ht="12" customHeight="1" x14ac:dyDescent="0.25">
      <c r="A54" s="34" t="str">
        <f>'[1]BASE ARTICLES'!B$3</f>
        <v>Kit MerivoBOX 300 ht M</v>
      </c>
      <c r="B54" s="2" t="str">
        <f>'[1]BASE ARTICLES'!C$3</f>
        <v>FOUSSIER</v>
      </c>
      <c r="C54" s="2">
        <f>'[1]BASE ARTICLES'!D$3</f>
        <v>282475</v>
      </c>
      <c r="D54" s="2" t="str">
        <f>'[1]BASE ARTICLES'!E$3</f>
        <v>Unitaire</v>
      </c>
      <c r="E54" s="2"/>
      <c r="F54" s="12">
        <v>5</v>
      </c>
      <c r="G54" s="42">
        <f t="shared" si="1"/>
        <v>0</v>
      </c>
    </row>
    <row r="55" spans="1:7" ht="12" customHeight="1" x14ac:dyDescent="0.25">
      <c r="A55" s="34" t="str">
        <f>'[1]BASE ARTICLES'!B$4</f>
        <v>Kit MerivoBOX 350 ht M</v>
      </c>
      <c r="B55" s="2" t="str">
        <f>'[1]BASE ARTICLES'!C$4</f>
        <v>FOUSSIER</v>
      </c>
      <c r="C55" s="2">
        <f>'[1]BASE ARTICLES'!D$4</f>
        <v>282490</v>
      </c>
      <c r="D55" s="2" t="str">
        <f>'[1]BASE ARTICLES'!E$4</f>
        <v>Unitaire</v>
      </c>
      <c r="E55" s="2"/>
      <c r="F55" s="12">
        <v>5</v>
      </c>
      <c r="G55" s="42">
        <f t="shared" si="1"/>
        <v>0</v>
      </c>
    </row>
    <row r="56" spans="1:7" ht="12" customHeight="1" x14ac:dyDescent="0.25">
      <c r="A56" s="33" t="str">
        <f>'[1]BASE ARTICLES'!B$5</f>
        <v>Kit MerivoBOX 400 ht M</v>
      </c>
      <c r="B56" s="10" t="str">
        <f>'[1]BASE ARTICLES'!C$5</f>
        <v>FOUSSIER</v>
      </c>
      <c r="C56" s="2">
        <f>'[1]BASE ARTICLES'!D$5</f>
        <v>282500</v>
      </c>
      <c r="D56" s="10" t="str">
        <f>'[1]BASE ARTICLES'!E$5</f>
        <v>Unitaire</v>
      </c>
      <c r="E56" s="10"/>
      <c r="F56" s="12">
        <v>5</v>
      </c>
      <c r="G56" s="42">
        <f t="shared" si="1"/>
        <v>0</v>
      </c>
    </row>
    <row r="57" spans="1:7" ht="12" customHeight="1" x14ac:dyDescent="0.25">
      <c r="A57" s="34" t="str">
        <f>'[1]BASE ARTICLES'!B$6</f>
        <v>Kit MerivoBOX 450 ht M</v>
      </c>
      <c r="B57" s="2" t="str">
        <f>'[1]BASE ARTICLES'!C$6</f>
        <v>FOUSSIER</v>
      </c>
      <c r="C57" s="2">
        <f>'[1]BASE ARTICLES'!D$6</f>
        <v>282510</v>
      </c>
      <c r="D57" s="2" t="str">
        <f>'[1]BASE ARTICLES'!E$6</f>
        <v>Unitaire</v>
      </c>
      <c r="E57" s="2"/>
      <c r="F57" s="12">
        <v>5</v>
      </c>
      <c r="G57" s="42">
        <f t="shared" si="1"/>
        <v>0</v>
      </c>
    </row>
    <row r="58" spans="1:7" ht="12" customHeight="1" x14ac:dyDescent="0.25">
      <c r="A58" s="34" t="str">
        <f>'[1]BASE ARTICLES'!B$7</f>
        <v>Kit MerivoBOX 500 ht M</v>
      </c>
      <c r="B58" s="2" t="str">
        <f>'[1]BASE ARTICLES'!C$7</f>
        <v>FOUSSIER</v>
      </c>
      <c r="C58" s="2">
        <f>'[1]BASE ARTICLES'!D$7</f>
        <v>282525</v>
      </c>
      <c r="D58" s="2" t="str">
        <f>'[1]BASE ARTICLES'!E$7</f>
        <v>Unitaire</v>
      </c>
      <c r="E58" s="2"/>
      <c r="F58" s="12">
        <v>5</v>
      </c>
      <c r="G58" s="42">
        <f t="shared" si="1"/>
        <v>0</v>
      </c>
    </row>
    <row r="59" spans="1:7" ht="12" customHeight="1" x14ac:dyDescent="0.25">
      <c r="A59" s="34" t="str">
        <f>'[1]BASE ARTICLES'!B$8</f>
        <v>Kit MerivoBOX 550 ht M</v>
      </c>
      <c r="B59" s="2" t="str">
        <f>'[1]BASE ARTICLES'!C$8</f>
        <v>FOUSSIER</v>
      </c>
      <c r="C59" s="2">
        <f>'[1]BASE ARTICLES'!D$8</f>
        <v>282535</v>
      </c>
      <c r="D59" s="2" t="str">
        <f>'[1]BASE ARTICLES'!E$8</f>
        <v>Unitaire</v>
      </c>
      <c r="E59" s="2"/>
      <c r="F59" s="12">
        <v>5</v>
      </c>
      <c r="G59" s="42">
        <f t="shared" si="1"/>
        <v>0</v>
      </c>
    </row>
    <row r="60" spans="1:7" ht="12" customHeight="1" x14ac:dyDescent="0.25">
      <c r="A60" s="34" t="str">
        <f>'[1]BASE ARTICLES'!B$9</f>
        <v>Kit MerivoBOX 600 ht M</v>
      </c>
      <c r="B60" s="2" t="str">
        <f>'[1]BASE ARTICLES'!C$9</f>
        <v>FOUSSIER</v>
      </c>
      <c r="C60" s="2">
        <f>'[1]BASE ARTICLES'!D$9</f>
        <v>282545</v>
      </c>
      <c r="D60" s="2" t="str">
        <f>'[1]BASE ARTICLES'!E$9</f>
        <v>Unitaire</v>
      </c>
      <c r="E60" s="2"/>
      <c r="F60" s="12">
        <v>5</v>
      </c>
      <c r="G60" s="42">
        <f t="shared" si="1"/>
        <v>0</v>
      </c>
    </row>
    <row r="61" spans="1:7" ht="12" customHeight="1" x14ac:dyDescent="0.25">
      <c r="A61" s="34" t="str">
        <f>'[1]BASE ARTICLES'!B$10</f>
        <v>Kit MerivoBOX 270 ht E</v>
      </c>
      <c r="B61" s="2" t="str">
        <f>'[1]BASE ARTICLES'!C$10</f>
        <v>FOUSSIER</v>
      </c>
      <c r="C61" s="2">
        <f>'[1]BASE ARTICLES'!D$10</f>
        <v>282140</v>
      </c>
      <c r="D61" s="2" t="str">
        <f>'[1]BASE ARTICLES'!E$10</f>
        <v>Unitaire</v>
      </c>
      <c r="E61" s="2"/>
      <c r="F61" s="12">
        <v>5</v>
      </c>
      <c r="G61" s="42">
        <f t="shared" si="1"/>
        <v>0</v>
      </c>
    </row>
    <row r="62" spans="1:7" ht="12" customHeight="1" x14ac:dyDescent="0.25">
      <c r="A62" s="34" t="str">
        <f>'[1]BASE ARTICLES'!B$11</f>
        <v>Kit MerivoBOX 300 ht E</v>
      </c>
      <c r="B62" s="2" t="str">
        <f>'[1]BASE ARTICLES'!C$11</f>
        <v>FOUSSIER</v>
      </c>
      <c r="C62" s="2">
        <f>'[1]BASE ARTICLES'!D$11</f>
        <v>283085</v>
      </c>
      <c r="D62" s="2" t="str">
        <f>'[1]BASE ARTICLES'!E$11</f>
        <v>Unitaire</v>
      </c>
      <c r="E62" s="2"/>
      <c r="F62" s="12">
        <v>5</v>
      </c>
      <c r="G62" s="42">
        <f t="shared" si="1"/>
        <v>0</v>
      </c>
    </row>
    <row r="63" spans="1:7" ht="12" customHeight="1" x14ac:dyDescent="0.25">
      <c r="A63" s="34" t="str">
        <f>'[1]BASE ARTICLES'!B$12</f>
        <v>Kit MerivoBOX 350 ht E</v>
      </c>
      <c r="B63" s="2" t="str">
        <f>'[1]BASE ARTICLES'!C$12</f>
        <v>FOUSSIER</v>
      </c>
      <c r="C63" s="2">
        <f>'[1]BASE ARTICLES'!D$12</f>
        <v>283095</v>
      </c>
      <c r="D63" s="2" t="str">
        <f>'[1]BASE ARTICLES'!E$12</f>
        <v>Unitaire</v>
      </c>
      <c r="E63" s="2"/>
      <c r="F63" s="12">
        <v>5</v>
      </c>
      <c r="G63" s="42">
        <f t="shared" si="1"/>
        <v>0</v>
      </c>
    </row>
    <row r="64" spans="1:7" ht="12" customHeight="1" x14ac:dyDescent="0.25">
      <c r="A64" s="34" t="str">
        <f>'[1]BASE ARTICLES'!B$13</f>
        <v>Kit MerivoBOX 400 ht E</v>
      </c>
      <c r="B64" s="2" t="str">
        <f>'[1]BASE ARTICLES'!C$13</f>
        <v>FOUSSIER</v>
      </c>
      <c r="C64" s="2">
        <f>'[1]BASE ARTICLES'!D$13</f>
        <v>283105</v>
      </c>
      <c r="D64" s="2" t="str">
        <f>'[1]BASE ARTICLES'!E$13</f>
        <v>Unitaire</v>
      </c>
      <c r="E64" s="2"/>
      <c r="F64" s="12">
        <v>5</v>
      </c>
      <c r="G64" s="42">
        <f t="shared" si="1"/>
        <v>0</v>
      </c>
    </row>
    <row r="65" spans="1:7" ht="12" customHeight="1" x14ac:dyDescent="0.25">
      <c r="A65" s="34" t="str">
        <f>'[1]BASE ARTICLES'!B$14</f>
        <v>Kit MerivoBOX 450 ht E</v>
      </c>
      <c r="B65" s="2" t="str">
        <f>'[1]BASE ARTICLES'!C$14</f>
        <v>FOUSSIER</v>
      </c>
      <c r="C65" s="2">
        <f>'[1]BASE ARTICLES'!D$14</f>
        <v>283120</v>
      </c>
      <c r="D65" s="2" t="str">
        <f>'[1]BASE ARTICLES'!E$14</f>
        <v>Unitaire</v>
      </c>
      <c r="E65" s="2"/>
      <c r="F65" s="12">
        <v>5</v>
      </c>
      <c r="G65" s="42">
        <f t="shared" si="1"/>
        <v>0</v>
      </c>
    </row>
    <row r="66" spans="1:7" ht="12" customHeight="1" x14ac:dyDescent="0.25">
      <c r="A66" s="34" t="str">
        <f>'[1]BASE ARTICLES'!B$15</f>
        <v>Kit MerivoBOX 500 ht E</v>
      </c>
      <c r="B66" s="2" t="str">
        <f>'[1]BASE ARTICLES'!C$15</f>
        <v>FOUSSIER</v>
      </c>
      <c r="C66" s="2">
        <f>'[1]BASE ARTICLES'!D$15</f>
        <v>283130</v>
      </c>
      <c r="D66" s="2" t="str">
        <f>'[1]BASE ARTICLES'!E$15</f>
        <v>Unitaire</v>
      </c>
      <c r="E66" s="2"/>
      <c r="F66" s="12">
        <v>5</v>
      </c>
      <c r="G66" s="42">
        <f t="shared" si="1"/>
        <v>0</v>
      </c>
    </row>
    <row r="67" spans="1:7" ht="12" customHeight="1" x14ac:dyDescent="0.25">
      <c r="A67" s="34" t="str">
        <f>'[1]BASE ARTICLES'!B$16</f>
        <v>Kit MerivoBOX 550 ht E</v>
      </c>
      <c r="B67" s="2" t="str">
        <f>'[1]BASE ARTICLES'!C$16</f>
        <v>FOUSSIER</v>
      </c>
      <c r="C67" s="2">
        <f>'[1]BASE ARTICLES'!D$16</f>
        <v>283140</v>
      </c>
      <c r="D67" s="2" t="str">
        <f>'[1]BASE ARTICLES'!E$16</f>
        <v>Unitaire</v>
      </c>
      <c r="E67" s="2"/>
      <c r="F67" s="12">
        <v>5</v>
      </c>
      <c r="G67" s="42">
        <f t="shared" ref="G67:G98" si="2">SUM(E67*F67)</f>
        <v>0</v>
      </c>
    </row>
    <row r="68" spans="1:7" ht="12" customHeight="1" x14ac:dyDescent="0.25">
      <c r="A68" s="34" t="str">
        <f>'[1]BASE ARTICLES'!B$17</f>
        <v>Kit MerivoBOX 600 ht E</v>
      </c>
      <c r="B68" s="2" t="str">
        <f>'[1]BASE ARTICLES'!C$17</f>
        <v>FOUSSIER</v>
      </c>
      <c r="C68" s="2">
        <f>'[1]BASE ARTICLES'!D$17</f>
        <v>283155</v>
      </c>
      <c r="D68" s="2" t="str">
        <f>'[1]BASE ARTICLES'!E$17</f>
        <v>Unitaire</v>
      </c>
      <c r="E68" s="2"/>
      <c r="F68" s="12">
        <v>5</v>
      </c>
      <c r="G68" s="42">
        <f t="shared" si="2"/>
        <v>0</v>
      </c>
    </row>
    <row r="69" spans="1:7" ht="12" customHeight="1" x14ac:dyDescent="0.25">
      <c r="A69" s="34" t="str">
        <f>'[1]BASE ARTICLES'!B$18</f>
        <v>Kit MerivoBOX 500 ht E 70 Kg</v>
      </c>
      <c r="B69" s="2" t="str">
        <f>'[1]BASE ARTICLES'!C$18</f>
        <v>FOUSSIER</v>
      </c>
      <c r="C69" s="2">
        <f>'[1]BASE ARTICLES'!D$18</f>
        <v>283175</v>
      </c>
      <c r="D69" s="2" t="str">
        <f>'[1]BASE ARTICLES'!E$18</f>
        <v>Unitaire</v>
      </c>
      <c r="E69" s="2"/>
      <c r="F69" s="12">
        <v>5</v>
      </c>
      <c r="G69" s="42">
        <f t="shared" si="2"/>
        <v>0</v>
      </c>
    </row>
    <row r="70" spans="1:7" ht="12" customHeight="1" x14ac:dyDescent="0.25">
      <c r="A70" s="34" t="str">
        <f>'[1]BASE ARTICLES'!B$22</f>
        <v>Kit MerivoBOX 270 ht E BOXCAP</v>
      </c>
      <c r="B70" s="2" t="str">
        <f>'[1]BASE ARTICLES'!C$22</f>
        <v>FOUSSIER</v>
      </c>
      <c r="C70" s="2">
        <f>'[1]BASE ARTICLES'!D$22</f>
        <v>282160</v>
      </c>
      <c r="D70" s="2" t="str">
        <f>'[1]BASE ARTICLES'!E$22</f>
        <v>Unitaire</v>
      </c>
      <c r="E70" s="2"/>
      <c r="F70" s="12">
        <v>5</v>
      </c>
      <c r="G70" s="42">
        <f t="shared" si="2"/>
        <v>0</v>
      </c>
    </row>
    <row r="71" spans="1:7" ht="12" customHeight="1" x14ac:dyDescent="0.25">
      <c r="A71" s="34" t="str">
        <f>'[1]BASE ARTICLES'!B$23</f>
        <v>Kit MerivoBOX 300 ht E BOXCAP</v>
      </c>
      <c r="B71" s="2" t="str">
        <f>'[1]BASE ARTICLES'!C$23</f>
        <v>FOUSSIER</v>
      </c>
      <c r="C71" s="2">
        <f>'[1]BASE ARTICLES'!D$23</f>
        <v>283340</v>
      </c>
      <c r="D71" s="2" t="str">
        <f>'[1]BASE ARTICLES'!E$23</f>
        <v>Unitaire</v>
      </c>
      <c r="E71" s="2"/>
      <c r="F71" s="12">
        <v>5</v>
      </c>
      <c r="G71" s="42">
        <f t="shared" si="2"/>
        <v>0</v>
      </c>
    </row>
    <row r="72" spans="1:7" ht="12" customHeight="1" x14ac:dyDescent="0.25">
      <c r="A72" s="34" t="str">
        <f>'[1]BASE ARTICLES'!B$24</f>
        <v>Kit MerivoBOX 350 ht E BOXCAP</v>
      </c>
      <c r="B72" s="2" t="str">
        <f>'[1]BASE ARTICLES'!C$24</f>
        <v>FOUSSIER</v>
      </c>
      <c r="C72" s="2">
        <f>'[1]BASE ARTICLES'!D$24</f>
        <v>283350</v>
      </c>
      <c r="D72" s="2" t="str">
        <f>'[1]BASE ARTICLES'!E$24</f>
        <v>Unitaire</v>
      </c>
      <c r="E72" s="2"/>
      <c r="F72" s="12">
        <v>5</v>
      </c>
      <c r="G72" s="42">
        <f t="shared" si="2"/>
        <v>0</v>
      </c>
    </row>
    <row r="73" spans="1:7" ht="12" customHeight="1" x14ac:dyDescent="0.25">
      <c r="A73" s="34" t="str">
        <f>'[1]BASE ARTICLES'!B$25</f>
        <v>Kit MerivoBOX 400 ht E BOXCAP</v>
      </c>
      <c r="B73" s="2" t="str">
        <f>'[1]BASE ARTICLES'!C$25</f>
        <v>FOUSSIER</v>
      </c>
      <c r="C73" s="2">
        <f>'[1]BASE ARTICLES'!D$25</f>
        <v>283365</v>
      </c>
      <c r="D73" s="2" t="str">
        <f>'[1]BASE ARTICLES'!E$25</f>
        <v>Unitaire</v>
      </c>
      <c r="E73" s="2"/>
      <c r="F73" s="12">
        <v>5</v>
      </c>
      <c r="G73" s="42">
        <f t="shared" si="2"/>
        <v>0</v>
      </c>
    </row>
    <row r="74" spans="1:7" ht="12" customHeight="1" x14ac:dyDescent="0.25">
      <c r="A74" s="34" t="str">
        <f>'[1]BASE ARTICLES'!B$26</f>
        <v>Kit MerivoBOX 450 ht E BOXCAP</v>
      </c>
      <c r="B74" s="2" t="str">
        <f>'[1]BASE ARTICLES'!C$26</f>
        <v>FOUSSIER</v>
      </c>
      <c r="C74" s="2">
        <f>'[1]BASE ARTICLES'!D$26</f>
        <v>283375</v>
      </c>
      <c r="D74" s="2" t="str">
        <f>'[1]BASE ARTICLES'!E$26</f>
        <v>Unitaire</v>
      </c>
      <c r="E74" s="2"/>
      <c r="F74" s="12">
        <v>5</v>
      </c>
      <c r="G74" s="42">
        <f t="shared" si="2"/>
        <v>0</v>
      </c>
    </row>
    <row r="75" spans="1:7" ht="12" customHeight="1" x14ac:dyDescent="0.25">
      <c r="A75" s="34" t="str">
        <f>'[1]BASE ARTICLES'!B$27</f>
        <v>Kit MerivoBOX 500 ht E BOXCAP</v>
      </c>
      <c r="B75" s="2" t="str">
        <f>'[1]BASE ARTICLES'!C$27</f>
        <v>FOUSSIER</v>
      </c>
      <c r="C75" s="2">
        <f>'[1]BASE ARTICLES'!D$27</f>
        <v>283385</v>
      </c>
      <c r="D75" s="2" t="str">
        <f>'[1]BASE ARTICLES'!E$27</f>
        <v>Unitaire</v>
      </c>
      <c r="E75" s="2"/>
      <c r="F75" s="12">
        <v>5</v>
      </c>
      <c r="G75" s="42">
        <f t="shared" si="2"/>
        <v>0</v>
      </c>
    </row>
    <row r="76" spans="1:7" ht="12" customHeight="1" x14ac:dyDescent="0.25">
      <c r="A76" s="34" t="str">
        <f>'[1]BASE ARTICLES'!B$30</f>
        <v>Kit MerivoBOX 500 ht E BOXCAP 70 Kg</v>
      </c>
      <c r="B76" s="2" t="str">
        <f>'[1]BASE ARTICLES'!C$30</f>
        <v>FOUSSIER</v>
      </c>
      <c r="C76" s="2">
        <f>'[1]BASE ARTICLES'!D$30</f>
        <v>283435</v>
      </c>
      <c r="D76" s="2" t="str">
        <f>'[1]BASE ARTICLES'!E$30</f>
        <v>Unitaire</v>
      </c>
      <c r="E76" s="2"/>
      <c r="F76" s="12">
        <v>5</v>
      </c>
      <c r="G76" s="42">
        <f t="shared" si="2"/>
        <v>0</v>
      </c>
    </row>
    <row r="77" spans="1:7" ht="12" customHeight="1" x14ac:dyDescent="0.25">
      <c r="A77" s="34" t="str">
        <f>'[1]BASE ARTICLES'!B$20</f>
        <v>Attache Facade MérivoBOX</v>
      </c>
      <c r="B77" s="2" t="str">
        <f>'[1]BASE ARTICLES'!C$20</f>
        <v>FOUSSIER</v>
      </c>
      <c r="C77" s="2">
        <f>'[1]BASE ARTICLES'!D$20</f>
        <v>237153</v>
      </c>
      <c r="D77" s="2" t="str">
        <f>'[1]BASE ARTICLES'!E$20</f>
        <v>Unitaire</v>
      </c>
      <c r="E77" s="2"/>
      <c r="F77" s="12">
        <v>5</v>
      </c>
      <c r="G77" s="42">
        <f t="shared" si="2"/>
        <v>0</v>
      </c>
    </row>
    <row r="78" spans="1:7" ht="12" customHeight="1" x14ac:dyDescent="0.25">
      <c r="A78" s="34" t="str">
        <f>'[1]BASE ARTICLES'!B$21</f>
        <v>Attache Facade supérieur MérivoBOX</v>
      </c>
      <c r="B78" s="2" t="str">
        <f>'[1]BASE ARTICLES'!C$21</f>
        <v>FOUSSIER</v>
      </c>
      <c r="C78" s="2">
        <f>'[1]BASE ARTICLES'!D$21</f>
        <v>237174</v>
      </c>
      <c r="D78" s="2" t="str">
        <f>'[1]BASE ARTICLES'!E$21</f>
        <v>Unitaire</v>
      </c>
      <c r="E78" s="2"/>
      <c r="F78" s="12">
        <v>5</v>
      </c>
      <c r="G78" s="42">
        <f t="shared" si="2"/>
        <v>0</v>
      </c>
    </row>
    <row r="79" spans="1:7" ht="12" customHeight="1" x14ac:dyDescent="0.25">
      <c r="A79" s="34" t="str">
        <f>'[1]BASE ARTICLES'!B$46</f>
        <v>Stabilisateur Facade</v>
      </c>
      <c r="B79" s="2" t="str">
        <f>'[1]BASE ARTICLES'!C$46</f>
        <v>LMC</v>
      </c>
      <c r="C79" s="2" t="str">
        <f>'[1]BASE ARTICLES'!D$46</f>
        <v>STA96GR</v>
      </c>
      <c r="D79" s="2" t="str">
        <f>'[1]BASE ARTICLES'!E$46</f>
        <v>Unitaire</v>
      </c>
      <c r="E79" s="2"/>
      <c r="F79" s="12">
        <v>5</v>
      </c>
      <c r="G79" s="42">
        <f t="shared" si="2"/>
        <v>0</v>
      </c>
    </row>
    <row r="80" spans="1:7" ht="12" customHeight="1" x14ac:dyDescent="0.25">
      <c r="A80" s="54" t="s">
        <v>98</v>
      </c>
      <c r="B80" s="52"/>
      <c r="C80" s="52"/>
      <c r="D80" s="52"/>
      <c r="E80" s="52"/>
      <c r="F80" s="53"/>
      <c r="G80" s="50"/>
    </row>
    <row r="81" spans="1:7" ht="12" customHeight="1" x14ac:dyDescent="0.25">
      <c r="A81" s="34" t="str">
        <f>'[1]BASE ARTICLES'!B$51</f>
        <v>Tubes pour MerivoBOX 450</v>
      </c>
      <c r="B81" s="2" t="str">
        <f>'[1]BASE ARTICLES'!C$51</f>
        <v>FOUSSIER</v>
      </c>
      <c r="C81" s="2">
        <f>'[1]BASE ARTICLES'!D$51</f>
        <v>210961</v>
      </c>
      <c r="D81" s="2" t="str">
        <f>'[1]BASE ARTICLES'!E$51</f>
        <v>Unitaire</v>
      </c>
      <c r="E81" s="2"/>
      <c r="F81" s="12"/>
      <c r="G81" s="42">
        <f t="shared" si="2"/>
        <v>0</v>
      </c>
    </row>
    <row r="82" spans="1:7" ht="12" customHeight="1" x14ac:dyDescent="0.25">
      <c r="A82" s="34" t="str">
        <f>'[1]BASE ARTICLES'!B$55</f>
        <v>Adaptateurs dos Variable MerivoBOX</v>
      </c>
      <c r="B82" s="2" t="str">
        <f>'[1]BASE ARTICLES'!C$55</f>
        <v>LMC</v>
      </c>
      <c r="C82" s="2" t="str">
        <f>'[1]BASE ARTICLES'!D$55</f>
        <v>ATT4000GR</v>
      </c>
      <c r="D82" s="2" t="str">
        <f>'[1]BASE ARTICLES'!E$55</f>
        <v>Unitaire</v>
      </c>
      <c r="E82" s="2"/>
      <c r="F82" s="12"/>
      <c r="G82" s="42">
        <f t="shared" si="2"/>
        <v>0</v>
      </c>
    </row>
    <row r="83" spans="1:7" ht="12" customHeight="1" x14ac:dyDescent="0.25">
      <c r="A83" s="54" t="s">
        <v>99</v>
      </c>
      <c r="B83" s="52"/>
      <c r="C83" s="52"/>
      <c r="D83" s="52"/>
      <c r="E83" s="52"/>
      <c r="F83" s="53"/>
      <c r="G83" s="50"/>
    </row>
    <row r="84" spans="1:7" ht="12" customHeight="1" x14ac:dyDescent="0.25">
      <c r="A84" s="34" t="str">
        <f>'[1]BASE ARTICLES'!B$140</f>
        <v>Axe Synchro Tip_On MerivoBox</v>
      </c>
      <c r="B84" s="2" t="str">
        <f>'[1]BASE ARTICLES'!C$140</f>
        <v>LMC</v>
      </c>
      <c r="C84" s="2" t="str">
        <f>'[1]BASE ARTICLES'!D$140</f>
        <v>TUB601125</v>
      </c>
      <c r="D84" s="2" t="str">
        <f>'[1]BASE ARTICLES'!E$140</f>
        <v>Unitaire</v>
      </c>
      <c r="E84" s="2"/>
      <c r="F84" s="12"/>
      <c r="G84" s="42">
        <f t="shared" si="2"/>
        <v>0</v>
      </c>
    </row>
    <row r="85" spans="1:7" ht="12" customHeight="1" x14ac:dyDescent="0.25">
      <c r="A85" s="34" t="str">
        <f>'[1]BASE ARTICLES'!B$141</f>
        <v>Set Unité Entraineur Tip_On Merivobox</v>
      </c>
      <c r="B85" s="2" t="str">
        <f>'[1]BASE ARTICLES'!C$141</f>
        <v>LMC</v>
      </c>
      <c r="C85" s="2" t="str">
        <f>'[1]BASE ARTICLES'!D$141</f>
        <v>SET60457</v>
      </c>
      <c r="D85" s="2" t="str">
        <f>'[1]BASE ARTICLES'!E$141</f>
        <v>Unitaire</v>
      </c>
      <c r="E85" s="2"/>
      <c r="F85" s="12"/>
      <c r="G85" s="42">
        <f t="shared" si="2"/>
        <v>0</v>
      </c>
    </row>
    <row r="86" spans="1:7" ht="12" customHeight="1" x14ac:dyDescent="0.25">
      <c r="A86" s="54" t="s">
        <v>100</v>
      </c>
      <c r="B86" s="52"/>
      <c r="C86" s="52"/>
      <c r="D86" s="52"/>
      <c r="E86" s="52"/>
      <c r="F86" s="53"/>
      <c r="G86" s="50"/>
    </row>
    <row r="87" spans="1:7" ht="12" customHeight="1" x14ac:dyDescent="0.25">
      <c r="A87" s="34" t="str">
        <f>'[1]BASE ARTICLES'!B$41</f>
        <v>Profil AV Tiroir Anglaise MerivoBOX M</v>
      </c>
      <c r="B87" s="2" t="str">
        <f>'[1]BASE ARTICLES'!C$41</f>
        <v>LMC</v>
      </c>
      <c r="C87" s="2" t="str">
        <f>'[1]BASE ARTICLES'!D$41</f>
        <v>PRO48120GR</v>
      </c>
      <c r="D87" s="2" t="str">
        <f>'[1]BASE ARTICLES'!E$41</f>
        <v>Unitaire</v>
      </c>
      <c r="E87" s="2"/>
      <c r="F87" s="12"/>
      <c r="G87" s="42">
        <f t="shared" si="2"/>
        <v>0</v>
      </c>
    </row>
    <row r="88" spans="1:7" ht="12" customHeight="1" x14ac:dyDescent="0.25">
      <c r="A88" s="34" t="str">
        <f>'[1]BASE ARTICLES'!B$42</f>
        <v>Tube Tiroir Anglaise MerivoBOX E (et séparateurs)</v>
      </c>
      <c r="B88" s="2" t="str">
        <f>'[1]BASE ARTICLES'!C$42</f>
        <v>LMC</v>
      </c>
      <c r="C88" s="2" t="str">
        <f>'[1]BASE ARTICLES'!D$42</f>
        <v>TUB47120GR</v>
      </c>
      <c r="D88" s="2" t="str">
        <f>'[1]BASE ARTICLES'!E$42</f>
        <v>Unitaire</v>
      </c>
      <c r="E88" s="2"/>
      <c r="F88" s="12"/>
      <c r="G88" s="42">
        <f t="shared" si="2"/>
        <v>0</v>
      </c>
    </row>
    <row r="89" spans="1:7" ht="12" customHeight="1" x14ac:dyDescent="0.25">
      <c r="A89" s="34" t="str">
        <f>'[1]BASE ARTICLES'!B$43</f>
        <v xml:space="preserve">Set Attache facade merviBOX M à l'Anglaise </v>
      </c>
      <c r="B89" s="2" t="str">
        <f>'[1]BASE ARTICLES'!C$43</f>
        <v>LMC</v>
      </c>
      <c r="C89" s="2" t="str">
        <f>'[1]BASE ARTICLES'!D$43</f>
        <v>SET470MGR</v>
      </c>
      <c r="D89" s="2" t="str">
        <f>'[1]BASE ARTICLES'!E$43</f>
        <v>Unitaire</v>
      </c>
      <c r="E89" s="2"/>
      <c r="F89" s="12"/>
      <c r="G89" s="42">
        <f t="shared" si="2"/>
        <v>0</v>
      </c>
    </row>
    <row r="90" spans="1:7" ht="12" customHeight="1" x14ac:dyDescent="0.25">
      <c r="A90" s="34" t="str">
        <f>'[1]BASE ARTICLES'!B$44</f>
        <v xml:space="preserve">Set Attache facade merviBOX E à l'Anglaise </v>
      </c>
      <c r="B90" s="2" t="str">
        <f>'[1]BASE ARTICLES'!C$44</f>
        <v>LMC</v>
      </c>
      <c r="C90" s="2" t="str">
        <f>'[1]BASE ARTICLES'!D$44</f>
        <v>SET480GR</v>
      </c>
      <c r="D90" s="2" t="str">
        <f>'[1]BASE ARTICLES'!E$44</f>
        <v>Unitaire</v>
      </c>
      <c r="E90" s="2"/>
      <c r="F90" s="12"/>
      <c r="G90" s="42">
        <f t="shared" si="2"/>
        <v>0</v>
      </c>
    </row>
    <row r="91" spans="1:7" ht="12" customHeight="1" x14ac:dyDescent="0.25">
      <c r="A91" s="34" t="str">
        <f>'[1]BASE ARTICLES'!B$275</f>
        <v>Entraineur façade à l'anglaise</v>
      </c>
      <c r="B91" s="2" t="str">
        <f>'[1]BASE ARTICLES'!C$275</f>
        <v>LMC</v>
      </c>
      <c r="C91" s="2" t="str">
        <f>'[1]BASE ARTICLES'!D$275</f>
        <v>ENT77GR</v>
      </c>
      <c r="D91" s="2" t="str">
        <f>'[1]BASE ARTICLES'!E$275</f>
        <v>Unitaire</v>
      </c>
      <c r="E91" s="2"/>
      <c r="F91" s="12"/>
      <c r="G91" s="42">
        <f t="shared" si="2"/>
        <v>0</v>
      </c>
    </row>
    <row r="92" spans="1:7" ht="12" customHeight="1" x14ac:dyDescent="0.25">
      <c r="A92" s="34" t="str">
        <f>'[1]BASE ARTICLES'!B$272</f>
        <v>Cale pour coulisses mérivobox (prévoir 2)</v>
      </c>
      <c r="B92" s="2" t="str">
        <f>'[1]BASE ARTICLES'!C$272</f>
        <v>LMC</v>
      </c>
      <c r="C92" s="2" t="str">
        <f>'[1]BASE ARTICLES'!D$272</f>
        <v>CAL470GRA</v>
      </c>
      <c r="D92" s="2" t="str">
        <f>'[1]BASE ARTICLES'!E$272</f>
        <v>Unitaire</v>
      </c>
      <c r="E92" s="2"/>
      <c r="F92" s="12"/>
      <c r="G92" s="42">
        <f t="shared" si="2"/>
        <v>0</v>
      </c>
    </row>
    <row r="93" spans="1:7" ht="12" customHeight="1" x14ac:dyDescent="0.25">
      <c r="A93" s="54" t="s">
        <v>101</v>
      </c>
      <c r="B93" s="52"/>
      <c r="C93" s="52"/>
      <c r="D93" s="52"/>
      <c r="E93" s="52"/>
      <c r="F93" s="53"/>
      <c r="G93" s="50"/>
    </row>
    <row r="94" spans="1:7" ht="12" customHeight="1" x14ac:dyDescent="0.25">
      <c r="A94" s="16" t="s">
        <v>102</v>
      </c>
      <c r="B94" s="2" t="s">
        <v>9</v>
      </c>
      <c r="C94" s="2" t="s">
        <v>103</v>
      </c>
      <c r="D94" s="2" t="s">
        <v>8</v>
      </c>
      <c r="E94" s="2"/>
      <c r="F94" s="12"/>
      <c r="G94" s="42">
        <f t="shared" si="2"/>
        <v>0</v>
      </c>
    </row>
    <row r="95" spans="1:7" ht="12" customHeight="1" x14ac:dyDescent="0.25">
      <c r="A95" s="16" t="s">
        <v>104</v>
      </c>
      <c r="B95" s="2" t="s">
        <v>9</v>
      </c>
      <c r="C95" s="2" t="s">
        <v>105</v>
      </c>
      <c r="D95" s="2" t="s">
        <v>8</v>
      </c>
      <c r="E95" s="2"/>
      <c r="F95" s="12"/>
      <c r="G95" s="42">
        <f t="shared" si="2"/>
        <v>0</v>
      </c>
    </row>
    <row r="96" spans="1:7" ht="12" customHeight="1" x14ac:dyDescent="0.25">
      <c r="A96" s="54" t="s">
        <v>106</v>
      </c>
      <c r="B96" s="52"/>
      <c r="C96" s="52"/>
      <c r="D96" s="52"/>
      <c r="E96" s="52"/>
      <c r="F96" s="53"/>
      <c r="G96" s="50"/>
    </row>
    <row r="97" spans="1:7" ht="12" customHeight="1" x14ac:dyDescent="0.25">
      <c r="A97" s="34" t="str">
        <f>'[1]BASE ARTICLES'!B$182</f>
        <v xml:space="preserve">Movento 450 BLUMOTION </v>
      </c>
      <c r="B97" s="2" t="str">
        <f>'[1]BASE ARTICLES'!C$182</f>
        <v>LMC</v>
      </c>
      <c r="C97" s="2" t="str">
        <f>'[1]BASE ARTICLES'!D$182</f>
        <v>COU760H450BT</v>
      </c>
      <c r="D97" s="2" t="str">
        <f>'[1]BASE ARTICLES'!E$182</f>
        <v>Paire</v>
      </c>
      <c r="E97" s="2"/>
      <c r="F97" s="12"/>
      <c r="G97" s="42">
        <f t="shared" si="2"/>
        <v>0</v>
      </c>
    </row>
    <row r="98" spans="1:7" ht="12" customHeight="1" x14ac:dyDescent="0.25">
      <c r="A98" s="34" t="str">
        <f>'[1]BASE ARTICLES'!B$188</f>
        <v>Attache façade MOVENTO</v>
      </c>
      <c r="B98" s="2" t="str">
        <f>'[1]BASE ARTICLES'!C$188</f>
        <v>LMC</v>
      </c>
      <c r="C98" s="2" t="str">
        <f>'[1]BASE ARTICLES'!D$188</f>
        <v>ATT76D</v>
      </c>
      <c r="D98" s="2" t="str">
        <f>'[1]BASE ARTICLES'!E$188</f>
        <v>Unitaire</v>
      </c>
      <c r="E98" s="2"/>
      <c r="F98" s="12"/>
      <c r="G98" s="42">
        <f t="shared" si="2"/>
        <v>0</v>
      </c>
    </row>
    <row r="99" spans="1:7" ht="12" customHeight="1" x14ac:dyDescent="0.25">
      <c r="A99" s="34" t="str">
        <f>'[1]BASE ARTICLES'!B$189</f>
        <v>Blocage de TAB MOVENTO/TANDEM</v>
      </c>
      <c r="B99" s="2" t="str">
        <f>'[1]BASE ARTICLES'!C$189</f>
        <v>LMC</v>
      </c>
      <c r="C99" s="2" t="str">
        <f>'[1]BASE ARTICLES'!D$189</f>
        <v>SET295</v>
      </c>
      <c r="D99" s="2" t="str">
        <f>'[1]BASE ARTICLES'!E$189</f>
        <v>Unitaire</v>
      </c>
      <c r="E99" s="2"/>
      <c r="F99" s="12"/>
      <c r="G99" s="42">
        <f t="shared" ref="G99:G134" si="3">SUM(E99*F99)</f>
        <v>0</v>
      </c>
    </row>
    <row r="100" spans="1:7" ht="12" customHeight="1" x14ac:dyDescent="0.25">
      <c r="A100" s="34" t="str">
        <f>'[1]BASE ARTICLES'!B$190</f>
        <v>Tube de synchro blocage de tablette</v>
      </c>
      <c r="B100" s="2" t="str">
        <f>'[1]BASE ARTICLES'!C$190</f>
        <v>LMC</v>
      </c>
      <c r="C100" s="2" t="str">
        <f>'[1]BASE ARTICLES'!D$190</f>
        <v>TUB2951400</v>
      </c>
      <c r="D100" s="2" t="str">
        <f>'[1]BASE ARTICLES'!E$190</f>
        <v>Unitaire</v>
      </c>
      <c r="E100" s="2"/>
      <c r="F100" s="12"/>
      <c r="G100" s="42">
        <f t="shared" si="3"/>
        <v>0</v>
      </c>
    </row>
    <row r="101" spans="1:7" ht="12" customHeight="1" x14ac:dyDescent="0.25">
      <c r="A101" s="54" t="s">
        <v>107</v>
      </c>
      <c r="B101" s="52"/>
      <c r="C101" s="52"/>
      <c r="D101" s="52"/>
      <c r="E101" s="52"/>
      <c r="F101" s="53"/>
      <c r="G101" s="50"/>
    </row>
    <row r="102" spans="1:7" ht="12" customHeight="1" x14ac:dyDescent="0.25">
      <c r="A102" s="34" t="str">
        <f>'[1]BASE ARTICLES'!B$226</f>
        <v>Magic corner fioro (gauche)</v>
      </c>
      <c r="B102" s="2" t="str">
        <f>'[1]BASE ARTICLES'!C$226</f>
        <v>FOUSSIER</v>
      </c>
      <c r="C102" s="2">
        <f>'[1]BASE ARTICLES'!D$226</f>
        <v>241378</v>
      </c>
      <c r="D102" s="2" t="str">
        <f>'[1]BASE ARTICLES'!E$226</f>
        <v>Unitaire</v>
      </c>
      <c r="E102" s="2"/>
      <c r="F102" s="12">
        <v>5</v>
      </c>
      <c r="G102" s="42">
        <f t="shared" si="3"/>
        <v>0</v>
      </c>
    </row>
    <row r="103" spans="1:7" ht="12" customHeight="1" x14ac:dyDescent="0.25">
      <c r="A103" s="34" t="str">
        <f>'[1]BASE ARTICLES'!B$227</f>
        <v>Magic corner fioro (droite)</v>
      </c>
      <c r="B103" s="2" t="str">
        <f>'[1]BASE ARTICLES'!C$227</f>
        <v>FOUSSIER</v>
      </c>
      <c r="C103" s="2">
        <f>'[1]BASE ARTICLES'!D$227</f>
        <v>241368</v>
      </c>
      <c r="D103" s="2" t="str">
        <f>'[1]BASE ARTICLES'!E$227</f>
        <v>Unitaire</v>
      </c>
      <c r="E103" s="2"/>
      <c r="F103" s="12">
        <v>5</v>
      </c>
      <c r="G103" s="42">
        <f t="shared" si="3"/>
        <v>0</v>
      </c>
    </row>
    <row r="104" spans="1:7" ht="12" customHeight="1" x14ac:dyDescent="0.25">
      <c r="A104" s="34" t="str">
        <f>'[1]BASE ARTICLES'!B$228</f>
        <v>Kit complet Le Mans 2 (400) gauche</v>
      </c>
      <c r="B104" s="2" t="str">
        <f>'[1]BASE ARTICLES'!C$228</f>
        <v>QAMA</v>
      </c>
      <c r="C104" s="59">
        <f>'[1]BASE ARTICLES'!D$228</f>
        <v>9230100240002</v>
      </c>
      <c r="D104" s="2" t="str">
        <f>'[1]BASE ARTICLES'!E$228</f>
        <v>Unitaire</v>
      </c>
      <c r="E104" s="2"/>
      <c r="F104" s="12">
        <v>5</v>
      </c>
      <c r="G104" s="42">
        <f t="shared" si="3"/>
        <v>0</v>
      </c>
    </row>
    <row r="105" spans="1:7" ht="12" customHeight="1" x14ac:dyDescent="0.25">
      <c r="A105" s="34" t="str">
        <f>'[1]BASE ARTICLES'!B$229</f>
        <v>Kit complet Le Mans 2 (400) droite</v>
      </c>
      <c r="B105" s="2" t="str">
        <f>'[1]BASE ARTICLES'!C$229</f>
        <v>QAMA</v>
      </c>
      <c r="C105" s="60">
        <f>'[1]BASE ARTICLES'!D$229</f>
        <v>9230100140002</v>
      </c>
      <c r="D105" s="2" t="str">
        <f>'[1]BASE ARTICLES'!E$229</f>
        <v>Unitaire</v>
      </c>
      <c r="E105" s="2"/>
      <c r="F105" s="12">
        <v>5</v>
      </c>
      <c r="G105" s="42">
        <f t="shared" si="3"/>
        <v>0</v>
      </c>
    </row>
    <row r="106" spans="1:7" ht="12" customHeight="1" x14ac:dyDescent="0.25">
      <c r="A106" s="34" t="str">
        <f>'[1]BASE ARTICLES'!B$230</f>
        <v>Plateaux le mans 2 (450) gauche</v>
      </c>
      <c r="B106" s="2" t="str">
        <f>'[1]BASE ARTICLES'!C$230</f>
        <v>HRANIPEX</v>
      </c>
      <c r="C106" s="2" t="str">
        <f>'[1]BASE ARTICLES'!D$230</f>
        <v>F005390</v>
      </c>
      <c r="D106" s="2" t="str">
        <f>'[1]BASE ARTICLES'!E$230</f>
        <v>Unitaire</v>
      </c>
      <c r="E106" s="2"/>
      <c r="F106" s="12">
        <v>5</v>
      </c>
      <c r="G106" s="42">
        <f t="shared" si="3"/>
        <v>0</v>
      </c>
    </row>
    <row r="107" spans="1:7" ht="12" customHeight="1" x14ac:dyDescent="0.25">
      <c r="A107" s="34" t="str">
        <f>'[1]BASE ARTICLES'!B$231</f>
        <v>Plateaux le mans 2 (450) droite</v>
      </c>
      <c r="B107" s="2" t="str">
        <f>'[1]BASE ARTICLES'!C$231</f>
        <v>HRANIPEX</v>
      </c>
      <c r="C107" s="2" t="str">
        <f>'[1]BASE ARTICLES'!D$231</f>
        <v>F005389</v>
      </c>
      <c r="D107" s="2" t="str">
        <f>'[1]BASE ARTICLES'!E$231</f>
        <v>Unitaire</v>
      </c>
      <c r="E107" s="2"/>
      <c r="F107" s="12">
        <v>5</v>
      </c>
      <c r="G107" s="42">
        <f t="shared" si="3"/>
        <v>0</v>
      </c>
    </row>
    <row r="108" spans="1:7" ht="12" customHeight="1" x14ac:dyDescent="0.25">
      <c r="A108" s="34" t="str">
        <f>'[1]BASE ARTICLES'!B$232</f>
        <v>Plateaux le mans 2 (500) gauche</v>
      </c>
      <c r="B108" s="2" t="str">
        <f>'[1]BASE ARTICLES'!C$232</f>
        <v>HRANIPEX</v>
      </c>
      <c r="C108" s="2" t="str">
        <f>'[1]BASE ARTICLES'!D$232</f>
        <v>F005392</v>
      </c>
      <c r="D108" s="2" t="str">
        <f>'[1]BASE ARTICLES'!E$232</f>
        <v>Unitaire</v>
      </c>
      <c r="E108" s="2"/>
      <c r="F108" s="12">
        <v>5</v>
      </c>
      <c r="G108" s="42">
        <f t="shared" si="3"/>
        <v>0</v>
      </c>
    </row>
    <row r="109" spans="1:7" ht="12" customHeight="1" x14ac:dyDescent="0.25">
      <c r="A109" s="34" t="str">
        <f>'[1]BASE ARTICLES'!B$233</f>
        <v>Plateaux le mans 2 (500) droite</v>
      </c>
      <c r="B109" s="2" t="str">
        <f>'[1]BASE ARTICLES'!C$233</f>
        <v>HRANIPEX</v>
      </c>
      <c r="C109" s="2" t="str">
        <f>'[1]BASE ARTICLES'!D$233</f>
        <v>F005391</v>
      </c>
      <c r="D109" s="2" t="str">
        <f>'[1]BASE ARTICLES'!E$233</f>
        <v>Unitaire</v>
      </c>
      <c r="E109" s="2"/>
      <c r="F109" s="12">
        <v>5</v>
      </c>
      <c r="G109" s="42">
        <f t="shared" si="3"/>
        <v>0</v>
      </c>
    </row>
    <row r="110" spans="1:7" ht="12" customHeight="1" x14ac:dyDescent="0.25">
      <c r="A110" s="34" t="str">
        <f>'[1]BASE ARTICLES'!B$234</f>
        <v>Plateaux le mans 2 (600) gauche</v>
      </c>
      <c r="B110" s="2" t="str">
        <f>'[1]BASE ARTICLES'!C$234</f>
        <v>HRANIPEX</v>
      </c>
      <c r="C110" s="2" t="str">
        <f>'[1]BASE ARTICLES'!D$234</f>
        <v>F005394</v>
      </c>
      <c r="D110" s="2" t="str">
        <f>'[1]BASE ARTICLES'!E$234</f>
        <v>Unitaire</v>
      </c>
      <c r="E110" s="2"/>
      <c r="F110" s="12">
        <v>5</v>
      </c>
      <c r="G110" s="42">
        <f t="shared" si="3"/>
        <v>0</v>
      </c>
    </row>
    <row r="111" spans="1:7" ht="12" customHeight="1" x14ac:dyDescent="0.25">
      <c r="A111" s="34" t="str">
        <f>'[1]BASE ARTICLES'!B$235</f>
        <v>Plateaux le mans 2 (600) droite</v>
      </c>
      <c r="B111" s="2" t="str">
        <f>'[1]BASE ARTICLES'!C$235</f>
        <v>HRANIPEX</v>
      </c>
      <c r="C111" s="2" t="str">
        <f>'[1]BASE ARTICLES'!D$235</f>
        <v>F005393</v>
      </c>
      <c r="D111" s="2" t="str">
        <f>'[1]BASE ARTICLES'!E$235</f>
        <v>Unitaire</v>
      </c>
      <c r="E111" s="2"/>
      <c r="F111" s="12">
        <v>5</v>
      </c>
      <c r="G111" s="42">
        <f t="shared" si="3"/>
        <v>0</v>
      </c>
    </row>
    <row r="112" spans="1:7" ht="12" customHeight="1" x14ac:dyDescent="0.25">
      <c r="A112" s="34" t="str">
        <f>'[1]BASE ARTICLES'!B$236</f>
        <v>Axe réglable pour plateaux le mans 2 (ht600-750)</v>
      </c>
      <c r="B112" s="2" t="str">
        <f>'[1]BASE ARTICLES'!C$236</f>
        <v>HRANIPEX</v>
      </c>
      <c r="C112" s="2" t="str">
        <f>'[1]BASE ARTICLES'!D$236</f>
        <v>F005416</v>
      </c>
      <c r="D112" s="2" t="str">
        <f>'[1]BASE ARTICLES'!E$236</f>
        <v>Unitaire</v>
      </c>
      <c r="E112" s="2"/>
      <c r="F112" s="12">
        <v>5</v>
      </c>
      <c r="G112" s="42">
        <f t="shared" si="3"/>
        <v>0</v>
      </c>
    </row>
    <row r="113" spans="1:7" ht="12" customHeight="1" x14ac:dyDescent="0.25">
      <c r="A113" s="34" t="str">
        <f>'[1]BASE ARTICLES'!B$237</f>
        <v>Paire amortisseur pour plateaux le mans 2</v>
      </c>
      <c r="B113" s="2" t="str">
        <f>'[1]BASE ARTICLES'!C$237</f>
        <v>HRANIPEX</v>
      </c>
      <c r="C113" s="2" t="str">
        <f>'[1]BASE ARTICLES'!D$237</f>
        <v>F005422</v>
      </c>
      <c r="D113" s="2" t="str">
        <f>'[1]BASE ARTICLES'!E$237</f>
        <v>Unitaire</v>
      </c>
      <c r="E113" s="2"/>
      <c r="F113" s="12">
        <v>5</v>
      </c>
      <c r="G113" s="42">
        <f t="shared" si="3"/>
        <v>0</v>
      </c>
    </row>
    <row r="114" spans="1:7" ht="12" customHeight="1" x14ac:dyDescent="0.25">
      <c r="A114" s="34" t="str">
        <f>'[1]BASE ARTICLES'!B$246</f>
        <v>Coulissant pain-bouteilles ecos 300</v>
      </c>
      <c r="B114" s="2">
        <f>'[1]BASE ARTICLES'!C$246</f>
        <v>0</v>
      </c>
      <c r="C114" s="2">
        <f>'[1]BASE ARTICLES'!D$246</f>
        <v>151509</v>
      </c>
      <c r="D114" s="2" t="str">
        <f>'[1]BASE ARTICLES'!E$246</f>
        <v>Unitaire</v>
      </c>
      <c r="E114" s="2"/>
      <c r="F114" s="12">
        <v>5</v>
      </c>
      <c r="G114" s="42">
        <f t="shared" si="3"/>
        <v>0</v>
      </c>
    </row>
    <row r="115" spans="1:7" ht="12" customHeight="1" x14ac:dyDescent="0.25">
      <c r="A115" s="34" t="str">
        <f>'[1]BASE ARTICLES'!B$247</f>
        <v>Coulissant pain-bouteilles ecos 400</v>
      </c>
      <c r="B115" s="2">
        <f>'[1]BASE ARTICLES'!C$247</f>
        <v>0</v>
      </c>
      <c r="C115" s="2">
        <f>'[1]BASE ARTICLES'!D$247</f>
        <v>151510</v>
      </c>
      <c r="D115" s="2" t="str">
        <f>'[1]BASE ARTICLES'!E$247</f>
        <v>Unitaire</v>
      </c>
      <c r="E115" s="2"/>
      <c r="F115" s="12">
        <v>5</v>
      </c>
      <c r="G115" s="42">
        <f t="shared" si="3"/>
        <v>0</v>
      </c>
    </row>
    <row r="116" spans="1:7" ht="12" customHeight="1" x14ac:dyDescent="0.25">
      <c r="A116" s="34" t="str">
        <f>'[1]BASE ARTICLES'!B$248</f>
        <v>Coulissant bouteilles-épices ecos 200</v>
      </c>
      <c r="B116" s="2">
        <f>'[1]BASE ARTICLES'!C$248</f>
        <v>0</v>
      </c>
      <c r="C116" s="2">
        <f>'[1]BASE ARTICLES'!D$248</f>
        <v>151505</v>
      </c>
      <c r="D116" s="2" t="str">
        <f>'[1]BASE ARTICLES'!E$248</f>
        <v>Unitaire</v>
      </c>
      <c r="E116" s="2"/>
      <c r="F116" s="12">
        <v>5</v>
      </c>
      <c r="G116" s="42">
        <f t="shared" si="3"/>
        <v>0</v>
      </c>
    </row>
    <row r="117" spans="1:7" ht="12" customHeight="1" x14ac:dyDescent="0.25">
      <c r="A117" s="34" t="str">
        <f>'[1]BASE ARTICLES'!B$249</f>
        <v>Coulissant bouteilles-épices ecos 300</v>
      </c>
      <c r="B117" s="2">
        <f>'[1]BASE ARTICLES'!C$249</f>
        <v>0</v>
      </c>
      <c r="C117" s="2">
        <f>'[1]BASE ARTICLES'!D$249</f>
        <v>151506</v>
      </c>
      <c r="D117" s="2" t="str">
        <f>'[1]BASE ARTICLES'!E$249</f>
        <v>Unitaire</v>
      </c>
      <c r="E117" s="2"/>
      <c r="F117" s="12">
        <v>5</v>
      </c>
      <c r="G117" s="42">
        <f t="shared" si="3"/>
        <v>0</v>
      </c>
    </row>
    <row r="118" spans="1:7" ht="12" customHeight="1" x14ac:dyDescent="0.25">
      <c r="A118" s="34" t="str">
        <f>'[1]BASE ARTICLES'!B$250</f>
        <v>Coulissant bouteilles-épices ecos 400</v>
      </c>
      <c r="B118" s="2">
        <f>'[1]BASE ARTICLES'!C$250</f>
        <v>0</v>
      </c>
      <c r="C118" s="2">
        <f>'[1]BASE ARTICLES'!D$250</f>
        <v>151507</v>
      </c>
      <c r="D118" s="2" t="str">
        <f>'[1]BASE ARTICLES'!E$250</f>
        <v>Unitaire</v>
      </c>
      <c r="E118" s="2"/>
      <c r="F118" s="12">
        <v>5</v>
      </c>
      <c r="G118" s="42">
        <f t="shared" si="3"/>
        <v>0</v>
      </c>
    </row>
    <row r="119" spans="1:7" ht="12" customHeight="1" x14ac:dyDescent="0.25">
      <c r="A119" s="34" t="str">
        <f>'[1]BASE ARTICLES'!B$251</f>
        <v>Coulissant bouteilles-épices ecos 500</v>
      </c>
      <c r="B119" s="2">
        <f>'[1]BASE ARTICLES'!C$251</f>
        <v>0</v>
      </c>
      <c r="C119" s="2">
        <f>'[1]BASE ARTICLES'!D$251</f>
        <v>0</v>
      </c>
      <c r="D119" s="2" t="str">
        <f>'[1]BASE ARTICLES'!E$251</f>
        <v>Unitaire</v>
      </c>
      <c r="E119" s="2"/>
      <c r="F119" s="12">
        <v>5</v>
      </c>
      <c r="G119" s="42">
        <f t="shared" si="3"/>
        <v>0</v>
      </c>
    </row>
    <row r="120" spans="1:7" ht="12" customHeight="1" x14ac:dyDescent="0.25">
      <c r="A120" s="34" t="str">
        <f>'[1]BASE ARTICLES'!B$252</f>
        <v>Coulissant bouteilles-épices bc15 150</v>
      </c>
      <c r="B120" s="2">
        <f>'[1]BASE ARTICLES'!C$252</f>
        <v>0</v>
      </c>
      <c r="C120" s="2">
        <f>'[1]BASE ARTICLES'!D$252</f>
        <v>0</v>
      </c>
      <c r="D120" s="2" t="str">
        <f>'[1]BASE ARTICLES'!E$252</f>
        <v>Unitaire</v>
      </c>
      <c r="E120" s="2"/>
      <c r="F120" s="12">
        <v>5</v>
      </c>
      <c r="G120" s="42">
        <f t="shared" si="3"/>
        <v>0</v>
      </c>
    </row>
    <row r="121" spans="1:7" ht="12" customHeight="1" x14ac:dyDescent="0.25">
      <c r="A121" s="34" t="str">
        <f>'[1]BASE ARTICLES'!B$253</f>
        <v>Coulissant bouteilles-torchons 150</v>
      </c>
      <c r="B121" s="2" t="str">
        <f>'[1]BASE ARTICLES'!C$253</f>
        <v>LMC</v>
      </c>
      <c r="C121" s="2" t="str">
        <f>'[1]BASE ARTICLES'!D$253</f>
        <v>ENS195</v>
      </c>
      <c r="D121" s="2" t="str">
        <f>'[1]BASE ARTICLES'!E$253</f>
        <v>Unitaire</v>
      </c>
      <c r="E121" s="2"/>
      <c r="F121" s="12">
        <v>5</v>
      </c>
      <c r="G121" s="42">
        <f t="shared" si="3"/>
        <v>0</v>
      </c>
    </row>
    <row r="122" spans="1:7" ht="12" customHeight="1" x14ac:dyDescent="0.25">
      <c r="A122" s="34" t="str">
        <f>'[1]BASE ARTICLES'!B$254</f>
        <v>Rideau caissette</v>
      </c>
      <c r="B122" s="2">
        <f>'[1]BASE ARTICLES'!C$254</f>
        <v>0</v>
      </c>
      <c r="C122" s="2">
        <f>'[1]BASE ARTICLES'!D$254</f>
        <v>0</v>
      </c>
      <c r="D122" s="2" t="str">
        <f>'[1]BASE ARTICLES'!E$254</f>
        <v>Unitaire</v>
      </c>
      <c r="E122" s="2"/>
      <c r="F122" s="12">
        <v>5</v>
      </c>
      <c r="G122" s="42">
        <f t="shared" si="3"/>
        <v>0</v>
      </c>
    </row>
    <row r="123" spans="1:7" ht="12" customHeight="1" x14ac:dyDescent="0.25">
      <c r="A123" s="34" t="str">
        <f>'[1]BASE ARTICLES'!B$257</f>
        <v>Tablette pvc dessus poubelles 450</v>
      </c>
      <c r="B123" s="2" t="str">
        <f>'[1]BASE ARTICLES'!C$257</f>
        <v>LMC</v>
      </c>
      <c r="C123" s="2" t="str">
        <f>'[1]BASE ARTICLES'!D$257</f>
        <v>COU6450GRA</v>
      </c>
      <c r="D123" s="2" t="str">
        <f>'[1]BASE ARTICLES'!E$257</f>
        <v>Unitaire</v>
      </c>
      <c r="E123" s="2"/>
      <c r="F123" s="12">
        <v>5</v>
      </c>
      <c r="G123" s="42">
        <f t="shared" si="3"/>
        <v>0</v>
      </c>
    </row>
    <row r="124" spans="1:7" ht="12" customHeight="1" x14ac:dyDescent="0.25">
      <c r="A124" s="34" t="str">
        <f>'[1]BASE ARTICLES'!B$258</f>
        <v>Tablette pvc dessus poubelles 600</v>
      </c>
      <c r="B124" s="2" t="str">
        <f>'[1]BASE ARTICLES'!C$258</f>
        <v>LMC</v>
      </c>
      <c r="C124" s="2" t="str">
        <f>'[1]BASE ARTICLES'!D$258</f>
        <v>COU6610GRA</v>
      </c>
      <c r="D124" s="2" t="str">
        <f>'[1]BASE ARTICLES'!E$258</f>
        <v>Unitaire</v>
      </c>
      <c r="E124" s="2"/>
      <c r="F124" s="12">
        <v>5</v>
      </c>
      <c r="G124" s="42">
        <f t="shared" si="3"/>
        <v>0</v>
      </c>
    </row>
    <row r="125" spans="1:7" ht="12" customHeight="1" x14ac:dyDescent="0.25">
      <c r="A125" s="34" t="str">
        <f>'[1]BASE ARTICLES'!B$259</f>
        <v>Tablette pvc dessus poubelles 900</v>
      </c>
      <c r="B125" s="2" t="str">
        <f>'[1]BASE ARTICLES'!C$259</f>
        <v>FOUSSIER</v>
      </c>
      <c r="C125" s="2">
        <f>'[1]BASE ARTICLES'!D$259</f>
        <v>242523</v>
      </c>
      <c r="D125" s="2" t="str">
        <f>'[1]BASE ARTICLES'!E$259</f>
        <v>Unitaire</v>
      </c>
      <c r="E125" s="2"/>
      <c r="F125" s="12">
        <v>5</v>
      </c>
      <c r="G125" s="42">
        <f t="shared" si="3"/>
        <v>0</v>
      </c>
    </row>
    <row r="126" spans="1:7" ht="12" customHeight="1" x14ac:dyDescent="0.25">
      <c r="A126" s="34" t="str">
        <f>'[1]BASE ARTICLES'!B$260</f>
        <v>Cadre poubelles suspendus 450</v>
      </c>
      <c r="B126" s="2" t="str">
        <f>'[1]BASE ARTICLES'!C$260</f>
        <v>LMC</v>
      </c>
      <c r="C126" s="2" t="str">
        <f>'[1]BASE ARTICLES'!D$260</f>
        <v>SET4450GRA</v>
      </c>
      <c r="D126" s="2" t="str">
        <f>'[1]BASE ARTICLES'!E$260</f>
        <v>Unitaire</v>
      </c>
      <c r="E126" s="2"/>
      <c r="F126" s="12">
        <v>5</v>
      </c>
      <c r="G126" s="42">
        <f t="shared" si="3"/>
        <v>0</v>
      </c>
    </row>
    <row r="127" spans="1:7" ht="12" customHeight="1" x14ac:dyDescent="0.25">
      <c r="A127" s="34" t="str">
        <f>'[1]BASE ARTICLES'!B$261</f>
        <v>Cadre poubelles suspendus 500</v>
      </c>
      <c r="B127" s="2" t="str">
        <f>'[1]BASE ARTICLES'!C$261</f>
        <v>LMC</v>
      </c>
      <c r="C127" s="2" t="str">
        <f>'[1]BASE ARTICLES'!D$261</f>
        <v>SET4500GRA</v>
      </c>
      <c r="D127" s="2" t="str">
        <f>'[1]BASE ARTICLES'!E$261</f>
        <v>Unitaire</v>
      </c>
      <c r="E127" s="2"/>
      <c r="F127" s="12">
        <v>5</v>
      </c>
      <c r="G127" s="42">
        <f t="shared" si="3"/>
        <v>0</v>
      </c>
    </row>
    <row r="128" spans="1:7" ht="12" customHeight="1" x14ac:dyDescent="0.25">
      <c r="A128" s="34" t="str">
        <f>'[1]BASE ARTICLES'!B$262</f>
        <v>Cadre poubelles suspendus 600</v>
      </c>
      <c r="B128" s="2" t="str">
        <f>'[1]BASE ARTICLES'!C$262</f>
        <v>LMC</v>
      </c>
      <c r="C128" s="2" t="str">
        <f>'[1]BASE ARTICLES'!D$262</f>
        <v>SET4600GRA</v>
      </c>
      <c r="D128" s="2" t="str">
        <f>'[1]BASE ARTICLES'!E$262</f>
        <v>Unitaire</v>
      </c>
      <c r="E128" s="2"/>
      <c r="F128" s="12">
        <v>5</v>
      </c>
      <c r="G128" s="42">
        <f t="shared" si="3"/>
        <v>0</v>
      </c>
    </row>
    <row r="129" spans="1:7" ht="12" customHeight="1" x14ac:dyDescent="0.25">
      <c r="A129" s="54" t="s">
        <v>109</v>
      </c>
      <c r="B129" s="48"/>
      <c r="C129" s="48"/>
      <c r="D129" s="48"/>
      <c r="E129" s="48"/>
      <c r="F129" s="49"/>
      <c r="G129" s="50"/>
    </row>
    <row r="130" spans="1:7" ht="12" customHeight="1" x14ac:dyDescent="0.25">
      <c r="A130" s="34" t="str">
        <f>'[1]BASE ARTICLES'!B$240</f>
        <v>RC Cuisio 400</v>
      </c>
      <c r="B130" s="2" t="str">
        <f>'[1]BASE ARTICLES'!C$240</f>
        <v>FOUSSIER</v>
      </c>
      <c r="C130" s="2">
        <f>'[1]BASE ARTICLES'!D$240</f>
        <v>242233</v>
      </c>
      <c r="D130" s="2" t="str">
        <f>'[1]BASE ARTICLES'!E$240</f>
        <v>Unitaire</v>
      </c>
      <c r="E130" s="2"/>
      <c r="F130" s="12">
        <v>5</v>
      </c>
      <c r="G130" s="42">
        <f>SUM(E130*F130)</f>
        <v>0</v>
      </c>
    </row>
    <row r="131" spans="1:7" ht="12" customHeight="1" x14ac:dyDescent="0.25">
      <c r="A131" s="34" t="str">
        <f>'[1]BASE ARTICLES'!B$241</f>
        <v>RC Cuisio 450</v>
      </c>
      <c r="B131" s="2" t="str">
        <f>'[1]BASE ARTICLES'!C$241</f>
        <v>FOUSSIER</v>
      </c>
      <c r="C131" s="2">
        <f>'[1]BASE ARTICLES'!D$241</f>
        <v>242243</v>
      </c>
      <c r="D131" s="2" t="str">
        <f>'[1]BASE ARTICLES'!E$241</f>
        <v>Unitaire</v>
      </c>
      <c r="E131" s="2"/>
      <c r="F131" s="12">
        <v>5</v>
      </c>
      <c r="G131" s="42">
        <f>SUM(E131*F131)</f>
        <v>0</v>
      </c>
    </row>
    <row r="132" spans="1:7" ht="12" customHeight="1" x14ac:dyDescent="0.25">
      <c r="A132" s="34" t="str">
        <f>'[1]BASE ARTICLES'!B$242</f>
        <v>RC Cuisio 500</v>
      </c>
      <c r="B132" s="2" t="str">
        <f>'[1]BASE ARTICLES'!C$242</f>
        <v>FOUSSIER</v>
      </c>
      <c r="C132" s="2">
        <f>'[1]BASE ARTICLES'!D$242</f>
        <v>242253</v>
      </c>
      <c r="D132" s="2" t="str">
        <f>'[1]BASE ARTICLES'!E$242</f>
        <v>Unitaire</v>
      </c>
      <c r="E132" s="2"/>
      <c r="F132" s="12">
        <v>5</v>
      </c>
      <c r="G132" s="42">
        <f>SUM(E132*F132)</f>
        <v>0</v>
      </c>
    </row>
    <row r="133" spans="1:7" ht="12" customHeight="1" x14ac:dyDescent="0.25">
      <c r="A133" s="34" t="str">
        <f>'[1]BASE ARTICLES'!B$243</f>
        <v>RC Cuisio 1000</v>
      </c>
      <c r="B133" s="2" t="str">
        <f>'[1]BASE ARTICLES'!C$243</f>
        <v>FOUSSIER</v>
      </c>
      <c r="C133" s="2">
        <f>'[1]BASE ARTICLES'!D$243</f>
        <v>242288</v>
      </c>
      <c r="D133" s="2" t="str">
        <f>'[1]BASE ARTICLES'!E$243</f>
        <v>Unitaire</v>
      </c>
      <c r="E133" s="2"/>
      <c r="F133" s="12">
        <v>5</v>
      </c>
      <c r="G133" s="42">
        <f>SUM(E133*F133)</f>
        <v>0</v>
      </c>
    </row>
    <row r="134" spans="1:7" ht="12" customHeight="1" x14ac:dyDescent="0.25">
      <c r="A134" s="34" t="str">
        <f>'[1]BASE ARTICLES'!B$201</f>
        <v>Fond Alu 600</v>
      </c>
      <c r="B134" s="2" t="str">
        <f>'[1]BASE ARTICLES'!C$201</f>
        <v>FOUSSIER</v>
      </c>
      <c r="C134" s="2">
        <f>'[1]BASE ARTICLES'!D$201</f>
        <v>241974</v>
      </c>
      <c r="D134" s="2" t="str">
        <f>'[1]BASE ARTICLES'!E$201</f>
        <v>Unitaire</v>
      </c>
      <c r="E134" s="2"/>
      <c r="F134" s="12">
        <v>5</v>
      </c>
      <c r="G134" s="42">
        <f t="shared" si="3"/>
        <v>0</v>
      </c>
    </row>
    <row r="135" spans="1:7" ht="12" customHeight="1" x14ac:dyDescent="0.25">
      <c r="A135" s="34" t="str">
        <f>'[1]BASE ARTICLES'!B$239</f>
        <v>Fond Alu 900</v>
      </c>
      <c r="B135" s="2" t="str">
        <f>'[1]BASE ARTICLES'!C$239</f>
        <v>FOUSSIER</v>
      </c>
      <c r="C135" s="2">
        <f>'[1]BASE ARTICLES'!D$239</f>
        <v>241981</v>
      </c>
      <c r="D135" s="2" t="str">
        <f>'[1]BASE ARTICLES'!E$239</f>
        <v>Unitaire</v>
      </c>
      <c r="E135" s="2"/>
      <c r="F135" s="12">
        <v>5</v>
      </c>
      <c r="G135" s="42">
        <f>SUM(E135*F135)</f>
        <v>0</v>
      </c>
    </row>
    <row r="136" spans="1:7" ht="12" customHeight="1" x14ac:dyDescent="0.25">
      <c r="A136" s="34" t="str">
        <f>'[1]BASE ARTICLES'!B$244</f>
        <v>Poubelle bac 8 L</v>
      </c>
      <c r="B136" s="2" t="str">
        <f>'[1]BASE ARTICLES'!C$244</f>
        <v>LMC</v>
      </c>
      <c r="C136" s="2" t="str">
        <f>'[1]BASE ARTICLES'!D$244</f>
        <v>BAC5150GRA</v>
      </c>
      <c r="D136" s="2" t="str">
        <f>'[1]BASE ARTICLES'!E$244</f>
        <v>Unitaire</v>
      </c>
      <c r="E136" s="2"/>
      <c r="F136" s="12">
        <v>5</v>
      </c>
      <c r="G136" s="42">
        <f>SUM(E136*F136)</f>
        <v>0</v>
      </c>
    </row>
    <row r="137" spans="1:7" ht="12" customHeight="1" x14ac:dyDescent="0.25">
      <c r="A137" s="34" t="str">
        <f>'[1]BASE ARTICLES'!B$205</f>
        <v>Poubelle bac 17 L</v>
      </c>
      <c r="B137" s="2" t="str">
        <f>'[1]BASE ARTICLES'!C$205</f>
        <v>LMC</v>
      </c>
      <c r="C137" s="2" t="str">
        <f>'[1]BASE ARTICLES'!D$205</f>
        <v>BAC5060GRA</v>
      </c>
      <c r="D137" s="2" t="str">
        <f>'[1]BASE ARTICLES'!E$205</f>
        <v>Unitaire</v>
      </c>
      <c r="E137" s="2"/>
      <c r="F137" s="12">
        <v>5</v>
      </c>
      <c r="G137" s="42">
        <f t="shared" ref="G137:G159" si="4">SUM(E137*F137)</f>
        <v>0</v>
      </c>
    </row>
    <row r="138" spans="1:7" ht="12" customHeight="1" x14ac:dyDescent="0.25">
      <c r="A138" s="34" t="str">
        <f>'[1]BASE ARTICLES'!B$206</f>
        <v>Poubelle bac 26 L</v>
      </c>
      <c r="B138" s="2" t="str">
        <f>'[1]BASE ARTICLES'!C$206</f>
        <v>FOUSSIER</v>
      </c>
      <c r="C138" s="2">
        <f>'[1]BASE ARTICLES'!D$206</f>
        <v>242428</v>
      </c>
      <c r="D138" s="2" t="str">
        <f>'[1]BASE ARTICLES'!E$206</f>
        <v>Unitaire</v>
      </c>
      <c r="E138" s="2"/>
      <c r="F138" s="12">
        <v>5</v>
      </c>
      <c r="G138" s="42">
        <f t="shared" si="4"/>
        <v>0</v>
      </c>
    </row>
    <row r="139" spans="1:7" ht="12" customHeight="1" x14ac:dyDescent="0.25">
      <c r="A139" s="34" t="str">
        <f>'[1]BASE ARTICLES'!B$245</f>
        <v>Poubelle bac 32 L</v>
      </c>
      <c r="B139" s="2" t="str">
        <f>'[1]BASE ARTICLES'!C$245</f>
        <v>LMC</v>
      </c>
      <c r="C139" s="2" t="str">
        <f>'[1]BASE ARTICLES'!D$245</f>
        <v>BAC5179GRA</v>
      </c>
      <c r="D139" s="2" t="str">
        <f>'[1]BASE ARTICLES'!E$245</f>
        <v>Unitaire</v>
      </c>
      <c r="E139" s="2"/>
      <c r="F139" s="12">
        <v>5</v>
      </c>
      <c r="G139" s="42">
        <f>SUM(E139*F139)</f>
        <v>0</v>
      </c>
    </row>
    <row r="140" spans="1:7" ht="12" customHeight="1" x14ac:dyDescent="0.25">
      <c r="A140" s="34" t="str">
        <f>'[1]BASE ARTICLES'!B$263</f>
        <v>Poubelle coulissante 20 L</v>
      </c>
      <c r="B140" s="2" t="str">
        <f>'[1]BASE ARTICLES'!C$263</f>
        <v>ROIMIER</v>
      </c>
      <c r="C140" s="2" t="str">
        <f>'[1]BASE ARTICLES'!D$263</f>
        <v>SIR001</v>
      </c>
      <c r="D140" s="2" t="str">
        <f>'[1]BASE ARTICLES'!E$263</f>
        <v>Unitaire</v>
      </c>
      <c r="E140" s="2"/>
      <c r="F140" s="12">
        <v>5</v>
      </c>
      <c r="G140" s="42">
        <f>SUM(E140*F140)</f>
        <v>0</v>
      </c>
    </row>
    <row r="141" spans="1:7" ht="12" customHeight="1" x14ac:dyDescent="0.25">
      <c r="A141" s="34" t="str">
        <f>'[1]BASE ARTICLES'!B$264</f>
        <v>Poubelle ronde pivotante 13 L</v>
      </c>
      <c r="B141" s="2" t="str">
        <f>'[1]BASE ARTICLES'!C$264</f>
        <v>FOUSSIER</v>
      </c>
      <c r="C141" s="2">
        <f>'[1]BASE ARTICLES'!D$264</f>
        <v>233660</v>
      </c>
      <c r="D141" s="2" t="str">
        <f>'[1]BASE ARTICLES'!E$264</f>
        <v>Unitaire</v>
      </c>
      <c r="E141" s="2"/>
      <c r="F141" s="12">
        <v>5</v>
      </c>
      <c r="G141" s="42">
        <f>SUM(E141*F141)</f>
        <v>0</v>
      </c>
    </row>
    <row r="142" spans="1:7" ht="12" customHeight="1" x14ac:dyDescent="0.25">
      <c r="A142" s="34" t="str">
        <f>'[1]BASE ARTICLES'!B$255</f>
        <v>couvercle pour sceau poubelle 8 L</v>
      </c>
      <c r="B142" s="2" t="str">
        <f>'[1]BASE ARTICLES'!C$255</f>
        <v>LMC</v>
      </c>
      <c r="C142" s="2" t="str">
        <f>'[1]BASE ARTICLES'!D$255</f>
        <v>COU5001GRA</v>
      </c>
      <c r="D142" s="2" t="str">
        <f>'[1]BASE ARTICLES'!E$255</f>
        <v>Unitaire</v>
      </c>
      <c r="E142" s="2"/>
      <c r="F142" s="12">
        <v>5</v>
      </c>
      <c r="G142" s="42">
        <f t="shared" si="4"/>
        <v>0</v>
      </c>
    </row>
    <row r="143" spans="1:7" ht="12" customHeight="1" x14ac:dyDescent="0.25">
      <c r="A143" s="34" t="str">
        <f>'[1]BASE ARTICLES'!B$256</f>
        <v>couvercle pour sceau poubelle 17-26-32 L</v>
      </c>
      <c r="B143" s="2" t="str">
        <f>'[1]BASE ARTICLES'!C$256</f>
        <v>LMC</v>
      </c>
      <c r="C143" s="2" t="str">
        <f>'[1]BASE ARTICLES'!D$256</f>
        <v>COU5000GRA</v>
      </c>
      <c r="D143" s="2" t="str">
        <f>'[1]BASE ARTICLES'!E$256</f>
        <v>Unitaire</v>
      </c>
      <c r="E143" s="2"/>
      <c r="F143" s="12">
        <v>5</v>
      </c>
      <c r="G143" s="42">
        <f t="shared" si="4"/>
        <v>0</v>
      </c>
    </row>
    <row r="144" spans="1:7" ht="12" customHeight="1" x14ac:dyDescent="0.25">
      <c r="A144" s="34" t="str">
        <f>'[1]BASE ARTICLES'!B$265</f>
        <v>grille aération alu blanc</v>
      </c>
      <c r="B144" s="2" t="str">
        <f>'[1]BASE ARTICLES'!C$265</f>
        <v>HRANIPEX</v>
      </c>
      <c r="C144" s="2" t="str">
        <f>'[1]BASE ARTICLES'!D$265</f>
        <v>F000998</v>
      </c>
      <c r="D144" s="2" t="str">
        <f>'[1]BASE ARTICLES'!E$265</f>
        <v>Unitaire</v>
      </c>
      <c r="E144" s="2"/>
      <c r="F144" s="12">
        <v>5</v>
      </c>
      <c r="G144" s="42">
        <f t="shared" si="4"/>
        <v>0</v>
      </c>
    </row>
    <row r="145" spans="1:7" ht="12" customHeight="1" x14ac:dyDescent="0.25">
      <c r="A145" s="34" t="str">
        <f>'[1]BASE ARTICLES'!B$266</f>
        <v>grille aération alu noir</v>
      </c>
      <c r="B145" s="2" t="str">
        <f>'[1]BASE ARTICLES'!C$266</f>
        <v>HRANIPEX</v>
      </c>
      <c r="C145" s="2" t="str">
        <f>'[1]BASE ARTICLES'!D$266</f>
        <v>F007364</v>
      </c>
      <c r="D145" s="2" t="str">
        <f>'[1]BASE ARTICLES'!E$266</f>
        <v>Unitaire</v>
      </c>
      <c r="E145" s="2"/>
      <c r="F145" s="12">
        <v>5</v>
      </c>
      <c r="G145" s="42">
        <f t="shared" si="4"/>
        <v>0</v>
      </c>
    </row>
    <row r="146" spans="1:7" ht="12" customHeight="1" x14ac:dyDescent="0.25">
      <c r="A146" s="34" t="str">
        <f>'[1]BASE ARTICLES'!B$267</f>
        <v xml:space="preserve">grille aération alu </v>
      </c>
      <c r="B146" s="2" t="str">
        <f>'[1]BASE ARTICLES'!C$267</f>
        <v>HRANIPEX</v>
      </c>
      <c r="C146" s="2" t="str">
        <f>'[1]BASE ARTICLES'!D$267</f>
        <v>F000952</v>
      </c>
      <c r="D146" s="2" t="str">
        <f>'[1]BASE ARTICLES'!E$267</f>
        <v>Unitaire</v>
      </c>
      <c r="E146" s="2"/>
      <c r="F146" s="12">
        <v>5</v>
      </c>
      <c r="G146" s="42">
        <f t="shared" si="4"/>
        <v>0</v>
      </c>
    </row>
    <row r="147" spans="1:7" ht="12" customHeight="1" x14ac:dyDescent="0.25">
      <c r="A147" s="34" t="str">
        <f>'[1]BASE ARTICLES'!B$276</f>
        <v>Barre dépose torchons</v>
      </c>
      <c r="B147" s="2" t="str">
        <f>'[1]BASE ARTICLES'!C$276</f>
        <v>MSA</v>
      </c>
      <c r="C147" s="2" t="str">
        <f>'[1]BASE ARTICLES'!D$276</f>
        <v>C301</v>
      </c>
      <c r="D147" s="2" t="str">
        <f>'[1]BASE ARTICLES'!E$276</f>
        <v>Unitaire</v>
      </c>
      <c r="E147" s="2"/>
      <c r="F147" s="12">
        <v>5</v>
      </c>
      <c r="G147" s="42">
        <f t="shared" si="4"/>
        <v>0</v>
      </c>
    </row>
    <row r="148" spans="1:7" ht="12" customHeight="1" x14ac:dyDescent="0.25">
      <c r="A148" s="34" t="str">
        <f>'[1]BASE ARTICLES'!B$39</f>
        <v>Détour de Syphon</v>
      </c>
      <c r="B148" s="2" t="str">
        <f>'[1]BASE ARTICLES'!C$39</f>
        <v>LMC</v>
      </c>
      <c r="C148" s="2" t="str">
        <f>'[1]BASE ARTICLES'!D$39</f>
        <v>RAN3225GR</v>
      </c>
      <c r="D148" s="2" t="str">
        <f>'[1]BASE ARTICLES'!E$39</f>
        <v>Unitaire</v>
      </c>
      <c r="E148" s="2"/>
      <c r="F148" s="12">
        <v>5</v>
      </c>
      <c r="G148" s="42">
        <f t="shared" si="4"/>
        <v>0</v>
      </c>
    </row>
    <row r="149" spans="1:7" ht="12" customHeight="1" x14ac:dyDescent="0.25">
      <c r="A149" s="33" t="str">
        <f>'[1]BASE ARTICLES'!B$199</f>
        <v>Taquets noir</v>
      </c>
      <c r="B149" s="10" t="str">
        <f>'[1]BASE ARTICLES'!C$199</f>
        <v>LMC</v>
      </c>
      <c r="C149" s="10" t="str">
        <f>'[1]BASE ARTICLES'!D$199</f>
        <v>TAQ127NO</v>
      </c>
      <c r="D149" s="10" t="str">
        <f>'[1]BASE ARTICLES'!E$199</f>
        <v>Unitaire</v>
      </c>
      <c r="E149" s="10"/>
      <c r="F149" s="12">
        <v>5</v>
      </c>
      <c r="G149" s="42">
        <f t="shared" si="4"/>
        <v>0</v>
      </c>
    </row>
    <row r="150" spans="1:7" ht="12" customHeight="1" x14ac:dyDescent="0.25">
      <c r="A150" s="34" t="str">
        <f>'[1]BASE ARTICLES'!B$238</f>
        <v>Taquets nickelé</v>
      </c>
      <c r="B150" s="2" t="str">
        <f>'[1]BASE ARTICLES'!C$238</f>
        <v>LMC</v>
      </c>
      <c r="C150" s="2" t="str">
        <f>'[1]BASE ARTICLES'!D$238</f>
        <v>TAQ127NI</v>
      </c>
      <c r="D150" s="2" t="str">
        <f>'[1]BASE ARTICLES'!E$238</f>
        <v>Unitaire</v>
      </c>
      <c r="E150" s="2"/>
      <c r="F150" s="12">
        <v>5</v>
      </c>
      <c r="G150" s="42">
        <f t="shared" si="4"/>
        <v>0</v>
      </c>
    </row>
    <row r="151" spans="1:7" ht="12" customHeight="1" x14ac:dyDescent="0.25">
      <c r="A151" s="34" t="str">
        <f>'[1]BASE ARTICLES'!B$271</f>
        <v>Taquet ventouse diam 5</v>
      </c>
      <c r="B151" s="2" t="str">
        <f>'[1]BASE ARTICLES'!C$271</f>
        <v>QAMA</v>
      </c>
      <c r="C151" s="60">
        <f>'[1]BASE ARTICLES'!D$271</f>
        <v>3260508000583</v>
      </c>
      <c r="D151" s="2" t="str">
        <f>'[1]BASE ARTICLES'!E$271</f>
        <v>Unitaire</v>
      </c>
      <c r="E151" s="2"/>
      <c r="F151" s="12">
        <v>5</v>
      </c>
      <c r="G151" s="42">
        <f t="shared" si="4"/>
        <v>0</v>
      </c>
    </row>
    <row r="152" spans="1:7" ht="12" customHeight="1" x14ac:dyDescent="0.25">
      <c r="A152" s="34" t="str">
        <f>'[1]BASE ARTICLES'!B$278</f>
        <v>Taquet diam 5 anti recul</v>
      </c>
      <c r="B152" s="2" t="str">
        <f>'[1]BASE ARTICLES'!C$278</f>
        <v>QAMA</v>
      </c>
      <c r="C152" s="60">
        <f>'[1]BASE ARTICLES'!D$278</f>
        <v>953013002536</v>
      </c>
      <c r="D152" s="2" t="str">
        <f>'[1]BASE ARTICLES'!E$278</f>
        <v>Unitaire</v>
      </c>
      <c r="E152" s="2"/>
      <c r="F152" s="12">
        <v>5</v>
      </c>
      <c r="G152" s="42">
        <f t="shared" si="4"/>
        <v>0</v>
      </c>
    </row>
    <row r="153" spans="1:7" ht="12" customHeight="1" x14ac:dyDescent="0.25">
      <c r="A153" s="51" t="s">
        <v>110</v>
      </c>
      <c r="B153" s="48"/>
      <c r="C153" s="48"/>
      <c r="D153" s="48"/>
      <c r="E153" s="48"/>
      <c r="F153" s="49"/>
      <c r="G153" s="50"/>
    </row>
    <row r="154" spans="1:7" ht="12" customHeight="1" x14ac:dyDescent="0.25">
      <c r="A154" s="34" t="str">
        <f>'[1]BASE ARTICLES'!B$382</f>
        <v>tendeur de porte blanc</v>
      </c>
      <c r="B154" s="2" t="str">
        <f>'[1]BASE ARTICLES'!C$382</f>
        <v>HRANIPEX</v>
      </c>
      <c r="C154" s="2" t="str">
        <f>'[1]BASE ARTICLES'!D$382</f>
        <v>F003405</v>
      </c>
      <c r="D154" s="2" t="str">
        <f>'[1]BASE ARTICLES'!E$382</f>
        <v>Unitaire</v>
      </c>
      <c r="E154" s="2"/>
      <c r="F154" s="12"/>
      <c r="G154" s="42">
        <f t="shared" si="4"/>
        <v>0</v>
      </c>
    </row>
    <row r="155" spans="1:7" ht="12" customHeight="1" x14ac:dyDescent="0.25">
      <c r="A155" s="34" t="str">
        <f>'[1]BASE ARTICLES'!B$383</f>
        <v>tendeur de porte noir</v>
      </c>
      <c r="B155" s="2" t="str">
        <f>'[1]BASE ARTICLES'!C$383</f>
        <v>HRANIPEX</v>
      </c>
      <c r="C155" s="2" t="str">
        <f>'[1]BASE ARTICLES'!D$383</f>
        <v>F003404</v>
      </c>
      <c r="D155" s="2" t="str">
        <f>'[1]BASE ARTICLES'!E$383</f>
        <v>Unitaire</v>
      </c>
      <c r="E155" s="2"/>
      <c r="F155" s="12"/>
      <c r="G155" s="42">
        <f t="shared" si="4"/>
        <v>0</v>
      </c>
    </row>
    <row r="156" spans="1:7" ht="12" customHeight="1" x14ac:dyDescent="0.25">
      <c r="A156" s="51" t="s">
        <v>115</v>
      </c>
      <c r="B156" s="48"/>
      <c r="C156" s="48"/>
      <c r="D156" s="48"/>
      <c r="E156" s="48"/>
      <c r="F156" s="49"/>
      <c r="G156" s="50"/>
    </row>
    <row r="157" spans="1:7" ht="12" customHeight="1" x14ac:dyDescent="0.25">
      <c r="A157" s="34" t="str">
        <f>'[1]BASE ARTICLES'!B$374</f>
        <v>socle jambage 19 mm inox (2500)</v>
      </c>
      <c r="B157" s="2" t="str">
        <f>'[1]BASE ARTICLES'!C$374</f>
        <v>OSTERMANN</v>
      </c>
      <c r="C157" s="2" t="str">
        <f>'[1]BASE ARTICLES'!D$374</f>
        <v>490.8150</v>
      </c>
      <c r="D157" s="2" t="str">
        <f>'[1]BASE ARTICLES'!E$374</f>
        <v>Unitaire</v>
      </c>
      <c r="E157" s="2"/>
      <c r="F157" s="12"/>
      <c r="G157" s="42">
        <f t="shared" si="4"/>
        <v>0</v>
      </c>
    </row>
    <row r="158" spans="1:7" ht="12" customHeight="1" x14ac:dyDescent="0.25">
      <c r="A158" s="34" t="str">
        <f>'[1]BASE ARTICLES'!B$375</f>
        <v>socle jambage 40 mm inox (2500)</v>
      </c>
      <c r="B158" s="2" t="str">
        <f>'[1]BASE ARTICLES'!C$375</f>
        <v>OSTERMANN</v>
      </c>
      <c r="C158" s="2" t="str">
        <f>'[1]BASE ARTICLES'!D$375</f>
        <v>490.8152</v>
      </c>
      <c r="D158" s="2" t="str">
        <f>'[1]BASE ARTICLES'!E$375</f>
        <v>Unitaire</v>
      </c>
      <c r="E158" s="2"/>
      <c r="F158" s="12"/>
      <c r="G158" s="42">
        <f t="shared" si="4"/>
        <v>0</v>
      </c>
    </row>
    <row r="159" spans="1:7" ht="12" customHeight="1" x14ac:dyDescent="0.25">
      <c r="A159" s="34" t="str">
        <f>'[1]BASE ARTICLES'!B$376</f>
        <v>socle jambage 19 mm noir (2500)</v>
      </c>
      <c r="B159" s="2" t="str">
        <f>'[1]BASE ARTICLES'!C$376</f>
        <v>OSTERMANN</v>
      </c>
      <c r="C159" s="2" t="str">
        <f>'[1]BASE ARTICLES'!D$376</f>
        <v>490.8160</v>
      </c>
      <c r="D159" s="2" t="str">
        <f>'[1]BASE ARTICLES'!E$376</f>
        <v>Unitaire</v>
      </c>
      <c r="E159" s="2"/>
      <c r="F159" s="12"/>
      <c r="G159" s="42">
        <f t="shared" si="4"/>
        <v>0</v>
      </c>
    </row>
    <row r="160" spans="1:7" ht="12" customHeight="1" x14ac:dyDescent="0.25">
      <c r="A160" s="34" t="str">
        <f>'[1]BASE ARTICLES'!B$377</f>
        <v>socle jambage 40 mm inox (2500)</v>
      </c>
      <c r="B160" s="2" t="str">
        <f>'[1]BASE ARTICLES'!C$377</f>
        <v>OSTERMANN</v>
      </c>
      <c r="C160" s="2" t="str">
        <f>'[1]BASE ARTICLES'!D$377</f>
        <v>490.8162</v>
      </c>
      <c r="D160" s="2" t="str">
        <f>'[1]BASE ARTICLES'!E$377</f>
        <v>Unitaire</v>
      </c>
      <c r="E160" s="2"/>
      <c r="F160" s="12"/>
      <c r="G160" s="42">
        <f t="shared" ref="G160:G198" si="5">SUM(E160*F160)</f>
        <v>0</v>
      </c>
    </row>
    <row r="161" spans="1:7" ht="12" customHeight="1" x14ac:dyDescent="0.25">
      <c r="A161" s="34" t="str">
        <f>'[1]BASE ARTICLES'!B$378</f>
        <v>Lot d'embouts pour socle 19 mm inox</v>
      </c>
      <c r="B161" s="2" t="str">
        <f>'[1]BASE ARTICLES'!C$378</f>
        <v>OSTERMANN</v>
      </c>
      <c r="C161" s="2" t="str">
        <f>'[1]BASE ARTICLES'!D$378</f>
        <v>490.8153</v>
      </c>
      <c r="D161" s="2" t="str">
        <f>'[1]BASE ARTICLES'!E$378</f>
        <v>Paire</v>
      </c>
      <c r="E161" s="2"/>
      <c r="F161" s="12"/>
      <c r="G161" s="42">
        <f t="shared" si="5"/>
        <v>0</v>
      </c>
    </row>
    <row r="162" spans="1:7" ht="12" customHeight="1" x14ac:dyDescent="0.25">
      <c r="A162" s="34" t="str">
        <f>'[1]BASE ARTICLES'!B$379</f>
        <v>Lot d'embouts pour socle 40 mm inox</v>
      </c>
      <c r="B162" s="2" t="str">
        <f>'[1]BASE ARTICLES'!C$379</f>
        <v>OSTERMANN</v>
      </c>
      <c r="C162" s="2" t="str">
        <f>'[1]BASE ARTICLES'!D$379</f>
        <v>490.8155</v>
      </c>
      <c r="D162" s="2" t="str">
        <f>'[1]BASE ARTICLES'!E$379</f>
        <v>Paire</v>
      </c>
      <c r="E162" s="2"/>
      <c r="F162" s="12"/>
      <c r="G162" s="42">
        <f t="shared" si="5"/>
        <v>0</v>
      </c>
    </row>
    <row r="163" spans="1:7" ht="12" customHeight="1" x14ac:dyDescent="0.25">
      <c r="A163" s="34" t="str">
        <f>'[1]BASE ARTICLES'!B$380</f>
        <v>Lot d'embouts pour socle 19 mm noir</v>
      </c>
      <c r="B163" s="2" t="str">
        <f>'[1]BASE ARTICLES'!C$380</f>
        <v>OSTERMANN</v>
      </c>
      <c r="C163" s="2" t="str">
        <f>'[1]BASE ARTICLES'!D$380</f>
        <v>490.8163</v>
      </c>
      <c r="D163" s="2" t="str">
        <f>'[1]BASE ARTICLES'!E$380</f>
        <v>Paire</v>
      </c>
      <c r="E163" s="2"/>
      <c r="F163" s="12"/>
      <c r="G163" s="42">
        <f t="shared" si="5"/>
        <v>0</v>
      </c>
    </row>
    <row r="164" spans="1:7" ht="12" customHeight="1" x14ac:dyDescent="0.25">
      <c r="A164" s="34" t="str">
        <f>'[1]BASE ARTICLES'!B$381</f>
        <v>Lot d'embouts pour socle 40 mm noir</v>
      </c>
      <c r="B164" s="2" t="str">
        <f>'[1]BASE ARTICLES'!C$381</f>
        <v>OSTERMANN</v>
      </c>
      <c r="C164" s="2" t="str">
        <f>'[1]BASE ARTICLES'!D$381</f>
        <v>490.8165</v>
      </c>
      <c r="D164" s="2" t="str">
        <f>'[1]BASE ARTICLES'!E$381</f>
        <v>Paire</v>
      </c>
      <c r="E164" s="2"/>
      <c r="F164" s="12"/>
      <c r="G164" s="42">
        <f t="shared" si="5"/>
        <v>0</v>
      </c>
    </row>
    <row r="165" spans="1:7" ht="12" customHeight="1" x14ac:dyDescent="0.25">
      <c r="A165" s="33" t="str">
        <f>'[1]BASE ARTICLES'!B$19</f>
        <v>Butée a Frapper</v>
      </c>
      <c r="B165" s="10" t="str">
        <f>'[1]BASE ARTICLES'!C$19</f>
        <v>LMC</v>
      </c>
      <c r="C165" s="10" t="str">
        <f>'[1]BASE ARTICLES'!D$19</f>
        <v>BUT591190BL</v>
      </c>
      <c r="D165" s="10" t="str">
        <f>'[1]BASE ARTICLES'!E$19</f>
        <v>Unitaire</v>
      </c>
      <c r="E165" s="10"/>
      <c r="F165" s="12"/>
      <c r="G165" s="42">
        <f t="shared" si="5"/>
        <v>0</v>
      </c>
    </row>
    <row r="166" spans="1:7" ht="12" customHeight="1" x14ac:dyDescent="0.25">
      <c r="A166" s="51" t="s">
        <v>116</v>
      </c>
      <c r="B166" s="52"/>
      <c r="C166" s="52"/>
      <c r="D166" s="52"/>
      <c r="E166" s="52"/>
      <c r="F166" s="53"/>
      <c r="G166" s="50"/>
    </row>
    <row r="167" spans="1:7" ht="12" customHeight="1" x14ac:dyDescent="0.25">
      <c r="A167" s="34" t="str">
        <f>'[1]BASE ARTICLES'!B$40</f>
        <v>Poignée</v>
      </c>
      <c r="B167" s="2" t="str">
        <f>'[1]BASE ARTICLES'!C$40</f>
        <v>DIVERS</v>
      </c>
      <c r="C167" s="2">
        <f>'[1]BASE ARTICLES'!D$40</f>
        <v>0</v>
      </c>
      <c r="D167" s="2" t="str">
        <f>'[1]BASE ARTICLES'!E$40</f>
        <v>Unitaire</v>
      </c>
      <c r="E167" s="2"/>
      <c r="F167" s="12"/>
      <c r="G167" s="42">
        <f t="shared" si="5"/>
        <v>0</v>
      </c>
    </row>
    <row r="168" spans="1:7" ht="12" customHeight="1" x14ac:dyDescent="0.25">
      <c r="A168" s="16" t="s">
        <v>117</v>
      </c>
      <c r="B168" s="2"/>
      <c r="C168" s="2"/>
      <c r="D168" s="2"/>
      <c r="E168" s="2"/>
      <c r="F168" s="12"/>
      <c r="G168" s="42">
        <f t="shared" si="5"/>
        <v>0</v>
      </c>
    </row>
    <row r="169" spans="1:7" ht="12" customHeight="1" x14ac:dyDescent="0.25">
      <c r="A169" s="16" t="s">
        <v>117</v>
      </c>
      <c r="B169" s="2"/>
      <c r="C169" s="2"/>
      <c r="D169" s="2"/>
      <c r="E169" s="2"/>
      <c r="F169" s="12"/>
      <c r="G169" s="42">
        <f t="shared" si="5"/>
        <v>0</v>
      </c>
    </row>
    <row r="170" spans="1:7" ht="12" customHeight="1" x14ac:dyDescent="0.25">
      <c r="A170" s="16" t="s">
        <v>117</v>
      </c>
      <c r="B170" s="2"/>
      <c r="C170" s="2"/>
      <c r="D170" s="2"/>
      <c r="E170" s="2"/>
      <c r="F170" s="12"/>
      <c r="G170" s="42">
        <f t="shared" si="5"/>
        <v>0</v>
      </c>
    </row>
    <row r="171" spans="1:7" ht="12" customHeight="1" x14ac:dyDescent="0.25">
      <c r="A171" s="16" t="s">
        <v>117</v>
      </c>
      <c r="B171" s="2"/>
      <c r="C171" s="2"/>
      <c r="D171" s="2"/>
      <c r="E171" s="2"/>
      <c r="F171" s="12"/>
      <c r="G171" s="42">
        <f t="shared" si="5"/>
        <v>0</v>
      </c>
    </row>
    <row r="172" spans="1:7" ht="12" customHeight="1" x14ac:dyDescent="0.25">
      <c r="A172" s="51" t="s">
        <v>118</v>
      </c>
      <c r="B172" s="48"/>
      <c r="C172" s="48"/>
      <c r="D172" s="48"/>
      <c r="E172" s="48"/>
      <c r="F172" s="49"/>
      <c r="G172" s="50"/>
    </row>
    <row r="173" spans="1:7" ht="12" customHeight="1" x14ac:dyDescent="0.25">
      <c r="A173" s="37" t="str">
        <f>'[1]BASE ARTICLES'!B$404</f>
        <v>Spot leds 230v noir blanc neutre</v>
      </c>
      <c r="B173" s="36" t="str">
        <f>'[1]BASE ARTICLES'!C$404</f>
        <v>LMC</v>
      </c>
      <c r="C173" s="36" t="str">
        <f>'[1]BASE ARTICLES'!D$404</f>
        <v>SPO158BLFNO</v>
      </c>
      <c r="D173" s="36" t="str">
        <f>'[1]BASE ARTICLES'!E$404</f>
        <v>Unitaire</v>
      </c>
      <c r="E173" s="36"/>
      <c r="F173" s="12"/>
      <c r="G173" s="42">
        <f t="shared" si="5"/>
        <v>0</v>
      </c>
    </row>
    <row r="174" spans="1:7" ht="12" customHeight="1" x14ac:dyDescent="0.25">
      <c r="A174" s="16" t="str">
        <f>'[1]BASE ARTICLES'!B$470</f>
        <v>Profilé pour leds encastré lg 3ml noir</v>
      </c>
      <c r="B174" s="40" t="str">
        <f>'[1]BASE ARTICLES'!C$470</f>
        <v>HRANIPEX</v>
      </c>
      <c r="C174" s="40" t="str">
        <f>'[1]BASE ARTICLES'!D$470</f>
        <v>F004456</v>
      </c>
      <c r="D174" s="40" t="str">
        <f>'[1]BASE ARTICLES'!E$470</f>
        <v>Unitaire</v>
      </c>
      <c r="E174" s="40"/>
      <c r="F174" s="12"/>
      <c r="G174" s="42">
        <f t="shared" ref="G174:G180" si="6">SUM(E174*F174)</f>
        <v>0</v>
      </c>
    </row>
    <row r="175" spans="1:7" ht="12" customHeight="1" x14ac:dyDescent="0.25">
      <c r="A175" s="16" t="str">
        <f>'[1]BASE ARTICLES'!B$471</f>
        <v>Diffuseur transparent 3ml pour profilés leds</v>
      </c>
      <c r="B175" s="40" t="str">
        <f>'[1]BASE ARTICLES'!C$471</f>
        <v>HRANIPEX</v>
      </c>
      <c r="C175" s="40" t="str">
        <f>'[1]BASE ARTICLES'!D$471</f>
        <v>F004503</v>
      </c>
      <c r="D175" s="40" t="str">
        <f>'[1]BASE ARTICLES'!E$471</f>
        <v>Unitaire</v>
      </c>
      <c r="E175" s="40"/>
      <c r="F175" s="12"/>
      <c r="G175" s="42">
        <f t="shared" si="6"/>
        <v>0</v>
      </c>
    </row>
    <row r="176" spans="1:7" ht="12" customHeight="1" x14ac:dyDescent="0.25">
      <c r="A176" s="16" t="str">
        <f>'[1]BASE ARTICLES'!B$472</f>
        <v>Sensor détecteur allumage pour leds intégré invisible</v>
      </c>
      <c r="B176" s="40" t="str">
        <f>'[1]BASE ARTICLES'!C$472</f>
        <v>HRANIPEX</v>
      </c>
      <c r="C176" s="40" t="str">
        <f>'[1]BASE ARTICLES'!D$472</f>
        <v>F003532</v>
      </c>
      <c r="D176" s="40" t="str">
        <f>'[1]BASE ARTICLES'!E$472</f>
        <v>Unitaire</v>
      </c>
      <c r="E176" s="40"/>
      <c r="F176" s="12"/>
      <c r="G176" s="42">
        <f t="shared" si="6"/>
        <v>0</v>
      </c>
    </row>
    <row r="177" spans="1:7" ht="12" customHeight="1" x14ac:dyDescent="0.25">
      <c r="A177" s="16" t="str">
        <f>'[1]BASE ARTICLES'!B$473</f>
        <v>Transformateur pour ruban leds 60w</v>
      </c>
      <c r="B177" s="40" t="str">
        <f>'[1]BASE ARTICLES'!C$473</f>
        <v>HRANIPEX</v>
      </c>
      <c r="C177" s="40" t="str">
        <f>'[1]BASE ARTICLES'!D$473</f>
        <v>F004344</v>
      </c>
      <c r="D177" s="40" t="str">
        <f>'[1]BASE ARTICLES'!E$473</f>
        <v>Unitaire</v>
      </c>
      <c r="E177" s="40"/>
      <c r="F177" s="12"/>
      <c r="G177" s="42">
        <f t="shared" si="6"/>
        <v>0</v>
      </c>
    </row>
    <row r="178" spans="1:7" ht="12" customHeight="1" x14ac:dyDescent="0.25">
      <c r="A178" s="16" t="str">
        <f>'[1]BASE ARTICLES'!B$474</f>
        <v>Cable de connection pour ruban leds</v>
      </c>
      <c r="B178" s="40" t="str">
        <f>'[1]BASE ARTICLES'!C$474</f>
        <v>HRANIPEX</v>
      </c>
      <c r="C178" s="40" t="str">
        <f>'[1]BASE ARTICLES'!D$474</f>
        <v>F003544</v>
      </c>
      <c r="D178" s="40" t="str">
        <f>'[1]BASE ARTICLES'!E$474</f>
        <v>Unitaire</v>
      </c>
      <c r="E178" s="40"/>
      <c r="F178" s="12"/>
      <c r="G178" s="42">
        <f t="shared" si="6"/>
        <v>0</v>
      </c>
    </row>
    <row r="179" spans="1:7" ht="12" customHeight="1" x14ac:dyDescent="0.25">
      <c r="A179" s="16" t="str">
        <f>'[1]BASE ARTICLES'!B$475</f>
        <v>Paire d'embouts pour profilés leds</v>
      </c>
      <c r="B179" s="40" t="str">
        <f>'[1]BASE ARTICLES'!C$475</f>
        <v>HRANIPEX</v>
      </c>
      <c r="C179" s="40" t="str">
        <f>'[1]BASE ARTICLES'!D$475</f>
        <v>F004477</v>
      </c>
      <c r="D179" s="40" t="str">
        <f>'[1]BASE ARTICLES'!E$475</f>
        <v>Unitaire</v>
      </c>
      <c r="E179" s="40"/>
      <c r="F179" s="12"/>
      <c r="G179" s="42">
        <f t="shared" si="6"/>
        <v>0</v>
      </c>
    </row>
    <row r="180" spans="1:7" ht="12" customHeight="1" x14ac:dyDescent="0.25">
      <c r="A180" s="16" t="str">
        <f>'[1]BASE ARTICLES'!B$476</f>
        <v>Ruban leds 12v 120 leds/ m blanc chaud /5ml</v>
      </c>
      <c r="B180" s="40" t="str">
        <f>'[1]BASE ARTICLES'!C$476</f>
        <v>HRANIPEX</v>
      </c>
      <c r="C180" s="40" t="str">
        <f>'[1]BASE ARTICLES'!D$476</f>
        <v>F004682</v>
      </c>
      <c r="D180" s="40" t="str">
        <f>'[1]BASE ARTICLES'!E$476</f>
        <v>Unitaire</v>
      </c>
      <c r="E180" s="40"/>
      <c r="F180" s="12"/>
      <c r="G180" s="42">
        <f t="shared" si="6"/>
        <v>0</v>
      </c>
    </row>
    <row r="181" spans="1:7" ht="12" customHeight="1" x14ac:dyDescent="0.25">
      <c r="A181" s="54" t="s">
        <v>119</v>
      </c>
      <c r="B181" s="48"/>
      <c r="C181" s="48"/>
      <c r="D181" s="48"/>
      <c r="E181" s="48"/>
      <c r="F181" s="49"/>
      <c r="G181" s="50"/>
    </row>
    <row r="182" spans="1:7" ht="12" customHeight="1" x14ac:dyDescent="0.25">
      <c r="A182" s="34" t="str">
        <f>'[1]BASE ARTICLES'!B$277</f>
        <v>Console invisible diam 12</v>
      </c>
      <c r="B182" s="2" t="str">
        <f>'[1]BASE ARTICLES'!C$277</f>
        <v>LMC</v>
      </c>
      <c r="C182" s="2" t="str">
        <f>'[1]BASE ARTICLES'!D$277</f>
        <v>CON112</v>
      </c>
      <c r="D182" s="2" t="str">
        <f>'[1]BASE ARTICLES'!E$277</f>
        <v>Unitaire</v>
      </c>
      <c r="E182" s="2"/>
      <c r="F182" s="12"/>
      <c r="G182" s="42">
        <f t="shared" si="5"/>
        <v>0</v>
      </c>
    </row>
    <row r="183" spans="1:7" ht="12" customHeight="1" x14ac:dyDescent="0.25">
      <c r="A183" s="34" t="str">
        <f>'[1]BASE ARTICLES'!B$282</f>
        <v>Console pelican tablettes noir (unitée)</v>
      </c>
      <c r="B183" s="2" t="str">
        <f>'[1]BASE ARTICLES'!C$282</f>
        <v>MSA</v>
      </c>
      <c r="C183" s="2" t="str">
        <f>'[1]BASE ARTICLES'!D$282</f>
        <v>D9107</v>
      </c>
      <c r="D183" s="2" t="str">
        <f>'[1]BASE ARTICLES'!E$282</f>
        <v>Unitaire</v>
      </c>
      <c r="E183" s="2"/>
      <c r="F183" s="12"/>
      <c r="G183" s="42">
        <f t="shared" si="5"/>
        <v>0</v>
      </c>
    </row>
    <row r="184" spans="1:7" ht="12" customHeight="1" x14ac:dyDescent="0.25">
      <c r="A184" s="34" t="str">
        <f>'[1]BASE ARTICLES'!B$284</f>
        <v>Console cube tablettes noir (unitée)</v>
      </c>
      <c r="B184" s="2" t="str">
        <f>'[1]BASE ARTICLES'!C$284</f>
        <v>MSA</v>
      </c>
      <c r="C184" s="2" t="str">
        <f>'[1]BASE ARTICLES'!D$284</f>
        <v>D9923</v>
      </c>
      <c r="D184" s="2" t="str">
        <f>'[1]BASE ARTICLES'!E$284</f>
        <v>Unitaire</v>
      </c>
      <c r="E184" s="2"/>
      <c r="F184" s="12"/>
      <c r="G184" s="42">
        <f t="shared" si="5"/>
        <v>0</v>
      </c>
    </row>
    <row r="185" spans="1:7" ht="12" customHeight="1" x14ac:dyDescent="0.25">
      <c r="A185" s="54" t="s">
        <v>120</v>
      </c>
      <c r="B185" s="48"/>
      <c r="C185" s="48"/>
      <c r="D185" s="48"/>
      <c r="E185" s="48"/>
      <c r="F185" s="49"/>
      <c r="G185" s="50"/>
    </row>
    <row r="186" spans="1:7" ht="12" customHeight="1" x14ac:dyDescent="0.25">
      <c r="A186" s="34" t="str">
        <f>'[1]BASE ARTICLES'!B$460</f>
        <v>Profil carré structure airgo 2550</v>
      </c>
      <c r="B186" s="2" t="str">
        <f>'[1]BASE ARTICLES'!C$460</f>
        <v>QAMA</v>
      </c>
      <c r="C186" s="2" t="str">
        <f>'[1]BASE ARTICLES'!D$460</f>
        <v>467 40000 25502</v>
      </c>
      <c r="D186" s="2" t="str">
        <f>'[1]BASE ARTICLES'!E$460</f>
        <v>Unitaire</v>
      </c>
      <c r="E186" s="2"/>
      <c r="F186" s="12"/>
      <c r="G186" s="42">
        <f t="shared" si="5"/>
        <v>0</v>
      </c>
    </row>
    <row r="187" spans="1:7" ht="12" customHeight="1" x14ac:dyDescent="0.25">
      <c r="A187" s="34" t="str">
        <f>'[1]BASE ARTICLES'!B$462</f>
        <v>Jonction pour raccords profils airgo</v>
      </c>
      <c r="B187" s="2" t="str">
        <f>'[1]BASE ARTICLES'!C$462</f>
        <v>QAMA</v>
      </c>
      <c r="C187" s="2" t="str">
        <f>'[1]BASE ARTICLES'!D$462</f>
        <v>467 40030 00102</v>
      </c>
      <c r="D187" s="2" t="str">
        <f>'[1]BASE ARTICLES'!E$462</f>
        <v>Unitaire</v>
      </c>
      <c r="E187" s="2"/>
      <c r="F187" s="12"/>
      <c r="G187" s="42">
        <f t="shared" si="5"/>
        <v>0</v>
      </c>
    </row>
    <row r="188" spans="1:7" ht="12" customHeight="1" x14ac:dyDescent="0.25">
      <c r="A188" s="34" t="str">
        <f>'[1]BASE ARTICLES'!B$463</f>
        <v>Pied vérin réglbale airgo</v>
      </c>
      <c r="B188" s="2" t="str">
        <f>'[1]BASE ARTICLES'!C$463</f>
        <v>QAMA</v>
      </c>
      <c r="C188" s="2" t="str">
        <f>'[1]BASE ARTICLES'!D$463</f>
        <v>467 40060 00002</v>
      </c>
      <c r="D188" s="2" t="str">
        <f>'[1]BASE ARTICLES'!E$463</f>
        <v>Unitaire</v>
      </c>
      <c r="E188" s="2"/>
      <c r="F188" s="12"/>
      <c r="G188" s="42">
        <f t="shared" si="5"/>
        <v>0</v>
      </c>
    </row>
    <row r="189" spans="1:7" ht="12" customHeight="1" x14ac:dyDescent="0.25">
      <c r="A189" s="16" t="s">
        <v>121</v>
      </c>
      <c r="B189" s="2"/>
      <c r="C189" s="4"/>
      <c r="D189" s="2"/>
      <c r="E189" s="2"/>
      <c r="F189" s="12"/>
      <c r="G189" s="42">
        <f t="shared" si="5"/>
        <v>0</v>
      </c>
    </row>
    <row r="190" spans="1:7" ht="12" customHeight="1" x14ac:dyDescent="0.25">
      <c r="A190" s="16" t="s">
        <v>122</v>
      </c>
      <c r="B190" s="2"/>
      <c r="C190" s="4"/>
      <c r="D190" s="2"/>
      <c r="E190" s="2"/>
      <c r="F190" s="12"/>
      <c r="G190" s="42">
        <f t="shared" si="5"/>
        <v>0</v>
      </c>
    </row>
    <row r="191" spans="1:7" ht="12" customHeight="1" x14ac:dyDescent="0.25">
      <c r="A191" s="16" t="s">
        <v>123</v>
      </c>
      <c r="B191" s="2"/>
      <c r="C191" s="4"/>
      <c r="D191" s="2"/>
      <c r="E191" s="2"/>
      <c r="F191" s="12"/>
      <c r="G191" s="42">
        <f t="shared" si="5"/>
        <v>0</v>
      </c>
    </row>
    <row r="192" spans="1:7" ht="12" customHeight="1" x14ac:dyDescent="0.25">
      <c r="A192" s="16" t="s">
        <v>121</v>
      </c>
      <c r="B192" s="2"/>
      <c r="C192" s="4"/>
      <c r="D192" s="2"/>
      <c r="E192" s="2"/>
      <c r="F192" s="12"/>
      <c r="G192" s="42">
        <f t="shared" si="5"/>
        <v>0</v>
      </c>
    </row>
    <row r="193" spans="1:7" ht="12" customHeight="1" x14ac:dyDescent="0.25">
      <c r="A193" s="16" t="s">
        <v>121</v>
      </c>
      <c r="B193" s="2"/>
      <c r="C193" s="4"/>
      <c r="D193" s="2"/>
      <c r="E193" s="2"/>
      <c r="F193" s="12"/>
      <c r="G193" s="42">
        <f t="shared" si="5"/>
        <v>0</v>
      </c>
    </row>
    <row r="194" spans="1:7" ht="12" customHeight="1" x14ac:dyDescent="0.25">
      <c r="A194" s="54" t="s">
        <v>124</v>
      </c>
      <c r="B194" s="48"/>
      <c r="C194" s="48"/>
      <c r="D194" s="48"/>
      <c r="E194" s="48"/>
      <c r="F194" s="49"/>
      <c r="G194" s="50"/>
    </row>
    <row r="195" spans="1:7" ht="12" customHeight="1" x14ac:dyDescent="0.25">
      <c r="A195" s="16" t="s">
        <v>125</v>
      </c>
      <c r="B195" s="1"/>
      <c r="C195" s="1"/>
      <c r="D195" s="1"/>
      <c r="E195" s="1"/>
      <c r="F195" s="13"/>
      <c r="G195" s="42">
        <f t="shared" si="5"/>
        <v>0</v>
      </c>
    </row>
    <row r="196" spans="1:7" ht="12" customHeight="1" x14ac:dyDescent="0.25">
      <c r="A196" s="16" t="s">
        <v>126</v>
      </c>
      <c r="B196" s="1"/>
      <c r="C196" s="1"/>
      <c r="D196" s="1"/>
      <c r="E196" s="1"/>
      <c r="F196" s="13"/>
      <c r="G196" s="42">
        <f t="shared" si="5"/>
        <v>0</v>
      </c>
    </row>
    <row r="197" spans="1:7" ht="12" customHeight="1" x14ac:dyDescent="0.25">
      <c r="A197" s="54" t="s">
        <v>127</v>
      </c>
      <c r="B197" s="48"/>
      <c r="C197" s="48"/>
      <c r="D197" s="48"/>
      <c r="E197" s="48"/>
      <c r="F197" s="49"/>
      <c r="G197" s="50"/>
    </row>
    <row r="198" spans="1:7" ht="12" customHeight="1" x14ac:dyDescent="0.25">
      <c r="A198" s="16" t="s">
        <v>128</v>
      </c>
      <c r="B198" s="1"/>
      <c r="C198" s="1"/>
      <c r="D198" s="1"/>
      <c r="E198" s="9"/>
      <c r="F198" s="13"/>
      <c r="G198" s="42">
        <f t="shared" si="5"/>
        <v>0</v>
      </c>
    </row>
    <row r="199" spans="1:7" ht="12" customHeight="1" x14ac:dyDescent="0.25">
      <c r="A199" s="16" t="s">
        <v>129</v>
      </c>
      <c r="B199" s="1"/>
      <c r="C199" s="1"/>
      <c r="D199" s="1"/>
      <c r="E199" s="9"/>
      <c r="F199" s="13"/>
      <c r="G199" s="42">
        <f t="shared" ref="G199:G202" si="7">SUM(E199*F199)</f>
        <v>0</v>
      </c>
    </row>
    <row r="200" spans="1:7" ht="12" customHeight="1" x14ac:dyDescent="0.25">
      <c r="A200" s="16" t="s">
        <v>130</v>
      </c>
      <c r="B200" s="1"/>
      <c r="C200" s="1"/>
      <c r="D200" s="1"/>
      <c r="E200" s="9"/>
      <c r="F200" s="13"/>
      <c r="G200" s="42">
        <f t="shared" si="7"/>
        <v>0</v>
      </c>
    </row>
    <row r="201" spans="1:7" ht="12" customHeight="1" x14ac:dyDescent="0.25">
      <c r="A201" s="16" t="s">
        <v>131</v>
      </c>
      <c r="B201" s="1"/>
      <c r="C201" s="1"/>
      <c r="D201" s="1"/>
      <c r="E201" s="9"/>
      <c r="F201" s="13"/>
      <c r="G201" s="42">
        <f t="shared" si="7"/>
        <v>0</v>
      </c>
    </row>
    <row r="202" spans="1:7" ht="12" customHeight="1" x14ac:dyDescent="0.25">
      <c r="A202" s="16" t="s">
        <v>132</v>
      </c>
      <c r="B202" s="1"/>
      <c r="C202" s="1"/>
      <c r="D202" s="1"/>
      <c r="E202" s="9"/>
      <c r="F202" s="13"/>
      <c r="G202" s="42">
        <f t="shared" si="7"/>
        <v>0</v>
      </c>
    </row>
    <row r="203" spans="1:7" ht="12" customHeight="1" x14ac:dyDescent="0.25">
      <c r="A203" s="20" t="s">
        <v>133</v>
      </c>
      <c r="B203" s="1"/>
      <c r="C203" s="1"/>
      <c r="D203" s="1"/>
      <c r="E203" s="9"/>
      <c r="F203" s="13"/>
      <c r="G203" s="42">
        <f>SUM(E203*F203)</f>
        <v>0</v>
      </c>
    </row>
    <row r="204" spans="1:7" x14ac:dyDescent="0.25">
      <c r="A204" s="93" t="s">
        <v>261</v>
      </c>
      <c r="B204" s="48"/>
      <c r="C204" s="48"/>
      <c r="D204" s="48"/>
      <c r="E204" s="92"/>
      <c r="F204" s="49"/>
      <c r="G204" s="50">
        <f>SUM(E204*F204)</f>
        <v>0</v>
      </c>
    </row>
    <row r="205" spans="1:7" x14ac:dyDescent="0.25">
      <c r="A205" s="16" t="s">
        <v>262</v>
      </c>
      <c r="B205" s="1" t="s">
        <v>267</v>
      </c>
      <c r="C205" s="1">
        <v>7</v>
      </c>
      <c r="D205" s="1"/>
      <c r="E205" s="9">
        <v>10</v>
      </c>
      <c r="F205" s="13">
        <v>2</v>
      </c>
      <c r="G205" s="42">
        <f>SUM(E205*F205)</f>
        <v>20</v>
      </c>
    </row>
    <row r="206" spans="1:7" x14ac:dyDescent="0.25">
      <c r="A206" s="16" t="s">
        <v>263</v>
      </c>
      <c r="B206" s="1" t="s">
        <v>268</v>
      </c>
      <c r="C206" s="1">
        <v>35</v>
      </c>
      <c r="D206" s="1"/>
      <c r="E206" s="9">
        <v>15</v>
      </c>
      <c r="F206" s="13">
        <v>3</v>
      </c>
      <c r="G206" s="42">
        <f>SUM(E206*F206)</f>
        <v>45</v>
      </c>
    </row>
    <row r="207" spans="1:7" x14ac:dyDescent="0.25">
      <c r="A207" s="16" t="s">
        <v>264</v>
      </c>
      <c r="B207" s="1" t="s">
        <v>268</v>
      </c>
      <c r="C207" s="1" t="s">
        <v>270</v>
      </c>
      <c r="D207" s="1"/>
      <c r="E207" s="9">
        <v>20</v>
      </c>
      <c r="F207" s="13">
        <v>4</v>
      </c>
      <c r="G207" s="42">
        <f>SUM(E207*F207)</f>
        <v>80</v>
      </c>
    </row>
    <row r="208" spans="1:7" x14ac:dyDescent="0.25">
      <c r="A208" s="16" t="s">
        <v>265</v>
      </c>
      <c r="B208" s="1" t="s">
        <v>269</v>
      </c>
      <c r="C208" s="1" t="s">
        <v>271</v>
      </c>
      <c r="D208" s="1"/>
      <c r="E208" s="9">
        <v>30</v>
      </c>
      <c r="F208" s="13">
        <v>5</v>
      </c>
      <c r="G208" s="42">
        <f>SUM(E208*F208)</f>
        <v>150</v>
      </c>
    </row>
    <row r="209" spans="1:7" x14ac:dyDescent="0.25">
      <c r="A209" s="20" t="s">
        <v>266</v>
      </c>
      <c r="B209" s="21"/>
      <c r="C209" s="21"/>
      <c r="D209" s="21"/>
      <c r="E209" s="22">
        <v>40</v>
      </c>
      <c r="F209" s="23">
        <v>6</v>
      </c>
      <c r="G209" s="43">
        <f>SUM(E209*F209)</f>
        <v>240</v>
      </c>
    </row>
    <row r="210" spans="1:7" x14ac:dyDescent="0.25">
      <c r="A210" s="55"/>
    </row>
  </sheetData>
  <conditionalFormatting sqref="A189:F193 F187:F188">
    <cfRule type="expression" dxfId="1" priority="2" stopIfTrue="1">
      <formula>AND($H206&gt;0,$H206&lt;TODAY()-180)</formula>
    </cfRule>
  </conditionalFormatting>
  <conditionalFormatting sqref="A187:E188">
    <cfRule type="expression" dxfId="0" priority="1" stopIfTrue="1">
      <formula>AND($I204&gt;0,$I204&lt;TODAY()-180)</formula>
    </cfRule>
  </conditionalFormatting>
  <pageMargins left="0.25" right="0.25" top="0.75" bottom="0.75" header="0.30000000000000004" footer="0.30000000000000004"/>
  <pageSetup paperSize="9" fitToWidth="0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3CBE-06ED-474D-904A-F2822B76E923}">
  <sheetPr codeName="Feuil4"/>
  <dimension ref="A1:G33"/>
  <sheetViews>
    <sheetView workbookViewId="0">
      <selection activeCell="N21" sqref="N21"/>
    </sheetView>
  </sheetViews>
  <sheetFormatPr baseColWidth="10" defaultRowHeight="15" x14ac:dyDescent="0.25"/>
  <cols>
    <col min="1" max="1" width="44.5703125" customWidth="1"/>
    <col min="7" max="7" width="13.85546875" customWidth="1"/>
  </cols>
  <sheetData>
    <row r="1" spans="1:7" x14ac:dyDescent="0.2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4" t="s">
        <v>6</v>
      </c>
    </row>
    <row r="2" spans="1:7" ht="12" customHeight="1" x14ac:dyDescent="0.25">
      <c r="A2" s="15" t="s">
        <v>12</v>
      </c>
      <c r="B2" s="1"/>
      <c r="C2" s="1"/>
      <c r="D2" s="1"/>
      <c r="E2" s="63"/>
      <c r="F2" s="13"/>
      <c r="G2" s="7"/>
    </row>
    <row r="3" spans="1:7" ht="12" customHeight="1" x14ac:dyDescent="0.25">
      <c r="A3" s="16" t="s">
        <v>13</v>
      </c>
      <c r="B3" s="1" t="s">
        <v>9</v>
      </c>
      <c r="C3" s="1" t="s">
        <v>14</v>
      </c>
      <c r="D3" s="1" t="s">
        <v>8</v>
      </c>
      <c r="E3" s="1"/>
      <c r="F3" s="13"/>
      <c r="G3" s="7">
        <f t="shared" ref="G3:G33" si="0">SUM(E3*F3)</f>
        <v>0</v>
      </c>
    </row>
    <row r="4" spans="1:7" ht="12" customHeight="1" x14ac:dyDescent="0.25">
      <c r="A4" s="16" t="s">
        <v>15</v>
      </c>
      <c r="B4" s="2" t="s">
        <v>9</v>
      </c>
      <c r="C4" s="2" t="s">
        <v>16</v>
      </c>
      <c r="D4" s="2" t="s">
        <v>8</v>
      </c>
      <c r="E4" s="2"/>
      <c r="F4" s="12"/>
      <c r="G4" s="7">
        <f t="shared" si="0"/>
        <v>0</v>
      </c>
    </row>
    <row r="5" spans="1:7" ht="12" customHeight="1" x14ac:dyDescent="0.25">
      <c r="A5" s="16" t="s">
        <v>17</v>
      </c>
      <c r="B5" s="2" t="s">
        <v>9</v>
      </c>
      <c r="C5" s="2" t="s">
        <v>18</v>
      </c>
      <c r="D5" s="2" t="s">
        <v>8</v>
      </c>
      <c r="E5" s="2"/>
      <c r="F5" s="12"/>
      <c r="G5" s="7">
        <f t="shared" si="0"/>
        <v>0</v>
      </c>
    </row>
    <row r="6" spans="1:7" ht="12" customHeight="1" x14ac:dyDescent="0.25">
      <c r="A6" s="16" t="s">
        <v>19</v>
      </c>
      <c r="B6" s="2" t="s">
        <v>9</v>
      </c>
      <c r="C6" s="2" t="s">
        <v>20</v>
      </c>
      <c r="D6" s="2" t="s">
        <v>8</v>
      </c>
      <c r="E6" s="2"/>
      <c r="F6" s="12"/>
      <c r="G6" s="7">
        <f t="shared" si="0"/>
        <v>0</v>
      </c>
    </row>
    <row r="7" spans="1:7" ht="12" customHeight="1" x14ac:dyDescent="0.25">
      <c r="A7" s="16" t="s">
        <v>21</v>
      </c>
      <c r="B7" s="2" t="s">
        <v>9</v>
      </c>
      <c r="C7" s="2" t="s">
        <v>22</v>
      </c>
      <c r="D7" s="2" t="s">
        <v>8</v>
      </c>
      <c r="E7" s="2"/>
      <c r="F7" s="12"/>
      <c r="G7" s="7">
        <f t="shared" si="0"/>
        <v>0</v>
      </c>
    </row>
    <row r="8" spans="1:7" ht="12" customHeight="1" x14ac:dyDescent="0.25">
      <c r="A8" s="16" t="s">
        <v>23</v>
      </c>
      <c r="B8" s="2" t="s">
        <v>9</v>
      </c>
      <c r="C8" s="2" t="s">
        <v>24</v>
      </c>
      <c r="D8" s="2" t="s">
        <v>8</v>
      </c>
      <c r="E8" s="2"/>
      <c r="F8" s="12"/>
      <c r="G8" s="7">
        <f t="shared" si="0"/>
        <v>0</v>
      </c>
    </row>
    <row r="9" spans="1:7" ht="12" customHeight="1" x14ac:dyDescent="0.25">
      <c r="A9" s="16" t="s">
        <v>25</v>
      </c>
      <c r="B9" s="2" t="s">
        <v>9</v>
      </c>
      <c r="C9" s="2" t="s">
        <v>26</v>
      </c>
      <c r="D9" s="2" t="s">
        <v>8</v>
      </c>
      <c r="E9" s="2"/>
      <c r="F9" s="12"/>
      <c r="G9" s="7">
        <f t="shared" si="0"/>
        <v>0</v>
      </c>
    </row>
    <row r="10" spans="1:7" ht="12" customHeight="1" x14ac:dyDescent="0.25">
      <c r="A10" s="16" t="s">
        <v>27</v>
      </c>
      <c r="B10" s="2" t="s">
        <v>9</v>
      </c>
      <c r="C10" s="2" t="s">
        <v>28</v>
      </c>
      <c r="D10" s="2" t="s">
        <v>8</v>
      </c>
      <c r="E10" s="2"/>
      <c r="F10" s="12"/>
      <c r="G10" s="7">
        <f t="shared" si="0"/>
        <v>0</v>
      </c>
    </row>
    <row r="11" spans="1:7" ht="12" customHeight="1" x14ac:dyDescent="0.25">
      <c r="A11" s="16" t="s">
        <v>29</v>
      </c>
      <c r="B11" s="2" t="s">
        <v>9</v>
      </c>
      <c r="C11" s="2" t="s">
        <v>30</v>
      </c>
      <c r="D11" s="2" t="s">
        <v>8</v>
      </c>
      <c r="E11" s="2"/>
      <c r="F11" s="12"/>
      <c r="G11" s="7">
        <f t="shared" si="0"/>
        <v>0</v>
      </c>
    </row>
    <row r="12" spans="1:7" ht="12" customHeight="1" x14ac:dyDescent="0.25">
      <c r="A12" s="16" t="s">
        <v>31</v>
      </c>
      <c r="B12" s="2" t="s">
        <v>9</v>
      </c>
      <c r="C12" s="2" t="s">
        <v>32</v>
      </c>
      <c r="D12" s="2" t="s">
        <v>8</v>
      </c>
      <c r="E12" s="2"/>
      <c r="F12" s="12"/>
      <c r="G12" s="7">
        <f t="shared" si="0"/>
        <v>0</v>
      </c>
    </row>
    <row r="13" spans="1:7" ht="12" customHeight="1" x14ac:dyDescent="0.25">
      <c r="A13" s="16" t="s">
        <v>33</v>
      </c>
      <c r="B13" s="2" t="s">
        <v>9</v>
      </c>
      <c r="C13" s="2" t="s">
        <v>34</v>
      </c>
      <c r="D13" s="2" t="s">
        <v>35</v>
      </c>
      <c r="E13" s="2"/>
      <c r="F13" s="12"/>
      <c r="G13" s="7">
        <f t="shared" si="0"/>
        <v>0</v>
      </c>
    </row>
    <row r="14" spans="1:7" ht="12" customHeight="1" x14ac:dyDescent="0.25">
      <c r="A14" s="16" t="s">
        <v>36</v>
      </c>
      <c r="B14" s="2" t="s">
        <v>9</v>
      </c>
      <c r="C14" s="2" t="s">
        <v>37</v>
      </c>
      <c r="D14" s="2" t="s">
        <v>35</v>
      </c>
      <c r="E14" s="2"/>
      <c r="F14" s="12"/>
      <c r="G14" s="7">
        <f t="shared" si="0"/>
        <v>0</v>
      </c>
    </row>
    <row r="15" spans="1:7" ht="12" customHeight="1" x14ac:dyDescent="0.25">
      <c r="A15" s="16" t="s">
        <v>38</v>
      </c>
      <c r="B15" s="2" t="s">
        <v>9</v>
      </c>
      <c r="C15" s="2" t="s">
        <v>39</v>
      </c>
      <c r="D15" s="2" t="s">
        <v>35</v>
      </c>
      <c r="E15" s="2"/>
      <c r="F15" s="12"/>
      <c r="G15" s="7">
        <f t="shared" si="0"/>
        <v>0</v>
      </c>
    </row>
    <row r="16" spans="1:7" ht="12" customHeight="1" x14ac:dyDescent="0.25">
      <c r="A16" s="16" t="s">
        <v>40</v>
      </c>
      <c r="B16" s="2" t="s">
        <v>9</v>
      </c>
      <c r="C16" s="2" t="s">
        <v>41</v>
      </c>
      <c r="D16" s="2" t="s">
        <v>8</v>
      </c>
      <c r="E16" s="2"/>
      <c r="F16" s="12"/>
      <c r="G16" s="7">
        <f t="shared" si="0"/>
        <v>0</v>
      </c>
    </row>
    <row r="17" spans="1:7" ht="12" customHeight="1" x14ac:dyDescent="0.25">
      <c r="A17" s="16" t="s">
        <v>42</v>
      </c>
      <c r="B17" s="2" t="s">
        <v>9</v>
      </c>
      <c r="C17" s="2" t="s">
        <v>43</v>
      </c>
      <c r="D17" s="2" t="s">
        <v>8</v>
      </c>
      <c r="E17" s="2"/>
      <c r="F17" s="12"/>
      <c r="G17" s="7">
        <f t="shared" si="0"/>
        <v>0</v>
      </c>
    </row>
    <row r="18" spans="1:7" ht="12" customHeight="1" x14ac:dyDescent="0.25">
      <c r="A18" s="15" t="s">
        <v>55</v>
      </c>
      <c r="B18" s="1"/>
      <c r="C18" s="1"/>
      <c r="D18" s="1"/>
      <c r="E18" s="1"/>
      <c r="F18" s="13"/>
      <c r="G18" s="7"/>
    </row>
    <row r="19" spans="1:7" ht="12" customHeight="1" x14ac:dyDescent="0.25">
      <c r="A19" s="16" t="s">
        <v>56</v>
      </c>
      <c r="B19" s="2" t="s">
        <v>10</v>
      </c>
      <c r="C19" s="2">
        <v>217462</v>
      </c>
      <c r="D19" s="2" t="s">
        <v>8</v>
      </c>
      <c r="E19" s="2"/>
      <c r="F19" s="12"/>
      <c r="G19" s="7">
        <f t="shared" si="0"/>
        <v>0</v>
      </c>
    </row>
    <row r="20" spans="1:7" ht="12" customHeight="1" x14ac:dyDescent="0.25">
      <c r="A20" s="16" t="s">
        <v>57</v>
      </c>
      <c r="B20" s="2" t="s">
        <v>10</v>
      </c>
      <c r="C20" s="2">
        <v>217469</v>
      </c>
      <c r="D20" s="2" t="s">
        <v>8</v>
      </c>
      <c r="E20" s="2"/>
      <c r="F20" s="12"/>
      <c r="G20" s="7">
        <f t="shared" si="0"/>
        <v>0</v>
      </c>
    </row>
    <row r="21" spans="1:7" ht="12" customHeight="1" x14ac:dyDescent="0.25">
      <c r="A21" s="16" t="s">
        <v>58</v>
      </c>
      <c r="B21" s="2" t="s">
        <v>10</v>
      </c>
      <c r="C21" s="2">
        <v>217476</v>
      </c>
      <c r="D21" s="2" t="s">
        <v>8</v>
      </c>
      <c r="E21" s="2"/>
      <c r="F21" s="12"/>
      <c r="G21" s="7">
        <f t="shared" si="0"/>
        <v>0</v>
      </c>
    </row>
    <row r="22" spans="1:7" ht="12" customHeight="1" x14ac:dyDescent="0.25">
      <c r="A22" s="16" t="s">
        <v>59</v>
      </c>
      <c r="B22" s="2" t="s">
        <v>10</v>
      </c>
      <c r="C22" s="2">
        <v>219548</v>
      </c>
      <c r="D22" s="2" t="s">
        <v>8</v>
      </c>
      <c r="E22" s="2"/>
      <c r="F22" s="12"/>
      <c r="G22" s="7">
        <f t="shared" si="0"/>
        <v>0</v>
      </c>
    </row>
    <row r="23" spans="1:7" ht="12" customHeight="1" x14ac:dyDescent="0.25">
      <c r="A23" s="16" t="s">
        <v>60</v>
      </c>
      <c r="B23" s="2" t="s">
        <v>10</v>
      </c>
      <c r="C23" s="2">
        <v>219562</v>
      </c>
      <c r="D23" s="2" t="s">
        <v>8</v>
      </c>
      <c r="E23" s="2"/>
      <c r="F23" s="12"/>
      <c r="G23" s="7">
        <f t="shared" si="0"/>
        <v>0</v>
      </c>
    </row>
    <row r="24" spans="1:7" ht="12" customHeight="1" x14ac:dyDescent="0.25">
      <c r="A24" s="16" t="s">
        <v>61</v>
      </c>
      <c r="B24" s="2" t="s">
        <v>10</v>
      </c>
      <c r="C24" s="2">
        <v>216748</v>
      </c>
      <c r="D24" s="2" t="s">
        <v>8</v>
      </c>
      <c r="E24" s="2"/>
      <c r="F24" s="12"/>
      <c r="G24" s="7">
        <f t="shared" si="0"/>
        <v>0</v>
      </c>
    </row>
    <row r="25" spans="1:7" ht="12" customHeight="1" x14ac:dyDescent="0.25">
      <c r="A25" s="16" t="s">
        <v>62</v>
      </c>
      <c r="B25" s="2" t="s">
        <v>9</v>
      </c>
      <c r="C25" s="2" t="s">
        <v>63</v>
      </c>
      <c r="D25" s="2" t="s">
        <v>8</v>
      </c>
      <c r="E25" s="2"/>
      <c r="F25" s="12"/>
      <c r="G25" s="7">
        <f t="shared" si="0"/>
        <v>0</v>
      </c>
    </row>
    <row r="26" spans="1:7" ht="12" customHeight="1" x14ac:dyDescent="0.25">
      <c r="A26" s="16" t="s">
        <v>64</v>
      </c>
      <c r="B26" s="2" t="s">
        <v>9</v>
      </c>
      <c r="C26" s="2" t="s">
        <v>65</v>
      </c>
      <c r="D26" s="2" t="s">
        <v>8</v>
      </c>
      <c r="E26" s="2"/>
      <c r="F26" s="12"/>
      <c r="G26" s="7">
        <f t="shared" si="0"/>
        <v>0</v>
      </c>
    </row>
    <row r="27" spans="1:7" ht="12" customHeight="1" x14ac:dyDescent="0.25">
      <c r="A27" s="16" t="s">
        <v>66</v>
      </c>
      <c r="B27" s="2" t="s">
        <v>10</v>
      </c>
      <c r="C27" s="2">
        <v>219639</v>
      </c>
      <c r="D27" s="2" t="s">
        <v>8</v>
      </c>
      <c r="E27" s="2"/>
      <c r="F27" s="12"/>
      <c r="G27" s="7">
        <f t="shared" si="0"/>
        <v>0</v>
      </c>
    </row>
    <row r="28" spans="1:7" ht="12" customHeight="1" x14ac:dyDescent="0.25">
      <c r="A28" s="16" t="s">
        <v>67</v>
      </c>
      <c r="B28" s="2" t="s">
        <v>9</v>
      </c>
      <c r="C28" s="2" t="s">
        <v>68</v>
      </c>
      <c r="D28" s="2" t="s">
        <v>8</v>
      </c>
      <c r="E28" s="2"/>
      <c r="F28" s="12"/>
      <c r="G28" s="7">
        <f t="shared" si="0"/>
        <v>0</v>
      </c>
    </row>
    <row r="29" spans="1:7" ht="12" customHeight="1" x14ac:dyDescent="0.25">
      <c r="A29" s="16" t="s">
        <v>42</v>
      </c>
      <c r="B29" s="2" t="s">
        <v>9</v>
      </c>
      <c r="C29" s="2" t="s">
        <v>43</v>
      </c>
      <c r="D29" s="2" t="s">
        <v>8</v>
      </c>
      <c r="E29" s="2"/>
      <c r="F29" s="12"/>
      <c r="G29" s="7">
        <f t="shared" si="0"/>
        <v>0</v>
      </c>
    </row>
    <row r="30" spans="1:7" ht="12" customHeight="1" x14ac:dyDescent="0.25">
      <c r="A30" s="16" t="s">
        <v>69</v>
      </c>
      <c r="B30" s="2" t="s">
        <v>10</v>
      </c>
      <c r="C30" s="2">
        <v>211255</v>
      </c>
      <c r="D30" s="2" t="s">
        <v>8</v>
      </c>
      <c r="E30" s="2"/>
      <c r="F30" s="12"/>
      <c r="G30" s="7">
        <f t="shared" si="0"/>
        <v>0</v>
      </c>
    </row>
    <row r="31" spans="1:7" x14ac:dyDescent="0.25">
      <c r="A31" s="15" t="s">
        <v>110</v>
      </c>
      <c r="B31" s="1"/>
      <c r="C31" s="1"/>
      <c r="D31" s="1"/>
      <c r="E31" s="1"/>
      <c r="F31" s="13"/>
      <c r="G31" s="7">
        <f t="shared" si="0"/>
        <v>0</v>
      </c>
    </row>
    <row r="32" spans="1:7" x14ac:dyDescent="0.25">
      <c r="A32" s="16" t="s">
        <v>111</v>
      </c>
      <c r="B32" s="2" t="s">
        <v>108</v>
      </c>
      <c r="C32" s="2" t="s">
        <v>112</v>
      </c>
      <c r="D32" s="2" t="s">
        <v>8</v>
      </c>
      <c r="E32" s="2"/>
      <c r="F32" s="12"/>
      <c r="G32" s="7">
        <f t="shared" si="0"/>
        <v>0</v>
      </c>
    </row>
    <row r="33" spans="1:7" x14ac:dyDescent="0.25">
      <c r="A33" s="20" t="s">
        <v>113</v>
      </c>
      <c r="B33" s="25" t="s">
        <v>108</v>
      </c>
      <c r="C33" s="25" t="s">
        <v>114</v>
      </c>
      <c r="D33" s="25" t="s">
        <v>8</v>
      </c>
      <c r="E33" s="25"/>
      <c r="F33" s="26"/>
      <c r="G33" s="27">
        <f t="shared" si="0"/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7BBE7-2FB7-4D7E-B331-B74E7BCE94F5}">
  <sheetPr codeName="Feuil5"/>
  <dimension ref="A1:G29"/>
  <sheetViews>
    <sheetView workbookViewId="0">
      <selection activeCell="F3" sqref="F3:F29"/>
    </sheetView>
  </sheetViews>
  <sheetFormatPr baseColWidth="10" defaultRowHeight="15" x14ac:dyDescent="0.25"/>
  <cols>
    <col min="1" max="1" width="28" bestFit="1" customWidth="1"/>
    <col min="7" max="7" width="13.85546875" customWidth="1"/>
  </cols>
  <sheetData>
    <row r="1" spans="1:7" x14ac:dyDescent="0.2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4" t="s">
        <v>6</v>
      </c>
    </row>
    <row r="2" spans="1:7" ht="12" customHeight="1" x14ac:dyDescent="0.25">
      <c r="A2" s="15" t="s">
        <v>70</v>
      </c>
      <c r="B2" s="1"/>
      <c r="C2" s="1"/>
      <c r="D2" s="1"/>
      <c r="E2" s="1"/>
      <c r="F2" s="13"/>
      <c r="G2" s="7">
        <f t="shared" ref="G2:G29" si="0">SUM(E2*F2)</f>
        <v>0</v>
      </c>
    </row>
    <row r="3" spans="1:7" ht="12" customHeight="1" x14ac:dyDescent="0.25">
      <c r="A3" s="16" t="s">
        <v>71</v>
      </c>
      <c r="B3" s="2" t="s">
        <v>10</v>
      </c>
      <c r="C3" s="2">
        <v>282115</v>
      </c>
      <c r="D3" s="2" t="s">
        <v>8</v>
      </c>
      <c r="E3" s="2"/>
      <c r="F3" s="12"/>
      <c r="G3" s="7">
        <f t="shared" si="0"/>
        <v>0</v>
      </c>
    </row>
    <row r="4" spans="1:7" ht="12" customHeight="1" x14ac:dyDescent="0.25">
      <c r="A4" s="16" t="s">
        <v>72</v>
      </c>
      <c r="B4" s="2" t="s">
        <v>10</v>
      </c>
      <c r="C4" s="2">
        <v>282475</v>
      </c>
      <c r="D4" s="2" t="s">
        <v>8</v>
      </c>
      <c r="E4" s="2"/>
      <c r="F4" s="12"/>
      <c r="G4" s="7">
        <f t="shared" si="0"/>
        <v>0</v>
      </c>
    </row>
    <row r="5" spans="1:7" ht="12" customHeight="1" x14ac:dyDescent="0.25">
      <c r="A5" s="16" t="s">
        <v>73</v>
      </c>
      <c r="B5" s="2" t="s">
        <v>10</v>
      </c>
      <c r="C5" s="2">
        <v>282490</v>
      </c>
      <c r="D5" s="2" t="s">
        <v>8</v>
      </c>
      <c r="E5" s="2"/>
      <c r="F5" s="12"/>
      <c r="G5" s="7">
        <f t="shared" si="0"/>
        <v>0</v>
      </c>
    </row>
    <row r="6" spans="1:7" ht="12" customHeight="1" x14ac:dyDescent="0.25">
      <c r="A6" s="16" t="s">
        <v>74</v>
      </c>
      <c r="B6" s="2" t="s">
        <v>10</v>
      </c>
      <c r="C6" s="2">
        <v>282500</v>
      </c>
      <c r="D6" s="2" t="s">
        <v>8</v>
      </c>
      <c r="E6" s="10"/>
      <c r="F6" s="12"/>
      <c r="G6" s="7">
        <f t="shared" si="0"/>
        <v>0</v>
      </c>
    </row>
    <row r="7" spans="1:7" ht="12" customHeight="1" x14ac:dyDescent="0.25">
      <c r="A7" s="16" t="s">
        <v>75</v>
      </c>
      <c r="B7" s="2" t="s">
        <v>10</v>
      </c>
      <c r="C7" s="2">
        <v>282510</v>
      </c>
      <c r="D7" s="2" t="s">
        <v>8</v>
      </c>
      <c r="E7" s="2"/>
      <c r="F7" s="12"/>
      <c r="G7" s="7">
        <f t="shared" si="0"/>
        <v>0</v>
      </c>
    </row>
    <row r="8" spans="1:7" ht="12" customHeight="1" x14ac:dyDescent="0.25">
      <c r="A8" s="16" t="s">
        <v>76</v>
      </c>
      <c r="B8" s="2" t="s">
        <v>10</v>
      </c>
      <c r="C8" s="2">
        <v>282525</v>
      </c>
      <c r="D8" s="2" t="s">
        <v>8</v>
      </c>
      <c r="E8" s="2"/>
      <c r="F8" s="12"/>
      <c r="G8" s="7">
        <f t="shared" si="0"/>
        <v>0</v>
      </c>
    </row>
    <row r="9" spans="1:7" ht="12" customHeight="1" x14ac:dyDescent="0.25">
      <c r="A9" s="16" t="s">
        <v>77</v>
      </c>
      <c r="B9" s="2" t="s">
        <v>10</v>
      </c>
      <c r="C9" s="2">
        <v>282535</v>
      </c>
      <c r="D9" s="2" t="s">
        <v>8</v>
      </c>
      <c r="E9" s="2"/>
      <c r="F9" s="12"/>
      <c r="G9" s="7">
        <f t="shared" si="0"/>
        <v>0</v>
      </c>
    </row>
    <row r="10" spans="1:7" ht="12" customHeight="1" x14ac:dyDescent="0.25">
      <c r="A10" s="16" t="s">
        <v>78</v>
      </c>
      <c r="B10" s="2" t="s">
        <v>10</v>
      </c>
      <c r="C10" s="2">
        <v>282545</v>
      </c>
      <c r="D10" s="2" t="s">
        <v>8</v>
      </c>
      <c r="E10" s="2"/>
      <c r="F10" s="12"/>
      <c r="G10" s="7">
        <f t="shared" si="0"/>
        <v>0</v>
      </c>
    </row>
    <row r="11" spans="1:7" ht="12" customHeight="1" x14ac:dyDescent="0.25">
      <c r="A11" s="16" t="s">
        <v>150</v>
      </c>
      <c r="B11" s="2" t="s">
        <v>10</v>
      </c>
      <c r="C11" s="2">
        <v>282140</v>
      </c>
      <c r="D11" s="2" t="s">
        <v>8</v>
      </c>
      <c r="E11" s="2"/>
      <c r="F11" s="12"/>
      <c r="G11" s="7">
        <f t="shared" si="0"/>
        <v>0</v>
      </c>
    </row>
    <row r="12" spans="1:7" ht="12" customHeight="1" x14ac:dyDescent="0.25">
      <c r="A12" s="16" t="s">
        <v>79</v>
      </c>
      <c r="B12" s="2" t="s">
        <v>10</v>
      </c>
      <c r="C12" s="2">
        <v>283085</v>
      </c>
      <c r="D12" s="2" t="s">
        <v>8</v>
      </c>
      <c r="E12" s="2"/>
      <c r="F12" s="12"/>
      <c r="G12" s="7">
        <f t="shared" si="0"/>
        <v>0</v>
      </c>
    </row>
    <row r="13" spans="1:7" ht="12" customHeight="1" x14ac:dyDescent="0.25">
      <c r="A13" s="16" t="s">
        <v>80</v>
      </c>
      <c r="B13" s="2" t="s">
        <v>10</v>
      </c>
      <c r="C13" s="2">
        <v>283095</v>
      </c>
      <c r="D13" s="2" t="s">
        <v>8</v>
      </c>
      <c r="E13" s="2"/>
      <c r="F13" s="12"/>
      <c r="G13" s="7">
        <f t="shared" si="0"/>
        <v>0</v>
      </c>
    </row>
    <row r="14" spans="1:7" ht="12" customHeight="1" x14ac:dyDescent="0.25">
      <c r="A14" s="16" t="s">
        <v>81</v>
      </c>
      <c r="B14" s="2" t="s">
        <v>10</v>
      </c>
      <c r="C14" s="2">
        <v>283105</v>
      </c>
      <c r="D14" s="2" t="s">
        <v>8</v>
      </c>
      <c r="E14" s="2"/>
      <c r="F14" s="12"/>
      <c r="G14" s="7">
        <f t="shared" si="0"/>
        <v>0</v>
      </c>
    </row>
    <row r="15" spans="1:7" ht="12" customHeight="1" x14ac:dyDescent="0.25">
      <c r="A15" s="16" t="s">
        <v>82</v>
      </c>
      <c r="B15" s="2" t="s">
        <v>10</v>
      </c>
      <c r="C15" s="2">
        <v>283120</v>
      </c>
      <c r="D15" s="2" t="s">
        <v>8</v>
      </c>
      <c r="E15" s="2"/>
      <c r="F15" s="12"/>
      <c r="G15" s="7">
        <f t="shared" si="0"/>
        <v>0</v>
      </c>
    </row>
    <row r="16" spans="1:7" ht="12" customHeight="1" x14ac:dyDescent="0.25">
      <c r="A16" s="16" t="s">
        <v>83</v>
      </c>
      <c r="B16" s="2" t="s">
        <v>10</v>
      </c>
      <c r="C16" s="2">
        <v>283130</v>
      </c>
      <c r="D16" s="2" t="s">
        <v>8</v>
      </c>
      <c r="E16" s="2"/>
      <c r="F16" s="12"/>
      <c r="G16" s="7">
        <f t="shared" si="0"/>
        <v>0</v>
      </c>
    </row>
    <row r="17" spans="1:7" ht="12" customHeight="1" x14ac:dyDescent="0.25">
      <c r="A17" s="16" t="s">
        <v>84</v>
      </c>
      <c r="B17" s="2" t="s">
        <v>10</v>
      </c>
      <c r="C17" s="2">
        <v>283140</v>
      </c>
      <c r="D17" s="2" t="s">
        <v>8</v>
      </c>
      <c r="E17" s="2"/>
      <c r="F17" s="12"/>
      <c r="G17" s="7">
        <f t="shared" si="0"/>
        <v>0</v>
      </c>
    </row>
    <row r="18" spans="1:7" ht="12" customHeight="1" x14ac:dyDescent="0.25">
      <c r="A18" s="16" t="s">
        <v>85</v>
      </c>
      <c r="B18" s="2" t="s">
        <v>10</v>
      </c>
      <c r="C18" s="2">
        <v>283155</v>
      </c>
      <c r="D18" s="2" t="s">
        <v>8</v>
      </c>
      <c r="E18" s="2"/>
      <c r="F18" s="12"/>
      <c r="G18" s="7">
        <f t="shared" si="0"/>
        <v>0</v>
      </c>
    </row>
    <row r="19" spans="1:7" ht="12" customHeight="1" x14ac:dyDescent="0.25">
      <c r="A19" s="16" t="s">
        <v>86</v>
      </c>
      <c r="B19" s="2" t="s">
        <v>10</v>
      </c>
      <c r="C19" s="2">
        <v>283175</v>
      </c>
      <c r="D19" s="2" t="s">
        <v>8</v>
      </c>
      <c r="E19" s="2"/>
      <c r="F19" s="12"/>
      <c r="G19" s="7">
        <f t="shared" si="0"/>
        <v>0</v>
      </c>
    </row>
    <row r="20" spans="1:7" ht="12" customHeight="1" x14ac:dyDescent="0.25">
      <c r="A20" s="16" t="s">
        <v>87</v>
      </c>
      <c r="B20" s="2" t="s">
        <v>10</v>
      </c>
      <c r="C20" s="2">
        <v>282160</v>
      </c>
      <c r="D20" s="2" t="s">
        <v>8</v>
      </c>
      <c r="E20" s="2"/>
      <c r="F20" s="12"/>
      <c r="G20" s="7">
        <f t="shared" si="0"/>
        <v>0</v>
      </c>
    </row>
    <row r="21" spans="1:7" ht="12" customHeight="1" x14ac:dyDescent="0.25">
      <c r="A21" s="16" t="s">
        <v>88</v>
      </c>
      <c r="B21" s="2" t="s">
        <v>10</v>
      </c>
      <c r="C21" s="2">
        <v>283340</v>
      </c>
      <c r="D21" s="2" t="s">
        <v>8</v>
      </c>
      <c r="E21" s="2"/>
      <c r="F21" s="12"/>
      <c r="G21" s="7">
        <f t="shared" si="0"/>
        <v>0</v>
      </c>
    </row>
    <row r="22" spans="1:7" ht="12" customHeight="1" x14ac:dyDescent="0.25">
      <c r="A22" s="16" t="s">
        <v>89</v>
      </c>
      <c r="B22" s="2" t="s">
        <v>10</v>
      </c>
      <c r="C22" s="2">
        <v>283350</v>
      </c>
      <c r="D22" s="2" t="s">
        <v>8</v>
      </c>
      <c r="E22" s="2"/>
      <c r="F22" s="12"/>
      <c r="G22" s="7">
        <f t="shared" si="0"/>
        <v>0</v>
      </c>
    </row>
    <row r="23" spans="1:7" ht="12" customHeight="1" x14ac:dyDescent="0.25">
      <c r="A23" s="16" t="s">
        <v>90</v>
      </c>
      <c r="B23" s="2" t="s">
        <v>10</v>
      </c>
      <c r="C23" s="2">
        <v>283365</v>
      </c>
      <c r="D23" s="2" t="s">
        <v>8</v>
      </c>
      <c r="E23" s="2"/>
      <c r="F23" s="12"/>
      <c r="G23" s="7">
        <f t="shared" si="0"/>
        <v>0</v>
      </c>
    </row>
    <row r="24" spans="1:7" ht="12" customHeight="1" x14ac:dyDescent="0.25">
      <c r="A24" s="16" t="s">
        <v>91</v>
      </c>
      <c r="B24" s="2" t="s">
        <v>10</v>
      </c>
      <c r="C24" s="2">
        <v>283375</v>
      </c>
      <c r="D24" s="2" t="s">
        <v>8</v>
      </c>
      <c r="E24" s="2"/>
      <c r="F24" s="12"/>
      <c r="G24" s="7">
        <f t="shared" si="0"/>
        <v>0</v>
      </c>
    </row>
    <row r="25" spans="1:7" ht="12" customHeight="1" x14ac:dyDescent="0.25">
      <c r="A25" s="16" t="s">
        <v>92</v>
      </c>
      <c r="B25" s="2" t="s">
        <v>10</v>
      </c>
      <c r="C25" s="2">
        <v>283385</v>
      </c>
      <c r="D25" s="2" t="s">
        <v>8</v>
      </c>
      <c r="E25" s="2"/>
      <c r="F25" s="12"/>
      <c r="G25" s="7">
        <f t="shared" si="0"/>
        <v>0</v>
      </c>
    </row>
    <row r="26" spans="1:7" ht="12" customHeight="1" x14ac:dyDescent="0.25">
      <c r="A26" s="16" t="s">
        <v>93</v>
      </c>
      <c r="B26" s="2" t="s">
        <v>10</v>
      </c>
      <c r="C26" s="2">
        <v>283435</v>
      </c>
      <c r="D26" s="2" t="s">
        <v>8</v>
      </c>
      <c r="E26" s="2"/>
      <c r="F26" s="12"/>
      <c r="G26" s="7">
        <f t="shared" si="0"/>
        <v>0</v>
      </c>
    </row>
    <row r="27" spans="1:7" ht="12" customHeight="1" x14ac:dyDescent="0.25">
      <c r="A27" s="16" t="s">
        <v>94</v>
      </c>
      <c r="B27" s="2" t="s">
        <v>10</v>
      </c>
      <c r="C27" s="2">
        <v>237153</v>
      </c>
      <c r="D27" s="2" t="s">
        <v>8</v>
      </c>
      <c r="E27" s="2"/>
      <c r="F27" s="12"/>
      <c r="G27" s="7">
        <f t="shared" si="0"/>
        <v>0</v>
      </c>
    </row>
    <row r="28" spans="1:7" ht="12" customHeight="1" x14ac:dyDescent="0.25">
      <c r="A28" s="16" t="s">
        <v>95</v>
      </c>
      <c r="B28" s="2" t="s">
        <v>10</v>
      </c>
      <c r="C28" s="2">
        <v>237174</v>
      </c>
      <c r="D28" s="2" t="s">
        <v>8</v>
      </c>
      <c r="E28" s="2"/>
      <c r="F28" s="12"/>
      <c r="G28" s="7">
        <f t="shared" si="0"/>
        <v>0</v>
      </c>
    </row>
    <row r="29" spans="1:7" ht="12" customHeight="1" x14ac:dyDescent="0.25">
      <c r="A29" s="20" t="s">
        <v>96</v>
      </c>
      <c r="B29" s="25" t="s">
        <v>9</v>
      </c>
      <c r="C29" s="25" t="s">
        <v>97</v>
      </c>
      <c r="D29" s="25" t="s">
        <v>8</v>
      </c>
      <c r="E29" s="25"/>
      <c r="F29" s="12"/>
      <c r="G29" s="27">
        <f t="shared" si="0"/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0C86D-6003-49A6-947E-6A1C1C854ED8}">
  <sheetPr codeName="Feuil8"/>
  <dimension ref="A1:G7"/>
  <sheetViews>
    <sheetView workbookViewId="0">
      <selection activeCell="F6" sqref="F6"/>
    </sheetView>
  </sheetViews>
  <sheetFormatPr baseColWidth="10" defaultRowHeight="15" x14ac:dyDescent="0.25"/>
  <cols>
    <col min="1" max="1" width="28" bestFit="1" customWidth="1"/>
    <col min="3" max="3" width="14.85546875" customWidth="1"/>
    <col min="7" max="7" width="13.85546875" customWidth="1"/>
  </cols>
  <sheetData>
    <row r="1" spans="1:7" x14ac:dyDescent="0.2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4" t="s">
        <v>6</v>
      </c>
    </row>
    <row r="2" spans="1:7" ht="12" customHeight="1" x14ac:dyDescent="0.25">
      <c r="A2" s="15" t="s">
        <v>175</v>
      </c>
      <c r="B2" s="1"/>
      <c r="C2" s="1"/>
      <c r="D2" s="1"/>
      <c r="E2" s="1"/>
      <c r="F2" s="13"/>
      <c r="G2" s="7">
        <f t="shared" ref="G2" si="0">SUM(E2*F2)</f>
        <v>0</v>
      </c>
    </row>
    <row r="3" spans="1:7" ht="12" customHeight="1" x14ac:dyDescent="0.25">
      <c r="A3" s="16" t="s">
        <v>45</v>
      </c>
      <c r="B3" s="2" t="s">
        <v>11</v>
      </c>
      <c r="C3" s="2" t="s">
        <v>46</v>
      </c>
      <c r="D3" s="2" t="s">
        <v>8</v>
      </c>
      <c r="E3" s="2"/>
      <c r="F3" s="12"/>
      <c r="G3" s="1">
        <f t="shared" ref="G3:G4" si="1">SUM(E3*F3)</f>
        <v>0</v>
      </c>
    </row>
    <row r="4" spans="1:7" ht="12" customHeight="1" x14ac:dyDescent="0.25">
      <c r="A4" s="16" t="s">
        <v>47</v>
      </c>
      <c r="B4" s="2" t="s">
        <v>11</v>
      </c>
      <c r="C4" s="2" t="s">
        <v>48</v>
      </c>
      <c r="D4" s="2" t="s">
        <v>8</v>
      </c>
      <c r="E4" s="2"/>
      <c r="F4" s="12"/>
      <c r="G4" s="1">
        <f t="shared" si="1"/>
        <v>0</v>
      </c>
    </row>
    <row r="5" spans="1:7" ht="12" customHeight="1" x14ac:dyDescent="0.25">
      <c r="A5" s="16" t="s">
        <v>49</v>
      </c>
      <c r="B5" s="2" t="s">
        <v>11</v>
      </c>
      <c r="C5" s="2" t="s">
        <v>50</v>
      </c>
      <c r="D5" s="2" t="s">
        <v>8</v>
      </c>
      <c r="E5" s="2"/>
      <c r="F5" s="12"/>
      <c r="G5" s="1">
        <f t="shared" ref="G5:G7" si="2">SUM(E5*F5)</f>
        <v>0</v>
      </c>
    </row>
    <row r="6" spans="1:7" ht="12" customHeight="1" x14ac:dyDescent="0.25">
      <c r="A6" s="17" t="s">
        <v>51</v>
      </c>
      <c r="B6" s="2" t="s">
        <v>11</v>
      </c>
      <c r="C6" s="2" t="s">
        <v>52</v>
      </c>
      <c r="D6" s="2" t="s">
        <v>8</v>
      </c>
      <c r="E6" s="2"/>
      <c r="F6" s="12"/>
      <c r="G6" s="1">
        <f t="shared" si="2"/>
        <v>0</v>
      </c>
    </row>
    <row r="7" spans="1:7" ht="12" customHeight="1" x14ac:dyDescent="0.25">
      <c r="A7" s="17" t="s">
        <v>53</v>
      </c>
      <c r="B7" s="2" t="s">
        <v>11</v>
      </c>
      <c r="C7" s="2" t="s">
        <v>54</v>
      </c>
      <c r="D7" s="2" t="s">
        <v>8</v>
      </c>
      <c r="E7" s="2"/>
      <c r="F7" s="12"/>
      <c r="G7" s="1">
        <f t="shared" si="2"/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A458C-E0A5-4D40-9E9A-44D981D02DF1}">
  <sheetPr codeName="Feuil6"/>
  <dimension ref="A1:G15"/>
  <sheetViews>
    <sheetView workbookViewId="0">
      <selection activeCell="E3" sqref="E3:E14"/>
    </sheetView>
  </sheetViews>
  <sheetFormatPr baseColWidth="10" defaultRowHeight="15" x14ac:dyDescent="0.25"/>
  <cols>
    <col min="1" max="1" width="23.5703125" bestFit="1" customWidth="1"/>
    <col min="7" max="7" width="13.7109375" bestFit="1" customWidth="1"/>
  </cols>
  <sheetData>
    <row r="1" spans="1:7" x14ac:dyDescent="0.25">
      <c r="A1" s="28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9" t="s">
        <v>5</v>
      </c>
      <c r="G1" s="30" t="s">
        <v>6</v>
      </c>
    </row>
    <row r="2" spans="1:7" ht="12" customHeight="1" x14ac:dyDescent="0.25">
      <c r="A2" s="15" t="s">
        <v>152</v>
      </c>
      <c r="B2" s="1"/>
      <c r="C2" s="1"/>
      <c r="D2" s="1"/>
      <c r="E2" s="1"/>
      <c r="F2" s="13"/>
      <c r="G2" s="7"/>
    </row>
    <row r="3" spans="1:7" ht="12" customHeight="1" x14ac:dyDescent="0.25">
      <c r="A3" s="44" t="s">
        <v>153</v>
      </c>
      <c r="B3" s="45" t="s">
        <v>10</v>
      </c>
      <c r="C3" s="45" t="s">
        <v>154</v>
      </c>
      <c r="D3" s="45" t="s">
        <v>155</v>
      </c>
      <c r="E3" s="45"/>
      <c r="F3" s="45"/>
      <c r="G3" s="7">
        <f t="shared" ref="G3:G14" si="0">SUM(E3*F3)</f>
        <v>0</v>
      </c>
    </row>
    <row r="4" spans="1:7" ht="12" customHeight="1" x14ac:dyDescent="0.25">
      <c r="A4" s="46" t="s">
        <v>156</v>
      </c>
      <c r="B4" s="47" t="s">
        <v>10</v>
      </c>
      <c r="C4" s="47" t="s">
        <v>157</v>
      </c>
      <c r="D4" s="47" t="s">
        <v>155</v>
      </c>
      <c r="E4" s="47"/>
      <c r="F4" s="47"/>
      <c r="G4" s="7">
        <f t="shared" si="0"/>
        <v>0</v>
      </c>
    </row>
    <row r="5" spans="1:7" ht="12" customHeight="1" x14ac:dyDescent="0.25">
      <c r="A5" s="44" t="s">
        <v>158</v>
      </c>
      <c r="B5" s="45" t="s">
        <v>10</v>
      </c>
      <c r="C5" s="45" t="s">
        <v>159</v>
      </c>
      <c r="D5" s="45" t="s">
        <v>155</v>
      </c>
      <c r="E5" s="45"/>
      <c r="F5" s="45"/>
      <c r="G5" s="7">
        <f t="shared" si="0"/>
        <v>0</v>
      </c>
    </row>
    <row r="6" spans="1:7" ht="12" customHeight="1" x14ac:dyDescent="0.25">
      <c r="A6" s="46" t="s">
        <v>160</v>
      </c>
      <c r="B6" s="47" t="s">
        <v>10</v>
      </c>
      <c r="C6" s="47" t="s">
        <v>161</v>
      </c>
      <c r="D6" s="47" t="s">
        <v>155</v>
      </c>
      <c r="E6" s="47"/>
      <c r="F6" s="47"/>
      <c r="G6" s="1">
        <f t="shared" si="0"/>
        <v>0</v>
      </c>
    </row>
    <row r="7" spans="1:7" ht="12" customHeight="1" x14ac:dyDescent="0.25">
      <c r="A7" s="44" t="s">
        <v>162</v>
      </c>
      <c r="B7" s="45" t="s">
        <v>10</v>
      </c>
      <c r="C7" s="45" t="s">
        <v>163</v>
      </c>
      <c r="D7" s="45" t="s">
        <v>155</v>
      </c>
      <c r="E7" s="45"/>
      <c r="F7" s="45"/>
      <c r="G7" s="1">
        <f t="shared" si="0"/>
        <v>0</v>
      </c>
    </row>
    <row r="8" spans="1:7" ht="12" customHeight="1" x14ac:dyDescent="0.25">
      <c r="A8" s="46" t="s">
        <v>164</v>
      </c>
      <c r="B8" s="47" t="s">
        <v>10</v>
      </c>
      <c r="C8" s="47" t="s">
        <v>165</v>
      </c>
      <c r="D8" s="47" t="s">
        <v>155</v>
      </c>
      <c r="E8" s="47"/>
      <c r="F8" s="47"/>
      <c r="G8" s="1">
        <f t="shared" si="0"/>
        <v>0</v>
      </c>
    </row>
    <row r="9" spans="1:7" ht="12" customHeight="1" x14ac:dyDescent="0.25">
      <c r="A9" s="44" t="s">
        <v>166</v>
      </c>
      <c r="B9" s="45" t="s">
        <v>10</v>
      </c>
      <c r="C9" s="45" t="s">
        <v>167</v>
      </c>
      <c r="D9" s="45" t="s">
        <v>155</v>
      </c>
      <c r="E9" s="45"/>
      <c r="F9" s="45"/>
      <c r="G9" s="1">
        <f t="shared" si="0"/>
        <v>0</v>
      </c>
    </row>
    <row r="10" spans="1:7" ht="12" customHeight="1" x14ac:dyDescent="0.25">
      <c r="A10" s="46" t="s">
        <v>168</v>
      </c>
      <c r="B10" s="47" t="s">
        <v>10</v>
      </c>
      <c r="C10" s="47" t="s">
        <v>169</v>
      </c>
      <c r="D10" s="47" t="s">
        <v>155</v>
      </c>
      <c r="E10" s="47"/>
      <c r="F10" s="47"/>
      <c r="G10" s="1">
        <f t="shared" si="0"/>
        <v>0</v>
      </c>
    </row>
    <row r="11" spans="1:7" ht="12" customHeight="1" x14ac:dyDescent="0.25">
      <c r="A11" s="44" t="s">
        <v>170</v>
      </c>
      <c r="B11" s="45" t="s">
        <v>10</v>
      </c>
      <c r="C11" s="45" t="s">
        <v>171</v>
      </c>
      <c r="D11" s="45" t="s">
        <v>155</v>
      </c>
      <c r="E11" s="45"/>
      <c r="F11" s="45"/>
      <c r="G11" s="1">
        <f t="shared" si="0"/>
        <v>0</v>
      </c>
    </row>
    <row r="12" spans="1:7" ht="12" customHeight="1" x14ac:dyDescent="0.25">
      <c r="A12" s="32" t="s">
        <v>172</v>
      </c>
      <c r="B12" s="2"/>
      <c r="C12" s="2"/>
      <c r="D12" s="2"/>
      <c r="E12" s="10"/>
      <c r="F12" s="12"/>
      <c r="G12" s="1"/>
    </row>
    <row r="13" spans="1:7" ht="12" customHeight="1" x14ac:dyDescent="0.25">
      <c r="A13" s="44" t="s">
        <v>173</v>
      </c>
      <c r="B13" s="45" t="s">
        <v>10</v>
      </c>
      <c r="C13" s="45">
        <v>126014</v>
      </c>
      <c r="D13" s="45" t="s">
        <v>155</v>
      </c>
      <c r="E13" s="45"/>
      <c r="F13" s="45"/>
      <c r="G13" s="1">
        <f t="shared" si="0"/>
        <v>0</v>
      </c>
    </row>
    <row r="14" spans="1:7" ht="12" customHeight="1" x14ac:dyDescent="0.25">
      <c r="A14" s="46" t="s">
        <v>174</v>
      </c>
      <c r="B14" s="47" t="s">
        <v>10</v>
      </c>
      <c r="C14" s="47">
        <v>126021</v>
      </c>
      <c r="D14" s="47" t="s">
        <v>155</v>
      </c>
      <c r="E14" s="47"/>
      <c r="F14" s="47"/>
      <c r="G14" s="1">
        <f t="shared" si="0"/>
        <v>0</v>
      </c>
    </row>
    <row r="15" spans="1:7" ht="12" customHeight="1" x14ac:dyDescent="0.25">
      <c r="A15" s="16"/>
      <c r="B15" s="2"/>
      <c r="C15" s="2"/>
      <c r="D15" s="2"/>
      <c r="E15" s="2"/>
      <c r="F15" s="12"/>
      <c r="G15" s="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23"/>
  <sheetViews>
    <sheetView workbookViewId="0">
      <selection activeCell="K11" sqref="K11"/>
    </sheetView>
  </sheetViews>
  <sheetFormatPr baseColWidth="10" defaultRowHeight="15" x14ac:dyDescent="0.25"/>
  <cols>
    <col min="1" max="1" width="23.140625" style="11" bestFit="1" customWidth="1"/>
  </cols>
  <sheetData>
    <row r="1" spans="1:1" x14ac:dyDescent="0.25">
      <c r="A1" t="s">
        <v>151</v>
      </c>
    </row>
    <row r="2" spans="1:1" x14ac:dyDescent="0.25">
      <c r="A2" s="31" t="s">
        <v>44</v>
      </c>
    </row>
    <row r="3" spans="1:1" x14ac:dyDescent="0.25">
      <c r="A3" s="31" t="s">
        <v>141</v>
      </c>
    </row>
    <row r="4" spans="1:1" x14ac:dyDescent="0.25">
      <c r="A4" s="31" t="s">
        <v>7</v>
      </c>
    </row>
    <row r="5" spans="1:1" x14ac:dyDescent="0.25">
      <c r="A5" s="31" t="s">
        <v>124</v>
      </c>
    </row>
    <row r="6" spans="1:1" x14ac:dyDescent="0.25">
      <c r="A6" s="31" t="s">
        <v>142</v>
      </c>
    </row>
    <row r="7" spans="1:1" x14ac:dyDescent="0.25">
      <c r="A7" s="31" t="s">
        <v>118</v>
      </c>
    </row>
    <row r="8" spans="1:1" x14ac:dyDescent="0.25">
      <c r="A8" s="31" t="s">
        <v>143</v>
      </c>
    </row>
    <row r="9" spans="1:1" x14ac:dyDescent="0.25">
      <c r="A9" s="31" t="s">
        <v>127</v>
      </c>
    </row>
    <row r="10" spans="1:1" x14ac:dyDescent="0.25">
      <c r="A10" s="31" t="s">
        <v>116</v>
      </c>
    </row>
    <row r="11" spans="1:1" x14ac:dyDescent="0.25">
      <c r="A11" s="31" t="s">
        <v>144</v>
      </c>
    </row>
    <row r="12" spans="1:1" x14ac:dyDescent="0.25">
      <c r="A12" s="31" t="s">
        <v>12</v>
      </c>
    </row>
    <row r="13" spans="1:1" x14ac:dyDescent="0.25">
      <c r="A13" s="31" t="s">
        <v>55</v>
      </c>
    </row>
    <row r="14" spans="1:1" x14ac:dyDescent="0.25">
      <c r="A14" s="31" t="s">
        <v>145</v>
      </c>
    </row>
    <row r="15" spans="1:1" x14ac:dyDescent="0.25">
      <c r="A15" s="31" t="s">
        <v>120</v>
      </c>
    </row>
    <row r="16" spans="1:1" x14ac:dyDescent="0.25">
      <c r="A16" s="31" t="s">
        <v>119</v>
      </c>
    </row>
    <row r="17" spans="1:1" x14ac:dyDescent="0.25">
      <c r="A17" s="31" t="s">
        <v>146</v>
      </c>
    </row>
    <row r="18" spans="1:1" x14ac:dyDescent="0.25">
      <c r="A18" s="31" t="s">
        <v>147</v>
      </c>
    </row>
    <row r="19" spans="1:1" x14ac:dyDescent="0.25">
      <c r="A19" s="31" t="s">
        <v>148</v>
      </c>
    </row>
    <row r="20" spans="1:1" x14ac:dyDescent="0.25">
      <c r="A20" s="31" t="s">
        <v>70</v>
      </c>
    </row>
    <row r="21" spans="1:1" x14ac:dyDescent="0.25">
      <c r="A21" s="31" t="s">
        <v>149</v>
      </c>
    </row>
    <row r="22" spans="1:1" x14ac:dyDescent="0.25">
      <c r="A22" s="31" t="s">
        <v>152</v>
      </c>
    </row>
    <row r="23" spans="1:1" x14ac:dyDescent="0.25">
      <c r="A23" s="31" t="s">
        <v>172</v>
      </c>
    </row>
  </sheetData>
  <sortState xmlns:xlrd2="http://schemas.microsoft.com/office/spreadsheetml/2017/richdata2" ref="A2:A21">
    <sortCondition ref="A2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164611-0282-455B-A320-6853C4B685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25</vt:i4>
      </vt:variant>
    </vt:vector>
  </HeadingPairs>
  <TitlesOfParts>
    <vt:vector size="32" baseType="lpstr">
      <vt:lpstr>FILTRE</vt:lpstr>
      <vt:lpstr>CUISINE</vt:lpstr>
      <vt:lpstr>DRESSING</vt:lpstr>
      <vt:lpstr>SDB</vt:lpstr>
      <vt:lpstr>MEUBLE</vt:lpstr>
      <vt:lpstr>MENUISERIE</vt:lpstr>
      <vt:lpstr>LISTE</vt:lpstr>
      <vt:lpstr>Abattant</vt:lpstr>
      <vt:lpstr>Accessoires_Tiroirs_anglaise</vt:lpstr>
      <vt:lpstr>Caissons</vt:lpstr>
      <vt:lpstr>Categories</vt:lpstr>
      <vt:lpstr>Chants</vt:lpstr>
      <vt:lpstr>Divers_quincailleries_meubles</vt:lpstr>
      <vt:lpstr>Eclairage</vt:lpstr>
      <vt:lpstr>Equipements_de_meubles</vt:lpstr>
      <vt:lpstr>Panneaux</vt:lpstr>
      <vt:lpstr>Paumelles</vt:lpstr>
      <vt:lpstr>Poignées</vt:lpstr>
      <vt:lpstr>Protections_joues_et_jambages</vt:lpstr>
      <vt:lpstr>Relevant</vt:lpstr>
      <vt:lpstr>Rotation</vt:lpstr>
      <vt:lpstr>Séparateurs_tiroirs</vt:lpstr>
      <vt:lpstr>Serrure</vt:lpstr>
      <vt:lpstr>structures</vt:lpstr>
      <vt:lpstr>Supports</vt:lpstr>
      <vt:lpstr>T_Serrure</vt:lpstr>
      <vt:lpstr>Tablettes_coulissantes</vt:lpstr>
      <vt:lpstr>Tendeurs_grandes_façades</vt:lpstr>
      <vt:lpstr>Tip_on_tiroirs</vt:lpstr>
      <vt:lpstr>Tiroirs</vt:lpstr>
      <vt:lpstr>TOTAL</vt:lpstr>
      <vt:lpstr>Tubes_supplémentaires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Cleret</dc:creator>
  <cp:lastModifiedBy>valentin3</cp:lastModifiedBy>
  <cp:lastPrinted>2025-03-14T13:00:09Z</cp:lastPrinted>
  <dcterms:created xsi:type="dcterms:W3CDTF">2025-02-04T12:11:04Z</dcterms:created>
  <dcterms:modified xsi:type="dcterms:W3CDTF">2025-03-14T13:37:55Z</dcterms:modified>
</cp:coreProperties>
</file>