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8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jjon\Documents\Documents\6--- FOURNISSEURS\Transport XPO\"/>
    </mc:Choice>
  </mc:AlternateContent>
  <xr:revisionPtr revIDLastSave="0" documentId="13_ncr:1_{98FD6934-B000-482C-89D1-2224B81ECA93}" xr6:coauthVersionLast="47" xr6:coauthVersionMax="47" xr10:uidLastSave="{00000000-0000-0000-0000-000000000000}"/>
  <bookViews>
    <workbookView xWindow="-19310" yWindow="-110" windowWidth="19420" windowHeight="10300" activeTab="1" xr2:uid="{00000000-000D-0000-FFFF-FFFF00000000}"/>
  </bookViews>
  <sheets>
    <sheet name="Dec 2023" sheetId="3" r:id="rId1"/>
    <sheet name="Tarifs 2023" sheetId="4" r:id="rId2"/>
    <sheet name="Récap" sheetId="1" state="hidden" r:id="rId3"/>
    <sheet name="NOV 2016" sheetId="2" state="hidden" r:id="rId4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12" i="3" l="1"/>
  <c r="G13" i="3"/>
  <c r="G14" i="3"/>
  <c r="G15" i="3"/>
  <c r="G16" i="3"/>
  <c r="G17" i="3"/>
  <c r="G18" i="3"/>
  <c r="G19" i="3"/>
  <c r="G20" i="3"/>
  <c r="G21" i="3"/>
  <c r="G22" i="3"/>
  <c r="G23" i="3"/>
  <c r="G24" i="3"/>
  <c r="G25" i="3"/>
  <c r="G26" i="3"/>
  <c r="G27" i="3"/>
  <c r="G28" i="3"/>
  <c r="G29" i="3"/>
  <c r="G30" i="3"/>
  <c r="G31" i="3"/>
  <c r="G32" i="3"/>
  <c r="G33" i="3"/>
  <c r="G34" i="3"/>
  <c r="G35" i="3"/>
  <c r="G36" i="3"/>
  <c r="G37" i="3"/>
  <c r="G38" i="3"/>
  <c r="G39" i="3"/>
  <c r="G40" i="3"/>
  <c r="G41" i="3"/>
  <c r="G42" i="3"/>
  <c r="G43" i="3"/>
  <c r="G44" i="3"/>
  <c r="G45" i="3"/>
  <c r="G46" i="3"/>
  <c r="G47" i="3"/>
  <c r="G48" i="3"/>
  <c r="G49" i="3"/>
  <c r="G50" i="3"/>
  <c r="G4" i="3"/>
  <c r="G5" i="3"/>
  <c r="G6" i="3"/>
  <c r="G7" i="3"/>
  <c r="G8" i="3"/>
  <c r="G9" i="3"/>
  <c r="G10" i="3"/>
  <c r="G11" i="3"/>
  <c r="E52" i="3"/>
  <c r="F52" i="3"/>
  <c r="R50" i="3"/>
  <c r="R49" i="3"/>
  <c r="R48" i="3"/>
  <c r="R47" i="3"/>
  <c r="R46" i="3"/>
  <c r="R45" i="3"/>
  <c r="R44" i="3"/>
  <c r="R43" i="3"/>
  <c r="R42" i="3"/>
  <c r="R41" i="3"/>
  <c r="R40" i="3"/>
  <c r="R39" i="3"/>
  <c r="R38" i="3"/>
  <c r="R37" i="3"/>
  <c r="R36" i="3"/>
  <c r="R35" i="3"/>
  <c r="R34" i="3"/>
  <c r="R33" i="3"/>
  <c r="R32" i="3"/>
  <c r="R31" i="3"/>
  <c r="R30" i="3"/>
  <c r="R29" i="3"/>
  <c r="R28" i="3"/>
  <c r="R27" i="3"/>
  <c r="R26" i="3"/>
  <c r="R25" i="3"/>
  <c r="R24" i="3"/>
  <c r="R23" i="3"/>
  <c r="R22" i="3"/>
  <c r="R21" i="3"/>
  <c r="R20" i="3"/>
  <c r="R19" i="3"/>
  <c r="R18" i="3"/>
  <c r="R17" i="3"/>
  <c r="R16" i="3"/>
  <c r="R15" i="3"/>
  <c r="R14" i="3"/>
  <c r="R13" i="3"/>
  <c r="R12" i="3"/>
  <c r="R11" i="3"/>
  <c r="R10" i="3"/>
  <c r="R9" i="3"/>
  <c r="R8" i="3"/>
  <c r="R7" i="3"/>
  <c r="R6" i="3"/>
  <c r="R5" i="3"/>
  <c r="R4" i="3"/>
  <c r="J5" i="3"/>
  <c r="J6" i="3"/>
  <c r="J7" i="3"/>
  <c r="J8" i="3"/>
  <c r="J9" i="3"/>
  <c r="J10" i="3"/>
  <c r="J11" i="3"/>
  <c r="J12" i="3"/>
  <c r="J13" i="3"/>
  <c r="J14" i="3"/>
  <c r="J15" i="3"/>
  <c r="J16" i="3"/>
  <c r="J17" i="3"/>
  <c r="J18" i="3"/>
  <c r="J19" i="3"/>
  <c r="J20" i="3"/>
  <c r="J21" i="3"/>
  <c r="J22" i="3"/>
  <c r="J23" i="3"/>
  <c r="J24" i="3"/>
  <c r="J25" i="3"/>
  <c r="J26" i="3"/>
  <c r="J27" i="3"/>
  <c r="J28" i="3"/>
  <c r="J29" i="3"/>
  <c r="J30" i="3"/>
  <c r="J31" i="3"/>
  <c r="J32" i="3"/>
  <c r="J33" i="3"/>
  <c r="J34" i="3"/>
  <c r="J35" i="3"/>
  <c r="J36" i="3"/>
  <c r="J37" i="3"/>
  <c r="J38" i="3"/>
  <c r="J39" i="3"/>
  <c r="J40" i="3"/>
  <c r="J41" i="3"/>
  <c r="J42" i="3"/>
  <c r="J43" i="3"/>
  <c r="J44" i="3"/>
  <c r="J45" i="3"/>
  <c r="J46" i="3"/>
  <c r="J47" i="3"/>
  <c r="J48" i="3"/>
  <c r="J49" i="3"/>
  <c r="J50" i="3"/>
  <c r="J4" i="3"/>
  <c r="F9" i="1"/>
  <c r="F10" i="1"/>
  <c r="F11" i="1"/>
  <c r="F12" i="1"/>
  <c r="F13" i="1"/>
  <c r="F14" i="1"/>
  <c r="F15" i="1"/>
  <c r="F16" i="1"/>
  <c r="G52" i="3" l="1"/>
  <c r="F3" i="1"/>
  <c r="F4" i="1"/>
</calcChain>
</file>

<file path=xl/sharedStrings.xml><?xml version="1.0" encoding="utf-8"?>
<sst xmlns="http://schemas.openxmlformats.org/spreadsheetml/2006/main" count="300" uniqueCount="214">
  <si>
    <t>NOMBRE DE PALETTE</t>
  </si>
  <si>
    <t>DEPARTEMENT</t>
  </si>
  <si>
    <t>POIDS EN KG</t>
  </si>
  <si>
    <t>MEILLEUR PRIX</t>
  </si>
  <si>
    <t>TRS 1</t>
  </si>
  <si>
    <t>TRS 1 - Pal</t>
  </si>
  <si>
    <t>TRS 2</t>
  </si>
  <si>
    <t>TRS 3</t>
  </si>
  <si>
    <t>TRS 4</t>
  </si>
  <si>
    <t>TRS 5</t>
  </si>
  <si>
    <t>TRS 6</t>
  </si>
  <si>
    <t>TRS 7</t>
  </si>
  <si>
    <t>PRIX</t>
  </si>
  <si>
    <t>Frais</t>
  </si>
  <si>
    <t>%</t>
  </si>
  <si>
    <t>BRUT</t>
  </si>
  <si>
    <t>NET</t>
  </si>
  <si>
    <t>NB PAL</t>
  </si>
  <si>
    <t>DPT</t>
  </si>
  <si>
    <t>POIDS</t>
  </si>
  <si>
    <t>PRIX TRS</t>
  </si>
  <si>
    <t>PRIX PAL</t>
  </si>
  <si>
    <t xml:space="preserve">fonction des valeurs dans les colonnes </t>
  </si>
  <si>
    <t>B, C et D</t>
  </si>
  <si>
    <t>les colonnes E et F soient renseignées</t>
  </si>
  <si>
    <t>en utilisant le calcul de l'onglet Récap</t>
  </si>
  <si>
    <t>j'aimerai</t>
  </si>
  <si>
    <t xml:space="preserve">Date expédition </t>
  </si>
  <si>
    <t>Dpt</t>
  </si>
  <si>
    <t>Nb Palette</t>
  </si>
  <si>
    <t>Prix HT</t>
  </si>
  <si>
    <t>Supplément Premium</t>
  </si>
  <si>
    <t>x</t>
  </si>
  <si>
    <r>
      <t>XPO</t>
    </r>
    <r>
      <rPr>
        <sz val="18"/>
        <color indexed="8"/>
        <rFont val="Arial Black"/>
        <family val="2"/>
      </rPr>
      <t>Logistics</t>
    </r>
  </si>
  <si>
    <t xml:space="preserve">RUE MARYSE BASTIE             </t>
  </si>
  <si>
    <t xml:space="preserve">ZAC DU LONG BUISSON </t>
  </si>
  <si>
    <t xml:space="preserve">27930 VIEIL EVREUX        </t>
  </si>
  <si>
    <t xml:space="preserve">Tel.: 0232332228 </t>
  </si>
  <si>
    <t xml:space="preserve">Fax : 0232339799 </t>
  </si>
  <si>
    <t>DE</t>
  </si>
  <si>
    <t>.01 PAL</t>
  </si>
  <si>
    <t>.51 PAL</t>
  </si>
  <si>
    <t>1.01 PAL</t>
  </si>
  <si>
    <t>2.01 PAL</t>
  </si>
  <si>
    <t>3.01 PAL</t>
  </si>
  <si>
    <t>4.01 PAL</t>
  </si>
  <si>
    <t>5.01 PAL</t>
  </si>
  <si>
    <t>6.01 PAL</t>
  </si>
  <si>
    <t>7.01 PAL</t>
  </si>
  <si>
    <t>8.01 PAL</t>
  </si>
  <si>
    <t>9.01 PAL</t>
  </si>
  <si>
    <t>10.01 PAL</t>
  </si>
  <si>
    <t>11.01 PAL</t>
  </si>
  <si>
    <t>12.01 PAL</t>
  </si>
  <si>
    <t>13.01 PAL</t>
  </si>
  <si>
    <t>14.01 PAL</t>
  </si>
  <si>
    <t>15.01 PAL</t>
  </si>
  <si>
    <t>16.01 PAL</t>
  </si>
  <si>
    <t>17.01 PAL</t>
  </si>
  <si>
    <t>18.01 PAL</t>
  </si>
  <si>
    <t>19.01 PAL</t>
  </si>
  <si>
    <t>20.01 PAL</t>
  </si>
  <si>
    <t>21.01 PAL</t>
  </si>
  <si>
    <t>22.01 PAL</t>
  </si>
  <si>
    <t>23.01 PAL</t>
  </si>
  <si>
    <t>24.01 PAL</t>
  </si>
  <si>
    <t>25.01 PAL</t>
  </si>
  <si>
    <t>26.01 PAL</t>
  </si>
  <si>
    <t>27.01 PAL</t>
  </si>
  <si>
    <t>28.01 PAL</t>
  </si>
  <si>
    <t>29.01 PAL</t>
  </si>
  <si>
    <t>30.01 PAL</t>
  </si>
  <si>
    <t>31.01 PAL</t>
  </si>
  <si>
    <t>32.01 PAL</t>
  </si>
  <si>
    <t>A</t>
  </si>
  <si>
    <t>.50 PAL</t>
  </si>
  <si>
    <t>1.00 PAL</t>
  </si>
  <si>
    <t>2.00 PAL</t>
  </si>
  <si>
    <t>3.00 PAL</t>
  </si>
  <si>
    <t>4.00 PAL</t>
  </si>
  <si>
    <t>5.00 PAL</t>
  </si>
  <si>
    <t>6.00 PAL</t>
  </si>
  <si>
    <t>7.00 PAL</t>
  </si>
  <si>
    <t>8.00 PAL</t>
  </si>
  <si>
    <t>9.00 PAL</t>
  </si>
  <si>
    <t>10.00 PAL</t>
  </si>
  <si>
    <t>11.00 PAL</t>
  </si>
  <si>
    <t>12.00 PAL</t>
  </si>
  <si>
    <t>13.00 PAL</t>
  </si>
  <si>
    <t>14.00 PAL</t>
  </si>
  <si>
    <t>15.00 PAL</t>
  </si>
  <si>
    <t>16.00 PAL</t>
  </si>
  <si>
    <t>17.00 PAL</t>
  </si>
  <si>
    <t>18.00 PAL</t>
  </si>
  <si>
    <t>19.00 PAL</t>
  </si>
  <si>
    <t>20.00 PAL</t>
  </si>
  <si>
    <t>21.00 PAL</t>
  </si>
  <si>
    <t>22.00 PAL</t>
  </si>
  <si>
    <t>23.00 PAL</t>
  </si>
  <si>
    <t>24.00 PAL</t>
  </si>
  <si>
    <t>25.00 PAL</t>
  </si>
  <si>
    <t>26.00 PAL</t>
  </si>
  <si>
    <t>27.00 PAL</t>
  </si>
  <si>
    <t>28.00 PAL</t>
  </si>
  <si>
    <t>29.00 PAL</t>
  </si>
  <si>
    <t>30.00 PAL</t>
  </si>
  <si>
    <t>31.00 PAL</t>
  </si>
  <si>
    <t>32.00 PAL</t>
  </si>
  <si>
    <t>33.00 PAL</t>
  </si>
  <si>
    <t>MESSAGE</t>
  </si>
  <si>
    <t>Forfait</t>
  </si>
  <si>
    <t>Au départ de : 27 EURE</t>
  </si>
  <si>
    <t>A DESTINATION DE : cf tableau ci-dessous</t>
  </si>
  <si>
    <t>01 AIN</t>
  </si>
  <si>
    <t>02 AISNE</t>
  </si>
  <si>
    <t>03 ALLIER</t>
  </si>
  <si>
    <t>04 ALPES HTE PROVENCE</t>
  </si>
  <si>
    <t>05 ALPES HAUTES</t>
  </si>
  <si>
    <t>06 ALPES MARITIMES</t>
  </si>
  <si>
    <t>07 ARDECHE</t>
  </si>
  <si>
    <t>08 ARDENNES</t>
  </si>
  <si>
    <t>09 ARIEGE</t>
  </si>
  <si>
    <t>10 AUBE</t>
  </si>
  <si>
    <t>11 AUDE</t>
  </si>
  <si>
    <t>12 AVEYRON</t>
  </si>
  <si>
    <t>13 BOUCHES DU RHONE</t>
  </si>
  <si>
    <t>14 CALVADOS</t>
  </si>
  <si>
    <t>15 CANTAL</t>
  </si>
  <si>
    <t>16 CHARENTE</t>
  </si>
  <si>
    <t>17 CHARENTE MARITIME</t>
  </si>
  <si>
    <t>18 CHER</t>
  </si>
  <si>
    <t>19 CORREZE.</t>
  </si>
  <si>
    <t>20 CORSE</t>
  </si>
  <si>
    <t>21 COTE D'OR</t>
  </si>
  <si>
    <t>22 COTE D'ARMOR</t>
  </si>
  <si>
    <t>23 CREUSE</t>
  </si>
  <si>
    <t>24 DORDOGNE</t>
  </si>
  <si>
    <t>25 DOUBS.</t>
  </si>
  <si>
    <t>26 DROME</t>
  </si>
  <si>
    <t>27 EURE</t>
  </si>
  <si>
    <t>28 EURE ET LOIRE</t>
  </si>
  <si>
    <t>29 FINISTERE</t>
  </si>
  <si>
    <t>30 GARD</t>
  </si>
  <si>
    <t>31 HAUTE GARONNE</t>
  </si>
  <si>
    <t>32 GERS</t>
  </si>
  <si>
    <t>33 GIRONDE</t>
  </si>
  <si>
    <t>34 HERAULT</t>
  </si>
  <si>
    <t>35 ILE ET VILAINE</t>
  </si>
  <si>
    <t>36 INDRE</t>
  </si>
  <si>
    <t>37 INDRE ET LOIRE</t>
  </si>
  <si>
    <t>38 ISERE</t>
  </si>
  <si>
    <t>39 JURA</t>
  </si>
  <si>
    <t>40 LANDES</t>
  </si>
  <si>
    <t>41 LOIR ET CHER</t>
  </si>
  <si>
    <t>42 LOIRE</t>
  </si>
  <si>
    <t>43 LOIRE HAUTE</t>
  </si>
  <si>
    <t>44 LOIRE ATLANTIQUE</t>
  </si>
  <si>
    <t>45 LOIRET</t>
  </si>
  <si>
    <t>46 LOT</t>
  </si>
  <si>
    <t>47 LOT ET GARONNE</t>
  </si>
  <si>
    <t>48 LOZERE</t>
  </si>
  <si>
    <t>49 MAINE ET LOIRE</t>
  </si>
  <si>
    <t>50 MANCHE</t>
  </si>
  <si>
    <t>51 MARNE</t>
  </si>
  <si>
    <t>52 HTE MARNE</t>
  </si>
  <si>
    <t>53 MAYENNE </t>
  </si>
  <si>
    <t>54 MEURTHE ET MOSELLE</t>
  </si>
  <si>
    <t>55 MEUSE</t>
  </si>
  <si>
    <t>56 MORBIHAN</t>
  </si>
  <si>
    <t>57 MOSELLE</t>
  </si>
  <si>
    <t>58 NIEVRE</t>
  </si>
  <si>
    <t>59 NORD</t>
  </si>
  <si>
    <t>60 OISE</t>
  </si>
  <si>
    <t>61 ORNE</t>
  </si>
  <si>
    <t>62 PAS DE CALAIS</t>
  </si>
  <si>
    <t>63 PUY DE DOME</t>
  </si>
  <si>
    <t>64 PYRENEES ATLANTIQUE</t>
  </si>
  <si>
    <t>65 PYRENEES</t>
  </si>
  <si>
    <t>66 PYRENEES ORIENTALES</t>
  </si>
  <si>
    <t>67 BAS RHIN</t>
  </si>
  <si>
    <t>68 HAUT RHIN</t>
  </si>
  <si>
    <t>69 RHONE</t>
  </si>
  <si>
    <t>70 HTE SAONE</t>
  </si>
  <si>
    <t>71 SAONE ET LOIRE</t>
  </si>
  <si>
    <t>72 SARTHE</t>
  </si>
  <si>
    <t>73 SAVOIE</t>
  </si>
  <si>
    <t>74 HTE SAVOIE</t>
  </si>
  <si>
    <t>75 SEINE (DEPARTEMENT)</t>
  </si>
  <si>
    <t>76 SEINE MARITIME</t>
  </si>
  <si>
    <t>77 SEINE ET MARNE</t>
  </si>
  <si>
    <t>78 YVELINES</t>
  </si>
  <si>
    <t>79 SEVRES</t>
  </si>
  <si>
    <t>80 SOMME</t>
  </si>
  <si>
    <t>81 TARN</t>
  </si>
  <si>
    <t>82 TARN ET GARONNE</t>
  </si>
  <si>
    <t>83 VAR</t>
  </si>
  <si>
    <t>84 VAUCLUSE</t>
  </si>
  <si>
    <t>85 VENDEE</t>
  </si>
  <si>
    <t>86 VIENNE</t>
  </si>
  <si>
    <t>87 HTE VIENNE</t>
  </si>
  <si>
    <t>88 VOSGES</t>
  </si>
  <si>
    <t>89 YONNE</t>
  </si>
  <si>
    <t>90 BELFORT TERRITOIRE</t>
  </si>
  <si>
    <t>91 ESSONNE</t>
  </si>
  <si>
    <t>92 HAUTS DE SEINE</t>
  </si>
  <si>
    <t>93 SEINE ST DENIS</t>
  </si>
  <si>
    <t>94 VAL DE MARNE</t>
  </si>
  <si>
    <t>95 VAL D'OISE</t>
  </si>
  <si>
    <t>98 .</t>
  </si>
  <si>
    <t xml:space="preserve"> </t>
  </si>
  <si>
    <t>Date demande enlèvement</t>
  </si>
  <si>
    <t>REEL FACTURE</t>
  </si>
  <si>
    <t xml:space="preserve">ECART </t>
  </si>
  <si>
    <t>TOTAL FACTURE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</si>
</sst>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_-* #,##0.00\ _€_-;\-* #,##0.00\ _€_-;_-* &quot;-&quot;??\ _€_-;_-@_-"/>
    <numFmt numFmtId="165" formatCode="00"/>
    <numFmt numFmtId="166" formatCode="dd/mm/yy;@"/>
  </numFmts>
  <fonts count="14" x14ac:knownFonts="1">
    <font>
      <sz val="10"/>
      <color theme="1"/>
      <name val="Comic Sans MS"/>
      <family val="2"/>
    </font>
    <font>
      <sz val="10"/>
      <color theme="1"/>
      <name val="Comic Sans MS"/>
      <family val="2"/>
    </font>
    <font>
      <sz val="10"/>
      <name val="Arial"/>
      <family val="2"/>
    </font>
    <font>
      <sz val="14"/>
      <name val="Arial"/>
      <family val="2"/>
    </font>
    <font>
      <sz val="10"/>
      <name val="Times New Roman"/>
      <family val="1"/>
    </font>
    <font>
      <sz val="10"/>
      <name val="Comic Sans MS"/>
      <family val="4"/>
    </font>
    <font>
      <b/>
      <sz val="10"/>
      <color theme="1"/>
      <name val="Comic Sans MS"/>
      <family val="4"/>
    </font>
    <font>
      <b/>
      <sz val="8"/>
      <color indexed="9"/>
      <name val="Arial"/>
      <family val="2"/>
    </font>
    <font>
      <sz val="9"/>
      <name val="Arial"/>
      <family val="2"/>
    </font>
    <font>
      <sz val="18"/>
      <color indexed="60"/>
      <name val="Arial Black"/>
      <family val="2"/>
    </font>
    <font>
      <sz val="18"/>
      <color indexed="8"/>
      <name val="Arial Black"/>
      <family val="2"/>
    </font>
    <font>
      <b/>
      <sz val="9"/>
      <name val="Arial"/>
      <family val="2"/>
    </font>
    <font>
      <b/>
      <sz val="12"/>
      <color indexed="10"/>
      <name val="Arial"/>
      <family val="2"/>
    </font>
    <font>
      <b/>
      <sz val="12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D9D9D9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/>
      <right/>
      <top style="medium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4">
    <xf numFmtId="0" fontId="0" fillId="0" borderId="0"/>
    <xf numFmtId="164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4" fillId="0" borderId="0"/>
  </cellStyleXfs>
  <cellXfs count="38">
    <xf numFmtId="0" fontId="0" fillId="0" borderId="0" xfId="0"/>
    <xf numFmtId="0" fontId="3" fillId="2" borderId="1" xfId="0" applyFont="1" applyFill="1" applyBorder="1" applyAlignment="1">
      <alignment horizontal="center"/>
    </xf>
    <xf numFmtId="165" fontId="3" fillId="2" borderId="1" xfId="0" applyNumberFormat="1" applyFont="1" applyFill="1" applyBorder="1" applyAlignment="1">
      <alignment horizontal="center" vertical="center"/>
    </xf>
    <xf numFmtId="2" fontId="3" fillId="3" borderId="1" xfId="0" applyNumberFormat="1" applyFont="1" applyFill="1" applyBorder="1" applyAlignment="1">
      <alignment horizontal="center"/>
    </xf>
    <xf numFmtId="164" fontId="0" fillId="0" borderId="0" xfId="1" applyFont="1"/>
    <xf numFmtId="10" fontId="0" fillId="0" borderId="0" xfId="0" applyNumberFormat="1"/>
    <xf numFmtId="10" fontId="5" fillId="2" borderId="0" xfId="2" applyNumberFormat="1" applyFont="1" applyFill="1" applyBorder="1" applyAlignment="1">
      <alignment vertical="center"/>
    </xf>
    <xf numFmtId="10" fontId="5" fillId="0" borderId="0" xfId="2" applyNumberFormat="1" applyFont="1" applyFill="1" applyBorder="1" applyAlignment="1">
      <alignment vertical="center"/>
    </xf>
    <xf numFmtId="2" fontId="2" fillId="0" borderId="1" xfId="3" applyNumberFormat="1" applyFont="1" applyBorder="1" applyAlignment="1">
      <alignment horizontal="center" vertical="center"/>
    </xf>
    <xf numFmtId="17" fontId="6" fillId="0" borderId="0" xfId="0" applyNumberFormat="1" applyFont="1"/>
    <xf numFmtId="0" fontId="6" fillId="0" borderId="0" xfId="0" applyFont="1"/>
    <xf numFmtId="166" fontId="7" fillId="4" borderId="1" xfId="0" applyNumberFormat="1" applyFont="1" applyFill="1" applyBorder="1" applyAlignment="1">
      <alignment horizontal="justify"/>
    </xf>
    <xf numFmtId="0" fontId="8" fillId="0" borderId="1" xfId="0" applyFont="1" applyBorder="1" applyAlignment="1">
      <alignment horizontal="center"/>
    </xf>
    <xf numFmtId="16" fontId="0" fillId="0" borderId="0" xfId="0" applyNumberFormat="1"/>
    <xf numFmtId="0" fontId="8" fillId="5" borderId="1" xfId="0" applyFont="1" applyFill="1" applyBorder="1" applyAlignment="1">
      <alignment horizontal="center"/>
    </xf>
    <xf numFmtId="166" fontId="7" fillId="4" borderId="2" xfId="0" applyNumberFormat="1" applyFont="1" applyFill="1" applyBorder="1" applyAlignment="1">
      <alignment horizontal="justify"/>
    </xf>
    <xf numFmtId="0" fontId="0" fillId="5" borderId="0" xfId="0" applyFill="1"/>
    <xf numFmtId="0" fontId="2" fillId="2" borderId="1" xfId="0" applyFont="1" applyFill="1" applyBorder="1" applyAlignment="1">
      <alignment horizontal="center"/>
    </xf>
    <xf numFmtId="2" fontId="0" fillId="0" borderId="0" xfId="0" applyNumberFormat="1"/>
    <xf numFmtId="0" fontId="9" fillId="0" borderId="0" xfId="0" applyFont="1"/>
    <xf numFmtId="0" fontId="2" fillId="0" borderId="0" xfId="0" applyFont="1"/>
    <xf numFmtId="2" fontId="11" fillId="6" borderId="3" xfId="0" applyNumberFormat="1" applyFont="1" applyFill="1" applyBorder="1"/>
    <xf numFmtId="2" fontId="11" fillId="6" borderId="3" xfId="0" applyNumberFormat="1" applyFont="1" applyFill="1" applyBorder="1" applyAlignment="1">
      <alignment horizontal="right"/>
    </xf>
    <xf numFmtId="2" fontId="11" fillId="6" borderId="4" xfId="0" applyNumberFormat="1" applyFont="1" applyFill="1" applyBorder="1"/>
    <xf numFmtId="2" fontId="11" fillId="6" borderId="4" xfId="0" applyNumberFormat="1" applyFont="1" applyFill="1" applyBorder="1" applyAlignment="1">
      <alignment horizontal="right"/>
    </xf>
    <xf numFmtId="0" fontId="11" fillId="6" borderId="5" xfId="0" applyFont="1" applyFill="1" applyBorder="1"/>
    <xf numFmtId="0" fontId="11" fillId="6" borderId="5" xfId="0" applyFont="1" applyFill="1" applyBorder="1" applyAlignment="1">
      <alignment horizontal="center"/>
    </xf>
    <xf numFmtId="0" fontId="12" fillId="0" borderId="6" xfId="0" applyFont="1" applyBorder="1"/>
    <xf numFmtId="0" fontId="13" fillId="0" borderId="0" xfId="0" applyFont="1"/>
    <xf numFmtId="0" fontId="11" fillId="7" borderId="3" xfId="0" applyFont="1" applyFill="1" applyBorder="1"/>
    <xf numFmtId="2" fontId="8" fillId="0" borderId="7" xfId="0" applyNumberFormat="1" applyFont="1" applyBorder="1" applyAlignment="1">
      <alignment horizontal="right"/>
    </xf>
    <xf numFmtId="0" fontId="11" fillId="7" borderId="4" xfId="0" applyFont="1" applyFill="1" applyBorder="1"/>
    <xf numFmtId="2" fontId="8" fillId="0" borderId="4" xfId="0" applyNumberFormat="1" applyFont="1" applyBorder="1" applyAlignment="1">
      <alignment horizontal="right"/>
    </xf>
    <xf numFmtId="0" fontId="11" fillId="7" borderId="8" xfId="0" applyFont="1" applyFill="1" applyBorder="1"/>
    <xf numFmtId="0" fontId="8" fillId="0" borderId="8" xfId="0" applyFont="1" applyBorder="1" applyAlignment="1">
      <alignment horizontal="right"/>
    </xf>
    <xf numFmtId="0" fontId="0" fillId="0" borderId="0" xfId="0" applyAlignment="1">
      <alignment horizontal="center"/>
    </xf>
    <xf numFmtId="0" fontId="6" fillId="0" borderId="0" xfId="0" applyFont="1" applyAlignment="1">
      <alignment horizontal="center"/>
    </xf>
    <xf numFmtId="2" fontId="0" fillId="0" borderId="0" xfId="0" applyNumberFormat="1" applyAlignment="1">
      <alignment horizontal="center"/>
    </xf>
  </cellXfs>
  <cellStyles count="4">
    <cellStyle name="Milliers" xfId="1" builtinId="3"/>
    <cellStyle name="Normal" xfId="0" builtinId="0"/>
    <cellStyle name="Normal_TARIF MORY GOLD EXPRESS 2005" xfId="3" xr:uid="{00000000-0005-0000-0000-000002000000}"/>
    <cellStyle name="Pourcentag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https://europe.xpo.com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9F4A159-2CDF-4670-B750-6F4510906287}">
  <dimension ref="B3:R53"/>
  <sheetViews>
    <sheetView workbookViewId="0">
      <selection activeCell="E20" sqref="E20"/>
    </sheetView>
  </sheetViews>
  <sheetFormatPr baseColWidth="10" defaultRowHeight="15" x14ac:dyDescent="0.3"/>
  <cols>
    <col min="2" max="2" width="13.375" bestFit="1" customWidth="1"/>
    <col min="6" max="6" width="4.375" style="35" bestFit="1" customWidth="1"/>
    <col min="7" max="7" width="17" bestFit="1" customWidth="1"/>
    <col min="8" max="9" width="13.125" bestFit="1" customWidth="1"/>
    <col min="10" max="10" width="7" bestFit="1" customWidth="1"/>
    <col min="11" max="11" width="7" customWidth="1"/>
    <col min="12" max="12" width="21.5" bestFit="1" customWidth="1"/>
    <col min="16" max="17" width="13.125" bestFit="1" customWidth="1"/>
    <col min="18" max="18" width="7" bestFit="1" customWidth="1"/>
  </cols>
  <sheetData>
    <row r="3" spans="2:18" s="10" customFormat="1" ht="16.5" x14ac:dyDescent="0.35">
      <c r="B3" s="10" t="s">
        <v>27</v>
      </c>
      <c r="C3" s="10" t="s">
        <v>28</v>
      </c>
      <c r="D3" s="10" t="s">
        <v>29</v>
      </c>
      <c r="E3" s="10" t="s">
        <v>30</v>
      </c>
      <c r="F3" s="36" t="s">
        <v>32</v>
      </c>
      <c r="G3" s="10" t="s">
        <v>31</v>
      </c>
      <c r="H3" s="10" t="s">
        <v>211</v>
      </c>
      <c r="I3" s="10" t="s">
        <v>211</v>
      </c>
      <c r="J3" s="10" t="s">
        <v>212</v>
      </c>
      <c r="L3" s="10" t="s">
        <v>210</v>
      </c>
      <c r="M3" s="10" t="s">
        <v>28</v>
      </c>
      <c r="N3" s="10" t="s">
        <v>29</v>
      </c>
      <c r="O3" s="10" t="s">
        <v>30</v>
      </c>
      <c r="P3" s="10" t="s">
        <v>211</v>
      </c>
      <c r="Q3" s="10" t="s">
        <v>211</v>
      </c>
      <c r="R3" s="10" t="s">
        <v>212</v>
      </c>
    </row>
    <row r="4" spans="2:18" x14ac:dyDescent="0.3">
      <c r="B4" s="13">
        <v>45261</v>
      </c>
      <c r="C4">
        <v>45</v>
      </c>
      <c r="D4">
        <v>1</v>
      </c>
      <c r="E4">
        <v>73.02</v>
      </c>
      <c r="G4" s="18">
        <f t="shared" ref="G4:G50" si="0">IF(F4=$F$3,(E4*30%),0)</f>
        <v>0</v>
      </c>
      <c r="J4">
        <f>(H4+I4)-E4</f>
        <v>-73.02</v>
      </c>
      <c r="L4" s="13">
        <v>45259</v>
      </c>
      <c r="M4">
        <v>33</v>
      </c>
      <c r="N4">
        <v>1</v>
      </c>
      <c r="O4">
        <v>96.98</v>
      </c>
      <c r="R4">
        <f>(P4+Q4)-M4</f>
        <v>-33</v>
      </c>
    </row>
    <row r="5" spans="2:18" x14ac:dyDescent="0.3">
      <c r="B5" s="13">
        <v>45261</v>
      </c>
      <c r="C5">
        <v>69</v>
      </c>
      <c r="D5">
        <v>1</v>
      </c>
      <c r="E5">
        <v>83.28</v>
      </c>
      <c r="G5" s="18">
        <f t="shared" si="0"/>
        <v>0</v>
      </c>
      <c r="J5">
        <f t="shared" ref="J5:J50" si="1">(H5+I5)-E5</f>
        <v>-83.28</v>
      </c>
      <c r="L5" s="13">
        <v>45261</v>
      </c>
      <c r="M5">
        <v>69</v>
      </c>
      <c r="N5">
        <v>1</v>
      </c>
      <c r="O5">
        <v>83.28</v>
      </c>
      <c r="R5">
        <f t="shared" ref="R5:R50" si="2">(P5+Q5)-M5</f>
        <v>-69</v>
      </c>
    </row>
    <row r="6" spans="2:18" x14ac:dyDescent="0.3">
      <c r="B6" s="13">
        <v>45272</v>
      </c>
      <c r="C6">
        <v>38</v>
      </c>
      <c r="D6">
        <v>1</v>
      </c>
      <c r="E6">
        <v>89</v>
      </c>
      <c r="G6" s="18">
        <f t="shared" si="0"/>
        <v>0</v>
      </c>
      <c r="J6">
        <f t="shared" si="1"/>
        <v>-89</v>
      </c>
      <c r="L6" s="13">
        <v>45262</v>
      </c>
      <c r="M6">
        <v>45</v>
      </c>
      <c r="N6">
        <v>1</v>
      </c>
      <c r="O6">
        <v>73.02</v>
      </c>
      <c r="R6">
        <f t="shared" si="2"/>
        <v>-45</v>
      </c>
    </row>
    <row r="7" spans="2:18" x14ac:dyDescent="0.3">
      <c r="B7" s="13">
        <v>45261</v>
      </c>
      <c r="C7">
        <v>27</v>
      </c>
      <c r="D7">
        <v>1</v>
      </c>
      <c r="E7">
        <v>52.48</v>
      </c>
      <c r="G7" s="18">
        <f t="shared" si="0"/>
        <v>0</v>
      </c>
      <c r="J7">
        <f t="shared" si="1"/>
        <v>-52.48</v>
      </c>
      <c r="L7" s="13">
        <v>45267</v>
      </c>
      <c r="M7">
        <v>44</v>
      </c>
      <c r="N7">
        <v>1</v>
      </c>
      <c r="O7">
        <v>73.02</v>
      </c>
      <c r="R7">
        <f t="shared" si="2"/>
        <v>-44</v>
      </c>
    </row>
    <row r="8" spans="2:18" x14ac:dyDescent="0.3">
      <c r="B8" s="13">
        <v>45261</v>
      </c>
      <c r="C8">
        <v>31</v>
      </c>
      <c r="D8">
        <v>1</v>
      </c>
      <c r="E8">
        <v>107.25</v>
      </c>
      <c r="G8" s="18">
        <f t="shared" si="0"/>
        <v>0</v>
      </c>
      <c r="J8">
        <f t="shared" si="1"/>
        <v>-107.25</v>
      </c>
      <c r="L8" s="13">
        <v>45271</v>
      </c>
      <c r="M8">
        <v>77</v>
      </c>
      <c r="N8">
        <v>2</v>
      </c>
      <c r="O8">
        <v>111.81</v>
      </c>
      <c r="R8">
        <f t="shared" si="2"/>
        <v>-77</v>
      </c>
    </row>
    <row r="9" spans="2:18" x14ac:dyDescent="0.3">
      <c r="B9" s="13">
        <v>45265</v>
      </c>
      <c r="C9">
        <v>95</v>
      </c>
      <c r="D9">
        <v>1</v>
      </c>
      <c r="E9">
        <v>67.31</v>
      </c>
      <c r="G9" s="18">
        <f t="shared" si="0"/>
        <v>0</v>
      </c>
      <c r="J9">
        <f t="shared" si="1"/>
        <v>-67.31</v>
      </c>
      <c r="R9">
        <f t="shared" si="2"/>
        <v>0</v>
      </c>
    </row>
    <row r="10" spans="2:18" x14ac:dyDescent="0.3">
      <c r="B10" s="13">
        <v>45265</v>
      </c>
      <c r="C10">
        <v>59</v>
      </c>
      <c r="D10">
        <v>1</v>
      </c>
      <c r="E10">
        <v>67.31</v>
      </c>
      <c r="G10" s="18">
        <f t="shared" si="0"/>
        <v>0</v>
      </c>
      <c r="J10">
        <f t="shared" si="1"/>
        <v>-67.31</v>
      </c>
      <c r="R10">
        <f t="shared" si="2"/>
        <v>0</v>
      </c>
    </row>
    <row r="11" spans="2:18" x14ac:dyDescent="0.3">
      <c r="B11" s="13">
        <v>45265</v>
      </c>
      <c r="C11">
        <v>14</v>
      </c>
      <c r="D11">
        <v>1</v>
      </c>
      <c r="E11">
        <v>58.18</v>
      </c>
      <c r="F11" s="35" t="s">
        <v>32</v>
      </c>
      <c r="G11" s="18">
        <f>IF(F11=$F$3,(E11*30%),0)</f>
        <v>17.454000000000001</v>
      </c>
      <c r="J11">
        <f t="shared" si="1"/>
        <v>-58.18</v>
      </c>
      <c r="R11">
        <f t="shared" si="2"/>
        <v>0</v>
      </c>
    </row>
    <row r="12" spans="2:18" x14ac:dyDescent="0.3">
      <c r="B12" s="13">
        <v>45266</v>
      </c>
      <c r="C12">
        <v>44</v>
      </c>
      <c r="D12">
        <v>1</v>
      </c>
      <c r="E12">
        <v>73.02</v>
      </c>
      <c r="G12" s="18">
        <f t="shared" si="0"/>
        <v>0</v>
      </c>
      <c r="J12">
        <f t="shared" si="1"/>
        <v>-73.02</v>
      </c>
      <c r="R12">
        <f t="shared" si="2"/>
        <v>0</v>
      </c>
    </row>
    <row r="13" spans="2:18" x14ac:dyDescent="0.3">
      <c r="B13" s="13">
        <v>45267</v>
      </c>
      <c r="C13">
        <v>56</v>
      </c>
      <c r="D13">
        <v>1</v>
      </c>
      <c r="E13">
        <v>75.3</v>
      </c>
      <c r="F13" s="35" t="s">
        <v>32</v>
      </c>
      <c r="G13" s="18">
        <f t="shared" si="0"/>
        <v>22.59</v>
      </c>
      <c r="J13">
        <f t="shared" si="1"/>
        <v>-75.3</v>
      </c>
      <c r="R13">
        <f t="shared" si="2"/>
        <v>0</v>
      </c>
    </row>
    <row r="14" spans="2:18" x14ac:dyDescent="0.3">
      <c r="B14" s="13">
        <v>45267</v>
      </c>
      <c r="C14">
        <v>56</v>
      </c>
      <c r="D14">
        <v>1</v>
      </c>
      <c r="E14">
        <v>75.3</v>
      </c>
      <c r="F14" s="35" t="s">
        <v>32</v>
      </c>
      <c r="G14" s="18">
        <f t="shared" si="0"/>
        <v>22.59</v>
      </c>
      <c r="J14">
        <f t="shared" si="1"/>
        <v>-75.3</v>
      </c>
      <c r="R14">
        <f t="shared" si="2"/>
        <v>0</v>
      </c>
    </row>
    <row r="15" spans="2:18" x14ac:dyDescent="0.3">
      <c r="B15" s="13">
        <v>45268</v>
      </c>
      <c r="C15">
        <v>60</v>
      </c>
      <c r="D15">
        <v>1</v>
      </c>
      <c r="E15">
        <v>68.45</v>
      </c>
      <c r="G15" s="18">
        <f t="shared" si="0"/>
        <v>0</v>
      </c>
      <c r="J15">
        <f t="shared" si="1"/>
        <v>-68.45</v>
      </c>
      <c r="R15">
        <f t="shared" si="2"/>
        <v>0</v>
      </c>
    </row>
    <row r="16" spans="2:18" x14ac:dyDescent="0.3">
      <c r="B16" s="13">
        <v>45271</v>
      </c>
      <c r="C16">
        <v>59</v>
      </c>
      <c r="D16">
        <v>1</v>
      </c>
      <c r="E16">
        <v>67.31</v>
      </c>
      <c r="G16" s="18">
        <f t="shared" si="0"/>
        <v>0</v>
      </c>
      <c r="J16">
        <f t="shared" si="1"/>
        <v>-67.31</v>
      </c>
      <c r="R16">
        <f t="shared" si="2"/>
        <v>0</v>
      </c>
    </row>
    <row r="17" spans="2:18" x14ac:dyDescent="0.3">
      <c r="B17" s="13">
        <v>45271</v>
      </c>
      <c r="C17">
        <v>38</v>
      </c>
      <c r="D17">
        <v>1</v>
      </c>
      <c r="E17">
        <v>89</v>
      </c>
      <c r="G17" s="18">
        <f t="shared" si="0"/>
        <v>0</v>
      </c>
      <c r="J17">
        <f t="shared" si="1"/>
        <v>-89</v>
      </c>
      <c r="R17">
        <f t="shared" si="2"/>
        <v>0</v>
      </c>
    </row>
    <row r="18" spans="2:18" x14ac:dyDescent="0.3">
      <c r="B18" s="13">
        <v>45273</v>
      </c>
      <c r="C18">
        <v>1</v>
      </c>
      <c r="D18">
        <v>1</v>
      </c>
      <c r="E18">
        <v>84.43</v>
      </c>
      <c r="G18" s="18">
        <f t="shared" si="0"/>
        <v>0</v>
      </c>
      <c r="J18">
        <f t="shared" si="1"/>
        <v>-84.43</v>
      </c>
      <c r="R18">
        <f t="shared" si="2"/>
        <v>0</v>
      </c>
    </row>
    <row r="19" spans="2:18" x14ac:dyDescent="0.3">
      <c r="B19" s="13">
        <v>45273</v>
      </c>
      <c r="C19">
        <v>33</v>
      </c>
      <c r="D19">
        <v>0.5</v>
      </c>
      <c r="E19">
        <v>67.31</v>
      </c>
      <c r="G19" s="18">
        <f t="shared" si="0"/>
        <v>0</v>
      </c>
      <c r="J19">
        <f t="shared" si="1"/>
        <v>-67.31</v>
      </c>
      <c r="R19">
        <f t="shared" si="2"/>
        <v>0</v>
      </c>
    </row>
    <row r="20" spans="2:18" x14ac:dyDescent="0.3">
      <c r="G20" s="18">
        <f t="shared" si="0"/>
        <v>0</v>
      </c>
      <c r="J20">
        <f t="shared" si="1"/>
        <v>0</v>
      </c>
      <c r="R20">
        <f t="shared" si="2"/>
        <v>0</v>
      </c>
    </row>
    <row r="21" spans="2:18" x14ac:dyDescent="0.3">
      <c r="G21" s="18">
        <f t="shared" si="0"/>
        <v>0</v>
      </c>
      <c r="J21">
        <f t="shared" si="1"/>
        <v>0</v>
      </c>
      <c r="R21">
        <f t="shared" si="2"/>
        <v>0</v>
      </c>
    </row>
    <row r="22" spans="2:18" x14ac:dyDescent="0.3">
      <c r="G22" s="18">
        <f t="shared" si="0"/>
        <v>0</v>
      </c>
      <c r="J22">
        <f t="shared" si="1"/>
        <v>0</v>
      </c>
      <c r="R22">
        <f t="shared" si="2"/>
        <v>0</v>
      </c>
    </row>
    <row r="23" spans="2:18" x14ac:dyDescent="0.3">
      <c r="G23" s="18">
        <f t="shared" si="0"/>
        <v>0</v>
      </c>
      <c r="J23">
        <f t="shared" si="1"/>
        <v>0</v>
      </c>
      <c r="R23">
        <f t="shared" si="2"/>
        <v>0</v>
      </c>
    </row>
    <row r="24" spans="2:18" x14ac:dyDescent="0.3">
      <c r="G24" s="18">
        <f t="shared" si="0"/>
        <v>0</v>
      </c>
      <c r="J24">
        <f t="shared" si="1"/>
        <v>0</v>
      </c>
      <c r="R24">
        <f t="shared" si="2"/>
        <v>0</v>
      </c>
    </row>
    <row r="25" spans="2:18" x14ac:dyDescent="0.3">
      <c r="G25" s="18">
        <f t="shared" si="0"/>
        <v>0</v>
      </c>
      <c r="J25">
        <f t="shared" si="1"/>
        <v>0</v>
      </c>
      <c r="R25">
        <f t="shared" si="2"/>
        <v>0</v>
      </c>
    </row>
    <row r="26" spans="2:18" x14ac:dyDescent="0.3">
      <c r="G26" s="18">
        <f t="shared" si="0"/>
        <v>0</v>
      </c>
      <c r="J26">
        <f t="shared" si="1"/>
        <v>0</v>
      </c>
      <c r="R26">
        <f t="shared" si="2"/>
        <v>0</v>
      </c>
    </row>
    <row r="27" spans="2:18" x14ac:dyDescent="0.3">
      <c r="G27" s="18">
        <f t="shared" si="0"/>
        <v>0</v>
      </c>
      <c r="J27">
        <f t="shared" si="1"/>
        <v>0</v>
      </c>
      <c r="R27">
        <f t="shared" si="2"/>
        <v>0</v>
      </c>
    </row>
    <row r="28" spans="2:18" x14ac:dyDescent="0.3">
      <c r="G28" s="18">
        <f t="shared" si="0"/>
        <v>0</v>
      </c>
      <c r="J28">
        <f t="shared" si="1"/>
        <v>0</v>
      </c>
      <c r="R28">
        <f t="shared" si="2"/>
        <v>0</v>
      </c>
    </row>
    <row r="29" spans="2:18" x14ac:dyDescent="0.3">
      <c r="G29" s="18">
        <f t="shared" si="0"/>
        <v>0</v>
      </c>
      <c r="J29">
        <f t="shared" si="1"/>
        <v>0</v>
      </c>
      <c r="R29">
        <f t="shared" si="2"/>
        <v>0</v>
      </c>
    </row>
    <row r="30" spans="2:18" x14ac:dyDescent="0.3">
      <c r="G30" s="18">
        <f t="shared" si="0"/>
        <v>0</v>
      </c>
      <c r="J30">
        <f t="shared" si="1"/>
        <v>0</v>
      </c>
      <c r="R30">
        <f t="shared" si="2"/>
        <v>0</v>
      </c>
    </row>
    <row r="31" spans="2:18" x14ac:dyDescent="0.3">
      <c r="G31" s="18">
        <f t="shared" si="0"/>
        <v>0</v>
      </c>
      <c r="J31">
        <f t="shared" si="1"/>
        <v>0</v>
      </c>
      <c r="R31">
        <f t="shared" si="2"/>
        <v>0</v>
      </c>
    </row>
    <row r="32" spans="2:18" x14ac:dyDescent="0.3">
      <c r="G32" s="18">
        <f t="shared" si="0"/>
        <v>0</v>
      </c>
      <c r="J32">
        <f t="shared" si="1"/>
        <v>0</v>
      </c>
      <c r="R32">
        <f t="shared" si="2"/>
        <v>0</v>
      </c>
    </row>
    <row r="33" spans="7:18" x14ac:dyDescent="0.3">
      <c r="G33" s="18">
        <f t="shared" si="0"/>
        <v>0</v>
      </c>
      <c r="J33">
        <f t="shared" si="1"/>
        <v>0</v>
      </c>
      <c r="R33">
        <f t="shared" si="2"/>
        <v>0</v>
      </c>
    </row>
    <row r="34" spans="7:18" x14ac:dyDescent="0.3">
      <c r="G34" s="18">
        <f t="shared" si="0"/>
        <v>0</v>
      </c>
      <c r="J34">
        <f t="shared" si="1"/>
        <v>0</v>
      </c>
      <c r="R34">
        <f t="shared" si="2"/>
        <v>0</v>
      </c>
    </row>
    <row r="35" spans="7:18" x14ac:dyDescent="0.3">
      <c r="G35" s="18">
        <f t="shared" si="0"/>
        <v>0</v>
      </c>
      <c r="J35">
        <f t="shared" si="1"/>
        <v>0</v>
      </c>
      <c r="R35">
        <f t="shared" si="2"/>
        <v>0</v>
      </c>
    </row>
    <row r="36" spans="7:18" x14ac:dyDescent="0.3">
      <c r="G36" s="18">
        <f t="shared" si="0"/>
        <v>0</v>
      </c>
      <c r="J36">
        <f t="shared" si="1"/>
        <v>0</v>
      </c>
      <c r="R36">
        <f t="shared" si="2"/>
        <v>0</v>
      </c>
    </row>
    <row r="37" spans="7:18" x14ac:dyDescent="0.3">
      <c r="G37" s="18">
        <f t="shared" si="0"/>
        <v>0</v>
      </c>
      <c r="J37">
        <f t="shared" si="1"/>
        <v>0</v>
      </c>
      <c r="R37">
        <f t="shared" si="2"/>
        <v>0</v>
      </c>
    </row>
    <row r="38" spans="7:18" x14ac:dyDescent="0.3">
      <c r="G38" s="18">
        <f t="shared" si="0"/>
        <v>0</v>
      </c>
      <c r="J38">
        <f t="shared" si="1"/>
        <v>0</v>
      </c>
      <c r="R38">
        <f t="shared" si="2"/>
        <v>0</v>
      </c>
    </row>
    <row r="39" spans="7:18" x14ac:dyDescent="0.3">
      <c r="G39" s="18">
        <f t="shared" si="0"/>
        <v>0</v>
      </c>
      <c r="J39">
        <f t="shared" si="1"/>
        <v>0</v>
      </c>
      <c r="R39">
        <f t="shared" si="2"/>
        <v>0</v>
      </c>
    </row>
    <row r="40" spans="7:18" x14ac:dyDescent="0.3">
      <c r="G40" s="18">
        <f t="shared" si="0"/>
        <v>0</v>
      </c>
      <c r="J40">
        <f t="shared" si="1"/>
        <v>0</v>
      </c>
      <c r="R40">
        <f t="shared" si="2"/>
        <v>0</v>
      </c>
    </row>
    <row r="41" spans="7:18" x14ac:dyDescent="0.3">
      <c r="G41" s="18">
        <f t="shared" si="0"/>
        <v>0</v>
      </c>
      <c r="J41">
        <f t="shared" si="1"/>
        <v>0</v>
      </c>
      <c r="R41">
        <f t="shared" si="2"/>
        <v>0</v>
      </c>
    </row>
    <row r="42" spans="7:18" x14ac:dyDescent="0.3">
      <c r="G42" s="18">
        <f t="shared" si="0"/>
        <v>0</v>
      </c>
      <c r="J42">
        <f t="shared" si="1"/>
        <v>0</v>
      </c>
      <c r="R42">
        <f t="shared" si="2"/>
        <v>0</v>
      </c>
    </row>
    <row r="43" spans="7:18" x14ac:dyDescent="0.3">
      <c r="G43" s="18">
        <f t="shared" si="0"/>
        <v>0</v>
      </c>
      <c r="J43">
        <f t="shared" si="1"/>
        <v>0</v>
      </c>
      <c r="R43">
        <f t="shared" si="2"/>
        <v>0</v>
      </c>
    </row>
    <row r="44" spans="7:18" x14ac:dyDescent="0.3">
      <c r="G44" s="18">
        <f t="shared" si="0"/>
        <v>0</v>
      </c>
      <c r="J44">
        <f t="shared" si="1"/>
        <v>0</v>
      </c>
      <c r="R44">
        <f t="shared" si="2"/>
        <v>0</v>
      </c>
    </row>
    <row r="45" spans="7:18" x14ac:dyDescent="0.3">
      <c r="G45" s="18">
        <f t="shared" si="0"/>
        <v>0</v>
      </c>
      <c r="J45">
        <f t="shared" si="1"/>
        <v>0</v>
      </c>
      <c r="R45">
        <f t="shared" si="2"/>
        <v>0</v>
      </c>
    </row>
    <row r="46" spans="7:18" x14ac:dyDescent="0.3">
      <c r="G46" s="18">
        <f t="shared" si="0"/>
        <v>0</v>
      </c>
      <c r="J46">
        <f t="shared" si="1"/>
        <v>0</v>
      </c>
      <c r="R46">
        <f t="shared" si="2"/>
        <v>0</v>
      </c>
    </row>
    <row r="47" spans="7:18" x14ac:dyDescent="0.3">
      <c r="G47" s="18">
        <f t="shared" si="0"/>
        <v>0</v>
      </c>
      <c r="J47">
        <f t="shared" si="1"/>
        <v>0</v>
      </c>
      <c r="R47">
        <f t="shared" si="2"/>
        <v>0</v>
      </c>
    </row>
    <row r="48" spans="7:18" x14ac:dyDescent="0.3">
      <c r="G48" s="18">
        <f t="shared" si="0"/>
        <v>0</v>
      </c>
      <c r="J48">
        <f t="shared" si="1"/>
        <v>0</v>
      </c>
      <c r="R48">
        <f t="shared" si="2"/>
        <v>0</v>
      </c>
    </row>
    <row r="49" spans="2:18" x14ac:dyDescent="0.3">
      <c r="G49" s="18">
        <f t="shared" si="0"/>
        <v>0</v>
      </c>
      <c r="J49">
        <f t="shared" si="1"/>
        <v>0</v>
      </c>
      <c r="R49">
        <f t="shared" si="2"/>
        <v>0</v>
      </c>
    </row>
    <row r="50" spans="2:18" x14ac:dyDescent="0.3">
      <c r="G50" s="18">
        <f t="shared" si="0"/>
        <v>0</v>
      </c>
      <c r="J50">
        <f t="shared" si="1"/>
        <v>0</v>
      </c>
      <c r="R50">
        <f t="shared" si="2"/>
        <v>0</v>
      </c>
    </row>
    <row r="52" spans="2:18" x14ac:dyDescent="0.3">
      <c r="D52" s="18"/>
      <c r="E52" s="18">
        <f t="shared" ref="D52:F52" si="3">SUM(E4:E50)</f>
        <v>1197.95</v>
      </c>
      <c r="F52" s="37">
        <f t="shared" si="3"/>
        <v>0</v>
      </c>
      <c r="G52" s="18">
        <f>SUM(G4:G50)</f>
        <v>62.634</v>
      </c>
    </row>
    <row r="53" spans="2:18" x14ac:dyDescent="0.3">
      <c r="B53" t="s">
        <v>213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8DE9B90-CB92-49B7-A41F-94F2836CDD9C}">
  <dimension ref="A2:AI112"/>
  <sheetViews>
    <sheetView tabSelected="1" workbookViewId="0">
      <selection activeCell="H24" sqref="H24:H25"/>
    </sheetView>
  </sheetViews>
  <sheetFormatPr baseColWidth="10" defaultColWidth="11.875" defaultRowHeight="15" x14ac:dyDescent="0.3"/>
  <cols>
    <col min="1" max="1" width="23.875" customWidth="1"/>
  </cols>
  <sheetData>
    <row r="2" spans="1:35" ht="27" x14ac:dyDescent="0.5">
      <c r="A2" s="19" t="s">
        <v>33</v>
      </c>
    </row>
    <row r="4" spans="1:35" x14ac:dyDescent="0.3">
      <c r="A4" s="20" t="s">
        <v>34</v>
      </c>
    </row>
    <row r="5" spans="1:35" x14ac:dyDescent="0.3">
      <c r="A5" s="20" t="s">
        <v>35</v>
      </c>
    </row>
    <row r="6" spans="1:35" x14ac:dyDescent="0.3">
      <c r="A6" s="20" t="s">
        <v>36</v>
      </c>
    </row>
    <row r="7" spans="1:35" x14ac:dyDescent="0.3">
      <c r="A7" s="20" t="s">
        <v>37</v>
      </c>
    </row>
    <row r="8" spans="1:35" x14ac:dyDescent="0.3">
      <c r="A8" s="20" t="s">
        <v>38</v>
      </c>
    </row>
    <row r="11" spans="1:35" x14ac:dyDescent="0.3">
      <c r="A11" s="21" t="s">
        <v>39</v>
      </c>
      <c r="B11" s="22" t="s">
        <v>40</v>
      </c>
      <c r="C11" s="22" t="s">
        <v>41</v>
      </c>
      <c r="D11" s="22" t="s">
        <v>42</v>
      </c>
      <c r="E11" s="22" t="s">
        <v>43</v>
      </c>
      <c r="F11" s="22" t="s">
        <v>44</v>
      </c>
      <c r="G11" s="22" t="s">
        <v>45</v>
      </c>
      <c r="H11" s="22" t="s">
        <v>46</v>
      </c>
      <c r="I11" s="22" t="s">
        <v>47</v>
      </c>
      <c r="J11" s="22" t="s">
        <v>48</v>
      </c>
      <c r="K11" s="22" t="s">
        <v>49</v>
      </c>
      <c r="L11" s="22" t="s">
        <v>50</v>
      </c>
      <c r="M11" s="22" t="s">
        <v>51</v>
      </c>
      <c r="N11" s="22" t="s">
        <v>52</v>
      </c>
      <c r="O11" s="22" t="s">
        <v>53</v>
      </c>
      <c r="P11" s="22" t="s">
        <v>54</v>
      </c>
      <c r="Q11" s="22" t="s">
        <v>55</v>
      </c>
      <c r="R11" s="22" t="s">
        <v>56</v>
      </c>
      <c r="S11" s="22" t="s">
        <v>57</v>
      </c>
      <c r="T11" s="22" t="s">
        <v>58</v>
      </c>
      <c r="U11" s="22" t="s">
        <v>59</v>
      </c>
      <c r="V11" s="22" t="s">
        <v>60</v>
      </c>
      <c r="W11" s="22" t="s">
        <v>61</v>
      </c>
      <c r="X11" s="22" t="s">
        <v>62</v>
      </c>
      <c r="Y11" s="22" t="s">
        <v>63</v>
      </c>
      <c r="Z11" s="22" t="s">
        <v>64</v>
      </c>
      <c r="AA11" s="22" t="s">
        <v>65</v>
      </c>
      <c r="AB11" s="22" t="s">
        <v>66</v>
      </c>
      <c r="AC11" s="22" t="s">
        <v>67</v>
      </c>
      <c r="AD11" s="22" t="s">
        <v>68</v>
      </c>
      <c r="AE11" s="22" t="s">
        <v>69</v>
      </c>
      <c r="AF11" s="22" t="s">
        <v>70</v>
      </c>
      <c r="AG11" s="22" t="s">
        <v>71</v>
      </c>
      <c r="AH11" s="22" t="s">
        <v>72</v>
      </c>
      <c r="AI11" s="22" t="s">
        <v>73</v>
      </c>
    </row>
    <row r="12" spans="1:35" x14ac:dyDescent="0.3">
      <c r="A12" s="23" t="s">
        <v>74</v>
      </c>
      <c r="B12" s="24" t="s">
        <v>75</v>
      </c>
      <c r="C12" s="24" t="s">
        <v>76</v>
      </c>
      <c r="D12" s="24" t="s">
        <v>77</v>
      </c>
      <c r="E12" s="24" t="s">
        <v>78</v>
      </c>
      <c r="F12" s="24" t="s">
        <v>79</v>
      </c>
      <c r="G12" s="24" t="s">
        <v>80</v>
      </c>
      <c r="H12" s="24" t="s">
        <v>81</v>
      </c>
      <c r="I12" s="24" t="s">
        <v>82</v>
      </c>
      <c r="J12" s="24" t="s">
        <v>83</v>
      </c>
      <c r="K12" s="24" t="s">
        <v>84</v>
      </c>
      <c r="L12" s="24" t="s">
        <v>85</v>
      </c>
      <c r="M12" s="24" t="s">
        <v>86</v>
      </c>
      <c r="N12" s="24" t="s">
        <v>87</v>
      </c>
      <c r="O12" s="24" t="s">
        <v>88</v>
      </c>
      <c r="P12" s="24" t="s">
        <v>89</v>
      </c>
      <c r="Q12" s="24" t="s">
        <v>90</v>
      </c>
      <c r="R12" s="24" t="s">
        <v>91</v>
      </c>
      <c r="S12" s="24" t="s">
        <v>92</v>
      </c>
      <c r="T12" s="24" t="s">
        <v>93</v>
      </c>
      <c r="U12" s="24" t="s">
        <v>94</v>
      </c>
      <c r="V12" s="24" t="s">
        <v>95</v>
      </c>
      <c r="W12" s="24" t="s">
        <v>96</v>
      </c>
      <c r="X12" s="24" t="s">
        <v>97</v>
      </c>
      <c r="Y12" s="24" t="s">
        <v>98</v>
      </c>
      <c r="Z12" s="24" t="s">
        <v>99</v>
      </c>
      <c r="AA12" s="24" t="s">
        <v>100</v>
      </c>
      <c r="AB12" s="24" t="s">
        <v>101</v>
      </c>
      <c r="AC12" s="24" t="s">
        <v>102</v>
      </c>
      <c r="AD12" s="24" t="s">
        <v>103</v>
      </c>
      <c r="AE12" s="24" t="s">
        <v>104</v>
      </c>
      <c r="AF12" s="24" t="s">
        <v>105</v>
      </c>
      <c r="AG12" s="24" t="s">
        <v>106</v>
      </c>
      <c r="AH12" s="24" t="s">
        <v>107</v>
      </c>
      <c r="AI12" s="24" t="s">
        <v>108</v>
      </c>
    </row>
    <row r="13" spans="1:35" ht="15.75" thickBot="1" x14ac:dyDescent="0.35">
      <c r="A13" s="25" t="s">
        <v>109</v>
      </c>
      <c r="B13" s="26" t="s">
        <v>110</v>
      </c>
      <c r="C13" s="26" t="s">
        <v>110</v>
      </c>
      <c r="D13" s="26" t="s">
        <v>110</v>
      </c>
      <c r="E13" s="26" t="s">
        <v>110</v>
      </c>
      <c r="F13" s="26" t="s">
        <v>110</v>
      </c>
      <c r="G13" s="26" t="s">
        <v>110</v>
      </c>
      <c r="H13" s="26" t="s">
        <v>110</v>
      </c>
      <c r="I13" s="26" t="s">
        <v>110</v>
      </c>
      <c r="J13" s="26" t="s">
        <v>110</v>
      </c>
      <c r="K13" s="26" t="s">
        <v>110</v>
      </c>
      <c r="L13" s="26" t="s">
        <v>110</v>
      </c>
      <c r="M13" s="26" t="s">
        <v>110</v>
      </c>
      <c r="N13" s="26" t="s">
        <v>110</v>
      </c>
      <c r="O13" s="26" t="s">
        <v>110</v>
      </c>
      <c r="P13" s="26" t="s">
        <v>110</v>
      </c>
      <c r="Q13" s="26" t="s">
        <v>110</v>
      </c>
      <c r="R13" s="26" t="s">
        <v>110</v>
      </c>
      <c r="S13" s="26" t="s">
        <v>110</v>
      </c>
      <c r="T13" s="26" t="s">
        <v>110</v>
      </c>
      <c r="U13" s="26" t="s">
        <v>110</v>
      </c>
      <c r="V13" s="26" t="s">
        <v>110</v>
      </c>
      <c r="W13" s="26" t="s">
        <v>110</v>
      </c>
      <c r="X13" s="26" t="s">
        <v>110</v>
      </c>
      <c r="Y13" s="26" t="s">
        <v>110</v>
      </c>
      <c r="Z13" s="26" t="s">
        <v>110</v>
      </c>
      <c r="AA13" s="26" t="s">
        <v>110</v>
      </c>
      <c r="AB13" s="26" t="s">
        <v>110</v>
      </c>
      <c r="AC13" s="26" t="s">
        <v>110</v>
      </c>
      <c r="AD13" s="26" t="s">
        <v>110</v>
      </c>
      <c r="AE13" s="26" t="s">
        <v>110</v>
      </c>
      <c r="AF13" s="26" t="s">
        <v>110</v>
      </c>
      <c r="AG13" s="26" t="s">
        <v>110</v>
      </c>
      <c r="AH13" s="26" t="s">
        <v>110</v>
      </c>
      <c r="AI13" s="26" t="s">
        <v>110</v>
      </c>
    </row>
    <row r="14" spans="1:35" ht="16.5" x14ac:dyDescent="0.3">
      <c r="A14" s="27" t="s">
        <v>111</v>
      </c>
      <c r="B14" s="27"/>
      <c r="C14" s="27"/>
      <c r="D14" s="27"/>
      <c r="E14" s="27"/>
      <c r="F14" s="27"/>
      <c r="G14" s="27"/>
      <c r="H14" s="27"/>
      <c r="I14" s="27"/>
      <c r="J14" s="27"/>
      <c r="K14" s="27"/>
      <c r="L14" s="27"/>
      <c r="M14" s="27"/>
      <c r="N14" s="27"/>
      <c r="O14" s="27"/>
      <c r="P14" s="27"/>
      <c r="Q14" s="27"/>
      <c r="R14" s="27"/>
      <c r="S14" s="27"/>
      <c r="T14" s="27"/>
      <c r="U14" s="27"/>
      <c r="V14" s="27"/>
      <c r="W14" s="27"/>
      <c r="X14" s="27"/>
      <c r="Y14" s="27"/>
      <c r="Z14" s="27"/>
      <c r="AA14" s="27"/>
      <c r="AB14" s="27"/>
      <c r="AC14" s="27"/>
      <c r="AD14" s="27"/>
      <c r="AE14" s="27"/>
      <c r="AF14" s="27"/>
      <c r="AG14" s="27"/>
      <c r="AH14" s="27"/>
      <c r="AI14" s="27"/>
    </row>
    <row r="15" spans="1:35" ht="16.5" x14ac:dyDescent="0.3">
      <c r="A15" s="28" t="s">
        <v>112</v>
      </c>
      <c r="B15" s="28"/>
      <c r="C15" s="28"/>
      <c r="D15" s="28"/>
      <c r="E15" s="28"/>
      <c r="F15" s="28"/>
      <c r="G15" s="28"/>
      <c r="H15" s="28"/>
      <c r="I15" s="28"/>
      <c r="J15" s="28"/>
      <c r="K15" s="28"/>
      <c r="L15" s="28"/>
      <c r="M15" s="28"/>
      <c r="N15" s="28"/>
      <c r="O15" s="28"/>
      <c r="P15" s="28"/>
      <c r="Q15" s="28"/>
      <c r="R15" s="28"/>
      <c r="S15" s="28"/>
      <c r="T15" s="28"/>
      <c r="U15" s="28"/>
      <c r="V15" s="28"/>
      <c r="W15" s="28"/>
      <c r="X15" s="28"/>
      <c r="Y15" s="28"/>
      <c r="Z15" s="28"/>
      <c r="AA15" s="28"/>
      <c r="AB15" s="28"/>
      <c r="AC15" s="28"/>
      <c r="AD15" s="28"/>
      <c r="AE15" s="28"/>
      <c r="AF15" s="28"/>
      <c r="AG15" s="28"/>
      <c r="AH15" s="28"/>
      <c r="AI15" s="28"/>
    </row>
    <row r="16" spans="1:35" x14ac:dyDescent="0.3">
      <c r="A16" s="29" t="s">
        <v>113</v>
      </c>
      <c r="B16" s="30">
        <v>59.33</v>
      </c>
      <c r="C16" s="30">
        <v>84.43</v>
      </c>
      <c r="D16" s="30">
        <v>144.9</v>
      </c>
      <c r="E16" s="30">
        <v>198.52</v>
      </c>
      <c r="F16" s="30">
        <v>243.02</v>
      </c>
      <c r="G16" s="30">
        <v>279.52999999999997</v>
      </c>
      <c r="H16" s="30">
        <v>318.32</v>
      </c>
      <c r="I16" s="30">
        <v>359.39</v>
      </c>
      <c r="J16" s="30">
        <v>399.32</v>
      </c>
      <c r="K16" s="30">
        <v>438.12</v>
      </c>
      <c r="L16" s="30">
        <v>476.9</v>
      </c>
      <c r="M16" s="30">
        <v>510</v>
      </c>
      <c r="N16" s="30">
        <v>532.82000000000005</v>
      </c>
      <c r="O16" s="30">
        <v>548.78</v>
      </c>
      <c r="P16" s="30">
        <v>572.75</v>
      </c>
      <c r="Q16" s="30">
        <v>595.55999999999995</v>
      </c>
      <c r="R16" s="30">
        <v>613.82000000000005</v>
      </c>
      <c r="S16" s="30">
        <v>630.92999999999995</v>
      </c>
      <c r="T16" s="30">
        <v>656.03</v>
      </c>
      <c r="U16" s="30">
        <v>686.84</v>
      </c>
      <c r="V16" s="30">
        <v>717.64</v>
      </c>
      <c r="W16" s="30">
        <v>741.61</v>
      </c>
      <c r="X16" s="30">
        <v>761.01</v>
      </c>
      <c r="Y16" s="30">
        <v>768.99</v>
      </c>
      <c r="Z16" s="30">
        <v>792.94</v>
      </c>
      <c r="AA16" s="30">
        <v>819.19</v>
      </c>
      <c r="AB16" s="30">
        <v>837.44</v>
      </c>
      <c r="AC16" s="30">
        <v>855.7</v>
      </c>
      <c r="AD16" s="30">
        <v>862.54</v>
      </c>
      <c r="AE16" s="30">
        <v>881.94</v>
      </c>
      <c r="AF16" s="30">
        <v>899.05</v>
      </c>
      <c r="AG16" s="30">
        <v>899.05</v>
      </c>
      <c r="AH16" s="30">
        <v>899.05</v>
      </c>
      <c r="AI16" s="30">
        <v>899.05</v>
      </c>
    </row>
    <row r="17" spans="1:35" x14ac:dyDescent="0.3">
      <c r="A17" s="31" t="s">
        <v>114</v>
      </c>
      <c r="B17" s="32">
        <v>49.06</v>
      </c>
      <c r="C17" s="32">
        <v>68.45</v>
      </c>
      <c r="D17" s="32">
        <v>111.81</v>
      </c>
      <c r="E17" s="32">
        <v>144.9</v>
      </c>
      <c r="F17" s="32">
        <v>160.88</v>
      </c>
      <c r="G17" s="32">
        <v>174.56</v>
      </c>
      <c r="H17" s="32">
        <v>188.26</v>
      </c>
      <c r="I17" s="32">
        <v>192.81</v>
      </c>
      <c r="J17" s="32">
        <v>219.06</v>
      </c>
      <c r="K17" s="32">
        <v>232.75</v>
      </c>
      <c r="L17" s="32">
        <v>251.01</v>
      </c>
      <c r="M17" s="32">
        <v>258.99</v>
      </c>
      <c r="N17" s="32">
        <v>270.39999999999998</v>
      </c>
      <c r="O17" s="32">
        <v>278.39</v>
      </c>
      <c r="P17" s="32">
        <v>289.79000000000002</v>
      </c>
      <c r="Q17" s="32">
        <v>302.33999999999997</v>
      </c>
      <c r="R17" s="32">
        <v>310.33999999999997</v>
      </c>
      <c r="S17" s="32">
        <v>320.60000000000002</v>
      </c>
      <c r="T17" s="32">
        <v>333.15</v>
      </c>
      <c r="U17" s="32">
        <v>347.99</v>
      </c>
      <c r="V17" s="32">
        <v>362.82</v>
      </c>
      <c r="W17" s="32">
        <v>376.51</v>
      </c>
      <c r="X17" s="32">
        <v>385.64</v>
      </c>
      <c r="Y17" s="32">
        <v>389.06</v>
      </c>
      <c r="Z17" s="32">
        <v>402.75</v>
      </c>
      <c r="AA17" s="32">
        <v>415.3</v>
      </c>
      <c r="AB17" s="32">
        <v>424.42</v>
      </c>
      <c r="AC17" s="32">
        <v>432.42</v>
      </c>
      <c r="AD17" s="32">
        <v>436.97</v>
      </c>
      <c r="AE17" s="32">
        <v>447.25</v>
      </c>
      <c r="AF17" s="32">
        <v>456.37</v>
      </c>
      <c r="AG17" s="32">
        <v>456.37</v>
      </c>
      <c r="AH17" s="32">
        <v>456.37</v>
      </c>
      <c r="AI17" s="32">
        <v>456.37</v>
      </c>
    </row>
    <row r="18" spans="1:35" x14ac:dyDescent="0.3">
      <c r="A18" s="31" t="s">
        <v>115</v>
      </c>
      <c r="B18" s="32">
        <v>61.61</v>
      </c>
      <c r="C18" s="32">
        <v>89</v>
      </c>
      <c r="D18" s="32">
        <v>151.74</v>
      </c>
      <c r="E18" s="32">
        <v>204.23</v>
      </c>
      <c r="F18" s="32">
        <v>235.03</v>
      </c>
      <c r="G18" s="32">
        <v>258.99</v>
      </c>
      <c r="H18" s="32">
        <v>286.37</v>
      </c>
      <c r="I18" s="32">
        <v>313.76</v>
      </c>
      <c r="J18" s="32">
        <v>343.42</v>
      </c>
      <c r="K18" s="32">
        <v>370.8</v>
      </c>
      <c r="L18" s="32">
        <v>401.61</v>
      </c>
      <c r="M18" s="32">
        <v>428.99</v>
      </c>
      <c r="N18" s="32">
        <v>447.25</v>
      </c>
      <c r="O18" s="32">
        <v>460.94</v>
      </c>
      <c r="P18" s="32">
        <v>481.47</v>
      </c>
      <c r="Q18" s="32">
        <v>499.73</v>
      </c>
      <c r="R18" s="32">
        <v>515.70000000000005</v>
      </c>
      <c r="S18" s="32">
        <v>529.4</v>
      </c>
      <c r="T18" s="32">
        <v>551.07000000000005</v>
      </c>
      <c r="U18" s="32">
        <v>577.30999999999995</v>
      </c>
      <c r="V18" s="32">
        <v>602.41</v>
      </c>
      <c r="W18" s="32">
        <v>625.23</v>
      </c>
      <c r="X18" s="32">
        <v>638.92999999999995</v>
      </c>
      <c r="Y18" s="32">
        <v>645.76</v>
      </c>
      <c r="Z18" s="32">
        <v>666.31</v>
      </c>
      <c r="AA18" s="32">
        <v>687.98</v>
      </c>
      <c r="AB18" s="32">
        <v>703.96</v>
      </c>
      <c r="AC18" s="32">
        <v>718.79</v>
      </c>
      <c r="AD18" s="32">
        <v>726.77</v>
      </c>
      <c r="AE18" s="32">
        <v>739.32</v>
      </c>
      <c r="AF18" s="32">
        <v>756.44</v>
      </c>
      <c r="AG18" s="32">
        <v>756.44</v>
      </c>
      <c r="AH18" s="32">
        <v>756.44</v>
      </c>
      <c r="AI18" s="32">
        <v>756.44</v>
      </c>
    </row>
    <row r="19" spans="1:35" x14ac:dyDescent="0.3">
      <c r="A19" s="31" t="s">
        <v>116</v>
      </c>
      <c r="B19" s="32">
        <v>109.53</v>
      </c>
      <c r="C19" s="32">
        <v>156.31</v>
      </c>
      <c r="D19" s="32">
        <v>277.24</v>
      </c>
      <c r="E19" s="32">
        <v>368.52</v>
      </c>
      <c r="F19" s="32">
        <v>462.08</v>
      </c>
      <c r="G19" s="32">
        <v>538.52</v>
      </c>
      <c r="H19" s="32">
        <v>624.09</v>
      </c>
      <c r="I19" s="32">
        <v>708.51</v>
      </c>
      <c r="J19" s="32">
        <v>792.94</v>
      </c>
      <c r="K19" s="32">
        <v>867.11</v>
      </c>
      <c r="L19" s="32">
        <v>924.15</v>
      </c>
      <c r="M19" s="32">
        <v>953.82</v>
      </c>
      <c r="N19" s="32">
        <v>993.75</v>
      </c>
      <c r="O19" s="32">
        <v>1024.55</v>
      </c>
      <c r="P19" s="32">
        <v>1067.9100000000001</v>
      </c>
      <c r="Q19" s="32">
        <v>1111.26</v>
      </c>
      <c r="R19" s="32">
        <v>1146.6300000000001</v>
      </c>
      <c r="S19" s="32">
        <v>1176.3</v>
      </c>
      <c r="T19" s="32">
        <v>1223.08</v>
      </c>
      <c r="U19" s="32">
        <v>1280.1199999999999</v>
      </c>
      <c r="V19" s="32">
        <v>1338.31</v>
      </c>
      <c r="W19" s="32">
        <v>1388.52</v>
      </c>
      <c r="X19" s="32">
        <v>1421.6</v>
      </c>
      <c r="Y19" s="32">
        <v>1436.43</v>
      </c>
      <c r="Z19" s="32">
        <v>1482.07</v>
      </c>
      <c r="AA19" s="32">
        <v>1527.7</v>
      </c>
      <c r="AB19" s="32">
        <v>1563.08</v>
      </c>
      <c r="AC19" s="32">
        <v>1597.3</v>
      </c>
      <c r="AD19" s="32">
        <v>1613.28</v>
      </c>
      <c r="AE19" s="32">
        <v>1645.23</v>
      </c>
      <c r="AF19" s="32">
        <v>1678.31</v>
      </c>
      <c r="AG19" s="32">
        <v>1678.31</v>
      </c>
      <c r="AH19" s="32">
        <v>1678.31</v>
      </c>
      <c r="AI19" s="32">
        <v>1678.31</v>
      </c>
    </row>
    <row r="20" spans="1:35" x14ac:dyDescent="0.3">
      <c r="A20" s="31" t="s">
        <v>117</v>
      </c>
      <c r="B20" s="32">
        <v>95.83</v>
      </c>
      <c r="C20" s="32">
        <v>134.63</v>
      </c>
      <c r="D20" s="32">
        <v>230.47</v>
      </c>
      <c r="E20" s="32">
        <v>301.20999999999998</v>
      </c>
      <c r="F20" s="32">
        <v>406.17</v>
      </c>
      <c r="G20" s="32">
        <v>492.88</v>
      </c>
      <c r="H20" s="32">
        <v>589.86</v>
      </c>
      <c r="I20" s="32">
        <v>685.7</v>
      </c>
      <c r="J20" s="32">
        <v>782.68</v>
      </c>
      <c r="K20" s="32">
        <v>867.11</v>
      </c>
      <c r="L20" s="32">
        <v>924.15</v>
      </c>
      <c r="M20" s="32">
        <v>953.82</v>
      </c>
      <c r="N20" s="32">
        <v>993.75</v>
      </c>
      <c r="O20" s="32">
        <v>1024.55</v>
      </c>
      <c r="P20" s="32">
        <v>1067.9100000000001</v>
      </c>
      <c r="Q20" s="32">
        <v>1111.26</v>
      </c>
      <c r="R20" s="32">
        <v>1146.6300000000001</v>
      </c>
      <c r="S20" s="32">
        <v>1176.3</v>
      </c>
      <c r="T20" s="32">
        <v>1223.08</v>
      </c>
      <c r="U20" s="32">
        <v>1280.1199999999999</v>
      </c>
      <c r="V20" s="32">
        <v>1338.31</v>
      </c>
      <c r="W20" s="32">
        <v>1388.52</v>
      </c>
      <c r="X20" s="32">
        <v>1421.6</v>
      </c>
      <c r="Y20" s="32">
        <v>1436.43</v>
      </c>
      <c r="Z20" s="32">
        <v>1482.07</v>
      </c>
      <c r="AA20" s="32">
        <v>1527.7</v>
      </c>
      <c r="AB20" s="32">
        <v>1563.08</v>
      </c>
      <c r="AC20" s="32">
        <v>1597.3</v>
      </c>
      <c r="AD20" s="32">
        <v>1613.28</v>
      </c>
      <c r="AE20" s="32">
        <v>1645.23</v>
      </c>
      <c r="AF20" s="32">
        <v>1678.31</v>
      </c>
      <c r="AG20" s="32">
        <v>1678.31</v>
      </c>
      <c r="AH20" s="32">
        <v>1678.31</v>
      </c>
      <c r="AI20" s="32">
        <v>1678.31</v>
      </c>
    </row>
    <row r="21" spans="1:35" x14ac:dyDescent="0.3">
      <c r="A21" s="31" t="s">
        <v>118</v>
      </c>
      <c r="B21" s="32">
        <v>91.28</v>
      </c>
      <c r="C21" s="32">
        <v>127.78</v>
      </c>
      <c r="D21" s="32">
        <v>227.04</v>
      </c>
      <c r="E21" s="32">
        <v>321.74</v>
      </c>
      <c r="F21" s="32">
        <v>435.84</v>
      </c>
      <c r="G21" s="32">
        <v>532.82000000000005</v>
      </c>
      <c r="H21" s="32">
        <v>637.78</v>
      </c>
      <c r="I21" s="32">
        <v>741.61</v>
      </c>
      <c r="J21" s="32">
        <v>847.71</v>
      </c>
      <c r="K21" s="32">
        <v>942.41</v>
      </c>
      <c r="L21" s="32">
        <v>1006.3</v>
      </c>
      <c r="M21" s="32">
        <v>1034.83</v>
      </c>
      <c r="N21" s="32">
        <v>1080.46</v>
      </c>
      <c r="O21" s="32">
        <v>1112.4100000000001</v>
      </c>
      <c r="P21" s="32">
        <v>1159.18</v>
      </c>
      <c r="Q21" s="32">
        <v>1207.1099999999999</v>
      </c>
      <c r="R21" s="32">
        <v>1245.8900000000001</v>
      </c>
      <c r="S21" s="32">
        <v>1277.8399999999999</v>
      </c>
      <c r="T21" s="32">
        <v>1329.19</v>
      </c>
      <c r="U21" s="32">
        <v>1391.94</v>
      </c>
      <c r="V21" s="32">
        <v>1453.55</v>
      </c>
      <c r="W21" s="32">
        <v>1506.03</v>
      </c>
      <c r="X21" s="32">
        <v>1543.68</v>
      </c>
      <c r="Y21" s="32">
        <v>1558.51</v>
      </c>
      <c r="Z21" s="32">
        <v>1608.71</v>
      </c>
      <c r="AA21" s="32">
        <v>1658.91</v>
      </c>
      <c r="AB21" s="32">
        <v>1696.56</v>
      </c>
      <c r="AC21" s="32">
        <v>1733.08</v>
      </c>
      <c r="AD21" s="32">
        <v>1751.33</v>
      </c>
      <c r="AE21" s="32">
        <v>1786.69</v>
      </c>
      <c r="AF21" s="32">
        <v>1823.21</v>
      </c>
      <c r="AG21" s="32">
        <v>1823.21</v>
      </c>
      <c r="AH21" s="32">
        <v>1823.21</v>
      </c>
      <c r="AI21" s="32">
        <v>1823.21</v>
      </c>
    </row>
    <row r="22" spans="1:35" x14ac:dyDescent="0.3">
      <c r="A22" s="31" t="s">
        <v>119</v>
      </c>
      <c r="B22" s="32">
        <v>83.28</v>
      </c>
      <c r="C22" s="32">
        <v>119.8</v>
      </c>
      <c r="D22" s="32">
        <v>207.65</v>
      </c>
      <c r="E22" s="32">
        <v>286.37</v>
      </c>
      <c r="F22" s="32">
        <v>341.14</v>
      </c>
      <c r="G22" s="32">
        <v>385.64</v>
      </c>
      <c r="H22" s="32">
        <v>434.7</v>
      </c>
      <c r="I22" s="32">
        <v>482.62</v>
      </c>
      <c r="J22" s="32">
        <v>535.1</v>
      </c>
      <c r="K22" s="32">
        <v>584.16</v>
      </c>
      <c r="L22" s="32">
        <v>628.65</v>
      </c>
      <c r="M22" s="32">
        <v>645.76</v>
      </c>
      <c r="N22" s="32">
        <v>674.29</v>
      </c>
      <c r="O22" s="32">
        <v>695.96</v>
      </c>
      <c r="P22" s="32">
        <v>725.63</v>
      </c>
      <c r="Q22" s="32">
        <v>754.16</v>
      </c>
      <c r="R22" s="32">
        <v>779.26</v>
      </c>
      <c r="S22" s="32">
        <v>797.51</v>
      </c>
      <c r="T22" s="32">
        <v>830.59</v>
      </c>
      <c r="U22" s="32">
        <v>869.39</v>
      </c>
      <c r="V22" s="32">
        <v>908.18</v>
      </c>
      <c r="W22" s="32">
        <v>942.41</v>
      </c>
      <c r="X22" s="32">
        <v>964.09</v>
      </c>
      <c r="Y22" s="32">
        <v>974.35</v>
      </c>
      <c r="Z22" s="32">
        <v>1006.3</v>
      </c>
      <c r="AA22" s="32">
        <v>1037.0999999999999</v>
      </c>
      <c r="AB22" s="32">
        <v>1061.07</v>
      </c>
      <c r="AC22" s="32">
        <v>1083.8800000000001</v>
      </c>
      <c r="AD22" s="32">
        <v>1094.1500000000001</v>
      </c>
      <c r="AE22" s="32">
        <v>1116.98</v>
      </c>
      <c r="AF22" s="32">
        <v>1138.6500000000001</v>
      </c>
      <c r="AG22" s="32">
        <v>1138.6500000000001</v>
      </c>
      <c r="AH22" s="32">
        <v>1138.6500000000001</v>
      </c>
      <c r="AI22" s="32">
        <v>1138.6500000000001</v>
      </c>
    </row>
    <row r="23" spans="1:35" x14ac:dyDescent="0.3">
      <c r="A23" s="31" t="s">
        <v>120</v>
      </c>
      <c r="B23" s="32">
        <v>70.73</v>
      </c>
      <c r="C23" s="32">
        <v>101.55</v>
      </c>
      <c r="D23" s="32">
        <v>172.28</v>
      </c>
      <c r="E23" s="32">
        <v>217.91</v>
      </c>
      <c r="F23" s="32">
        <v>232.75</v>
      </c>
      <c r="G23" s="32">
        <v>245.31</v>
      </c>
      <c r="H23" s="32">
        <v>258.99</v>
      </c>
      <c r="I23" s="32">
        <v>263.56</v>
      </c>
      <c r="J23" s="32">
        <v>286.37</v>
      </c>
      <c r="K23" s="32">
        <v>301.20999999999998</v>
      </c>
      <c r="L23" s="32">
        <v>326.31</v>
      </c>
      <c r="M23" s="32">
        <v>352.55</v>
      </c>
      <c r="N23" s="32">
        <v>369.66</v>
      </c>
      <c r="O23" s="32">
        <v>381.07</v>
      </c>
      <c r="P23" s="32">
        <v>397.04</v>
      </c>
      <c r="Q23" s="32">
        <v>413.02</v>
      </c>
      <c r="R23" s="32">
        <v>425.57</v>
      </c>
      <c r="S23" s="32">
        <v>435.84</v>
      </c>
      <c r="T23" s="32">
        <v>455.23</v>
      </c>
      <c r="U23" s="32">
        <v>476.9</v>
      </c>
      <c r="V23" s="32">
        <v>497.45</v>
      </c>
      <c r="W23" s="32">
        <v>515.70000000000005</v>
      </c>
      <c r="X23" s="32">
        <v>528.25</v>
      </c>
      <c r="Y23" s="32">
        <v>533.95000000000005</v>
      </c>
      <c r="Z23" s="32">
        <v>551.07000000000005</v>
      </c>
      <c r="AA23" s="32">
        <v>567.04999999999995</v>
      </c>
      <c r="AB23" s="32">
        <v>580.73</v>
      </c>
      <c r="AC23" s="32">
        <v>593.28</v>
      </c>
      <c r="AD23" s="32">
        <v>600.13</v>
      </c>
      <c r="AE23" s="32">
        <v>610.4</v>
      </c>
      <c r="AF23" s="32">
        <v>617.25</v>
      </c>
      <c r="AG23" s="32">
        <v>624.09</v>
      </c>
      <c r="AH23" s="32">
        <v>624.09</v>
      </c>
      <c r="AI23" s="32">
        <v>624.09</v>
      </c>
    </row>
    <row r="24" spans="1:35" x14ac:dyDescent="0.3">
      <c r="A24" s="31" t="s">
        <v>121</v>
      </c>
      <c r="B24" s="32">
        <v>81.010000000000005</v>
      </c>
      <c r="C24" s="32">
        <v>116.38</v>
      </c>
      <c r="D24" s="32">
        <v>200.81</v>
      </c>
      <c r="E24" s="32">
        <v>276.11</v>
      </c>
      <c r="F24" s="32">
        <v>389.06</v>
      </c>
      <c r="G24" s="32">
        <v>482.62</v>
      </c>
      <c r="H24" s="32">
        <v>586.42999999999995</v>
      </c>
      <c r="I24" s="32">
        <v>690.26</v>
      </c>
      <c r="J24" s="32">
        <v>792.94</v>
      </c>
      <c r="K24" s="32">
        <v>886.5</v>
      </c>
      <c r="L24" s="32">
        <v>945.83</v>
      </c>
      <c r="M24" s="32">
        <v>973.22</v>
      </c>
      <c r="N24" s="32">
        <v>1015.43</v>
      </c>
      <c r="O24" s="32">
        <v>1045.0999999999999</v>
      </c>
      <c r="P24" s="32">
        <v>1090.73</v>
      </c>
      <c r="Q24" s="32">
        <v>1135.23</v>
      </c>
      <c r="R24" s="32">
        <v>1171.73</v>
      </c>
      <c r="S24" s="32">
        <v>1202.54</v>
      </c>
      <c r="T24" s="32">
        <v>1250.46</v>
      </c>
      <c r="U24" s="32">
        <v>1309.79</v>
      </c>
      <c r="V24" s="32">
        <v>1367.97</v>
      </c>
      <c r="W24" s="32">
        <v>1417.04</v>
      </c>
      <c r="X24" s="32">
        <v>1451.27</v>
      </c>
      <c r="Y24" s="32">
        <v>1466.1</v>
      </c>
      <c r="Z24" s="32">
        <v>1514.02</v>
      </c>
      <c r="AA24" s="32">
        <v>1559.65</v>
      </c>
      <c r="AB24" s="32">
        <v>1595.02</v>
      </c>
      <c r="AC24" s="32">
        <v>1630.39</v>
      </c>
      <c r="AD24" s="32">
        <v>1646.36</v>
      </c>
      <c r="AE24" s="32">
        <v>1680.59</v>
      </c>
      <c r="AF24" s="32">
        <v>1714.82</v>
      </c>
      <c r="AG24" s="32">
        <v>1714.82</v>
      </c>
      <c r="AH24" s="32">
        <v>1714.82</v>
      </c>
      <c r="AI24" s="32">
        <v>1714.82</v>
      </c>
    </row>
    <row r="25" spans="1:35" x14ac:dyDescent="0.3">
      <c r="A25" s="31" t="s">
        <v>122</v>
      </c>
      <c r="B25" s="32">
        <v>52.48</v>
      </c>
      <c r="C25" s="32">
        <v>73.02</v>
      </c>
      <c r="D25" s="32">
        <v>120.94</v>
      </c>
      <c r="E25" s="32">
        <v>157.44999999999999</v>
      </c>
      <c r="F25" s="32">
        <v>179.13</v>
      </c>
      <c r="G25" s="32">
        <v>195.1</v>
      </c>
      <c r="H25" s="32">
        <v>214.49</v>
      </c>
      <c r="I25" s="32">
        <v>229.33</v>
      </c>
      <c r="J25" s="32">
        <v>251.01</v>
      </c>
      <c r="K25" s="32">
        <v>270.39999999999998</v>
      </c>
      <c r="L25" s="32">
        <v>293.22000000000003</v>
      </c>
      <c r="M25" s="32">
        <v>305.77</v>
      </c>
      <c r="N25" s="32">
        <v>320.60000000000002</v>
      </c>
      <c r="O25" s="32">
        <v>328.59</v>
      </c>
      <c r="P25" s="32">
        <v>343.42</v>
      </c>
      <c r="Q25" s="32">
        <v>357.11</v>
      </c>
      <c r="R25" s="32">
        <v>368.52</v>
      </c>
      <c r="S25" s="32">
        <v>377.65</v>
      </c>
      <c r="T25" s="32">
        <v>394.77</v>
      </c>
      <c r="U25" s="32">
        <v>411.87</v>
      </c>
      <c r="V25" s="32">
        <v>430.13</v>
      </c>
      <c r="W25" s="32">
        <v>446.1</v>
      </c>
      <c r="X25" s="32">
        <v>457.52</v>
      </c>
      <c r="Y25" s="32">
        <v>462.08</v>
      </c>
      <c r="Z25" s="32">
        <v>476.9</v>
      </c>
      <c r="AA25" s="32">
        <v>490.6</v>
      </c>
      <c r="AB25" s="32">
        <v>503.15</v>
      </c>
      <c r="AC25" s="32">
        <v>512.28</v>
      </c>
      <c r="AD25" s="32">
        <v>517.98</v>
      </c>
      <c r="AE25" s="32">
        <v>529.4</v>
      </c>
      <c r="AF25" s="32">
        <v>539.66</v>
      </c>
      <c r="AG25" s="32">
        <v>539.66</v>
      </c>
      <c r="AH25" s="32">
        <v>539.66</v>
      </c>
      <c r="AI25" s="32">
        <v>539.66</v>
      </c>
    </row>
    <row r="26" spans="1:35" x14ac:dyDescent="0.3">
      <c r="A26" s="31" t="s">
        <v>123</v>
      </c>
      <c r="B26" s="32">
        <v>81.010000000000005</v>
      </c>
      <c r="C26" s="32">
        <v>116.38</v>
      </c>
      <c r="D26" s="32">
        <v>200.81</v>
      </c>
      <c r="E26" s="32">
        <v>276.11</v>
      </c>
      <c r="F26" s="32">
        <v>382.21</v>
      </c>
      <c r="G26" s="32">
        <v>470.07</v>
      </c>
      <c r="H26" s="32">
        <v>567.04999999999995</v>
      </c>
      <c r="I26" s="32">
        <v>665.16</v>
      </c>
      <c r="J26" s="32">
        <v>763.28</v>
      </c>
      <c r="K26" s="32">
        <v>847.71</v>
      </c>
      <c r="L26" s="32">
        <v>907.04</v>
      </c>
      <c r="M26" s="32">
        <v>933.28</v>
      </c>
      <c r="N26" s="32">
        <v>972.07</v>
      </c>
      <c r="O26" s="32">
        <v>1004.02</v>
      </c>
      <c r="P26" s="32">
        <v>1043.95</v>
      </c>
      <c r="Q26" s="32">
        <v>1087.31</v>
      </c>
      <c r="R26" s="32">
        <v>1122.68</v>
      </c>
      <c r="S26" s="32">
        <v>1151.2</v>
      </c>
      <c r="T26" s="32">
        <v>1196.8399999999999</v>
      </c>
      <c r="U26" s="32">
        <v>1253.8800000000001</v>
      </c>
      <c r="V26" s="32">
        <v>1310.93</v>
      </c>
      <c r="W26" s="32">
        <v>1356.57</v>
      </c>
      <c r="X26" s="32">
        <v>1390.79</v>
      </c>
      <c r="Y26" s="32">
        <v>1404.49</v>
      </c>
      <c r="Z26" s="32">
        <v>1450.12</v>
      </c>
      <c r="AA26" s="32">
        <v>1495.76</v>
      </c>
      <c r="AB26" s="32">
        <v>1527.7</v>
      </c>
      <c r="AC26" s="32">
        <v>1563.08</v>
      </c>
      <c r="AD26" s="32">
        <v>1577.91</v>
      </c>
      <c r="AE26" s="32">
        <v>1609.85</v>
      </c>
      <c r="AF26" s="32">
        <v>1642.94</v>
      </c>
      <c r="AG26" s="32">
        <v>1642.94</v>
      </c>
      <c r="AH26" s="32">
        <v>1642.94</v>
      </c>
      <c r="AI26" s="32">
        <v>1642.94</v>
      </c>
    </row>
    <row r="27" spans="1:35" x14ac:dyDescent="0.3">
      <c r="A27" s="31" t="s">
        <v>124</v>
      </c>
      <c r="B27" s="32">
        <v>93.56</v>
      </c>
      <c r="C27" s="32">
        <v>131.21</v>
      </c>
      <c r="D27" s="32">
        <v>221.34</v>
      </c>
      <c r="E27" s="32">
        <v>287.51</v>
      </c>
      <c r="F27" s="32">
        <v>363.96</v>
      </c>
      <c r="G27" s="32">
        <v>426.7</v>
      </c>
      <c r="H27" s="32">
        <v>496.3</v>
      </c>
      <c r="I27" s="32">
        <v>564.76</v>
      </c>
      <c r="J27" s="32">
        <v>633.21</v>
      </c>
      <c r="K27" s="32">
        <v>703.96</v>
      </c>
      <c r="L27" s="32">
        <v>761.01</v>
      </c>
      <c r="M27" s="32">
        <v>783.82</v>
      </c>
      <c r="N27" s="32">
        <v>816.91</v>
      </c>
      <c r="O27" s="32">
        <v>842.01</v>
      </c>
      <c r="P27" s="32">
        <v>878.52</v>
      </c>
      <c r="Q27" s="32">
        <v>912.74</v>
      </c>
      <c r="R27" s="32">
        <v>942.41</v>
      </c>
      <c r="S27" s="32">
        <v>967.5</v>
      </c>
      <c r="T27" s="32">
        <v>1006.3</v>
      </c>
      <c r="U27" s="32">
        <v>1051.93</v>
      </c>
      <c r="V27" s="32">
        <v>1098.72</v>
      </c>
      <c r="W27" s="32">
        <v>1140.93</v>
      </c>
      <c r="X27" s="32">
        <v>1166.03</v>
      </c>
      <c r="Y27" s="32">
        <v>1179.73</v>
      </c>
      <c r="Z27" s="32">
        <v>1217.3800000000001</v>
      </c>
      <c r="AA27" s="32">
        <v>1255.03</v>
      </c>
      <c r="AB27" s="32">
        <v>1283.54</v>
      </c>
      <c r="AC27" s="32">
        <v>1312.07</v>
      </c>
      <c r="AD27" s="32">
        <v>1324.62</v>
      </c>
      <c r="AE27" s="32">
        <v>1350.86</v>
      </c>
      <c r="AF27" s="32">
        <v>1378.24</v>
      </c>
      <c r="AG27" s="32">
        <v>1378.24</v>
      </c>
      <c r="AH27" s="32">
        <v>1378.24</v>
      </c>
      <c r="AI27" s="32">
        <v>1378.24</v>
      </c>
    </row>
    <row r="28" spans="1:35" x14ac:dyDescent="0.3">
      <c r="A28" s="31" t="s">
        <v>125</v>
      </c>
      <c r="B28" s="32">
        <v>81.010000000000005</v>
      </c>
      <c r="C28" s="32">
        <v>116.38</v>
      </c>
      <c r="D28" s="32">
        <v>203.09</v>
      </c>
      <c r="E28" s="32">
        <v>284.08999999999997</v>
      </c>
      <c r="F28" s="32">
        <v>369.66</v>
      </c>
      <c r="G28" s="32">
        <v>439.25</v>
      </c>
      <c r="H28" s="32">
        <v>519.12</v>
      </c>
      <c r="I28" s="32">
        <v>597.85</v>
      </c>
      <c r="J28" s="32">
        <v>675.43</v>
      </c>
      <c r="K28" s="32">
        <v>753.01</v>
      </c>
      <c r="L28" s="32">
        <v>816.91</v>
      </c>
      <c r="M28" s="32">
        <v>879.66</v>
      </c>
      <c r="N28" s="32">
        <v>933.28</v>
      </c>
      <c r="O28" s="32">
        <v>986.9</v>
      </c>
      <c r="P28" s="32">
        <v>1030.26</v>
      </c>
      <c r="Q28" s="32">
        <v>1071.33</v>
      </c>
      <c r="R28" s="32">
        <v>1105.56</v>
      </c>
      <c r="S28" s="32">
        <v>1135.23</v>
      </c>
      <c r="T28" s="32">
        <v>1182.01</v>
      </c>
      <c r="U28" s="32">
        <v>1235.6300000000001</v>
      </c>
      <c r="V28" s="32">
        <v>1290.3900000000001</v>
      </c>
      <c r="W28" s="32">
        <v>1325.76</v>
      </c>
      <c r="X28" s="32">
        <v>1365.69</v>
      </c>
      <c r="Y28" s="32">
        <v>1386.24</v>
      </c>
      <c r="Z28" s="32">
        <v>1421.6</v>
      </c>
      <c r="AA28" s="32">
        <v>1444.42</v>
      </c>
      <c r="AB28" s="32">
        <v>1467.24</v>
      </c>
      <c r="AC28" s="32">
        <v>1491.2</v>
      </c>
      <c r="AD28" s="32">
        <v>1507.17</v>
      </c>
      <c r="AE28" s="32">
        <v>1528.85</v>
      </c>
      <c r="AF28" s="32">
        <v>1545.96</v>
      </c>
      <c r="AG28" s="32">
        <v>1561.93</v>
      </c>
      <c r="AH28" s="32">
        <v>1569.92</v>
      </c>
      <c r="AI28" s="32">
        <v>1569.92</v>
      </c>
    </row>
    <row r="29" spans="1:35" x14ac:dyDescent="0.3">
      <c r="A29" s="31" t="s">
        <v>126</v>
      </c>
      <c r="B29" s="32">
        <v>41.08</v>
      </c>
      <c r="C29" s="32">
        <v>58.18</v>
      </c>
      <c r="D29" s="32">
        <v>92.41</v>
      </c>
      <c r="E29" s="32">
        <v>116.38</v>
      </c>
      <c r="F29" s="32">
        <v>126.64</v>
      </c>
      <c r="G29" s="32">
        <v>135.78</v>
      </c>
      <c r="H29" s="32">
        <v>147.18</v>
      </c>
      <c r="I29" s="32">
        <v>157.44999999999999</v>
      </c>
      <c r="J29" s="32">
        <v>170</v>
      </c>
      <c r="K29" s="32">
        <v>179.13</v>
      </c>
      <c r="L29" s="32">
        <v>193.96</v>
      </c>
      <c r="M29" s="32">
        <v>207.65</v>
      </c>
      <c r="N29" s="32">
        <v>222.48</v>
      </c>
      <c r="O29" s="32">
        <v>236.17</v>
      </c>
      <c r="P29" s="32">
        <v>249.86</v>
      </c>
      <c r="Q29" s="32">
        <v>258.99</v>
      </c>
      <c r="R29" s="32">
        <v>270.39999999999998</v>
      </c>
      <c r="S29" s="32">
        <v>279.52999999999997</v>
      </c>
      <c r="T29" s="32">
        <v>289.79000000000002</v>
      </c>
      <c r="U29" s="32">
        <v>297.79000000000002</v>
      </c>
      <c r="V29" s="32">
        <v>301.20999999999998</v>
      </c>
      <c r="W29" s="32">
        <v>303.49</v>
      </c>
      <c r="X29" s="32">
        <v>310.33999999999997</v>
      </c>
      <c r="Y29" s="32">
        <v>313.76</v>
      </c>
      <c r="Z29" s="32">
        <v>313.76</v>
      </c>
      <c r="AA29" s="32">
        <v>313.76</v>
      </c>
      <c r="AB29" s="32">
        <v>320.60000000000002</v>
      </c>
      <c r="AC29" s="32">
        <v>321.74</v>
      </c>
      <c r="AD29" s="32">
        <v>325.17</v>
      </c>
      <c r="AE29" s="32">
        <v>334.29</v>
      </c>
      <c r="AF29" s="32">
        <v>341.14</v>
      </c>
      <c r="AG29" s="32">
        <v>341.14</v>
      </c>
      <c r="AH29" s="32">
        <v>341.14</v>
      </c>
      <c r="AI29" s="32">
        <v>341.14</v>
      </c>
    </row>
    <row r="30" spans="1:35" x14ac:dyDescent="0.3">
      <c r="A30" s="31" t="s">
        <v>127</v>
      </c>
      <c r="B30" s="32">
        <v>84.43</v>
      </c>
      <c r="C30" s="32">
        <v>120.94</v>
      </c>
      <c r="D30" s="32">
        <v>206.51</v>
      </c>
      <c r="E30" s="32">
        <v>270.39999999999998</v>
      </c>
      <c r="F30" s="32">
        <v>314.89</v>
      </c>
      <c r="G30" s="32">
        <v>352.55</v>
      </c>
      <c r="H30" s="32">
        <v>391.34</v>
      </c>
      <c r="I30" s="32">
        <v>431.27</v>
      </c>
      <c r="J30" s="32">
        <v>474.63</v>
      </c>
      <c r="K30" s="32">
        <v>514.55999999999995</v>
      </c>
      <c r="L30" s="32">
        <v>556.78</v>
      </c>
      <c r="M30" s="32">
        <v>579.6</v>
      </c>
      <c r="N30" s="32">
        <v>603.54999999999995</v>
      </c>
      <c r="O30" s="32">
        <v>621.80999999999995</v>
      </c>
      <c r="P30" s="32">
        <v>649.19000000000005</v>
      </c>
      <c r="Q30" s="32">
        <v>674.29</v>
      </c>
      <c r="R30" s="32">
        <v>695.96</v>
      </c>
      <c r="S30" s="32">
        <v>715.36</v>
      </c>
      <c r="T30" s="32">
        <v>741.61</v>
      </c>
      <c r="U30" s="32">
        <v>779.26</v>
      </c>
      <c r="V30" s="32">
        <v>812.34</v>
      </c>
      <c r="W30" s="32">
        <v>842.01</v>
      </c>
      <c r="X30" s="32">
        <v>861.4</v>
      </c>
      <c r="Y30" s="32">
        <v>871.67</v>
      </c>
      <c r="Z30" s="32">
        <v>900.19</v>
      </c>
      <c r="AA30" s="32">
        <v>928.72</v>
      </c>
      <c r="AB30" s="32">
        <v>948.12</v>
      </c>
      <c r="AC30" s="32">
        <v>968.65</v>
      </c>
      <c r="AD30" s="32">
        <v>978.92</v>
      </c>
      <c r="AE30" s="32">
        <v>999.45</v>
      </c>
      <c r="AF30" s="32">
        <v>1020</v>
      </c>
      <c r="AG30" s="32">
        <v>1020</v>
      </c>
      <c r="AH30" s="32">
        <v>1020</v>
      </c>
      <c r="AI30" s="32">
        <v>1020</v>
      </c>
    </row>
    <row r="31" spans="1:35" x14ac:dyDescent="0.3">
      <c r="A31" s="31" t="s">
        <v>128</v>
      </c>
      <c r="B31" s="32">
        <v>58.18</v>
      </c>
      <c r="C31" s="32">
        <v>82.15</v>
      </c>
      <c r="D31" s="32">
        <v>135.78</v>
      </c>
      <c r="E31" s="32">
        <v>183.69</v>
      </c>
      <c r="F31" s="32">
        <v>224.76</v>
      </c>
      <c r="G31" s="32">
        <v>255.57</v>
      </c>
      <c r="H31" s="32">
        <v>294.36</v>
      </c>
      <c r="I31" s="32">
        <v>328.59</v>
      </c>
      <c r="J31" s="32">
        <v>365.1</v>
      </c>
      <c r="K31" s="32">
        <v>401.61</v>
      </c>
      <c r="L31" s="32">
        <v>434.7</v>
      </c>
      <c r="M31" s="32">
        <v>449.52</v>
      </c>
      <c r="N31" s="32">
        <v>467.78</v>
      </c>
      <c r="O31" s="32">
        <v>482.62</v>
      </c>
      <c r="P31" s="32">
        <v>504.3</v>
      </c>
      <c r="Q31" s="32">
        <v>524.83000000000004</v>
      </c>
      <c r="R31" s="32">
        <v>540.79999999999995</v>
      </c>
      <c r="S31" s="32">
        <v>554.5</v>
      </c>
      <c r="T31" s="32">
        <v>577.30999999999995</v>
      </c>
      <c r="U31" s="32">
        <v>604.70000000000005</v>
      </c>
      <c r="V31" s="32">
        <v>630.92999999999995</v>
      </c>
      <c r="W31" s="32">
        <v>654.89</v>
      </c>
      <c r="X31" s="32">
        <v>668.58</v>
      </c>
      <c r="Y31" s="32">
        <v>676.58</v>
      </c>
      <c r="Z31" s="32">
        <v>699.39</v>
      </c>
      <c r="AA31" s="32">
        <v>719.93</v>
      </c>
      <c r="AB31" s="32">
        <v>735.91</v>
      </c>
      <c r="AC31" s="32">
        <v>753.01</v>
      </c>
      <c r="AD31" s="32">
        <v>761.01</v>
      </c>
      <c r="AE31" s="32">
        <v>776.97</v>
      </c>
      <c r="AF31" s="32">
        <v>790.66</v>
      </c>
      <c r="AG31" s="32">
        <v>790.66</v>
      </c>
      <c r="AH31" s="32">
        <v>790.66</v>
      </c>
      <c r="AI31" s="32">
        <v>790.66</v>
      </c>
    </row>
    <row r="32" spans="1:35" x14ac:dyDescent="0.3">
      <c r="A32" s="31" t="s">
        <v>129</v>
      </c>
      <c r="B32" s="32">
        <v>58.18</v>
      </c>
      <c r="C32" s="32">
        <v>82.15</v>
      </c>
      <c r="D32" s="32">
        <v>135.78</v>
      </c>
      <c r="E32" s="32">
        <v>183.69</v>
      </c>
      <c r="F32" s="32">
        <v>224.76</v>
      </c>
      <c r="G32" s="32">
        <v>255.57</v>
      </c>
      <c r="H32" s="32">
        <v>294.36</v>
      </c>
      <c r="I32" s="32">
        <v>328.59</v>
      </c>
      <c r="J32" s="32">
        <v>365.1</v>
      </c>
      <c r="K32" s="32">
        <v>401.61</v>
      </c>
      <c r="L32" s="32">
        <v>434.7</v>
      </c>
      <c r="M32" s="32">
        <v>449.52</v>
      </c>
      <c r="N32" s="32">
        <v>467.78</v>
      </c>
      <c r="O32" s="32">
        <v>482.62</v>
      </c>
      <c r="P32" s="32">
        <v>504.3</v>
      </c>
      <c r="Q32" s="32">
        <v>524.83000000000004</v>
      </c>
      <c r="R32" s="32">
        <v>540.79999999999995</v>
      </c>
      <c r="S32" s="32">
        <v>554.5</v>
      </c>
      <c r="T32" s="32">
        <v>577.30999999999995</v>
      </c>
      <c r="U32" s="32">
        <v>604.70000000000005</v>
      </c>
      <c r="V32" s="32">
        <v>630.92999999999995</v>
      </c>
      <c r="W32" s="32">
        <v>654.89</v>
      </c>
      <c r="X32" s="32">
        <v>668.58</v>
      </c>
      <c r="Y32" s="32">
        <v>676.58</v>
      </c>
      <c r="Z32" s="32">
        <v>699.39</v>
      </c>
      <c r="AA32" s="32">
        <v>719.93</v>
      </c>
      <c r="AB32" s="32">
        <v>735.91</v>
      </c>
      <c r="AC32" s="32">
        <v>753.01</v>
      </c>
      <c r="AD32" s="32">
        <v>761.01</v>
      </c>
      <c r="AE32" s="32">
        <v>776.97</v>
      </c>
      <c r="AF32" s="32">
        <v>790.66</v>
      </c>
      <c r="AG32" s="32">
        <v>790.66</v>
      </c>
      <c r="AH32" s="32">
        <v>790.66</v>
      </c>
      <c r="AI32" s="32">
        <v>790.66</v>
      </c>
    </row>
    <row r="33" spans="1:35" x14ac:dyDescent="0.3">
      <c r="A33" s="31" t="s">
        <v>130</v>
      </c>
      <c r="B33" s="32">
        <v>46.78</v>
      </c>
      <c r="C33" s="32">
        <v>66.180000000000007</v>
      </c>
      <c r="D33" s="32">
        <v>108.39</v>
      </c>
      <c r="E33" s="32">
        <v>144.9</v>
      </c>
      <c r="F33" s="32">
        <v>168.86</v>
      </c>
      <c r="G33" s="32">
        <v>185.98</v>
      </c>
      <c r="H33" s="32">
        <v>206.51</v>
      </c>
      <c r="I33" s="32">
        <v>229.33</v>
      </c>
      <c r="J33" s="32">
        <v>248.72</v>
      </c>
      <c r="K33" s="32">
        <v>270.39999999999998</v>
      </c>
      <c r="L33" s="32">
        <v>293.22000000000003</v>
      </c>
      <c r="M33" s="32">
        <v>305.77</v>
      </c>
      <c r="N33" s="32">
        <v>320.60000000000002</v>
      </c>
      <c r="O33" s="32">
        <v>328.59</v>
      </c>
      <c r="P33" s="32">
        <v>343.42</v>
      </c>
      <c r="Q33" s="32">
        <v>357.11</v>
      </c>
      <c r="R33" s="32">
        <v>368.52</v>
      </c>
      <c r="S33" s="32">
        <v>377.65</v>
      </c>
      <c r="T33" s="32">
        <v>394.77</v>
      </c>
      <c r="U33" s="32">
        <v>411.87</v>
      </c>
      <c r="V33" s="32">
        <v>430.13</v>
      </c>
      <c r="W33" s="32">
        <v>446.1</v>
      </c>
      <c r="X33" s="32">
        <v>457.52</v>
      </c>
      <c r="Y33" s="32">
        <v>462.08</v>
      </c>
      <c r="Z33" s="32">
        <v>476.9</v>
      </c>
      <c r="AA33" s="32">
        <v>490.6</v>
      </c>
      <c r="AB33" s="32">
        <v>503.15</v>
      </c>
      <c r="AC33" s="32">
        <v>512.28</v>
      </c>
      <c r="AD33" s="32">
        <v>517.98</v>
      </c>
      <c r="AE33" s="32">
        <v>529.4</v>
      </c>
      <c r="AF33" s="32">
        <v>539.66</v>
      </c>
      <c r="AG33" s="32">
        <v>539.66</v>
      </c>
      <c r="AH33" s="32">
        <v>539.66</v>
      </c>
      <c r="AI33" s="32">
        <v>539.66</v>
      </c>
    </row>
    <row r="34" spans="1:35" x14ac:dyDescent="0.3">
      <c r="A34" s="31" t="s">
        <v>131</v>
      </c>
      <c r="B34" s="32">
        <v>55.9</v>
      </c>
      <c r="C34" s="32">
        <v>79.86</v>
      </c>
      <c r="D34" s="32">
        <v>133.49</v>
      </c>
      <c r="E34" s="32">
        <v>183.69</v>
      </c>
      <c r="F34" s="32">
        <v>239.59</v>
      </c>
      <c r="G34" s="32">
        <v>285.24</v>
      </c>
      <c r="H34" s="32">
        <v>336.57</v>
      </c>
      <c r="I34" s="32">
        <v>386.77</v>
      </c>
      <c r="J34" s="32">
        <v>436.97</v>
      </c>
      <c r="K34" s="32">
        <v>483.75</v>
      </c>
      <c r="L34" s="32">
        <v>515.70000000000005</v>
      </c>
      <c r="M34" s="32">
        <v>530.53</v>
      </c>
      <c r="N34" s="32">
        <v>553.35</v>
      </c>
      <c r="O34" s="32">
        <v>571.61</v>
      </c>
      <c r="P34" s="32">
        <v>595.55999999999995</v>
      </c>
      <c r="Q34" s="32">
        <v>618.38</v>
      </c>
      <c r="R34" s="32">
        <v>638.92999999999995</v>
      </c>
      <c r="S34" s="32">
        <v>657.18</v>
      </c>
      <c r="T34" s="32">
        <v>681.13</v>
      </c>
      <c r="U34" s="32">
        <v>713.08</v>
      </c>
      <c r="V34" s="32">
        <v>743.89</v>
      </c>
      <c r="W34" s="32">
        <v>772.41</v>
      </c>
      <c r="X34" s="32">
        <v>790.66</v>
      </c>
      <c r="Y34" s="32">
        <v>799.79</v>
      </c>
      <c r="Z34" s="32">
        <v>826.04</v>
      </c>
      <c r="AA34" s="32">
        <v>852.27</v>
      </c>
      <c r="AB34" s="32">
        <v>870.54</v>
      </c>
      <c r="AC34" s="32">
        <v>889.92</v>
      </c>
      <c r="AD34" s="32">
        <v>899.05</v>
      </c>
      <c r="AE34" s="32">
        <v>916.17</v>
      </c>
      <c r="AF34" s="32">
        <v>935.57</v>
      </c>
      <c r="AG34" s="32">
        <v>935.57</v>
      </c>
      <c r="AH34" s="32">
        <v>935.57</v>
      </c>
      <c r="AI34" s="32">
        <v>935.57</v>
      </c>
    </row>
    <row r="35" spans="1:35" x14ac:dyDescent="0.3">
      <c r="A35" s="31" t="s">
        <v>132</v>
      </c>
      <c r="B35" s="32">
        <v>321.74</v>
      </c>
      <c r="C35" s="32">
        <v>321.74</v>
      </c>
      <c r="D35" s="32">
        <v>483.75</v>
      </c>
      <c r="E35" s="32">
        <v>678.86</v>
      </c>
      <c r="F35" s="32">
        <v>871.67</v>
      </c>
      <c r="G35" s="32">
        <v>1066.77</v>
      </c>
      <c r="H35" s="32">
        <v>1263.01</v>
      </c>
      <c r="I35" s="32">
        <v>1461.53</v>
      </c>
      <c r="J35" s="32">
        <v>1650.93</v>
      </c>
      <c r="K35" s="32">
        <v>1786.69</v>
      </c>
      <c r="L35" s="32">
        <v>1925.89</v>
      </c>
      <c r="M35" s="32">
        <v>2029.72</v>
      </c>
      <c r="N35" s="32">
        <v>2131.2600000000002</v>
      </c>
      <c r="O35" s="32">
        <v>2235.08</v>
      </c>
      <c r="P35" s="32">
        <v>2337.77</v>
      </c>
      <c r="Q35" s="32">
        <v>2446.15</v>
      </c>
      <c r="R35" s="32">
        <v>2531.73</v>
      </c>
      <c r="S35" s="32">
        <v>2618.4299999999998</v>
      </c>
      <c r="T35" s="32">
        <v>2709.71</v>
      </c>
      <c r="U35" s="32">
        <v>2797.56</v>
      </c>
      <c r="V35" s="32">
        <v>2887.69</v>
      </c>
      <c r="W35" s="32">
        <v>2949.3</v>
      </c>
      <c r="X35" s="32">
        <v>3012.05</v>
      </c>
      <c r="Y35" s="32">
        <v>3073.67</v>
      </c>
      <c r="Z35" s="32">
        <v>3134.13</v>
      </c>
      <c r="AA35" s="32">
        <v>3200.31</v>
      </c>
      <c r="AB35" s="32">
        <v>3248.23</v>
      </c>
      <c r="AC35" s="32">
        <v>3296.15</v>
      </c>
      <c r="AD35" s="32">
        <v>3342.93</v>
      </c>
      <c r="AE35" s="32">
        <v>3387.42</v>
      </c>
      <c r="AF35" s="32">
        <v>3437.62</v>
      </c>
      <c r="AG35" s="32">
        <v>3437.62</v>
      </c>
      <c r="AH35" s="32">
        <v>3437.62</v>
      </c>
      <c r="AI35" s="32">
        <v>3437.62</v>
      </c>
    </row>
    <row r="36" spans="1:35" x14ac:dyDescent="0.3">
      <c r="A36" s="31" t="s">
        <v>133</v>
      </c>
      <c r="B36" s="32">
        <v>59.33</v>
      </c>
      <c r="C36" s="32">
        <v>84.43</v>
      </c>
      <c r="D36" s="32">
        <v>143.76</v>
      </c>
      <c r="E36" s="32">
        <v>192.81</v>
      </c>
      <c r="F36" s="32">
        <v>229.33</v>
      </c>
      <c r="G36" s="32">
        <v>256.70999999999998</v>
      </c>
      <c r="H36" s="32">
        <v>290.94</v>
      </c>
      <c r="I36" s="32">
        <v>313.76</v>
      </c>
      <c r="J36" s="32">
        <v>357.11</v>
      </c>
      <c r="K36" s="32">
        <v>384.49</v>
      </c>
      <c r="L36" s="32">
        <v>409.59</v>
      </c>
      <c r="M36" s="32">
        <v>422.15</v>
      </c>
      <c r="N36" s="32">
        <v>439.25</v>
      </c>
      <c r="O36" s="32">
        <v>454.09</v>
      </c>
      <c r="P36" s="32">
        <v>474.63</v>
      </c>
      <c r="Q36" s="32">
        <v>491.74</v>
      </c>
      <c r="R36" s="32">
        <v>507.72</v>
      </c>
      <c r="S36" s="32">
        <v>522.54999999999995</v>
      </c>
      <c r="T36" s="32">
        <v>541.95000000000005</v>
      </c>
      <c r="U36" s="32">
        <v>567.04999999999995</v>
      </c>
      <c r="V36" s="32">
        <v>593.28</v>
      </c>
      <c r="W36" s="32">
        <v>613.82000000000005</v>
      </c>
      <c r="X36" s="32">
        <v>628.65</v>
      </c>
      <c r="Y36" s="32">
        <v>636.64</v>
      </c>
      <c r="Z36" s="32">
        <v>657.18</v>
      </c>
      <c r="AA36" s="32">
        <v>676.58</v>
      </c>
      <c r="AB36" s="32">
        <v>691.41</v>
      </c>
      <c r="AC36" s="32">
        <v>707.38</v>
      </c>
      <c r="AD36" s="32">
        <v>715.36</v>
      </c>
      <c r="AE36" s="32">
        <v>729.06</v>
      </c>
      <c r="AF36" s="32">
        <v>742.74</v>
      </c>
      <c r="AG36" s="32">
        <v>742.74</v>
      </c>
      <c r="AH36" s="32">
        <v>742.74</v>
      </c>
      <c r="AI36" s="32">
        <v>742.74</v>
      </c>
    </row>
    <row r="37" spans="1:35" x14ac:dyDescent="0.3">
      <c r="A37" s="31" t="s">
        <v>134</v>
      </c>
      <c r="B37" s="32">
        <v>50.2</v>
      </c>
      <c r="C37" s="32">
        <v>69.599999999999994</v>
      </c>
      <c r="D37" s="32">
        <v>115.23</v>
      </c>
      <c r="E37" s="32">
        <v>152.88</v>
      </c>
      <c r="F37" s="32">
        <v>180.26</v>
      </c>
      <c r="G37" s="32">
        <v>204.23</v>
      </c>
      <c r="H37" s="32">
        <v>230.47</v>
      </c>
      <c r="I37" s="32">
        <v>273.82</v>
      </c>
      <c r="J37" s="32">
        <v>317.18</v>
      </c>
      <c r="K37" s="32">
        <v>343.42</v>
      </c>
      <c r="L37" s="32">
        <v>368.52</v>
      </c>
      <c r="M37" s="32">
        <v>390.2</v>
      </c>
      <c r="N37" s="32">
        <v>406.17</v>
      </c>
      <c r="O37" s="32">
        <v>426.7</v>
      </c>
      <c r="P37" s="32">
        <v>446.1</v>
      </c>
      <c r="Q37" s="32">
        <v>463.22</v>
      </c>
      <c r="R37" s="32">
        <v>479.19</v>
      </c>
      <c r="S37" s="32">
        <v>490.6</v>
      </c>
      <c r="T37" s="32">
        <v>511.13</v>
      </c>
      <c r="U37" s="32">
        <v>537.38</v>
      </c>
      <c r="V37" s="32">
        <v>560.20000000000005</v>
      </c>
      <c r="W37" s="32">
        <v>581.88</v>
      </c>
      <c r="X37" s="32">
        <v>595.55999999999995</v>
      </c>
      <c r="Y37" s="32">
        <v>603.54999999999995</v>
      </c>
      <c r="Z37" s="32">
        <v>621.80999999999995</v>
      </c>
      <c r="AA37" s="32">
        <v>642.35</v>
      </c>
      <c r="AB37" s="32">
        <v>658.31</v>
      </c>
      <c r="AC37" s="32">
        <v>670.86</v>
      </c>
      <c r="AD37" s="32">
        <v>677.71</v>
      </c>
      <c r="AE37" s="32">
        <v>692.54</v>
      </c>
      <c r="AF37" s="32">
        <v>707.38</v>
      </c>
      <c r="AG37" s="32">
        <v>707.38</v>
      </c>
      <c r="AH37" s="32">
        <v>707.38</v>
      </c>
      <c r="AI37" s="32">
        <v>707.38</v>
      </c>
    </row>
    <row r="38" spans="1:35" x14ac:dyDescent="0.3">
      <c r="A38" s="31" t="s">
        <v>135</v>
      </c>
      <c r="B38" s="32">
        <v>70.73</v>
      </c>
      <c r="C38" s="32">
        <v>101.55</v>
      </c>
      <c r="D38" s="32">
        <v>163.16</v>
      </c>
      <c r="E38" s="32">
        <v>219.06</v>
      </c>
      <c r="F38" s="32">
        <v>251.01</v>
      </c>
      <c r="G38" s="32">
        <v>278.39</v>
      </c>
      <c r="H38" s="32">
        <v>306.91000000000003</v>
      </c>
      <c r="I38" s="32">
        <v>336.57</v>
      </c>
      <c r="J38" s="32">
        <v>365.1</v>
      </c>
      <c r="K38" s="32">
        <v>395.9</v>
      </c>
      <c r="L38" s="32">
        <v>427.85</v>
      </c>
      <c r="M38" s="32">
        <v>460.94</v>
      </c>
      <c r="N38" s="32">
        <v>489.46</v>
      </c>
      <c r="O38" s="32">
        <v>512.28</v>
      </c>
      <c r="P38" s="32">
        <v>535.1</v>
      </c>
      <c r="Q38" s="32">
        <v>555.63</v>
      </c>
      <c r="R38" s="32">
        <v>575.03</v>
      </c>
      <c r="S38" s="32">
        <v>588.72</v>
      </c>
      <c r="T38" s="32">
        <v>611.54</v>
      </c>
      <c r="U38" s="32">
        <v>641.20000000000005</v>
      </c>
      <c r="V38" s="32">
        <v>668.58</v>
      </c>
      <c r="W38" s="32">
        <v>692.54</v>
      </c>
      <c r="X38" s="32">
        <v>709.66</v>
      </c>
      <c r="Y38" s="32">
        <v>718.79</v>
      </c>
      <c r="Z38" s="32">
        <v>740.46</v>
      </c>
      <c r="AA38" s="32">
        <v>758.72</v>
      </c>
      <c r="AB38" s="32">
        <v>770.13</v>
      </c>
      <c r="AC38" s="32">
        <v>782.68</v>
      </c>
      <c r="AD38" s="32">
        <v>790.66</v>
      </c>
      <c r="AE38" s="32">
        <v>803.22</v>
      </c>
      <c r="AF38" s="32">
        <v>811.2</v>
      </c>
      <c r="AG38" s="32">
        <v>820.33</v>
      </c>
      <c r="AH38" s="32">
        <v>823.75</v>
      </c>
      <c r="AI38" s="32">
        <v>823.75</v>
      </c>
    </row>
    <row r="39" spans="1:35" x14ac:dyDescent="0.3">
      <c r="A39" s="31" t="s">
        <v>136</v>
      </c>
      <c r="B39" s="32">
        <v>71.88</v>
      </c>
      <c r="C39" s="32">
        <v>103.83</v>
      </c>
      <c r="D39" s="32">
        <v>180.26</v>
      </c>
      <c r="E39" s="32">
        <v>246.44</v>
      </c>
      <c r="F39" s="32">
        <v>281.81</v>
      </c>
      <c r="G39" s="32">
        <v>310.33999999999997</v>
      </c>
      <c r="H39" s="32">
        <v>343.42</v>
      </c>
      <c r="I39" s="32">
        <v>355.97</v>
      </c>
      <c r="J39" s="32">
        <v>403.89</v>
      </c>
      <c r="K39" s="32">
        <v>433.55</v>
      </c>
      <c r="L39" s="32">
        <v>463.22</v>
      </c>
      <c r="M39" s="32">
        <v>476.9</v>
      </c>
      <c r="N39" s="32">
        <v>496.3</v>
      </c>
      <c r="O39" s="32">
        <v>512.28</v>
      </c>
      <c r="P39" s="32">
        <v>535.1</v>
      </c>
      <c r="Q39" s="32">
        <v>555.63</v>
      </c>
      <c r="R39" s="32">
        <v>575.03</v>
      </c>
      <c r="S39" s="32">
        <v>588.72</v>
      </c>
      <c r="T39" s="32">
        <v>611.54</v>
      </c>
      <c r="U39" s="32">
        <v>641.20000000000005</v>
      </c>
      <c r="V39" s="32">
        <v>668.58</v>
      </c>
      <c r="W39" s="32">
        <v>692.54</v>
      </c>
      <c r="X39" s="32">
        <v>709.66</v>
      </c>
      <c r="Y39" s="32">
        <v>718.79</v>
      </c>
      <c r="Z39" s="32">
        <v>740.46</v>
      </c>
      <c r="AA39" s="32">
        <v>764.42</v>
      </c>
      <c r="AB39" s="32">
        <v>781.54</v>
      </c>
      <c r="AC39" s="32">
        <v>797.51</v>
      </c>
      <c r="AD39" s="32">
        <v>806.64</v>
      </c>
      <c r="AE39" s="32">
        <v>822.61</v>
      </c>
      <c r="AF39" s="32">
        <v>839.72</v>
      </c>
      <c r="AG39" s="32">
        <v>839.72</v>
      </c>
      <c r="AH39" s="32">
        <v>839.72</v>
      </c>
      <c r="AI39" s="32">
        <v>839.72</v>
      </c>
    </row>
    <row r="40" spans="1:35" x14ac:dyDescent="0.3">
      <c r="A40" s="31" t="s">
        <v>137</v>
      </c>
      <c r="B40" s="32">
        <v>61.61</v>
      </c>
      <c r="C40" s="32">
        <v>89</v>
      </c>
      <c r="D40" s="32">
        <v>152.88</v>
      </c>
      <c r="E40" s="32">
        <v>205.36</v>
      </c>
      <c r="F40" s="32">
        <v>253.29</v>
      </c>
      <c r="G40" s="32">
        <v>295.5</v>
      </c>
      <c r="H40" s="32">
        <v>337.72</v>
      </c>
      <c r="I40" s="32">
        <v>381.07</v>
      </c>
      <c r="J40" s="32">
        <v>426.7</v>
      </c>
      <c r="K40" s="32">
        <v>464.35</v>
      </c>
      <c r="L40" s="32">
        <v>496.3</v>
      </c>
      <c r="M40" s="32">
        <v>510</v>
      </c>
      <c r="N40" s="32">
        <v>532.82000000000005</v>
      </c>
      <c r="O40" s="32">
        <v>548.78</v>
      </c>
      <c r="P40" s="32">
        <v>572.75</v>
      </c>
      <c r="Q40" s="32">
        <v>595.55999999999995</v>
      </c>
      <c r="R40" s="32">
        <v>613.82000000000005</v>
      </c>
      <c r="S40" s="32">
        <v>630.92999999999995</v>
      </c>
      <c r="T40" s="32">
        <v>656.03</v>
      </c>
      <c r="U40" s="32">
        <v>686.84</v>
      </c>
      <c r="V40" s="32">
        <v>717.64</v>
      </c>
      <c r="W40" s="32">
        <v>741.61</v>
      </c>
      <c r="X40" s="32">
        <v>761.01</v>
      </c>
      <c r="Y40" s="32">
        <v>768.99</v>
      </c>
      <c r="Z40" s="32">
        <v>792.94</v>
      </c>
      <c r="AA40" s="32">
        <v>819.19</v>
      </c>
      <c r="AB40" s="32">
        <v>837.44</v>
      </c>
      <c r="AC40" s="32">
        <v>855.7</v>
      </c>
      <c r="AD40" s="32">
        <v>862.54</v>
      </c>
      <c r="AE40" s="32">
        <v>881.94</v>
      </c>
      <c r="AF40" s="32">
        <v>899.05</v>
      </c>
      <c r="AG40" s="32">
        <v>899.05</v>
      </c>
      <c r="AH40" s="32">
        <v>899.05</v>
      </c>
      <c r="AI40" s="32">
        <v>899.05</v>
      </c>
    </row>
    <row r="41" spans="1:35" x14ac:dyDescent="0.3">
      <c r="A41" s="31" t="s">
        <v>138</v>
      </c>
      <c r="B41" s="32">
        <v>78.73</v>
      </c>
      <c r="C41" s="32">
        <v>112.95</v>
      </c>
      <c r="D41" s="32">
        <v>198.52</v>
      </c>
      <c r="E41" s="32">
        <v>273.82</v>
      </c>
      <c r="F41" s="32">
        <v>330.87</v>
      </c>
      <c r="G41" s="32">
        <v>378.79</v>
      </c>
      <c r="H41" s="32">
        <v>431.27</v>
      </c>
      <c r="I41" s="32">
        <v>478.05</v>
      </c>
      <c r="J41" s="32">
        <v>537.38</v>
      </c>
      <c r="K41" s="32">
        <v>583.01</v>
      </c>
      <c r="L41" s="32">
        <v>621.80999999999995</v>
      </c>
      <c r="M41" s="32">
        <v>640.05999999999995</v>
      </c>
      <c r="N41" s="32">
        <v>667.44</v>
      </c>
      <c r="O41" s="32">
        <v>687.98</v>
      </c>
      <c r="P41" s="32">
        <v>717.64</v>
      </c>
      <c r="Q41" s="32">
        <v>746.17</v>
      </c>
      <c r="R41" s="32">
        <v>768.99</v>
      </c>
      <c r="S41" s="32">
        <v>790.66</v>
      </c>
      <c r="T41" s="32">
        <v>821.47</v>
      </c>
      <c r="U41" s="32">
        <v>860.26</v>
      </c>
      <c r="V41" s="32">
        <v>899.05</v>
      </c>
      <c r="W41" s="32">
        <v>932.14</v>
      </c>
      <c r="X41" s="32">
        <v>953.82</v>
      </c>
      <c r="Y41" s="32">
        <v>965.23</v>
      </c>
      <c r="Z41" s="32">
        <v>994.89</v>
      </c>
      <c r="AA41" s="32">
        <v>1025.7</v>
      </c>
      <c r="AB41" s="32">
        <v>1047.3800000000001</v>
      </c>
      <c r="AC41" s="32">
        <v>1071.33</v>
      </c>
      <c r="AD41" s="32">
        <v>1083.8800000000001</v>
      </c>
      <c r="AE41" s="32">
        <v>1104.42</v>
      </c>
      <c r="AF41" s="32">
        <v>1127.24</v>
      </c>
      <c r="AG41" s="32">
        <v>1127.24</v>
      </c>
      <c r="AH41" s="32">
        <v>1127.24</v>
      </c>
      <c r="AI41" s="32">
        <v>1127.24</v>
      </c>
    </row>
    <row r="42" spans="1:35" x14ac:dyDescent="0.3">
      <c r="A42" s="31" t="s">
        <v>139</v>
      </c>
      <c r="B42" s="32">
        <v>36.51</v>
      </c>
      <c r="C42" s="32">
        <v>52.48</v>
      </c>
      <c r="D42" s="32">
        <v>78.73</v>
      </c>
      <c r="E42" s="32">
        <v>100.4</v>
      </c>
      <c r="F42" s="32">
        <v>115.23</v>
      </c>
      <c r="G42" s="32">
        <v>125.5</v>
      </c>
      <c r="H42" s="32">
        <v>138.05000000000001</v>
      </c>
      <c r="I42" s="32">
        <v>151.74</v>
      </c>
      <c r="J42" s="32">
        <v>162.01</v>
      </c>
      <c r="K42" s="32">
        <v>175.71</v>
      </c>
      <c r="L42" s="32">
        <v>190.54</v>
      </c>
      <c r="M42" s="32">
        <v>205.36</v>
      </c>
      <c r="N42" s="32">
        <v>219.06</v>
      </c>
      <c r="O42" s="32">
        <v>232.75</v>
      </c>
      <c r="P42" s="32">
        <v>245.31</v>
      </c>
      <c r="Q42" s="32">
        <v>253.29</v>
      </c>
      <c r="R42" s="32">
        <v>264.69</v>
      </c>
      <c r="S42" s="32">
        <v>274.95999999999998</v>
      </c>
      <c r="T42" s="32">
        <v>284.08999999999997</v>
      </c>
      <c r="U42" s="32">
        <v>293.22000000000003</v>
      </c>
      <c r="V42" s="32">
        <v>295.5</v>
      </c>
      <c r="W42" s="32">
        <v>298.92</v>
      </c>
      <c r="X42" s="32">
        <v>305.77</v>
      </c>
      <c r="Y42" s="32">
        <v>308.05</v>
      </c>
      <c r="Z42" s="32">
        <v>308.05</v>
      </c>
      <c r="AA42" s="32">
        <v>308.05</v>
      </c>
      <c r="AB42" s="32">
        <v>313.76</v>
      </c>
      <c r="AC42" s="32">
        <v>314.89</v>
      </c>
      <c r="AD42" s="32">
        <v>318.32</v>
      </c>
      <c r="AE42" s="32">
        <v>327.44</v>
      </c>
      <c r="AF42" s="32">
        <v>335.44</v>
      </c>
      <c r="AG42" s="32">
        <v>335.44</v>
      </c>
      <c r="AH42" s="32">
        <v>335.44</v>
      </c>
      <c r="AI42" s="32">
        <v>335.44</v>
      </c>
    </row>
    <row r="43" spans="1:35" x14ac:dyDescent="0.3">
      <c r="A43" s="31" t="s">
        <v>140</v>
      </c>
      <c r="B43" s="32">
        <v>41.08</v>
      </c>
      <c r="C43" s="32">
        <v>58.18</v>
      </c>
      <c r="D43" s="32">
        <v>92.41</v>
      </c>
      <c r="E43" s="32">
        <v>116.38</v>
      </c>
      <c r="F43" s="32">
        <v>126.64</v>
      </c>
      <c r="G43" s="32">
        <v>135.78</v>
      </c>
      <c r="H43" s="32">
        <v>147.18</v>
      </c>
      <c r="I43" s="32">
        <v>152.88</v>
      </c>
      <c r="J43" s="32">
        <v>165.43</v>
      </c>
      <c r="K43" s="32">
        <v>176.84</v>
      </c>
      <c r="L43" s="32">
        <v>187.11</v>
      </c>
      <c r="M43" s="32">
        <v>193.96</v>
      </c>
      <c r="N43" s="32">
        <v>201.94</v>
      </c>
      <c r="O43" s="32">
        <v>207.65</v>
      </c>
      <c r="P43" s="32">
        <v>217.91</v>
      </c>
      <c r="Q43" s="32">
        <v>225.91</v>
      </c>
      <c r="R43" s="32">
        <v>233.89</v>
      </c>
      <c r="S43" s="32">
        <v>239.59</v>
      </c>
      <c r="T43" s="32">
        <v>248.72</v>
      </c>
      <c r="U43" s="32">
        <v>260.13</v>
      </c>
      <c r="V43" s="32">
        <v>273.82</v>
      </c>
      <c r="W43" s="32">
        <v>281.81</v>
      </c>
      <c r="X43" s="32">
        <v>289.79000000000002</v>
      </c>
      <c r="Y43" s="32">
        <v>293.22000000000003</v>
      </c>
      <c r="Z43" s="32">
        <v>302.33999999999997</v>
      </c>
      <c r="AA43" s="32">
        <v>310.33999999999997</v>
      </c>
      <c r="AB43" s="32">
        <v>318.32</v>
      </c>
      <c r="AC43" s="32">
        <v>325.17</v>
      </c>
      <c r="AD43" s="32">
        <v>328.59</v>
      </c>
      <c r="AE43" s="32">
        <v>335.44</v>
      </c>
      <c r="AF43" s="32">
        <v>341.14</v>
      </c>
      <c r="AG43" s="32">
        <v>341.14</v>
      </c>
      <c r="AH43" s="32">
        <v>341.14</v>
      </c>
      <c r="AI43" s="32">
        <v>341.14</v>
      </c>
    </row>
    <row r="44" spans="1:35" x14ac:dyDescent="0.3">
      <c r="A44" s="31" t="s">
        <v>141</v>
      </c>
      <c r="B44" s="32">
        <v>75.3</v>
      </c>
      <c r="C44" s="32">
        <v>109.53</v>
      </c>
      <c r="D44" s="32">
        <v>185.98</v>
      </c>
      <c r="E44" s="32">
        <v>239.59</v>
      </c>
      <c r="F44" s="32">
        <v>253.29</v>
      </c>
      <c r="G44" s="32">
        <v>266.98</v>
      </c>
      <c r="H44" s="32">
        <v>279.52999999999997</v>
      </c>
      <c r="I44" s="32">
        <v>313.76</v>
      </c>
      <c r="J44" s="32">
        <v>357.11</v>
      </c>
      <c r="K44" s="32">
        <v>384.49</v>
      </c>
      <c r="L44" s="32">
        <v>409.59</v>
      </c>
      <c r="M44" s="32">
        <v>422.15</v>
      </c>
      <c r="N44" s="32">
        <v>439.25</v>
      </c>
      <c r="O44" s="32">
        <v>454.09</v>
      </c>
      <c r="P44" s="32">
        <v>474.63</v>
      </c>
      <c r="Q44" s="32">
        <v>491.74</v>
      </c>
      <c r="R44" s="32">
        <v>507.72</v>
      </c>
      <c r="S44" s="32">
        <v>522.54999999999995</v>
      </c>
      <c r="T44" s="32">
        <v>541.95000000000005</v>
      </c>
      <c r="U44" s="32">
        <v>567.04999999999995</v>
      </c>
      <c r="V44" s="32">
        <v>593.28</v>
      </c>
      <c r="W44" s="32">
        <v>613.82000000000005</v>
      </c>
      <c r="X44" s="32">
        <v>628.65</v>
      </c>
      <c r="Y44" s="32">
        <v>636.64</v>
      </c>
      <c r="Z44" s="32">
        <v>657.18</v>
      </c>
      <c r="AA44" s="32">
        <v>676.58</v>
      </c>
      <c r="AB44" s="32">
        <v>691.41</v>
      </c>
      <c r="AC44" s="32">
        <v>707.38</v>
      </c>
      <c r="AD44" s="32">
        <v>715.36</v>
      </c>
      <c r="AE44" s="32">
        <v>729.06</v>
      </c>
      <c r="AF44" s="32">
        <v>742.74</v>
      </c>
      <c r="AG44" s="32">
        <v>742.74</v>
      </c>
      <c r="AH44" s="32">
        <v>742.74</v>
      </c>
      <c r="AI44" s="32">
        <v>742.74</v>
      </c>
    </row>
    <row r="45" spans="1:35" x14ac:dyDescent="0.3">
      <c r="A45" s="31" t="s">
        <v>142</v>
      </c>
      <c r="B45" s="32">
        <v>83.28</v>
      </c>
      <c r="C45" s="32">
        <v>119.8</v>
      </c>
      <c r="D45" s="32">
        <v>207.65</v>
      </c>
      <c r="E45" s="32">
        <v>286.37</v>
      </c>
      <c r="F45" s="32">
        <v>373.09</v>
      </c>
      <c r="G45" s="32">
        <v>442.68</v>
      </c>
      <c r="H45" s="32">
        <v>521.4</v>
      </c>
      <c r="I45" s="32">
        <v>598.98</v>
      </c>
      <c r="J45" s="32">
        <v>675.43</v>
      </c>
      <c r="K45" s="32">
        <v>753.01</v>
      </c>
      <c r="L45" s="32">
        <v>806.64</v>
      </c>
      <c r="M45" s="32">
        <v>830.59</v>
      </c>
      <c r="N45" s="32">
        <v>864.82</v>
      </c>
      <c r="O45" s="32">
        <v>892.21</v>
      </c>
      <c r="P45" s="32">
        <v>931</v>
      </c>
      <c r="Q45" s="32">
        <v>968.65</v>
      </c>
      <c r="R45" s="32">
        <v>999.45</v>
      </c>
      <c r="S45" s="32">
        <v>1025.7</v>
      </c>
      <c r="T45" s="32">
        <v>1066.77</v>
      </c>
      <c r="U45" s="32">
        <v>1115.83</v>
      </c>
      <c r="V45" s="32">
        <v>1166.03</v>
      </c>
      <c r="W45" s="32">
        <v>1209.3900000000001</v>
      </c>
      <c r="X45" s="32">
        <v>1237.9100000000001</v>
      </c>
      <c r="Y45" s="32">
        <v>1251.6099999999999</v>
      </c>
      <c r="Z45" s="32">
        <v>1290.3900000000001</v>
      </c>
      <c r="AA45" s="32">
        <v>1331.47</v>
      </c>
      <c r="AB45" s="32">
        <v>1363.41</v>
      </c>
      <c r="AC45" s="32">
        <v>1391.94</v>
      </c>
      <c r="AD45" s="32">
        <v>1404.49</v>
      </c>
      <c r="AE45" s="32">
        <v>1435.29</v>
      </c>
      <c r="AF45" s="32">
        <v>1462.67</v>
      </c>
      <c r="AG45" s="32">
        <v>1462.67</v>
      </c>
      <c r="AH45" s="32">
        <v>1462.67</v>
      </c>
      <c r="AI45" s="32">
        <v>1462.67</v>
      </c>
    </row>
    <row r="46" spans="1:35" x14ac:dyDescent="0.3">
      <c r="A46" s="31" t="s">
        <v>143</v>
      </c>
      <c r="B46" s="32">
        <v>74.16</v>
      </c>
      <c r="C46" s="32">
        <v>107.25</v>
      </c>
      <c r="D46" s="32">
        <v>184.83</v>
      </c>
      <c r="E46" s="32">
        <v>256.70999999999998</v>
      </c>
      <c r="F46" s="32">
        <v>358.25</v>
      </c>
      <c r="G46" s="32">
        <v>438.12</v>
      </c>
      <c r="H46" s="32">
        <v>530.53</v>
      </c>
      <c r="I46" s="32">
        <v>575.03</v>
      </c>
      <c r="J46" s="32">
        <v>652.61</v>
      </c>
      <c r="K46" s="32">
        <v>700.53</v>
      </c>
      <c r="L46" s="32">
        <v>747.31</v>
      </c>
      <c r="M46" s="32">
        <v>768.99</v>
      </c>
      <c r="N46" s="32">
        <v>802.07</v>
      </c>
      <c r="O46" s="32">
        <v>827.17</v>
      </c>
      <c r="P46" s="32">
        <v>861.4</v>
      </c>
      <c r="Q46" s="32">
        <v>895.63</v>
      </c>
      <c r="R46" s="32">
        <v>924.15</v>
      </c>
      <c r="S46" s="32">
        <v>949.25</v>
      </c>
      <c r="T46" s="32">
        <v>986.9</v>
      </c>
      <c r="U46" s="32">
        <v>1034.83</v>
      </c>
      <c r="V46" s="32">
        <v>1081.5999999999999</v>
      </c>
      <c r="W46" s="32">
        <v>1120.4000000000001</v>
      </c>
      <c r="X46" s="32">
        <v>1146.6300000000001</v>
      </c>
      <c r="Y46" s="32">
        <v>1159.18</v>
      </c>
      <c r="Z46" s="32">
        <v>1195.69</v>
      </c>
      <c r="AA46" s="32">
        <v>1233.3399999999999</v>
      </c>
      <c r="AB46" s="32">
        <v>1260.73</v>
      </c>
      <c r="AC46" s="32">
        <v>1288.1099999999999</v>
      </c>
      <c r="AD46" s="32">
        <v>1301.81</v>
      </c>
      <c r="AE46" s="32">
        <v>1328.04</v>
      </c>
      <c r="AF46" s="32">
        <v>1354.29</v>
      </c>
      <c r="AG46" s="32">
        <v>1354.29</v>
      </c>
      <c r="AH46" s="32">
        <v>1354.29</v>
      </c>
      <c r="AI46" s="32">
        <v>1354.29</v>
      </c>
    </row>
    <row r="47" spans="1:35" x14ac:dyDescent="0.3">
      <c r="A47" s="31" t="s">
        <v>144</v>
      </c>
      <c r="B47" s="32">
        <v>81.010000000000005</v>
      </c>
      <c r="C47" s="32">
        <v>116.38</v>
      </c>
      <c r="D47" s="32">
        <v>200.81</v>
      </c>
      <c r="E47" s="32">
        <v>276.11</v>
      </c>
      <c r="F47" s="32">
        <v>371.94</v>
      </c>
      <c r="G47" s="32">
        <v>450.67</v>
      </c>
      <c r="H47" s="32">
        <v>539.66</v>
      </c>
      <c r="I47" s="32">
        <v>627.51</v>
      </c>
      <c r="J47" s="32">
        <v>715.36</v>
      </c>
      <c r="K47" s="32">
        <v>792.94</v>
      </c>
      <c r="L47" s="32">
        <v>846.57</v>
      </c>
      <c r="M47" s="32">
        <v>870.54</v>
      </c>
      <c r="N47" s="32">
        <v>909.32</v>
      </c>
      <c r="O47" s="32">
        <v>937.85</v>
      </c>
      <c r="P47" s="32">
        <v>975.5</v>
      </c>
      <c r="Q47" s="32">
        <v>1015.43</v>
      </c>
      <c r="R47" s="32">
        <v>1047.3800000000001</v>
      </c>
      <c r="S47" s="32">
        <v>1075.9000000000001</v>
      </c>
      <c r="T47" s="32">
        <v>1119.25</v>
      </c>
      <c r="U47" s="32">
        <v>1171.73</v>
      </c>
      <c r="V47" s="32">
        <v>1223.08</v>
      </c>
      <c r="W47" s="32">
        <v>1268.71</v>
      </c>
      <c r="X47" s="32">
        <v>1298.3800000000001</v>
      </c>
      <c r="Y47" s="32">
        <v>1313.21</v>
      </c>
      <c r="Z47" s="32">
        <v>1354.29</v>
      </c>
      <c r="AA47" s="32">
        <v>1396.5</v>
      </c>
      <c r="AB47" s="32">
        <v>1428.45</v>
      </c>
      <c r="AC47" s="32">
        <v>1460.39</v>
      </c>
      <c r="AD47" s="32">
        <v>1472.94</v>
      </c>
      <c r="AE47" s="32">
        <v>1503.75</v>
      </c>
      <c r="AF47" s="32">
        <v>1533.41</v>
      </c>
      <c r="AG47" s="32">
        <v>1533.41</v>
      </c>
      <c r="AH47" s="32">
        <v>1533.41</v>
      </c>
      <c r="AI47" s="32">
        <v>1533.41</v>
      </c>
    </row>
    <row r="48" spans="1:35" x14ac:dyDescent="0.3">
      <c r="A48" s="31" t="s">
        <v>145</v>
      </c>
      <c r="B48" s="32">
        <v>67.31</v>
      </c>
      <c r="C48" s="32">
        <v>96.98</v>
      </c>
      <c r="D48" s="32">
        <v>166.58</v>
      </c>
      <c r="E48" s="32">
        <v>230.47</v>
      </c>
      <c r="F48" s="32">
        <v>277.24</v>
      </c>
      <c r="G48" s="32">
        <v>313.76</v>
      </c>
      <c r="H48" s="32">
        <v>357.11</v>
      </c>
      <c r="I48" s="32">
        <v>399.32</v>
      </c>
      <c r="J48" s="32">
        <v>439.25</v>
      </c>
      <c r="K48" s="32">
        <v>483.75</v>
      </c>
      <c r="L48" s="32">
        <v>523.67999999999995</v>
      </c>
      <c r="M48" s="32">
        <v>544.23</v>
      </c>
      <c r="N48" s="32">
        <v>567.04999999999995</v>
      </c>
      <c r="O48" s="32">
        <v>585.29999999999995</v>
      </c>
      <c r="P48" s="32">
        <v>610.4</v>
      </c>
      <c r="Q48" s="32">
        <v>635.5</v>
      </c>
      <c r="R48" s="32">
        <v>656.03</v>
      </c>
      <c r="S48" s="32">
        <v>673.15</v>
      </c>
      <c r="T48" s="32">
        <v>700.53</v>
      </c>
      <c r="U48" s="32">
        <v>732.48</v>
      </c>
      <c r="V48" s="32">
        <v>765.56</v>
      </c>
      <c r="W48" s="32">
        <v>791.81</v>
      </c>
      <c r="X48" s="32">
        <v>811.2</v>
      </c>
      <c r="Y48" s="32">
        <v>820.33</v>
      </c>
      <c r="Z48" s="32">
        <v>846.57</v>
      </c>
      <c r="AA48" s="32">
        <v>872.81</v>
      </c>
      <c r="AB48" s="32">
        <v>892.21</v>
      </c>
      <c r="AC48" s="32">
        <v>912.74</v>
      </c>
      <c r="AD48" s="32">
        <v>920.73</v>
      </c>
      <c r="AE48" s="32">
        <v>941.27</v>
      </c>
      <c r="AF48" s="32">
        <v>960.67</v>
      </c>
      <c r="AG48" s="32">
        <v>960.67</v>
      </c>
      <c r="AH48" s="32">
        <v>960.67</v>
      </c>
      <c r="AI48" s="32">
        <v>960.67</v>
      </c>
    </row>
    <row r="49" spans="1:35" x14ac:dyDescent="0.3">
      <c r="A49" s="31" t="s">
        <v>146</v>
      </c>
      <c r="B49" s="32">
        <v>95.83</v>
      </c>
      <c r="C49" s="32">
        <v>134.63</v>
      </c>
      <c r="D49" s="32">
        <v>227.04</v>
      </c>
      <c r="E49" s="32">
        <v>309.19</v>
      </c>
      <c r="F49" s="32">
        <v>402.75</v>
      </c>
      <c r="G49" s="32">
        <v>479.19</v>
      </c>
      <c r="H49" s="32">
        <v>561.33000000000004</v>
      </c>
      <c r="I49" s="32">
        <v>648.04999999999995</v>
      </c>
      <c r="J49" s="32">
        <v>731.34</v>
      </c>
      <c r="K49" s="32">
        <v>804.36</v>
      </c>
      <c r="L49" s="32">
        <v>859.12</v>
      </c>
      <c r="M49" s="32">
        <v>885.37</v>
      </c>
      <c r="N49" s="32">
        <v>921.87</v>
      </c>
      <c r="O49" s="32">
        <v>950.4</v>
      </c>
      <c r="P49" s="32">
        <v>991.47</v>
      </c>
      <c r="Q49" s="32">
        <v>1032.55</v>
      </c>
      <c r="R49" s="32">
        <v>1065.6300000000001</v>
      </c>
      <c r="S49" s="32">
        <v>1093.01</v>
      </c>
      <c r="T49" s="32">
        <v>1136.3599999999999</v>
      </c>
      <c r="U49" s="32">
        <v>1189.99</v>
      </c>
      <c r="V49" s="32">
        <v>1243.6099999999999</v>
      </c>
      <c r="W49" s="32">
        <v>1288.1099999999999</v>
      </c>
      <c r="X49" s="32">
        <v>1318.92</v>
      </c>
      <c r="Y49" s="32">
        <v>1333.75</v>
      </c>
      <c r="Z49" s="32">
        <v>1375.96</v>
      </c>
      <c r="AA49" s="32">
        <v>1419.32</v>
      </c>
      <c r="AB49" s="32">
        <v>1451.27</v>
      </c>
      <c r="AC49" s="32">
        <v>1483.22</v>
      </c>
      <c r="AD49" s="32">
        <v>1496.9</v>
      </c>
      <c r="AE49" s="32">
        <v>1527.7</v>
      </c>
      <c r="AF49" s="32">
        <v>1558.51</v>
      </c>
      <c r="AG49" s="32">
        <v>1558.51</v>
      </c>
      <c r="AH49" s="32">
        <v>1558.51</v>
      </c>
      <c r="AI49" s="32">
        <v>1558.51</v>
      </c>
    </row>
    <row r="50" spans="1:35" x14ac:dyDescent="0.3">
      <c r="A50" s="31" t="s">
        <v>147</v>
      </c>
      <c r="B50" s="32">
        <v>53.63</v>
      </c>
      <c r="C50" s="32">
        <v>75.3</v>
      </c>
      <c r="D50" s="32">
        <v>126.64</v>
      </c>
      <c r="E50" s="32">
        <v>168.86</v>
      </c>
      <c r="F50" s="32">
        <v>183.69</v>
      </c>
      <c r="G50" s="32">
        <v>198.52</v>
      </c>
      <c r="H50" s="32">
        <v>212.21</v>
      </c>
      <c r="I50" s="32">
        <v>222.48</v>
      </c>
      <c r="J50" s="32">
        <v>237.31</v>
      </c>
      <c r="K50" s="32">
        <v>253.29</v>
      </c>
      <c r="L50" s="32">
        <v>272.69</v>
      </c>
      <c r="M50" s="32">
        <v>279.52999999999997</v>
      </c>
      <c r="N50" s="32">
        <v>290.94</v>
      </c>
      <c r="O50" s="32">
        <v>300.06</v>
      </c>
      <c r="P50" s="32">
        <v>311.47000000000003</v>
      </c>
      <c r="Q50" s="32">
        <v>325.17</v>
      </c>
      <c r="R50" s="32">
        <v>336.57</v>
      </c>
      <c r="S50" s="32">
        <v>345.7</v>
      </c>
      <c r="T50" s="32">
        <v>358.25</v>
      </c>
      <c r="U50" s="32">
        <v>375.37</v>
      </c>
      <c r="V50" s="32">
        <v>391.34</v>
      </c>
      <c r="W50" s="32">
        <v>406.17</v>
      </c>
      <c r="X50" s="32">
        <v>416.44</v>
      </c>
      <c r="Y50" s="32">
        <v>421</v>
      </c>
      <c r="Z50" s="32">
        <v>433.55</v>
      </c>
      <c r="AA50" s="32">
        <v>447.25</v>
      </c>
      <c r="AB50" s="32">
        <v>457.52</v>
      </c>
      <c r="AC50" s="32">
        <v>466.64</v>
      </c>
      <c r="AD50" s="32">
        <v>473.49</v>
      </c>
      <c r="AE50" s="32">
        <v>482.62</v>
      </c>
      <c r="AF50" s="32">
        <v>490.6</v>
      </c>
      <c r="AG50" s="32">
        <v>490.6</v>
      </c>
      <c r="AH50" s="32">
        <v>490.6</v>
      </c>
      <c r="AI50" s="32">
        <v>490.6</v>
      </c>
    </row>
    <row r="51" spans="1:35" x14ac:dyDescent="0.3">
      <c r="A51" s="31" t="s">
        <v>148</v>
      </c>
      <c r="B51" s="32">
        <v>52.48</v>
      </c>
      <c r="C51" s="32">
        <v>73.02</v>
      </c>
      <c r="D51" s="32">
        <v>120.94</v>
      </c>
      <c r="E51" s="32">
        <v>159.72999999999999</v>
      </c>
      <c r="F51" s="32">
        <v>184.83</v>
      </c>
      <c r="G51" s="32">
        <v>206.51</v>
      </c>
      <c r="H51" s="32">
        <v>231.61</v>
      </c>
      <c r="I51" s="32">
        <v>238.46</v>
      </c>
      <c r="J51" s="32">
        <v>272.69</v>
      </c>
      <c r="K51" s="32">
        <v>290.94</v>
      </c>
      <c r="L51" s="32">
        <v>310.33999999999997</v>
      </c>
      <c r="M51" s="32">
        <v>320.60000000000002</v>
      </c>
      <c r="N51" s="32">
        <v>334.29</v>
      </c>
      <c r="O51" s="32">
        <v>344.56</v>
      </c>
      <c r="P51" s="32">
        <v>358.25</v>
      </c>
      <c r="Q51" s="32">
        <v>373.09</v>
      </c>
      <c r="R51" s="32">
        <v>384.49</v>
      </c>
      <c r="S51" s="32">
        <v>395.9</v>
      </c>
      <c r="T51" s="32">
        <v>411.87</v>
      </c>
      <c r="U51" s="32">
        <v>430.13</v>
      </c>
      <c r="V51" s="32">
        <v>449.52</v>
      </c>
      <c r="W51" s="32">
        <v>465.5</v>
      </c>
      <c r="X51" s="32">
        <v>478.05</v>
      </c>
      <c r="Y51" s="32">
        <v>482.62</v>
      </c>
      <c r="Z51" s="32">
        <v>497.45</v>
      </c>
      <c r="AA51" s="32">
        <v>512.28</v>
      </c>
      <c r="AB51" s="32">
        <v>524.83000000000004</v>
      </c>
      <c r="AC51" s="32">
        <v>536.23</v>
      </c>
      <c r="AD51" s="32">
        <v>540.79999999999995</v>
      </c>
      <c r="AE51" s="32">
        <v>552.21</v>
      </c>
      <c r="AF51" s="32">
        <v>563.62</v>
      </c>
      <c r="AG51" s="32">
        <v>563.62</v>
      </c>
      <c r="AH51" s="32">
        <v>563.62</v>
      </c>
      <c r="AI51" s="32">
        <v>563.62</v>
      </c>
    </row>
    <row r="52" spans="1:35" x14ac:dyDescent="0.3">
      <c r="A52" s="31" t="s">
        <v>149</v>
      </c>
      <c r="B52" s="32">
        <v>61.61</v>
      </c>
      <c r="C52" s="32">
        <v>89</v>
      </c>
      <c r="D52" s="32">
        <v>138.05000000000001</v>
      </c>
      <c r="E52" s="32">
        <v>179.13</v>
      </c>
      <c r="F52" s="32">
        <v>192.81</v>
      </c>
      <c r="G52" s="32">
        <v>203.09</v>
      </c>
      <c r="H52" s="32">
        <v>216.78</v>
      </c>
      <c r="I52" s="32">
        <v>227.04</v>
      </c>
      <c r="J52" s="32">
        <v>238.46</v>
      </c>
      <c r="K52" s="32">
        <v>251.01</v>
      </c>
      <c r="L52" s="32">
        <v>272.69</v>
      </c>
      <c r="M52" s="32">
        <v>294.36</v>
      </c>
      <c r="N52" s="32">
        <v>310.33999999999997</v>
      </c>
      <c r="O52" s="32">
        <v>328.59</v>
      </c>
      <c r="P52" s="32">
        <v>343.42</v>
      </c>
      <c r="Q52" s="32">
        <v>357.11</v>
      </c>
      <c r="R52" s="32">
        <v>368.52</v>
      </c>
      <c r="S52" s="32">
        <v>377.65</v>
      </c>
      <c r="T52" s="32">
        <v>394.77</v>
      </c>
      <c r="U52" s="32">
        <v>411.87</v>
      </c>
      <c r="V52" s="32">
        <v>430.13</v>
      </c>
      <c r="W52" s="32">
        <v>441.54</v>
      </c>
      <c r="X52" s="32">
        <v>455.23</v>
      </c>
      <c r="Y52" s="32">
        <v>462.08</v>
      </c>
      <c r="Z52" s="32">
        <v>474.63</v>
      </c>
      <c r="AA52" s="32">
        <v>481.47</v>
      </c>
      <c r="AB52" s="32">
        <v>488.32</v>
      </c>
      <c r="AC52" s="32">
        <v>496.3</v>
      </c>
      <c r="AD52" s="32">
        <v>503.15</v>
      </c>
      <c r="AE52" s="32">
        <v>510</v>
      </c>
      <c r="AF52" s="32">
        <v>515.70000000000005</v>
      </c>
      <c r="AG52" s="32">
        <v>521.4</v>
      </c>
      <c r="AH52" s="32">
        <v>523.67999999999995</v>
      </c>
      <c r="AI52" s="32">
        <v>523.67999999999995</v>
      </c>
    </row>
    <row r="53" spans="1:35" x14ac:dyDescent="0.3">
      <c r="A53" s="31" t="s">
        <v>150</v>
      </c>
      <c r="B53" s="32">
        <v>61.61</v>
      </c>
      <c r="C53" s="32">
        <v>89</v>
      </c>
      <c r="D53" s="32">
        <v>152.88</v>
      </c>
      <c r="E53" s="32">
        <v>208.79</v>
      </c>
      <c r="F53" s="32">
        <v>261.27</v>
      </c>
      <c r="G53" s="32">
        <v>303.49</v>
      </c>
      <c r="H53" s="32">
        <v>350.27</v>
      </c>
      <c r="I53" s="32">
        <v>397.04</v>
      </c>
      <c r="J53" s="32">
        <v>442.68</v>
      </c>
      <c r="K53" s="32">
        <v>489.46</v>
      </c>
      <c r="L53" s="32">
        <v>530.53</v>
      </c>
      <c r="M53" s="32">
        <v>571.61</v>
      </c>
      <c r="N53" s="32">
        <v>603.54999999999995</v>
      </c>
      <c r="O53" s="32">
        <v>621.80999999999995</v>
      </c>
      <c r="P53" s="32">
        <v>649.19000000000005</v>
      </c>
      <c r="Q53" s="32">
        <v>674.29</v>
      </c>
      <c r="R53" s="32">
        <v>695.96</v>
      </c>
      <c r="S53" s="32">
        <v>715.36</v>
      </c>
      <c r="T53" s="32">
        <v>741.61</v>
      </c>
      <c r="U53" s="32">
        <v>779.26</v>
      </c>
      <c r="V53" s="32">
        <v>812.34</v>
      </c>
      <c r="W53" s="32">
        <v>842.01</v>
      </c>
      <c r="X53" s="32">
        <v>861.4</v>
      </c>
      <c r="Y53" s="32">
        <v>871.67</v>
      </c>
      <c r="Z53" s="32">
        <v>900.19</v>
      </c>
      <c r="AA53" s="32">
        <v>928.72</v>
      </c>
      <c r="AB53" s="32">
        <v>948.12</v>
      </c>
      <c r="AC53" s="32">
        <v>968.65</v>
      </c>
      <c r="AD53" s="32">
        <v>978.92</v>
      </c>
      <c r="AE53" s="32">
        <v>993.75</v>
      </c>
      <c r="AF53" s="32">
        <v>1005.16</v>
      </c>
      <c r="AG53" s="32">
        <v>1014.29</v>
      </c>
      <c r="AH53" s="32">
        <v>1020</v>
      </c>
      <c r="AI53" s="32">
        <v>1020</v>
      </c>
    </row>
    <row r="54" spans="1:35" x14ac:dyDescent="0.3">
      <c r="A54" s="31" t="s">
        <v>151</v>
      </c>
      <c r="B54" s="32">
        <v>59.33</v>
      </c>
      <c r="C54" s="32">
        <v>84.43</v>
      </c>
      <c r="D54" s="32">
        <v>143.76</v>
      </c>
      <c r="E54" s="32">
        <v>192.81</v>
      </c>
      <c r="F54" s="32">
        <v>244.16</v>
      </c>
      <c r="G54" s="32">
        <v>285.24</v>
      </c>
      <c r="H54" s="32">
        <v>330.87</v>
      </c>
      <c r="I54" s="32">
        <v>377.65</v>
      </c>
      <c r="J54" s="32">
        <v>424.42</v>
      </c>
      <c r="K54" s="32">
        <v>464.35</v>
      </c>
      <c r="L54" s="32">
        <v>496.3</v>
      </c>
      <c r="M54" s="32">
        <v>510</v>
      </c>
      <c r="N54" s="32">
        <v>532.82000000000005</v>
      </c>
      <c r="O54" s="32">
        <v>548.78</v>
      </c>
      <c r="P54" s="32">
        <v>572.75</v>
      </c>
      <c r="Q54" s="32">
        <v>595.55999999999995</v>
      </c>
      <c r="R54" s="32">
        <v>613.82000000000005</v>
      </c>
      <c r="S54" s="32">
        <v>630.92999999999995</v>
      </c>
      <c r="T54" s="32">
        <v>656.03</v>
      </c>
      <c r="U54" s="32">
        <v>686.84</v>
      </c>
      <c r="V54" s="32">
        <v>717.64</v>
      </c>
      <c r="W54" s="32">
        <v>741.61</v>
      </c>
      <c r="X54" s="32">
        <v>761.01</v>
      </c>
      <c r="Y54" s="32">
        <v>768.99</v>
      </c>
      <c r="Z54" s="32">
        <v>792.94</v>
      </c>
      <c r="AA54" s="32">
        <v>819.19</v>
      </c>
      <c r="AB54" s="32">
        <v>837.44</v>
      </c>
      <c r="AC54" s="32">
        <v>855.7</v>
      </c>
      <c r="AD54" s="32">
        <v>862.54</v>
      </c>
      <c r="AE54" s="32">
        <v>881.94</v>
      </c>
      <c r="AF54" s="32">
        <v>899.05</v>
      </c>
      <c r="AG54" s="32">
        <v>899.05</v>
      </c>
      <c r="AH54" s="32">
        <v>899.05</v>
      </c>
      <c r="AI54" s="32">
        <v>899.05</v>
      </c>
    </row>
    <row r="55" spans="1:35" x14ac:dyDescent="0.3">
      <c r="A55" s="31" t="s">
        <v>152</v>
      </c>
      <c r="B55" s="32">
        <v>75.3</v>
      </c>
      <c r="C55" s="32">
        <v>109.53</v>
      </c>
      <c r="D55" s="32">
        <v>188.26</v>
      </c>
      <c r="E55" s="32">
        <v>258.99</v>
      </c>
      <c r="F55" s="32">
        <v>313.76</v>
      </c>
      <c r="G55" s="32">
        <v>361.67</v>
      </c>
      <c r="H55" s="32">
        <v>414.16</v>
      </c>
      <c r="I55" s="32">
        <v>464.35</v>
      </c>
      <c r="J55" s="32">
        <v>516.85</v>
      </c>
      <c r="K55" s="32">
        <v>567.04999999999995</v>
      </c>
      <c r="L55" s="32">
        <v>614.96</v>
      </c>
      <c r="M55" s="32">
        <v>662.88</v>
      </c>
      <c r="N55" s="32">
        <v>705.09</v>
      </c>
      <c r="O55" s="32">
        <v>738.18</v>
      </c>
      <c r="P55" s="32">
        <v>770.13</v>
      </c>
      <c r="Q55" s="32">
        <v>800.94</v>
      </c>
      <c r="R55" s="32">
        <v>828.32</v>
      </c>
      <c r="S55" s="32">
        <v>848.85</v>
      </c>
      <c r="T55" s="32">
        <v>883.08</v>
      </c>
      <c r="U55" s="32">
        <v>923.02</v>
      </c>
      <c r="V55" s="32">
        <v>966.37</v>
      </c>
      <c r="W55" s="32">
        <v>1000.6</v>
      </c>
      <c r="X55" s="32">
        <v>1024.55</v>
      </c>
      <c r="Y55" s="32">
        <v>1035.97</v>
      </c>
      <c r="Z55" s="32">
        <v>1069.05</v>
      </c>
      <c r="AA55" s="32">
        <v>1089.58</v>
      </c>
      <c r="AB55" s="32">
        <v>1106.7</v>
      </c>
      <c r="AC55" s="32">
        <v>1124.96</v>
      </c>
      <c r="AD55" s="32">
        <v>1136.3599999999999</v>
      </c>
      <c r="AE55" s="32">
        <v>1153.48</v>
      </c>
      <c r="AF55" s="32">
        <v>1164.8900000000001</v>
      </c>
      <c r="AG55" s="32">
        <v>1176.3</v>
      </c>
      <c r="AH55" s="32">
        <v>1184.29</v>
      </c>
      <c r="AI55" s="32">
        <v>1184.29</v>
      </c>
    </row>
    <row r="56" spans="1:35" x14ac:dyDescent="0.3">
      <c r="A56" s="31" t="s">
        <v>153</v>
      </c>
      <c r="B56" s="32">
        <v>52.48</v>
      </c>
      <c r="C56" s="32">
        <v>73.02</v>
      </c>
      <c r="D56" s="32">
        <v>120.94</v>
      </c>
      <c r="E56" s="32">
        <v>159.72999999999999</v>
      </c>
      <c r="F56" s="32">
        <v>176.84</v>
      </c>
      <c r="G56" s="32">
        <v>190.54</v>
      </c>
      <c r="H56" s="32">
        <v>205.36</v>
      </c>
      <c r="I56" s="32">
        <v>213.36</v>
      </c>
      <c r="J56" s="32">
        <v>236.17</v>
      </c>
      <c r="K56" s="32">
        <v>251.01</v>
      </c>
      <c r="L56" s="32">
        <v>272.69</v>
      </c>
      <c r="M56" s="32">
        <v>285.24</v>
      </c>
      <c r="N56" s="32">
        <v>298.92</v>
      </c>
      <c r="O56" s="32">
        <v>306.91000000000003</v>
      </c>
      <c r="P56" s="32">
        <v>320.60000000000002</v>
      </c>
      <c r="Q56" s="32">
        <v>334.29</v>
      </c>
      <c r="R56" s="32">
        <v>344.56</v>
      </c>
      <c r="S56" s="32">
        <v>353.69</v>
      </c>
      <c r="T56" s="32">
        <v>366.24</v>
      </c>
      <c r="U56" s="32">
        <v>384.49</v>
      </c>
      <c r="V56" s="32">
        <v>401.61</v>
      </c>
      <c r="W56" s="32">
        <v>416.44</v>
      </c>
      <c r="X56" s="32">
        <v>426.7</v>
      </c>
      <c r="Y56" s="32">
        <v>430.13</v>
      </c>
      <c r="Z56" s="32">
        <v>444.97</v>
      </c>
      <c r="AA56" s="32">
        <v>458.65</v>
      </c>
      <c r="AB56" s="32">
        <v>467.78</v>
      </c>
      <c r="AC56" s="32">
        <v>479.19</v>
      </c>
      <c r="AD56" s="32">
        <v>483.75</v>
      </c>
      <c r="AE56" s="32">
        <v>492.88</v>
      </c>
      <c r="AF56" s="32">
        <v>504.3</v>
      </c>
      <c r="AG56" s="32">
        <v>504.3</v>
      </c>
      <c r="AH56" s="32">
        <v>504.3</v>
      </c>
      <c r="AI56" s="32">
        <v>504.3</v>
      </c>
    </row>
    <row r="57" spans="1:35" x14ac:dyDescent="0.3">
      <c r="A57" s="31" t="s">
        <v>154</v>
      </c>
      <c r="B57" s="32">
        <v>57.05</v>
      </c>
      <c r="C57" s="32">
        <v>81.010000000000005</v>
      </c>
      <c r="D57" s="32">
        <v>138.05000000000001</v>
      </c>
      <c r="E57" s="32">
        <v>187.11</v>
      </c>
      <c r="F57" s="32">
        <v>237.31</v>
      </c>
      <c r="G57" s="32">
        <v>278.39</v>
      </c>
      <c r="H57" s="32">
        <v>324.02</v>
      </c>
      <c r="I57" s="32">
        <v>368.52</v>
      </c>
      <c r="J57" s="32">
        <v>414.16</v>
      </c>
      <c r="K57" s="32">
        <v>458.65</v>
      </c>
      <c r="L57" s="32">
        <v>496.3</v>
      </c>
      <c r="M57" s="32">
        <v>530.53</v>
      </c>
      <c r="N57" s="32">
        <v>553.35</v>
      </c>
      <c r="O57" s="32">
        <v>571.61</v>
      </c>
      <c r="P57" s="32">
        <v>595.55999999999995</v>
      </c>
      <c r="Q57" s="32">
        <v>618.38</v>
      </c>
      <c r="R57" s="32">
        <v>638.92999999999995</v>
      </c>
      <c r="S57" s="32">
        <v>657.18</v>
      </c>
      <c r="T57" s="32">
        <v>681.13</v>
      </c>
      <c r="U57" s="32">
        <v>713.08</v>
      </c>
      <c r="V57" s="32">
        <v>743.89</v>
      </c>
      <c r="W57" s="32">
        <v>772.41</v>
      </c>
      <c r="X57" s="32">
        <v>790.66</v>
      </c>
      <c r="Y57" s="32">
        <v>799.79</v>
      </c>
      <c r="Z57" s="32">
        <v>826.04</v>
      </c>
      <c r="AA57" s="32">
        <v>852.27</v>
      </c>
      <c r="AB57" s="32">
        <v>870.54</v>
      </c>
      <c r="AC57" s="32">
        <v>889.92</v>
      </c>
      <c r="AD57" s="32">
        <v>899.05</v>
      </c>
      <c r="AE57" s="32">
        <v>916.17</v>
      </c>
      <c r="AF57" s="32">
        <v>935.57</v>
      </c>
      <c r="AG57" s="32">
        <v>935.57</v>
      </c>
      <c r="AH57" s="32">
        <v>935.57</v>
      </c>
      <c r="AI57" s="32">
        <v>935.57</v>
      </c>
    </row>
    <row r="58" spans="1:35" x14ac:dyDescent="0.3">
      <c r="A58" s="31" t="s">
        <v>155</v>
      </c>
      <c r="B58" s="32">
        <v>61.61</v>
      </c>
      <c r="C58" s="32">
        <v>89</v>
      </c>
      <c r="D58" s="32">
        <v>151.74</v>
      </c>
      <c r="E58" s="32">
        <v>204.23</v>
      </c>
      <c r="F58" s="32">
        <v>260.13</v>
      </c>
      <c r="G58" s="32">
        <v>306.91000000000003</v>
      </c>
      <c r="H58" s="32">
        <v>359.39</v>
      </c>
      <c r="I58" s="32">
        <v>411.87</v>
      </c>
      <c r="J58" s="32">
        <v>463.22</v>
      </c>
      <c r="K58" s="32">
        <v>507.72</v>
      </c>
      <c r="L58" s="32">
        <v>541.95000000000005</v>
      </c>
      <c r="M58" s="32">
        <v>557.91999999999996</v>
      </c>
      <c r="N58" s="32">
        <v>583.01</v>
      </c>
      <c r="O58" s="32">
        <v>601.27</v>
      </c>
      <c r="P58" s="32">
        <v>626.38</v>
      </c>
      <c r="Q58" s="32">
        <v>651.48</v>
      </c>
      <c r="R58" s="32">
        <v>670.86</v>
      </c>
      <c r="S58" s="32">
        <v>689.13</v>
      </c>
      <c r="T58" s="32">
        <v>717.64</v>
      </c>
      <c r="U58" s="32">
        <v>750.73</v>
      </c>
      <c r="V58" s="32">
        <v>784.96</v>
      </c>
      <c r="W58" s="32">
        <v>812.34</v>
      </c>
      <c r="X58" s="32">
        <v>831.74</v>
      </c>
      <c r="Y58" s="32">
        <v>842.01</v>
      </c>
      <c r="Z58" s="32">
        <v>868.25</v>
      </c>
      <c r="AA58" s="32">
        <v>894.49</v>
      </c>
      <c r="AB58" s="32">
        <v>915.02</v>
      </c>
      <c r="AC58" s="32">
        <v>935.57</v>
      </c>
      <c r="AD58" s="32">
        <v>944.69</v>
      </c>
      <c r="AE58" s="32">
        <v>964.09</v>
      </c>
      <c r="AF58" s="32">
        <v>982.34</v>
      </c>
      <c r="AG58" s="32">
        <v>982.34</v>
      </c>
      <c r="AH58" s="32">
        <v>982.34</v>
      </c>
      <c r="AI58" s="32">
        <v>982.34</v>
      </c>
    </row>
    <row r="59" spans="1:35" x14ac:dyDescent="0.3">
      <c r="A59" s="31" t="s">
        <v>156</v>
      </c>
      <c r="B59" s="32">
        <v>52.48</v>
      </c>
      <c r="C59" s="32">
        <v>73.02</v>
      </c>
      <c r="D59" s="32">
        <v>120.94</v>
      </c>
      <c r="E59" s="32">
        <v>157.44999999999999</v>
      </c>
      <c r="F59" s="32">
        <v>179.13</v>
      </c>
      <c r="G59" s="32">
        <v>196.24</v>
      </c>
      <c r="H59" s="32">
        <v>217.91</v>
      </c>
      <c r="I59" s="32">
        <v>237.31</v>
      </c>
      <c r="J59" s="32">
        <v>255.57</v>
      </c>
      <c r="K59" s="32">
        <v>277.24</v>
      </c>
      <c r="L59" s="32">
        <v>300.06</v>
      </c>
      <c r="M59" s="32">
        <v>322.89</v>
      </c>
      <c r="N59" s="32">
        <v>340</v>
      </c>
      <c r="O59" s="32">
        <v>352.55</v>
      </c>
      <c r="P59" s="32">
        <v>365.1</v>
      </c>
      <c r="Q59" s="32">
        <v>381.07</v>
      </c>
      <c r="R59" s="32">
        <v>394.77</v>
      </c>
      <c r="S59" s="32">
        <v>403.89</v>
      </c>
      <c r="T59" s="32">
        <v>419.87</v>
      </c>
      <c r="U59" s="32">
        <v>438.12</v>
      </c>
      <c r="V59" s="32">
        <v>459.8</v>
      </c>
      <c r="W59" s="32">
        <v>476.9</v>
      </c>
      <c r="X59" s="32">
        <v>487.18</v>
      </c>
      <c r="Y59" s="32">
        <v>491.74</v>
      </c>
      <c r="Z59" s="32">
        <v>507.72</v>
      </c>
      <c r="AA59" s="32">
        <v>524.83000000000004</v>
      </c>
      <c r="AB59" s="32">
        <v>536.23</v>
      </c>
      <c r="AC59" s="32">
        <v>547.65</v>
      </c>
      <c r="AD59" s="32">
        <v>552.21</v>
      </c>
      <c r="AE59" s="32">
        <v>560.20000000000005</v>
      </c>
      <c r="AF59" s="32">
        <v>565.9</v>
      </c>
      <c r="AG59" s="32">
        <v>572.75</v>
      </c>
      <c r="AH59" s="32">
        <v>576.16999999999996</v>
      </c>
      <c r="AI59" s="32">
        <v>576.16999999999996</v>
      </c>
    </row>
    <row r="60" spans="1:35" x14ac:dyDescent="0.3">
      <c r="A60" s="31" t="s">
        <v>157</v>
      </c>
      <c r="B60" s="32">
        <v>52.48</v>
      </c>
      <c r="C60" s="32">
        <v>73.02</v>
      </c>
      <c r="D60" s="32">
        <v>120.94</v>
      </c>
      <c r="E60" s="32">
        <v>159.72999999999999</v>
      </c>
      <c r="F60" s="32">
        <v>177.98</v>
      </c>
      <c r="G60" s="32">
        <v>191.68</v>
      </c>
      <c r="H60" s="32">
        <v>207.65</v>
      </c>
      <c r="I60" s="32">
        <v>213.36</v>
      </c>
      <c r="J60" s="32">
        <v>241.88</v>
      </c>
      <c r="K60" s="32">
        <v>256.70999999999998</v>
      </c>
      <c r="L60" s="32">
        <v>278.39</v>
      </c>
      <c r="M60" s="32">
        <v>285.24</v>
      </c>
      <c r="N60" s="32">
        <v>298.92</v>
      </c>
      <c r="O60" s="32">
        <v>306.91000000000003</v>
      </c>
      <c r="P60" s="32">
        <v>320.60000000000002</v>
      </c>
      <c r="Q60" s="32">
        <v>334.29</v>
      </c>
      <c r="R60" s="32">
        <v>344.56</v>
      </c>
      <c r="S60" s="32">
        <v>353.69</v>
      </c>
      <c r="T60" s="32">
        <v>366.24</v>
      </c>
      <c r="U60" s="32">
        <v>384.49</v>
      </c>
      <c r="V60" s="32">
        <v>401.61</v>
      </c>
      <c r="W60" s="32">
        <v>416.44</v>
      </c>
      <c r="X60" s="32">
        <v>426.7</v>
      </c>
      <c r="Y60" s="32">
        <v>430.13</v>
      </c>
      <c r="Z60" s="32">
        <v>444.97</v>
      </c>
      <c r="AA60" s="32">
        <v>458.65</v>
      </c>
      <c r="AB60" s="32">
        <v>467.78</v>
      </c>
      <c r="AC60" s="32">
        <v>479.19</v>
      </c>
      <c r="AD60" s="32">
        <v>483.75</v>
      </c>
      <c r="AE60" s="32">
        <v>492.88</v>
      </c>
      <c r="AF60" s="32">
        <v>504.3</v>
      </c>
      <c r="AG60" s="32">
        <v>504.3</v>
      </c>
      <c r="AH60" s="32">
        <v>504.3</v>
      </c>
      <c r="AI60" s="32">
        <v>504.3</v>
      </c>
    </row>
    <row r="61" spans="1:35" x14ac:dyDescent="0.3">
      <c r="A61" s="31" t="s">
        <v>158</v>
      </c>
      <c r="B61" s="32">
        <v>60.47</v>
      </c>
      <c r="C61" s="32">
        <v>85.57</v>
      </c>
      <c r="D61" s="32">
        <v>147.18</v>
      </c>
      <c r="E61" s="32">
        <v>199.66</v>
      </c>
      <c r="F61" s="32">
        <v>261.27</v>
      </c>
      <c r="G61" s="32">
        <v>311.47000000000003</v>
      </c>
      <c r="H61" s="32">
        <v>369.66</v>
      </c>
      <c r="I61" s="32">
        <v>426.7</v>
      </c>
      <c r="J61" s="32">
        <v>482.62</v>
      </c>
      <c r="K61" s="32">
        <v>539.66</v>
      </c>
      <c r="L61" s="32">
        <v>585.29999999999995</v>
      </c>
      <c r="M61" s="32">
        <v>626.38</v>
      </c>
      <c r="N61" s="32">
        <v>652.61</v>
      </c>
      <c r="O61" s="32">
        <v>673.15</v>
      </c>
      <c r="P61" s="32">
        <v>702.81</v>
      </c>
      <c r="Q61" s="32">
        <v>730.19</v>
      </c>
      <c r="R61" s="32">
        <v>754.16</v>
      </c>
      <c r="S61" s="32">
        <v>772.41</v>
      </c>
      <c r="T61" s="32">
        <v>803.22</v>
      </c>
      <c r="U61" s="32">
        <v>842.01</v>
      </c>
      <c r="V61" s="32">
        <v>880.8</v>
      </c>
      <c r="W61" s="32">
        <v>911.6</v>
      </c>
      <c r="X61" s="32">
        <v>933.28</v>
      </c>
      <c r="Y61" s="32">
        <v>943.55</v>
      </c>
      <c r="Z61" s="32">
        <v>973.22</v>
      </c>
      <c r="AA61" s="32">
        <v>1005.16</v>
      </c>
      <c r="AB61" s="32">
        <v>1026.8399999999999</v>
      </c>
      <c r="AC61" s="32">
        <v>1047.3800000000001</v>
      </c>
      <c r="AD61" s="32">
        <v>1061.07</v>
      </c>
      <c r="AE61" s="32">
        <v>1082.75</v>
      </c>
      <c r="AF61" s="32">
        <v>1102.1400000000001</v>
      </c>
      <c r="AG61" s="32">
        <v>1102.1400000000001</v>
      </c>
      <c r="AH61" s="32">
        <v>1102.1400000000001</v>
      </c>
      <c r="AI61" s="32">
        <v>1102.1400000000001</v>
      </c>
    </row>
    <row r="62" spans="1:35" x14ac:dyDescent="0.3">
      <c r="A62" s="31" t="s">
        <v>159</v>
      </c>
      <c r="B62" s="32">
        <v>75.3</v>
      </c>
      <c r="C62" s="32">
        <v>109.53</v>
      </c>
      <c r="D62" s="32">
        <v>188.26</v>
      </c>
      <c r="E62" s="32">
        <v>258.99</v>
      </c>
      <c r="F62" s="32">
        <v>324.02</v>
      </c>
      <c r="G62" s="32">
        <v>376.51</v>
      </c>
      <c r="H62" s="32">
        <v>435.84</v>
      </c>
      <c r="I62" s="32">
        <v>482.62</v>
      </c>
      <c r="J62" s="32">
        <v>548.78</v>
      </c>
      <c r="K62" s="32">
        <v>588.72</v>
      </c>
      <c r="L62" s="32">
        <v>628.65</v>
      </c>
      <c r="M62" s="32">
        <v>645.76</v>
      </c>
      <c r="N62" s="32">
        <v>674.29</v>
      </c>
      <c r="O62" s="32">
        <v>695.96</v>
      </c>
      <c r="P62" s="32">
        <v>725.63</v>
      </c>
      <c r="Q62" s="32">
        <v>754.16</v>
      </c>
      <c r="R62" s="32">
        <v>779.26</v>
      </c>
      <c r="S62" s="32">
        <v>797.51</v>
      </c>
      <c r="T62" s="32">
        <v>830.59</v>
      </c>
      <c r="U62" s="32">
        <v>869.39</v>
      </c>
      <c r="V62" s="32">
        <v>908.18</v>
      </c>
      <c r="W62" s="32">
        <v>942.41</v>
      </c>
      <c r="X62" s="32">
        <v>964.09</v>
      </c>
      <c r="Y62" s="32">
        <v>974.35</v>
      </c>
      <c r="Z62" s="32">
        <v>1006.3</v>
      </c>
      <c r="AA62" s="32">
        <v>1037.0999999999999</v>
      </c>
      <c r="AB62" s="32">
        <v>1061.07</v>
      </c>
      <c r="AC62" s="32">
        <v>1083.8800000000001</v>
      </c>
      <c r="AD62" s="32">
        <v>1094.1500000000001</v>
      </c>
      <c r="AE62" s="32">
        <v>1116.98</v>
      </c>
      <c r="AF62" s="32">
        <v>1138.6500000000001</v>
      </c>
      <c r="AG62" s="32">
        <v>1138.6500000000001</v>
      </c>
      <c r="AH62" s="32">
        <v>1138.6500000000001</v>
      </c>
      <c r="AI62" s="32">
        <v>1138.6500000000001</v>
      </c>
    </row>
    <row r="63" spans="1:35" x14ac:dyDescent="0.3">
      <c r="A63" s="31" t="s">
        <v>160</v>
      </c>
      <c r="B63" s="32">
        <v>120.94</v>
      </c>
      <c r="C63" s="32">
        <v>173.43</v>
      </c>
      <c r="D63" s="32">
        <v>269.26</v>
      </c>
      <c r="E63" s="32">
        <v>345.7</v>
      </c>
      <c r="F63" s="32">
        <v>387.92</v>
      </c>
      <c r="G63" s="32">
        <v>425.57</v>
      </c>
      <c r="H63" s="32">
        <v>464.35</v>
      </c>
      <c r="I63" s="32">
        <v>504.3</v>
      </c>
      <c r="J63" s="32">
        <v>543.08000000000004</v>
      </c>
      <c r="K63" s="32">
        <v>584.16</v>
      </c>
      <c r="L63" s="32">
        <v>632.08000000000004</v>
      </c>
      <c r="M63" s="32">
        <v>679.99</v>
      </c>
      <c r="N63" s="32">
        <v>724.49</v>
      </c>
      <c r="O63" s="32">
        <v>767.84</v>
      </c>
      <c r="P63" s="32">
        <v>800.94</v>
      </c>
      <c r="Q63" s="32">
        <v>832.88</v>
      </c>
      <c r="R63" s="32">
        <v>859.12</v>
      </c>
      <c r="S63" s="32">
        <v>883.08</v>
      </c>
      <c r="T63" s="32">
        <v>917.31</v>
      </c>
      <c r="U63" s="32">
        <v>961.8</v>
      </c>
      <c r="V63" s="32">
        <v>1004.02</v>
      </c>
      <c r="W63" s="32">
        <v>1026.8399999999999</v>
      </c>
      <c r="X63" s="32">
        <v>1058.78</v>
      </c>
      <c r="Y63" s="32">
        <v>1075.9000000000001</v>
      </c>
      <c r="Z63" s="32">
        <v>1099.8599999999999</v>
      </c>
      <c r="AA63" s="32">
        <v>1119.25</v>
      </c>
      <c r="AB63" s="32">
        <v>1137.51</v>
      </c>
      <c r="AC63" s="32">
        <v>1155.76</v>
      </c>
      <c r="AD63" s="32">
        <v>1167.18</v>
      </c>
      <c r="AE63" s="32">
        <v>1186.56</v>
      </c>
      <c r="AF63" s="32">
        <v>1197.98</v>
      </c>
      <c r="AG63" s="32">
        <v>1210.53</v>
      </c>
      <c r="AH63" s="32">
        <v>1216.23</v>
      </c>
      <c r="AI63" s="32">
        <v>1216.23</v>
      </c>
    </row>
    <row r="64" spans="1:35" x14ac:dyDescent="0.3">
      <c r="A64" s="31" t="s">
        <v>161</v>
      </c>
      <c r="B64" s="32">
        <v>46.78</v>
      </c>
      <c r="C64" s="32">
        <v>66.180000000000007</v>
      </c>
      <c r="D64" s="32">
        <v>107.25</v>
      </c>
      <c r="E64" s="32">
        <v>142.61000000000001</v>
      </c>
      <c r="F64" s="32">
        <v>162.01</v>
      </c>
      <c r="G64" s="32">
        <v>179.13</v>
      </c>
      <c r="H64" s="32">
        <v>196.24</v>
      </c>
      <c r="I64" s="32">
        <v>214.49</v>
      </c>
      <c r="J64" s="32">
        <v>233.89</v>
      </c>
      <c r="K64" s="32">
        <v>251.01</v>
      </c>
      <c r="L64" s="32">
        <v>272.69</v>
      </c>
      <c r="M64" s="32">
        <v>294.36</v>
      </c>
      <c r="N64" s="32">
        <v>310.33999999999997</v>
      </c>
      <c r="O64" s="32">
        <v>333.15</v>
      </c>
      <c r="P64" s="32">
        <v>351.41</v>
      </c>
      <c r="Q64" s="32">
        <v>362.82</v>
      </c>
      <c r="R64" s="32">
        <v>378.79</v>
      </c>
      <c r="S64" s="32">
        <v>391.34</v>
      </c>
      <c r="T64" s="32">
        <v>405.03</v>
      </c>
      <c r="U64" s="32">
        <v>419.87</v>
      </c>
      <c r="V64" s="32">
        <v>431.27</v>
      </c>
      <c r="W64" s="32">
        <v>441.54</v>
      </c>
      <c r="X64" s="32">
        <v>455.23</v>
      </c>
      <c r="Y64" s="32">
        <v>465.5</v>
      </c>
      <c r="Z64" s="32">
        <v>474.63</v>
      </c>
      <c r="AA64" s="32">
        <v>481.47</v>
      </c>
      <c r="AB64" s="32">
        <v>488.32</v>
      </c>
      <c r="AC64" s="32">
        <v>496.3</v>
      </c>
      <c r="AD64" s="32">
        <v>503.15</v>
      </c>
      <c r="AE64" s="32">
        <v>510</v>
      </c>
      <c r="AF64" s="32">
        <v>515.70000000000005</v>
      </c>
      <c r="AG64" s="32">
        <v>521.4</v>
      </c>
      <c r="AH64" s="32">
        <v>523.67999999999995</v>
      </c>
      <c r="AI64" s="32">
        <v>523.67999999999995</v>
      </c>
    </row>
    <row r="65" spans="1:35" x14ac:dyDescent="0.3">
      <c r="A65" s="31" t="s">
        <v>162</v>
      </c>
      <c r="B65" s="32">
        <v>52.48</v>
      </c>
      <c r="C65" s="32">
        <v>73.02</v>
      </c>
      <c r="D65" s="32">
        <v>108.39</v>
      </c>
      <c r="E65" s="32">
        <v>134.63</v>
      </c>
      <c r="F65" s="32">
        <v>154.03</v>
      </c>
      <c r="G65" s="32">
        <v>168.86</v>
      </c>
      <c r="H65" s="32">
        <v>183.69</v>
      </c>
      <c r="I65" s="32">
        <v>187.11</v>
      </c>
      <c r="J65" s="32">
        <v>213.36</v>
      </c>
      <c r="K65" s="32">
        <v>230.47</v>
      </c>
      <c r="L65" s="32">
        <v>245.31</v>
      </c>
      <c r="M65" s="32">
        <v>251.01</v>
      </c>
      <c r="N65" s="32">
        <v>262.41000000000003</v>
      </c>
      <c r="O65" s="32">
        <v>270.39999999999998</v>
      </c>
      <c r="P65" s="32">
        <v>281.81</v>
      </c>
      <c r="Q65" s="32">
        <v>294.36</v>
      </c>
      <c r="R65" s="32">
        <v>303.49</v>
      </c>
      <c r="S65" s="32">
        <v>310.33999999999997</v>
      </c>
      <c r="T65" s="32">
        <v>324.02</v>
      </c>
      <c r="U65" s="32">
        <v>338.86</v>
      </c>
      <c r="V65" s="32">
        <v>354.82</v>
      </c>
      <c r="W65" s="32">
        <v>366.24</v>
      </c>
      <c r="X65" s="32">
        <v>375.37</v>
      </c>
      <c r="Y65" s="32">
        <v>378.79</v>
      </c>
      <c r="Z65" s="32">
        <v>391.34</v>
      </c>
      <c r="AA65" s="32">
        <v>403.89</v>
      </c>
      <c r="AB65" s="32">
        <v>413.02</v>
      </c>
      <c r="AC65" s="32">
        <v>422.15</v>
      </c>
      <c r="AD65" s="32">
        <v>426.7</v>
      </c>
      <c r="AE65" s="32">
        <v>434.7</v>
      </c>
      <c r="AF65" s="32">
        <v>442.68</v>
      </c>
      <c r="AG65" s="32">
        <v>442.68</v>
      </c>
      <c r="AH65" s="32">
        <v>442.68</v>
      </c>
      <c r="AI65" s="32">
        <v>442.68</v>
      </c>
    </row>
    <row r="66" spans="1:35" x14ac:dyDescent="0.3">
      <c r="A66" s="31" t="s">
        <v>163</v>
      </c>
      <c r="B66" s="32">
        <v>46.78</v>
      </c>
      <c r="C66" s="32">
        <v>66.180000000000007</v>
      </c>
      <c r="D66" s="32">
        <v>107.25</v>
      </c>
      <c r="E66" s="32">
        <v>142.61000000000001</v>
      </c>
      <c r="F66" s="32">
        <v>166.58</v>
      </c>
      <c r="G66" s="32">
        <v>184.83</v>
      </c>
      <c r="H66" s="32">
        <v>205.36</v>
      </c>
      <c r="I66" s="32">
        <v>227.04</v>
      </c>
      <c r="J66" s="32">
        <v>248.72</v>
      </c>
      <c r="K66" s="32">
        <v>270.39999999999998</v>
      </c>
      <c r="L66" s="32">
        <v>293.22000000000003</v>
      </c>
      <c r="M66" s="32">
        <v>305.77</v>
      </c>
      <c r="N66" s="32">
        <v>320.60000000000002</v>
      </c>
      <c r="O66" s="32">
        <v>328.59</v>
      </c>
      <c r="P66" s="32">
        <v>343.42</v>
      </c>
      <c r="Q66" s="32">
        <v>357.11</v>
      </c>
      <c r="R66" s="32">
        <v>368.52</v>
      </c>
      <c r="S66" s="32">
        <v>377.65</v>
      </c>
      <c r="T66" s="32">
        <v>394.77</v>
      </c>
      <c r="U66" s="32">
        <v>411.87</v>
      </c>
      <c r="V66" s="32">
        <v>430.13</v>
      </c>
      <c r="W66" s="32">
        <v>446.1</v>
      </c>
      <c r="X66" s="32">
        <v>457.52</v>
      </c>
      <c r="Y66" s="32">
        <v>462.08</v>
      </c>
      <c r="Z66" s="32">
        <v>476.9</v>
      </c>
      <c r="AA66" s="32">
        <v>490.6</v>
      </c>
      <c r="AB66" s="32">
        <v>503.15</v>
      </c>
      <c r="AC66" s="32">
        <v>512.28</v>
      </c>
      <c r="AD66" s="32">
        <v>517.98</v>
      </c>
      <c r="AE66" s="32">
        <v>529.4</v>
      </c>
      <c r="AF66" s="32">
        <v>539.66</v>
      </c>
      <c r="AG66" s="32">
        <v>539.66</v>
      </c>
      <c r="AH66" s="32">
        <v>539.66</v>
      </c>
      <c r="AI66" s="32">
        <v>539.66</v>
      </c>
    </row>
    <row r="67" spans="1:35" x14ac:dyDescent="0.3">
      <c r="A67" s="31" t="s">
        <v>164</v>
      </c>
      <c r="B67" s="32">
        <v>68.45</v>
      </c>
      <c r="C67" s="32">
        <v>98.12</v>
      </c>
      <c r="D67" s="32">
        <v>155.16</v>
      </c>
      <c r="E67" s="32">
        <v>205.36</v>
      </c>
      <c r="F67" s="32">
        <v>231.61</v>
      </c>
      <c r="G67" s="32">
        <v>252.14</v>
      </c>
      <c r="H67" s="32">
        <v>276.11</v>
      </c>
      <c r="I67" s="32">
        <v>289.79000000000002</v>
      </c>
      <c r="J67" s="32">
        <v>322.89</v>
      </c>
      <c r="K67" s="32">
        <v>345.7</v>
      </c>
      <c r="L67" s="32">
        <v>374.22</v>
      </c>
      <c r="M67" s="32">
        <v>387.92</v>
      </c>
      <c r="N67" s="32">
        <v>405.03</v>
      </c>
      <c r="O67" s="32">
        <v>417.58</v>
      </c>
      <c r="P67" s="32">
        <v>433.55</v>
      </c>
      <c r="Q67" s="32">
        <v>451.8</v>
      </c>
      <c r="R67" s="32">
        <v>466.64</v>
      </c>
      <c r="S67" s="32">
        <v>480.33</v>
      </c>
      <c r="T67" s="32">
        <v>497.45</v>
      </c>
      <c r="U67" s="32">
        <v>522.54999999999995</v>
      </c>
      <c r="V67" s="32">
        <v>544.23</v>
      </c>
      <c r="W67" s="32">
        <v>564.76</v>
      </c>
      <c r="X67" s="32">
        <v>579.6</v>
      </c>
      <c r="Y67" s="32">
        <v>585.29999999999995</v>
      </c>
      <c r="Z67" s="32">
        <v>603.54999999999995</v>
      </c>
      <c r="AA67" s="32">
        <v>621.80999999999995</v>
      </c>
      <c r="AB67" s="32">
        <v>636.64</v>
      </c>
      <c r="AC67" s="32">
        <v>650.33000000000004</v>
      </c>
      <c r="AD67" s="32">
        <v>657.18</v>
      </c>
      <c r="AE67" s="32">
        <v>669.73</v>
      </c>
      <c r="AF67" s="32">
        <v>682.28</v>
      </c>
      <c r="AG67" s="32">
        <v>682.28</v>
      </c>
      <c r="AH67" s="32">
        <v>682.28</v>
      </c>
      <c r="AI67" s="32">
        <v>682.28</v>
      </c>
    </row>
    <row r="68" spans="1:35" x14ac:dyDescent="0.3">
      <c r="A68" s="31" t="s">
        <v>165</v>
      </c>
      <c r="B68" s="32">
        <v>52.48</v>
      </c>
      <c r="C68" s="32">
        <v>73.02</v>
      </c>
      <c r="D68" s="32">
        <v>120.94</v>
      </c>
      <c r="E68" s="32">
        <v>157.44999999999999</v>
      </c>
      <c r="F68" s="32">
        <v>174.56</v>
      </c>
      <c r="G68" s="32">
        <v>185.98</v>
      </c>
      <c r="H68" s="32">
        <v>201.94</v>
      </c>
      <c r="I68" s="32">
        <v>208.79</v>
      </c>
      <c r="J68" s="32">
        <v>224.76</v>
      </c>
      <c r="K68" s="32">
        <v>241.88</v>
      </c>
      <c r="L68" s="32">
        <v>256.70999999999998</v>
      </c>
      <c r="M68" s="32">
        <v>264.69</v>
      </c>
      <c r="N68" s="32">
        <v>277.24</v>
      </c>
      <c r="O68" s="32">
        <v>285.24</v>
      </c>
      <c r="P68" s="32">
        <v>297.79000000000002</v>
      </c>
      <c r="Q68" s="32">
        <v>309.19</v>
      </c>
      <c r="R68" s="32">
        <v>320.60000000000002</v>
      </c>
      <c r="S68" s="32">
        <v>327.44</v>
      </c>
      <c r="T68" s="32">
        <v>341.14</v>
      </c>
      <c r="U68" s="32">
        <v>357.11</v>
      </c>
      <c r="V68" s="32">
        <v>373.09</v>
      </c>
      <c r="W68" s="32">
        <v>385.64</v>
      </c>
      <c r="X68" s="32">
        <v>397.04</v>
      </c>
      <c r="Y68" s="32">
        <v>400.47</v>
      </c>
      <c r="Z68" s="32">
        <v>413.02</v>
      </c>
      <c r="AA68" s="32">
        <v>425.57</v>
      </c>
      <c r="AB68" s="32">
        <v>434.7</v>
      </c>
      <c r="AC68" s="32">
        <v>444.97</v>
      </c>
      <c r="AD68" s="32">
        <v>449.52</v>
      </c>
      <c r="AE68" s="32">
        <v>458.65</v>
      </c>
      <c r="AF68" s="32">
        <v>466.64</v>
      </c>
      <c r="AG68" s="32">
        <v>466.64</v>
      </c>
      <c r="AH68" s="32">
        <v>466.64</v>
      </c>
      <c r="AI68" s="32">
        <v>466.64</v>
      </c>
    </row>
    <row r="69" spans="1:35" x14ac:dyDescent="0.3">
      <c r="A69" s="31" t="s">
        <v>166</v>
      </c>
      <c r="B69" s="32">
        <v>52.48</v>
      </c>
      <c r="C69" s="32">
        <v>74.16</v>
      </c>
      <c r="D69" s="32">
        <v>125.5</v>
      </c>
      <c r="E69" s="32">
        <v>171.14</v>
      </c>
      <c r="F69" s="32">
        <v>209.93</v>
      </c>
      <c r="G69" s="32">
        <v>244.16</v>
      </c>
      <c r="H69" s="32">
        <v>279.52999999999997</v>
      </c>
      <c r="I69" s="32">
        <v>313.76</v>
      </c>
      <c r="J69" s="32">
        <v>353.69</v>
      </c>
      <c r="K69" s="32">
        <v>384.49</v>
      </c>
      <c r="L69" s="32">
        <v>409.59</v>
      </c>
      <c r="M69" s="32">
        <v>422.15</v>
      </c>
      <c r="N69" s="32">
        <v>439.25</v>
      </c>
      <c r="O69" s="32">
        <v>454.09</v>
      </c>
      <c r="P69" s="32">
        <v>474.63</v>
      </c>
      <c r="Q69" s="32">
        <v>491.74</v>
      </c>
      <c r="R69" s="32">
        <v>507.72</v>
      </c>
      <c r="S69" s="32">
        <v>522.54999999999995</v>
      </c>
      <c r="T69" s="32">
        <v>541.95000000000005</v>
      </c>
      <c r="U69" s="32">
        <v>567.04999999999995</v>
      </c>
      <c r="V69" s="32">
        <v>593.28</v>
      </c>
      <c r="W69" s="32">
        <v>613.82000000000005</v>
      </c>
      <c r="X69" s="32">
        <v>628.65</v>
      </c>
      <c r="Y69" s="32">
        <v>636.64</v>
      </c>
      <c r="Z69" s="32">
        <v>657.18</v>
      </c>
      <c r="AA69" s="32">
        <v>676.58</v>
      </c>
      <c r="AB69" s="32">
        <v>691.41</v>
      </c>
      <c r="AC69" s="32">
        <v>707.38</v>
      </c>
      <c r="AD69" s="32">
        <v>715.36</v>
      </c>
      <c r="AE69" s="32">
        <v>729.06</v>
      </c>
      <c r="AF69" s="32">
        <v>742.74</v>
      </c>
      <c r="AG69" s="32">
        <v>742.74</v>
      </c>
      <c r="AH69" s="32">
        <v>742.74</v>
      </c>
      <c r="AI69" s="32">
        <v>742.74</v>
      </c>
    </row>
    <row r="70" spans="1:35" x14ac:dyDescent="0.3">
      <c r="A70" s="31" t="s">
        <v>167</v>
      </c>
      <c r="B70" s="32">
        <v>58.18</v>
      </c>
      <c r="C70" s="32">
        <v>82.15</v>
      </c>
      <c r="D70" s="32">
        <v>138.05000000000001</v>
      </c>
      <c r="E70" s="32">
        <v>184.83</v>
      </c>
      <c r="F70" s="32">
        <v>221.34</v>
      </c>
      <c r="G70" s="32">
        <v>248.72</v>
      </c>
      <c r="H70" s="32">
        <v>281.81</v>
      </c>
      <c r="I70" s="32">
        <v>304.63</v>
      </c>
      <c r="J70" s="32">
        <v>345.7</v>
      </c>
      <c r="K70" s="32">
        <v>371.94</v>
      </c>
      <c r="L70" s="32">
        <v>398.19</v>
      </c>
      <c r="M70" s="32">
        <v>408.45</v>
      </c>
      <c r="N70" s="32">
        <v>426.7</v>
      </c>
      <c r="O70" s="32">
        <v>438.12</v>
      </c>
      <c r="P70" s="32">
        <v>458.65</v>
      </c>
      <c r="Q70" s="32">
        <v>476.9</v>
      </c>
      <c r="R70" s="32">
        <v>490.6</v>
      </c>
      <c r="S70" s="32">
        <v>504.3</v>
      </c>
      <c r="T70" s="32">
        <v>524.83000000000004</v>
      </c>
      <c r="U70" s="32">
        <v>549.92999999999995</v>
      </c>
      <c r="V70" s="32">
        <v>575.03</v>
      </c>
      <c r="W70" s="32">
        <v>594.42999999999995</v>
      </c>
      <c r="X70" s="32">
        <v>608.11</v>
      </c>
      <c r="Y70" s="32">
        <v>614.96</v>
      </c>
      <c r="Z70" s="32">
        <v>635.5</v>
      </c>
      <c r="AA70" s="32">
        <v>656.03</v>
      </c>
      <c r="AB70" s="32">
        <v>669.73</v>
      </c>
      <c r="AC70" s="32">
        <v>684.56</v>
      </c>
      <c r="AD70" s="32">
        <v>690.26</v>
      </c>
      <c r="AE70" s="32">
        <v>706.24</v>
      </c>
      <c r="AF70" s="32">
        <v>719.93</v>
      </c>
      <c r="AG70" s="32">
        <v>719.93</v>
      </c>
      <c r="AH70" s="32">
        <v>719.93</v>
      </c>
      <c r="AI70" s="32">
        <v>719.93</v>
      </c>
    </row>
    <row r="71" spans="1:35" x14ac:dyDescent="0.3">
      <c r="A71" s="31" t="s">
        <v>168</v>
      </c>
      <c r="B71" s="32">
        <v>53.63</v>
      </c>
      <c r="C71" s="32">
        <v>75.3</v>
      </c>
      <c r="D71" s="32">
        <v>126.64</v>
      </c>
      <c r="E71" s="32">
        <v>168.86</v>
      </c>
      <c r="F71" s="32">
        <v>192.81</v>
      </c>
      <c r="G71" s="32">
        <v>214.49</v>
      </c>
      <c r="H71" s="32">
        <v>237.31</v>
      </c>
      <c r="I71" s="32">
        <v>253.29</v>
      </c>
      <c r="J71" s="32">
        <v>284.08999999999997</v>
      </c>
      <c r="K71" s="32">
        <v>306.91000000000003</v>
      </c>
      <c r="L71" s="32">
        <v>329.73</v>
      </c>
      <c r="M71" s="32">
        <v>340</v>
      </c>
      <c r="N71" s="32">
        <v>355.97</v>
      </c>
      <c r="O71" s="32">
        <v>365.1</v>
      </c>
      <c r="P71" s="32">
        <v>381.07</v>
      </c>
      <c r="Q71" s="32">
        <v>398.19</v>
      </c>
      <c r="R71" s="32">
        <v>409.59</v>
      </c>
      <c r="S71" s="32">
        <v>421</v>
      </c>
      <c r="T71" s="32">
        <v>435.84</v>
      </c>
      <c r="U71" s="32">
        <v>457.52</v>
      </c>
      <c r="V71" s="32">
        <v>479.19</v>
      </c>
      <c r="W71" s="32">
        <v>495.17</v>
      </c>
      <c r="X71" s="32">
        <v>507.72</v>
      </c>
      <c r="Y71" s="32">
        <v>512.28</v>
      </c>
      <c r="Z71" s="32">
        <v>529.4</v>
      </c>
      <c r="AA71" s="32">
        <v>546.5</v>
      </c>
      <c r="AB71" s="32">
        <v>557.91999999999996</v>
      </c>
      <c r="AC71" s="32">
        <v>569.33000000000004</v>
      </c>
      <c r="AD71" s="32">
        <v>577.30999999999995</v>
      </c>
      <c r="AE71" s="32">
        <v>587.58000000000004</v>
      </c>
      <c r="AF71" s="32">
        <v>600.13</v>
      </c>
      <c r="AG71" s="32">
        <v>600.13</v>
      </c>
      <c r="AH71" s="32">
        <v>600.13</v>
      </c>
      <c r="AI71" s="32">
        <v>600.13</v>
      </c>
    </row>
    <row r="72" spans="1:35" x14ac:dyDescent="0.3">
      <c r="A72" s="31" t="s">
        <v>169</v>
      </c>
      <c r="B72" s="32">
        <v>58.18</v>
      </c>
      <c r="C72" s="32">
        <v>82.15</v>
      </c>
      <c r="D72" s="32">
        <v>138.05000000000001</v>
      </c>
      <c r="E72" s="32">
        <v>184.83</v>
      </c>
      <c r="F72" s="32">
        <v>224.76</v>
      </c>
      <c r="G72" s="32">
        <v>254.43</v>
      </c>
      <c r="H72" s="32">
        <v>290.94</v>
      </c>
      <c r="I72" s="32">
        <v>320.60000000000002</v>
      </c>
      <c r="J72" s="32">
        <v>360.54</v>
      </c>
      <c r="K72" s="32">
        <v>389.06</v>
      </c>
      <c r="L72" s="32">
        <v>416.44</v>
      </c>
      <c r="M72" s="32">
        <v>428.99</v>
      </c>
      <c r="N72" s="32">
        <v>447.25</v>
      </c>
      <c r="O72" s="32">
        <v>460.94</v>
      </c>
      <c r="P72" s="32">
        <v>481.47</v>
      </c>
      <c r="Q72" s="32">
        <v>499.73</v>
      </c>
      <c r="R72" s="32">
        <v>515.70000000000005</v>
      </c>
      <c r="S72" s="32">
        <v>529.4</v>
      </c>
      <c r="T72" s="32">
        <v>551.07000000000005</v>
      </c>
      <c r="U72" s="32">
        <v>577.30999999999995</v>
      </c>
      <c r="V72" s="32">
        <v>602.41</v>
      </c>
      <c r="W72" s="32">
        <v>625.23</v>
      </c>
      <c r="X72" s="32">
        <v>638.92999999999995</v>
      </c>
      <c r="Y72" s="32">
        <v>645.76</v>
      </c>
      <c r="Z72" s="32">
        <v>666.31</v>
      </c>
      <c r="AA72" s="32">
        <v>687.98</v>
      </c>
      <c r="AB72" s="32">
        <v>703.96</v>
      </c>
      <c r="AC72" s="32">
        <v>718.79</v>
      </c>
      <c r="AD72" s="32">
        <v>726.77</v>
      </c>
      <c r="AE72" s="32">
        <v>739.32</v>
      </c>
      <c r="AF72" s="32">
        <v>756.44</v>
      </c>
      <c r="AG72" s="32">
        <v>756.44</v>
      </c>
      <c r="AH72" s="32">
        <v>756.44</v>
      </c>
      <c r="AI72" s="32">
        <v>756.44</v>
      </c>
    </row>
    <row r="73" spans="1:35" x14ac:dyDescent="0.3">
      <c r="A73" s="31" t="s">
        <v>170</v>
      </c>
      <c r="B73" s="32">
        <v>52.48</v>
      </c>
      <c r="C73" s="32">
        <v>73.02</v>
      </c>
      <c r="D73" s="32">
        <v>120.94</v>
      </c>
      <c r="E73" s="32">
        <v>159.72999999999999</v>
      </c>
      <c r="F73" s="32">
        <v>192.81</v>
      </c>
      <c r="G73" s="32">
        <v>220.2</v>
      </c>
      <c r="H73" s="32">
        <v>248.72</v>
      </c>
      <c r="I73" s="32">
        <v>274.95999999999998</v>
      </c>
      <c r="J73" s="32">
        <v>308.05</v>
      </c>
      <c r="K73" s="32">
        <v>334.29</v>
      </c>
      <c r="L73" s="32">
        <v>357.11</v>
      </c>
      <c r="M73" s="32">
        <v>368.52</v>
      </c>
      <c r="N73" s="32">
        <v>383.35</v>
      </c>
      <c r="O73" s="32">
        <v>395.9</v>
      </c>
      <c r="P73" s="32">
        <v>411.87</v>
      </c>
      <c r="Q73" s="32">
        <v>428.99</v>
      </c>
      <c r="R73" s="32">
        <v>441.54</v>
      </c>
      <c r="S73" s="32">
        <v>455.23</v>
      </c>
      <c r="T73" s="32">
        <v>473.49</v>
      </c>
      <c r="U73" s="32">
        <v>492.88</v>
      </c>
      <c r="V73" s="32">
        <v>516.85</v>
      </c>
      <c r="W73" s="32">
        <v>535.1</v>
      </c>
      <c r="X73" s="32">
        <v>548.78</v>
      </c>
      <c r="Y73" s="32">
        <v>553.35</v>
      </c>
      <c r="Z73" s="32">
        <v>571.61</v>
      </c>
      <c r="AA73" s="32">
        <v>588.72</v>
      </c>
      <c r="AB73" s="32">
        <v>603.54999999999995</v>
      </c>
      <c r="AC73" s="32">
        <v>614.96</v>
      </c>
      <c r="AD73" s="32">
        <v>621.80999999999995</v>
      </c>
      <c r="AE73" s="32">
        <v>635.5</v>
      </c>
      <c r="AF73" s="32">
        <v>648.04999999999995</v>
      </c>
      <c r="AG73" s="32">
        <v>648.04999999999995</v>
      </c>
      <c r="AH73" s="32">
        <v>648.04999999999995</v>
      </c>
      <c r="AI73" s="32">
        <v>648.04999999999995</v>
      </c>
    </row>
    <row r="74" spans="1:35" x14ac:dyDescent="0.3">
      <c r="A74" s="31" t="s">
        <v>171</v>
      </c>
      <c r="B74" s="32">
        <v>47.92</v>
      </c>
      <c r="C74" s="32">
        <v>67.31</v>
      </c>
      <c r="D74" s="32">
        <v>110.67</v>
      </c>
      <c r="E74" s="32">
        <v>147.18</v>
      </c>
      <c r="F74" s="32">
        <v>163.16</v>
      </c>
      <c r="G74" s="32">
        <v>177.98</v>
      </c>
      <c r="H74" s="32">
        <v>192.81</v>
      </c>
      <c r="I74" s="32">
        <v>192.81</v>
      </c>
      <c r="J74" s="32">
        <v>220.2</v>
      </c>
      <c r="K74" s="32">
        <v>235.03</v>
      </c>
      <c r="L74" s="32">
        <v>251.01</v>
      </c>
      <c r="M74" s="32">
        <v>258.99</v>
      </c>
      <c r="N74" s="32">
        <v>270.39999999999998</v>
      </c>
      <c r="O74" s="32">
        <v>278.39</v>
      </c>
      <c r="P74" s="32">
        <v>289.79000000000002</v>
      </c>
      <c r="Q74" s="32">
        <v>302.33999999999997</v>
      </c>
      <c r="R74" s="32">
        <v>310.33999999999997</v>
      </c>
      <c r="S74" s="32">
        <v>320.60000000000002</v>
      </c>
      <c r="T74" s="32">
        <v>333.15</v>
      </c>
      <c r="U74" s="32">
        <v>347.99</v>
      </c>
      <c r="V74" s="32">
        <v>362.82</v>
      </c>
      <c r="W74" s="32">
        <v>376.51</v>
      </c>
      <c r="X74" s="32">
        <v>385.64</v>
      </c>
      <c r="Y74" s="32">
        <v>389.06</v>
      </c>
      <c r="Z74" s="32">
        <v>402.75</v>
      </c>
      <c r="AA74" s="32">
        <v>415.3</v>
      </c>
      <c r="AB74" s="32">
        <v>424.42</v>
      </c>
      <c r="AC74" s="32">
        <v>432.42</v>
      </c>
      <c r="AD74" s="32">
        <v>436.97</v>
      </c>
      <c r="AE74" s="32">
        <v>447.25</v>
      </c>
      <c r="AF74" s="32">
        <v>456.37</v>
      </c>
      <c r="AG74" s="32">
        <v>456.37</v>
      </c>
      <c r="AH74" s="32">
        <v>456.37</v>
      </c>
      <c r="AI74" s="32">
        <v>456.37</v>
      </c>
    </row>
    <row r="75" spans="1:35" x14ac:dyDescent="0.3">
      <c r="A75" s="31" t="s">
        <v>172</v>
      </c>
      <c r="B75" s="32">
        <v>49.06</v>
      </c>
      <c r="C75" s="32">
        <v>68.45</v>
      </c>
      <c r="D75" s="32">
        <v>111.81</v>
      </c>
      <c r="E75" s="32">
        <v>144.9</v>
      </c>
      <c r="F75" s="32">
        <v>157.44999999999999</v>
      </c>
      <c r="G75" s="32">
        <v>168.86</v>
      </c>
      <c r="H75" s="32">
        <v>179.13</v>
      </c>
      <c r="I75" s="32">
        <v>190.54</v>
      </c>
      <c r="J75" s="32">
        <v>201.94</v>
      </c>
      <c r="K75" s="32">
        <v>213.36</v>
      </c>
      <c r="L75" s="32">
        <v>231.61</v>
      </c>
      <c r="M75" s="32">
        <v>248.72</v>
      </c>
      <c r="N75" s="32">
        <v>263.56</v>
      </c>
      <c r="O75" s="32">
        <v>281.81</v>
      </c>
      <c r="P75" s="32">
        <v>298.92</v>
      </c>
      <c r="Q75" s="32">
        <v>308.05</v>
      </c>
      <c r="R75" s="32">
        <v>322.89</v>
      </c>
      <c r="S75" s="32">
        <v>334.29</v>
      </c>
      <c r="T75" s="32">
        <v>344.56</v>
      </c>
      <c r="U75" s="32">
        <v>354.82</v>
      </c>
      <c r="V75" s="32">
        <v>358.25</v>
      </c>
      <c r="W75" s="32">
        <v>362.82</v>
      </c>
      <c r="X75" s="32">
        <v>370.8</v>
      </c>
      <c r="Y75" s="32">
        <v>375.37</v>
      </c>
      <c r="Z75" s="32">
        <v>375.37</v>
      </c>
      <c r="AA75" s="32">
        <v>375.37</v>
      </c>
      <c r="AB75" s="32">
        <v>382.21</v>
      </c>
      <c r="AC75" s="32">
        <v>383.35</v>
      </c>
      <c r="AD75" s="32">
        <v>386.77</v>
      </c>
      <c r="AE75" s="32">
        <v>398.19</v>
      </c>
      <c r="AF75" s="32">
        <v>407.32</v>
      </c>
      <c r="AG75" s="32">
        <v>407.32</v>
      </c>
      <c r="AH75" s="32">
        <v>407.32</v>
      </c>
      <c r="AI75" s="32">
        <v>407.32</v>
      </c>
    </row>
    <row r="76" spans="1:35" x14ac:dyDescent="0.3">
      <c r="A76" s="31" t="s">
        <v>173</v>
      </c>
      <c r="B76" s="32">
        <v>41.08</v>
      </c>
      <c r="C76" s="32">
        <v>58.18</v>
      </c>
      <c r="D76" s="32">
        <v>92.41</v>
      </c>
      <c r="E76" s="32">
        <v>116.38</v>
      </c>
      <c r="F76" s="32">
        <v>134.63</v>
      </c>
      <c r="G76" s="32">
        <v>152.88</v>
      </c>
      <c r="H76" s="32">
        <v>171.14</v>
      </c>
      <c r="I76" s="32">
        <v>182.55</v>
      </c>
      <c r="J76" s="32">
        <v>206.51</v>
      </c>
      <c r="K76" s="32">
        <v>223.62</v>
      </c>
      <c r="L76" s="32">
        <v>238.46</v>
      </c>
      <c r="M76" s="32">
        <v>245.31</v>
      </c>
      <c r="N76" s="32">
        <v>254.43</v>
      </c>
      <c r="O76" s="32">
        <v>263.56</v>
      </c>
      <c r="P76" s="32">
        <v>274.95999999999998</v>
      </c>
      <c r="Q76" s="32">
        <v>285.24</v>
      </c>
      <c r="R76" s="32">
        <v>295.5</v>
      </c>
      <c r="S76" s="32">
        <v>298.92</v>
      </c>
      <c r="T76" s="32">
        <v>301.20999999999998</v>
      </c>
      <c r="U76" s="32">
        <v>329.73</v>
      </c>
      <c r="V76" s="32">
        <v>344.56</v>
      </c>
      <c r="W76" s="32">
        <v>355.97</v>
      </c>
      <c r="X76" s="32">
        <v>365.1</v>
      </c>
      <c r="Y76" s="32">
        <v>369.66</v>
      </c>
      <c r="Z76" s="32">
        <v>381.07</v>
      </c>
      <c r="AA76" s="32">
        <v>391.34</v>
      </c>
      <c r="AB76" s="32">
        <v>402.75</v>
      </c>
      <c r="AC76" s="32">
        <v>409.59</v>
      </c>
      <c r="AD76" s="32">
        <v>415.3</v>
      </c>
      <c r="AE76" s="32">
        <v>423.29</v>
      </c>
      <c r="AF76" s="32">
        <v>431.27</v>
      </c>
      <c r="AG76" s="32">
        <v>431.27</v>
      </c>
      <c r="AH76" s="32">
        <v>431.27</v>
      </c>
      <c r="AI76" s="32">
        <v>431.27</v>
      </c>
    </row>
    <row r="77" spans="1:35" x14ac:dyDescent="0.3">
      <c r="A77" s="31" t="s">
        <v>174</v>
      </c>
      <c r="B77" s="32">
        <v>52.48</v>
      </c>
      <c r="C77" s="32">
        <v>74.16</v>
      </c>
      <c r="D77" s="32">
        <v>123.23</v>
      </c>
      <c r="E77" s="32">
        <v>162.01</v>
      </c>
      <c r="F77" s="32">
        <v>176.84</v>
      </c>
      <c r="G77" s="32">
        <v>187.11</v>
      </c>
      <c r="H77" s="32">
        <v>200.81</v>
      </c>
      <c r="I77" s="32">
        <v>208.79</v>
      </c>
      <c r="J77" s="32">
        <v>220.2</v>
      </c>
      <c r="K77" s="32">
        <v>235.03</v>
      </c>
      <c r="L77" s="32">
        <v>251.01</v>
      </c>
      <c r="M77" s="32">
        <v>258.99</v>
      </c>
      <c r="N77" s="32">
        <v>270.39999999999998</v>
      </c>
      <c r="O77" s="32">
        <v>278.39</v>
      </c>
      <c r="P77" s="32">
        <v>289.79000000000002</v>
      </c>
      <c r="Q77" s="32">
        <v>302.33999999999997</v>
      </c>
      <c r="R77" s="32">
        <v>310.33999999999997</v>
      </c>
      <c r="S77" s="32">
        <v>320.60000000000002</v>
      </c>
      <c r="T77" s="32">
        <v>333.15</v>
      </c>
      <c r="U77" s="32">
        <v>347.99</v>
      </c>
      <c r="V77" s="32">
        <v>362.82</v>
      </c>
      <c r="W77" s="32">
        <v>376.51</v>
      </c>
      <c r="X77" s="32">
        <v>385.64</v>
      </c>
      <c r="Y77" s="32">
        <v>389.06</v>
      </c>
      <c r="Z77" s="32">
        <v>402.75</v>
      </c>
      <c r="AA77" s="32">
        <v>415.3</v>
      </c>
      <c r="AB77" s="32">
        <v>424.42</v>
      </c>
      <c r="AC77" s="32">
        <v>432.42</v>
      </c>
      <c r="AD77" s="32">
        <v>436.97</v>
      </c>
      <c r="AE77" s="32">
        <v>447.25</v>
      </c>
      <c r="AF77" s="32">
        <v>456.37</v>
      </c>
      <c r="AG77" s="32">
        <v>456.37</v>
      </c>
      <c r="AH77" s="32">
        <v>456.37</v>
      </c>
      <c r="AI77" s="32">
        <v>456.37</v>
      </c>
    </row>
    <row r="78" spans="1:35" x14ac:dyDescent="0.3">
      <c r="A78" s="31" t="s">
        <v>175</v>
      </c>
      <c r="B78" s="32">
        <v>61.61</v>
      </c>
      <c r="C78" s="32">
        <v>89</v>
      </c>
      <c r="D78" s="32">
        <v>151.74</v>
      </c>
      <c r="E78" s="32">
        <v>204.23</v>
      </c>
      <c r="F78" s="32">
        <v>244.16</v>
      </c>
      <c r="G78" s="32">
        <v>276.11</v>
      </c>
      <c r="H78" s="32">
        <v>311.47000000000003</v>
      </c>
      <c r="I78" s="32">
        <v>347.99</v>
      </c>
      <c r="J78" s="32">
        <v>384.49</v>
      </c>
      <c r="K78" s="32">
        <v>421</v>
      </c>
      <c r="L78" s="32">
        <v>456.37</v>
      </c>
      <c r="M78" s="32">
        <v>476.9</v>
      </c>
      <c r="N78" s="32">
        <v>496.3</v>
      </c>
      <c r="O78" s="32">
        <v>512.28</v>
      </c>
      <c r="P78" s="32">
        <v>535.1</v>
      </c>
      <c r="Q78" s="32">
        <v>555.63</v>
      </c>
      <c r="R78" s="32">
        <v>575.03</v>
      </c>
      <c r="S78" s="32">
        <v>588.72</v>
      </c>
      <c r="T78" s="32">
        <v>611.54</v>
      </c>
      <c r="U78" s="32">
        <v>641.20000000000005</v>
      </c>
      <c r="V78" s="32">
        <v>668.58</v>
      </c>
      <c r="W78" s="32">
        <v>692.54</v>
      </c>
      <c r="X78" s="32">
        <v>709.66</v>
      </c>
      <c r="Y78" s="32">
        <v>718.79</v>
      </c>
      <c r="Z78" s="32">
        <v>740.46</v>
      </c>
      <c r="AA78" s="32">
        <v>764.42</v>
      </c>
      <c r="AB78" s="32">
        <v>781.54</v>
      </c>
      <c r="AC78" s="32">
        <v>797.51</v>
      </c>
      <c r="AD78" s="32">
        <v>806.64</v>
      </c>
      <c r="AE78" s="32">
        <v>822.61</v>
      </c>
      <c r="AF78" s="32">
        <v>839.72</v>
      </c>
      <c r="AG78" s="32">
        <v>839.72</v>
      </c>
      <c r="AH78" s="32">
        <v>839.72</v>
      </c>
      <c r="AI78" s="32">
        <v>839.72</v>
      </c>
    </row>
    <row r="79" spans="1:35" x14ac:dyDescent="0.3">
      <c r="A79" s="31" t="s">
        <v>176</v>
      </c>
      <c r="B79" s="32">
        <v>102.68</v>
      </c>
      <c r="C79" s="32">
        <v>146.04</v>
      </c>
      <c r="D79" s="32">
        <v>254.43</v>
      </c>
      <c r="E79" s="32">
        <v>338.86</v>
      </c>
      <c r="F79" s="32">
        <v>390.2</v>
      </c>
      <c r="G79" s="32">
        <v>432.42</v>
      </c>
      <c r="H79" s="32">
        <v>480.33</v>
      </c>
      <c r="I79" s="32">
        <v>527.11</v>
      </c>
      <c r="J79" s="32">
        <v>575.03</v>
      </c>
      <c r="K79" s="32">
        <v>619.53</v>
      </c>
      <c r="L79" s="32">
        <v>673.15</v>
      </c>
      <c r="M79" s="32">
        <v>715.36</v>
      </c>
      <c r="N79" s="32">
        <v>743.89</v>
      </c>
      <c r="O79" s="32">
        <v>767.84</v>
      </c>
      <c r="P79" s="32">
        <v>800.94</v>
      </c>
      <c r="Q79" s="32">
        <v>832.88</v>
      </c>
      <c r="R79" s="32">
        <v>859.12</v>
      </c>
      <c r="S79" s="32">
        <v>883.08</v>
      </c>
      <c r="T79" s="32">
        <v>917.31</v>
      </c>
      <c r="U79" s="32">
        <v>961.8</v>
      </c>
      <c r="V79" s="32">
        <v>1005.16</v>
      </c>
      <c r="W79" s="32">
        <v>1040.53</v>
      </c>
      <c r="X79" s="32">
        <v>1065.6300000000001</v>
      </c>
      <c r="Y79" s="32">
        <v>1075.9000000000001</v>
      </c>
      <c r="Z79" s="32">
        <v>1112.4100000000001</v>
      </c>
      <c r="AA79" s="32">
        <v>1146.6300000000001</v>
      </c>
      <c r="AB79" s="32">
        <v>1171.73</v>
      </c>
      <c r="AC79" s="32">
        <v>1196.8399999999999</v>
      </c>
      <c r="AD79" s="32">
        <v>1210.53</v>
      </c>
      <c r="AE79" s="32">
        <v>1234.49</v>
      </c>
      <c r="AF79" s="32">
        <v>1259.5899999999999</v>
      </c>
      <c r="AG79" s="32">
        <v>1259.5899999999999</v>
      </c>
      <c r="AH79" s="32">
        <v>1259.5899999999999</v>
      </c>
      <c r="AI79" s="32">
        <v>1259.5899999999999</v>
      </c>
    </row>
    <row r="80" spans="1:35" x14ac:dyDescent="0.3">
      <c r="A80" s="31" t="s">
        <v>177</v>
      </c>
      <c r="B80" s="32">
        <v>93.56</v>
      </c>
      <c r="C80" s="32">
        <v>131.21</v>
      </c>
      <c r="D80" s="32">
        <v>219.06</v>
      </c>
      <c r="E80" s="32">
        <v>297.79000000000002</v>
      </c>
      <c r="F80" s="32">
        <v>357.11</v>
      </c>
      <c r="G80" s="32">
        <v>405.03</v>
      </c>
      <c r="H80" s="32">
        <v>459.8</v>
      </c>
      <c r="I80" s="32">
        <v>512.28</v>
      </c>
      <c r="J80" s="32">
        <v>567.04999999999995</v>
      </c>
      <c r="K80" s="32">
        <v>619.53</v>
      </c>
      <c r="L80" s="32">
        <v>673.15</v>
      </c>
      <c r="M80" s="32">
        <v>725.63</v>
      </c>
      <c r="N80" s="32">
        <v>770.13</v>
      </c>
      <c r="O80" s="32">
        <v>822.61</v>
      </c>
      <c r="P80" s="32">
        <v>867.11</v>
      </c>
      <c r="Q80" s="32">
        <v>900.19</v>
      </c>
      <c r="R80" s="32">
        <v>938.99</v>
      </c>
      <c r="S80" s="32">
        <v>967.5</v>
      </c>
      <c r="T80" s="32">
        <v>1004.02</v>
      </c>
      <c r="U80" s="32">
        <v>1035.97</v>
      </c>
      <c r="V80" s="32">
        <v>1067.9100000000001</v>
      </c>
      <c r="W80" s="32">
        <v>1094.1500000000001</v>
      </c>
      <c r="X80" s="32">
        <v>1126.0999999999999</v>
      </c>
      <c r="Y80" s="32">
        <v>1152.3399999999999</v>
      </c>
      <c r="Z80" s="32">
        <v>1171.73</v>
      </c>
      <c r="AA80" s="32">
        <v>1191.1300000000001</v>
      </c>
      <c r="AB80" s="32">
        <v>1210.53</v>
      </c>
      <c r="AC80" s="32">
        <v>1228.78</v>
      </c>
      <c r="AD80" s="32">
        <v>1243.6099999999999</v>
      </c>
      <c r="AE80" s="32">
        <v>1263.01</v>
      </c>
      <c r="AF80" s="32">
        <v>1274.42</v>
      </c>
      <c r="AG80" s="32">
        <v>1288.1099999999999</v>
      </c>
      <c r="AH80" s="32">
        <v>1294.96</v>
      </c>
      <c r="AI80" s="32">
        <v>1294.96</v>
      </c>
    </row>
    <row r="81" spans="1:35" x14ac:dyDescent="0.3">
      <c r="A81" s="31" t="s">
        <v>178</v>
      </c>
      <c r="B81" s="32">
        <v>107.25</v>
      </c>
      <c r="C81" s="32">
        <v>152.88</v>
      </c>
      <c r="D81" s="32">
        <v>268.12</v>
      </c>
      <c r="E81" s="32">
        <v>357.11</v>
      </c>
      <c r="F81" s="32">
        <v>463.22</v>
      </c>
      <c r="G81" s="32">
        <v>551.07000000000005</v>
      </c>
      <c r="H81" s="32">
        <v>649.19000000000005</v>
      </c>
      <c r="I81" s="32">
        <v>746.17</v>
      </c>
      <c r="J81" s="32">
        <v>844.29</v>
      </c>
      <c r="K81" s="32">
        <v>929.86</v>
      </c>
      <c r="L81" s="32">
        <v>991.47</v>
      </c>
      <c r="M81" s="32">
        <v>1021.13</v>
      </c>
      <c r="N81" s="32">
        <v>1065.6300000000001</v>
      </c>
      <c r="O81" s="32">
        <v>1097.58</v>
      </c>
      <c r="P81" s="32">
        <v>1144.3499999999999</v>
      </c>
      <c r="Q81" s="32">
        <v>1191.1300000000001</v>
      </c>
      <c r="R81" s="32">
        <v>1227.6400000000001</v>
      </c>
      <c r="S81" s="32">
        <v>1263.01</v>
      </c>
      <c r="T81" s="32">
        <v>1312.07</v>
      </c>
      <c r="U81" s="32">
        <v>1372.54</v>
      </c>
      <c r="V81" s="32">
        <v>1435.29</v>
      </c>
      <c r="W81" s="32">
        <v>1487.77</v>
      </c>
      <c r="X81" s="32">
        <v>1522</v>
      </c>
      <c r="Y81" s="32">
        <v>1539.12</v>
      </c>
      <c r="Z81" s="32">
        <v>1588.18</v>
      </c>
      <c r="AA81" s="32">
        <v>1636.1</v>
      </c>
      <c r="AB81" s="32">
        <v>1674.88</v>
      </c>
      <c r="AC81" s="32">
        <v>1709.11</v>
      </c>
      <c r="AD81" s="32">
        <v>1728.51</v>
      </c>
      <c r="AE81" s="32">
        <v>1762.74</v>
      </c>
      <c r="AF81" s="32">
        <v>1799.24</v>
      </c>
      <c r="AG81" s="32">
        <v>1799.24</v>
      </c>
      <c r="AH81" s="32">
        <v>1799.24</v>
      </c>
      <c r="AI81" s="32">
        <v>1799.24</v>
      </c>
    </row>
    <row r="82" spans="1:35" x14ac:dyDescent="0.3">
      <c r="A82" s="31" t="s">
        <v>179</v>
      </c>
      <c r="B82" s="32">
        <v>71.88</v>
      </c>
      <c r="C82" s="32">
        <v>103.83</v>
      </c>
      <c r="D82" s="32">
        <v>170</v>
      </c>
      <c r="E82" s="32">
        <v>225.91</v>
      </c>
      <c r="F82" s="32">
        <v>262.41000000000003</v>
      </c>
      <c r="G82" s="32">
        <v>293.22000000000003</v>
      </c>
      <c r="H82" s="32">
        <v>326.31</v>
      </c>
      <c r="I82" s="32">
        <v>359.39</v>
      </c>
      <c r="J82" s="32">
        <v>394.77</v>
      </c>
      <c r="K82" s="32">
        <v>426.7</v>
      </c>
      <c r="L82" s="32">
        <v>462.08</v>
      </c>
      <c r="M82" s="32">
        <v>497.45</v>
      </c>
      <c r="N82" s="32">
        <v>529.4</v>
      </c>
      <c r="O82" s="32">
        <v>548.78</v>
      </c>
      <c r="P82" s="32">
        <v>572.75</v>
      </c>
      <c r="Q82" s="32">
        <v>595.55999999999995</v>
      </c>
      <c r="R82" s="32">
        <v>613.82000000000005</v>
      </c>
      <c r="S82" s="32">
        <v>630.92999999999995</v>
      </c>
      <c r="T82" s="32">
        <v>656.03</v>
      </c>
      <c r="U82" s="32">
        <v>686.84</v>
      </c>
      <c r="V82" s="32">
        <v>717.64</v>
      </c>
      <c r="W82" s="32">
        <v>741.61</v>
      </c>
      <c r="X82" s="32">
        <v>761.01</v>
      </c>
      <c r="Y82" s="32">
        <v>768.99</v>
      </c>
      <c r="Z82" s="32">
        <v>792.94</v>
      </c>
      <c r="AA82" s="32">
        <v>818.04</v>
      </c>
      <c r="AB82" s="32">
        <v>831.74</v>
      </c>
      <c r="AC82" s="32">
        <v>844.29</v>
      </c>
      <c r="AD82" s="32">
        <v>853.42</v>
      </c>
      <c r="AE82" s="32">
        <v>867.11</v>
      </c>
      <c r="AF82" s="32">
        <v>877.37</v>
      </c>
      <c r="AG82" s="32">
        <v>885.37</v>
      </c>
      <c r="AH82" s="32">
        <v>888.79</v>
      </c>
      <c r="AI82" s="32">
        <v>888.79</v>
      </c>
    </row>
    <row r="83" spans="1:35" x14ac:dyDescent="0.3">
      <c r="A83" s="31" t="s">
        <v>180</v>
      </c>
      <c r="B83" s="32">
        <v>60.47</v>
      </c>
      <c r="C83" s="32">
        <v>86.71</v>
      </c>
      <c r="D83" s="32">
        <v>148.33000000000001</v>
      </c>
      <c r="E83" s="32">
        <v>201.94</v>
      </c>
      <c r="F83" s="32">
        <v>243.02</v>
      </c>
      <c r="G83" s="32">
        <v>277.24</v>
      </c>
      <c r="H83" s="32">
        <v>312.62</v>
      </c>
      <c r="I83" s="32">
        <v>352.55</v>
      </c>
      <c r="J83" s="32">
        <v>389.06</v>
      </c>
      <c r="K83" s="32">
        <v>426.7</v>
      </c>
      <c r="L83" s="32">
        <v>462.08</v>
      </c>
      <c r="M83" s="32">
        <v>497.45</v>
      </c>
      <c r="N83" s="32">
        <v>529.4</v>
      </c>
      <c r="O83" s="32">
        <v>548.78</v>
      </c>
      <c r="P83" s="32">
        <v>572.75</v>
      </c>
      <c r="Q83" s="32">
        <v>595.55999999999995</v>
      </c>
      <c r="R83" s="32">
        <v>613.82000000000005</v>
      </c>
      <c r="S83" s="32">
        <v>630.92999999999995</v>
      </c>
      <c r="T83" s="32">
        <v>656.03</v>
      </c>
      <c r="U83" s="32">
        <v>686.84</v>
      </c>
      <c r="V83" s="32">
        <v>717.64</v>
      </c>
      <c r="W83" s="32">
        <v>741.61</v>
      </c>
      <c r="X83" s="32">
        <v>761.01</v>
      </c>
      <c r="Y83" s="32">
        <v>768.99</v>
      </c>
      <c r="Z83" s="32">
        <v>792.94</v>
      </c>
      <c r="AA83" s="32">
        <v>818.04</v>
      </c>
      <c r="AB83" s="32">
        <v>831.74</v>
      </c>
      <c r="AC83" s="32">
        <v>844.29</v>
      </c>
      <c r="AD83" s="32">
        <v>853.42</v>
      </c>
      <c r="AE83" s="32">
        <v>867.11</v>
      </c>
      <c r="AF83" s="32">
        <v>877.37</v>
      </c>
      <c r="AG83" s="32">
        <v>885.37</v>
      </c>
      <c r="AH83" s="32">
        <v>888.79</v>
      </c>
      <c r="AI83" s="32">
        <v>888.79</v>
      </c>
    </row>
    <row r="84" spans="1:35" x14ac:dyDescent="0.3">
      <c r="A84" s="31" t="s">
        <v>181</v>
      </c>
      <c r="B84" s="32">
        <v>58.18</v>
      </c>
      <c r="C84" s="32">
        <v>83.28</v>
      </c>
      <c r="D84" s="32">
        <v>142.61000000000001</v>
      </c>
      <c r="E84" s="32">
        <v>195.1</v>
      </c>
      <c r="F84" s="32">
        <v>245.31</v>
      </c>
      <c r="G84" s="32">
        <v>286.37</v>
      </c>
      <c r="H84" s="32">
        <v>333.15</v>
      </c>
      <c r="I84" s="32">
        <v>377.65</v>
      </c>
      <c r="J84" s="32">
        <v>425.57</v>
      </c>
      <c r="K84" s="32">
        <v>472.35</v>
      </c>
      <c r="L84" s="32">
        <v>508.85</v>
      </c>
      <c r="M84" s="32">
        <v>524.83000000000004</v>
      </c>
      <c r="N84" s="32">
        <v>547.65</v>
      </c>
      <c r="O84" s="32">
        <v>563.62</v>
      </c>
      <c r="P84" s="32">
        <v>587.58000000000004</v>
      </c>
      <c r="Q84" s="32">
        <v>610.4</v>
      </c>
      <c r="R84" s="32">
        <v>630.92999999999995</v>
      </c>
      <c r="S84" s="32">
        <v>648.04999999999995</v>
      </c>
      <c r="T84" s="32">
        <v>673.15</v>
      </c>
      <c r="U84" s="32">
        <v>705.09</v>
      </c>
      <c r="V84" s="32">
        <v>735.91</v>
      </c>
      <c r="W84" s="32">
        <v>763.28</v>
      </c>
      <c r="X84" s="32">
        <v>781.54</v>
      </c>
      <c r="Y84" s="32">
        <v>789.52</v>
      </c>
      <c r="Z84" s="32">
        <v>814.62</v>
      </c>
      <c r="AA84" s="32">
        <v>840.87</v>
      </c>
      <c r="AB84" s="32">
        <v>859.12</v>
      </c>
      <c r="AC84" s="32">
        <v>879.66</v>
      </c>
      <c r="AD84" s="32">
        <v>887.64</v>
      </c>
      <c r="AE84" s="32">
        <v>905.9</v>
      </c>
      <c r="AF84" s="32">
        <v>921.87</v>
      </c>
      <c r="AG84" s="32">
        <v>921.87</v>
      </c>
      <c r="AH84" s="32">
        <v>921.87</v>
      </c>
      <c r="AI84" s="32">
        <v>921.87</v>
      </c>
    </row>
    <row r="85" spans="1:35" x14ac:dyDescent="0.3">
      <c r="A85" s="31" t="s">
        <v>182</v>
      </c>
      <c r="B85" s="32">
        <v>61.61</v>
      </c>
      <c r="C85" s="32">
        <v>89</v>
      </c>
      <c r="D85" s="32">
        <v>152.88</v>
      </c>
      <c r="E85" s="32">
        <v>205.36</v>
      </c>
      <c r="F85" s="32">
        <v>253.29</v>
      </c>
      <c r="G85" s="32">
        <v>295.5</v>
      </c>
      <c r="H85" s="32">
        <v>337.72</v>
      </c>
      <c r="I85" s="32">
        <v>370.8</v>
      </c>
      <c r="J85" s="32">
        <v>422.15</v>
      </c>
      <c r="K85" s="32">
        <v>451.8</v>
      </c>
      <c r="L85" s="32">
        <v>482.62</v>
      </c>
      <c r="M85" s="32">
        <v>496.3</v>
      </c>
      <c r="N85" s="32">
        <v>517.98</v>
      </c>
      <c r="O85" s="32">
        <v>535.1</v>
      </c>
      <c r="P85" s="32">
        <v>556.78</v>
      </c>
      <c r="Q85" s="32">
        <v>579.6</v>
      </c>
      <c r="R85" s="32">
        <v>598.98</v>
      </c>
      <c r="S85" s="32">
        <v>613.82000000000005</v>
      </c>
      <c r="T85" s="32">
        <v>638.92999999999995</v>
      </c>
      <c r="U85" s="32">
        <v>667.44</v>
      </c>
      <c r="V85" s="32">
        <v>699.39</v>
      </c>
      <c r="W85" s="32">
        <v>724.49</v>
      </c>
      <c r="X85" s="32">
        <v>739.32</v>
      </c>
      <c r="Y85" s="32">
        <v>749.59</v>
      </c>
      <c r="Z85" s="32">
        <v>772.41</v>
      </c>
      <c r="AA85" s="32">
        <v>796.37</v>
      </c>
      <c r="AB85" s="32">
        <v>814.62</v>
      </c>
      <c r="AC85" s="32">
        <v>832.88</v>
      </c>
      <c r="AD85" s="32">
        <v>840.87</v>
      </c>
      <c r="AE85" s="32">
        <v>857.99</v>
      </c>
      <c r="AF85" s="32">
        <v>873.95</v>
      </c>
      <c r="AG85" s="32">
        <v>873.95</v>
      </c>
      <c r="AH85" s="32">
        <v>873.95</v>
      </c>
      <c r="AI85" s="32">
        <v>873.95</v>
      </c>
    </row>
    <row r="86" spans="1:35" x14ac:dyDescent="0.3">
      <c r="A86" s="31" t="s">
        <v>183</v>
      </c>
      <c r="B86" s="32">
        <v>54.76</v>
      </c>
      <c r="C86" s="32">
        <v>77.58</v>
      </c>
      <c r="D86" s="32">
        <v>130.06</v>
      </c>
      <c r="E86" s="32">
        <v>176.84</v>
      </c>
      <c r="F86" s="32">
        <v>223.62</v>
      </c>
      <c r="G86" s="32">
        <v>262.41000000000003</v>
      </c>
      <c r="H86" s="32">
        <v>304.63</v>
      </c>
      <c r="I86" s="32">
        <v>347.99</v>
      </c>
      <c r="J86" s="32">
        <v>390.2</v>
      </c>
      <c r="K86" s="32">
        <v>432.42</v>
      </c>
      <c r="L86" s="32">
        <v>463.22</v>
      </c>
      <c r="M86" s="32">
        <v>476.9</v>
      </c>
      <c r="N86" s="32">
        <v>496.3</v>
      </c>
      <c r="O86" s="32">
        <v>512.28</v>
      </c>
      <c r="P86" s="32">
        <v>535.1</v>
      </c>
      <c r="Q86" s="32">
        <v>555.63</v>
      </c>
      <c r="R86" s="32">
        <v>575.03</v>
      </c>
      <c r="S86" s="32">
        <v>588.72</v>
      </c>
      <c r="T86" s="32">
        <v>611.54</v>
      </c>
      <c r="U86" s="32">
        <v>641.20000000000005</v>
      </c>
      <c r="V86" s="32">
        <v>668.58</v>
      </c>
      <c r="W86" s="32">
        <v>692.54</v>
      </c>
      <c r="X86" s="32">
        <v>709.66</v>
      </c>
      <c r="Y86" s="32">
        <v>718.79</v>
      </c>
      <c r="Z86" s="32">
        <v>740.46</v>
      </c>
      <c r="AA86" s="32">
        <v>764.42</v>
      </c>
      <c r="AB86" s="32">
        <v>781.54</v>
      </c>
      <c r="AC86" s="32">
        <v>797.51</v>
      </c>
      <c r="AD86" s="32">
        <v>806.64</v>
      </c>
      <c r="AE86" s="32">
        <v>822.61</v>
      </c>
      <c r="AF86" s="32">
        <v>839.72</v>
      </c>
      <c r="AG86" s="32">
        <v>839.72</v>
      </c>
      <c r="AH86" s="32">
        <v>839.72</v>
      </c>
      <c r="AI86" s="32">
        <v>839.72</v>
      </c>
    </row>
    <row r="87" spans="1:35" x14ac:dyDescent="0.3">
      <c r="A87" s="31" t="s">
        <v>184</v>
      </c>
      <c r="B87" s="32">
        <v>52.48</v>
      </c>
      <c r="C87" s="32">
        <v>73.02</v>
      </c>
      <c r="D87" s="32">
        <v>120.94</v>
      </c>
      <c r="E87" s="32">
        <v>157.44999999999999</v>
      </c>
      <c r="F87" s="32">
        <v>174.56</v>
      </c>
      <c r="G87" s="32">
        <v>185.98</v>
      </c>
      <c r="H87" s="32">
        <v>201.94</v>
      </c>
      <c r="I87" s="32">
        <v>208.79</v>
      </c>
      <c r="J87" s="32">
        <v>224.76</v>
      </c>
      <c r="K87" s="32">
        <v>241.88</v>
      </c>
      <c r="L87" s="32">
        <v>256.70999999999998</v>
      </c>
      <c r="M87" s="32">
        <v>264.69</v>
      </c>
      <c r="N87" s="32">
        <v>277.24</v>
      </c>
      <c r="O87" s="32">
        <v>285.24</v>
      </c>
      <c r="P87" s="32">
        <v>297.79000000000002</v>
      </c>
      <c r="Q87" s="32">
        <v>309.19</v>
      </c>
      <c r="R87" s="32">
        <v>320.60000000000002</v>
      </c>
      <c r="S87" s="32">
        <v>327.44</v>
      </c>
      <c r="T87" s="32">
        <v>341.14</v>
      </c>
      <c r="U87" s="32">
        <v>357.11</v>
      </c>
      <c r="V87" s="32">
        <v>373.09</v>
      </c>
      <c r="W87" s="32">
        <v>385.64</v>
      </c>
      <c r="X87" s="32">
        <v>397.04</v>
      </c>
      <c r="Y87" s="32">
        <v>400.47</v>
      </c>
      <c r="Z87" s="32">
        <v>413.02</v>
      </c>
      <c r="AA87" s="32">
        <v>425.57</v>
      </c>
      <c r="AB87" s="32">
        <v>434.7</v>
      </c>
      <c r="AC87" s="32">
        <v>444.97</v>
      </c>
      <c r="AD87" s="32">
        <v>449.52</v>
      </c>
      <c r="AE87" s="32">
        <v>458.65</v>
      </c>
      <c r="AF87" s="32">
        <v>466.64</v>
      </c>
      <c r="AG87" s="32">
        <v>466.64</v>
      </c>
      <c r="AH87" s="32">
        <v>466.64</v>
      </c>
      <c r="AI87" s="32">
        <v>466.64</v>
      </c>
    </row>
    <row r="88" spans="1:35" x14ac:dyDescent="0.3">
      <c r="A88" s="31" t="s">
        <v>185</v>
      </c>
      <c r="B88" s="32">
        <v>67.31</v>
      </c>
      <c r="C88" s="32">
        <v>95.83</v>
      </c>
      <c r="D88" s="32">
        <v>165.43</v>
      </c>
      <c r="E88" s="32">
        <v>224.76</v>
      </c>
      <c r="F88" s="32">
        <v>278.39</v>
      </c>
      <c r="G88" s="32">
        <v>321.74</v>
      </c>
      <c r="H88" s="32">
        <v>369.66</v>
      </c>
      <c r="I88" s="32">
        <v>419.87</v>
      </c>
      <c r="J88" s="32">
        <v>466.64</v>
      </c>
      <c r="K88" s="32">
        <v>515.70000000000005</v>
      </c>
      <c r="L88" s="32">
        <v>556.78</v>
      </c>
      <c r="M88" s="32">
        <v>601.27</v>
      </c>
      <c r="N88" s="32">
        <v>638.92999999999995</v>
      </c>
      <c r="O88" s="32">
        <v>659.46</v>
      </c>
      <c r="P88" s="32">
        <v>686.84</v>
      </c>
      <c r="Q88" s="32">
        <v>715.36</v>
      </c>
      <c r="R88" s="32">
        <v>737.04</v>
      </c>
      <c r="S88" s="32">
        <v>757.58</v>
      </c>
      <c r="T88" s="32">
        <v>787.24</v>
      </c>
      <c r="U88" s="32">
        <v>823.75</v>
      </c>
      <c r="V88" s="32">
        <v>860.26</v>
      </c>
      <c r="W88" s="32">
        <v>891.07</v>
      </c>
      <c r="X88" s="32">
        <v>912.74</v>
      </c>
      <c r="Y88" s="32">
        <v>921.87</v>
      </c>
      <c r="Z88" s="32">
        <v>952.68</v>
      </c>
      <c r="AA88" s="32">
        <v>982.34</v>
      </c>
      <c r="AB88" s="32">
        <v>1004.02</v>
      </c>
      <c r="AC88" s="32">
        <v>1020</v>
      </c>
      <c r="AD88" s="32">
        <v>1030.26</v>
      </c>
      <c r="AE88" s="32">
        <v>1045.0999999999999</v>
      </c>
      <c r="AF88" s="32">
        <v>1056.5</v>
      </c>
      <c r="AG88" s="32">
        <v>1067.9100000000001</v>
      </c>
      <c r="AH88" s="32">
        <v>1072.48</v>
      </c>
      <c r="AI88" s="32">
        <v>1072.48</v>
      </c>
    </row>
    <row r="89" spans="1:35" x14ac:dyDescent="0.3">
      <c r="A89" s="31" t="s">
        <v>186</v>
      </c>
      <c r="B89" s="32">
        <v>63.9</v>
      </c>
      <c r="C89" s="32">
        <v>92.41</v>
      </c>
      <c r="D89" s="32">
        <v>157.44999999999999</v>
      </c>
      <c r="E89" s="32">
        <v>213.36</v>
      </c>
      <c r="F89" s="32">
        <v>269.26</v>
      </c>
      <c r="G89" s="32">
        <v>312.62</v>
      </c>
      <c r="H89" s="32">
        <v>363.96</v>
      </c>
      <c r="I89" s="32">
        <v>415.3</v>
      </c>
      <c r="J89" s="32">
        <v>464.35</v>
      </c>
      <c r="K89" s="32">
        <v>515.70000000000005</v>
      </c>
      <c r="L89" s="32">
        <v>556.78</v>
      </c>
      <c r="M89" s="32">
        <v>601.27</v>
      </c>
      <c r="N89" s="32">
        <v>638.92999999999995</v>
      </c>
      <c r="O89" s="32">
        <v>659.46</v>
      </c>
      <c r="P89" s="32">
        <v>686.84</v>
      </c>
      <c r="Q89" s="32">
        <v>715.36</v>
      </c>
      <c r="R89" s="32">
        <v>737.04</v>
      </c>
      <c r="S89" s="32">
        <v>757.58</v>
      </c>
      <c r="T89" s="32">
        <v>787.24</v>
      </c>
      <c r="U89" s="32">
        <v>823.75</v>
      </c>
      <c r="V89" s="32">
        <v>860.26</v>
      </c>
      <c r="W89" s="32">
        <v>891.07</v>
      </c>
      <c r="X89" s="32">
        <v>912.74</v>
      </c>
      <c r="Y89" s="32">
        <v>921.87</v>
      </c>
      <c r="Z89" s="32">
        <v>952.68</v>
      </c>
      <c r="AA89" s="32">
        <v>982.34</v>
      </c>
      <c r="AB89" s="32">
        <v>1004.02</v>
      </c>
      <c r="AC89" s="32">
        <v>1020</v>
      </c>
      <c r="AD89" s="32">
        <v>1030.26</v>
      </c>
      <c r="AE89" s="32">
        <v>1045.0999999999999</v>
      </c>
      <c r="AF89" s="32">
        <v>1056.5</v>
      </c>
      <c r="AG89" s="32">
        <v>1067.9100000000001</v>
      </c>
      <c r="AH89" s="32">
        <v>1072.48</v>
      </c>
      <c r="AI89" s="32">
        <v>1072.48</v>
      </c>
    </row>
    <row r="90" spans="1:35" x14ac:dyDescent="0.3">
      <c r="A90" s="31" t="s">
        <v>187</v>
      </c>
      <c r="B90" s="32">
        <v>58.18</v>
      </c>
      <c r="C90" s="32">
        <v>83.28</v>
      </c>
      <c r="D90" s="32">
        <v>127.78</v>
      </c>
      <c r="E90" s="32">
        <v>165.43</v>
      </c>
      <c r="F90" s="32">
        <v>172.28</v>
      </c>
      <c r="G90" s="32">
        <v>176.84</v>
      </c>
      <c r="H90" s="32">
        <v>182.55</v>
      </c>
      <c r="I90" s="32">
        <v>188.26</v>
      </c>
      <c r="J90" s="32">
        <v>195.1</v>
      </c>
      <c r="K90" s="32">
        <v>200.81</v>
      </c>
      <c r="L90" s="32">
        <v>217.91</v>
      </c>
      <c r="M90" s="32">
        <v>235.03</v>
      </c>
      <c r="N90" s="32">
        <v>248.72</v>
      </c>
      <c r="O90" s="32">
        <v>255.57</v>
      </c>
      <c r="P90" s="32">
        <v>266.98</v>
      </c>
      <c r="Q90" s="32">
        <v>278.39</v>
      </c>
      <c r="R90" s="32">
        <v>286.37</v>
      </c>
      <c r="S90" s="32">
        <v>295.5</v>
      </c>
      <c r="T90" s="32">
        <v>305.77</v>
      </c>
      <c r="U90" s="32">
        <v>320.60000000000002</v>
      </c>
      <c r="V90" s="32">
        <v>335.44</v>
      </c>
      <c r="W90" s="32">
        <v>346.84</v>
      </c>
      <c r="X90" s="32">
        <v>355.97</v>
      </c>
      <c r="Y90" s="32">
        <v>359.39</v>
      </c>
      <c r="Z90" s="32">
        <v>370.8</v>
      </c>
      <c r="AA90" s="32">
        <v>382.21</v>
      </c>
      <c r="AB90" s="32">
        <v>390.2</v>
      </c>
      <c r="AC90" s="32">
        <v>398.19</v>
      </c>
      <c r="AD90" s="32">
        <v>401.61</v>
      </c>
      <c r="AE90" s="32">
        <v>407.32</v>
      </c>
      <c r="AF90" s="32">
        <v>413.02</v>
      </c>
      <c r="AG90" s="32">
        <v>416.44</v>
      </c>
      <c r="AH90" s="32">
        <v>419.87</v>
      </c>
      <c r="AI90" s="32">
        <v>419.87</v>
      </c>
    </row>
    <row r="91" spans="1:35" x14ac:dyDescent="0.3">
      <c r="A91" s="31" t="s">
        <v>188</v>
      </c>
      <c r="B91" s="32">
        <v>41.08</v>
      </c>
      <c r="C91" s="32">
        <v>58.18</v>
      </c>
      <c r="D91" s="32">
        <v>92.41</v>
      </c>
      <c r="E91" s="32">
        <v>116.38</v>
      </c>
      <c r="F91" s="32">
        <v>126.64</v>
      </c>
      <c r="G91" s="32">
        <v>134.63</v>
      </c>
      <c r="H91" s="32">
        <v>146.04</v>
      </c>
      <c r="I91" s="32">
        <v>156.31</v>
      </c>
      <c r="J91" s="32">
        <v>166.58</v>
      </c>
      <c r="K91" s="32">
        <v>175.71</v>
      </c>
      <c r="L91" s="32">
        <v>190.54</v>
      </c>
      <c r="M91" s="32">
        <v>205.36</v>
      </c>
      <c r="N91" s="32">
        <v>219.06</v>
      </c>
      <c r="O91" s="32">
        <v>232.75</v>
      </c>
      <c r="P91" s="32">
        <v>236.17</v>
      </c>
      <c r="Q91" s="32">
        <v>237.31</v>
      </c>
      <c r="R91" s="32">
        <v>237.31</v>
      </c>
      <c r="S91" s="32">
        <v>239.59</v>
      </c>
      <c r="T91" s="32">
        <v>245.31</v>
      </c>
      <c r="U91" s="32">
        <v>249.86</v>
      </c>
      <c r="V91" s="32">
        <v>254.43</v>
      </c>
      <c r="W91" s="32">
        <v>260.13</v>
      </c>
      <c r="X91" s="32">
        <v>260.13</v>
      </c>
      <c r="Y91" s="32">
        <v>263.56</v>
      </c>
      <c r="Z91" s="32">
        <v>269.26</v>
      </c>
      <c r="AA91" s="32">
        <v>276.11</v>
      </c>
      <c r="AB91" s="32">
        <v>279.52999999999997</v>
      </c>
      <c r="AC91" s="32">
        <v>281.81</v>
      </c>
      <c r="AD91" s="32">
        <v>284.08999999999997</v>
      </c>
      <c r="AE91" s="32">
        <v>293.22000000000003</v>
      </c>
      <c r="AF91" s="32">
        <v>300.06</v>
      </c>
      <c r="AG91" s="32">
        <v>300.06</v>
      </c>
      <c r="AH91" s="32">
        <v>300.06</v>
      </c>
      <c r="AI91" s="32">
        <v>300.06</v>
      </c>
    </row>
    <row r="92" spans="1:35" x14ac:dyDescent="0.3">
      <c r="A92" s="31" t="s">
        <v>189</v>
      </c>
      <c r="B92" s="32">
        <v>49.06</v>
      </c>
      <c r="C92" s="32">
        <v>68.45</v>
      </c>
      <c r="D92" s="32">
        <v>111.81</v>
      </c>
      <c r="E92" s="32">
        <v>144.9</v>
      </c>
      <c r="F92" s="32">
        <v>156.31</v>
      </c>
      <c r="G92" s="32">
        <v>166.58</v>
      </c>
      <c r="H92" s="32">
        <v>176.84</v>
      </c>
      <c r="I92" s="32">
        <v>177.98</v>
      </c>
      <c r="J92" s="32">
        <v>196.24</v>
      </c>
      <c r="K92" s="32">
        <v>206.51</v>
      </c>
      <c r="L92" s="32">
        <v>224.76</v>
      </c>
      <c r="M92" s="32">
        <v>238.46</v>
      </c>
      <c r="N92" s="32">
        <v>248.72</v>
      </c>
      <c r="O92" s="32">
        <v>255.57</v>
      </c>
      <c r="P92" s="32">
        <v>266.98</v>
      </c>
      <c r="Q92" s="32">
        <v>278.39</v>
      </c>
      <c r="R92" s="32">
        <v>286.37</v>
      </c>
      <c r="S92" s="32">
        <v>295.5</v>
      </c>
      <c r="T92" s="32">
        <v>305.77</v>
      </c>
      <c r="U92" s="32">
        <v>320.60000000000002</v>
      </c>
      <c r="V92" s="32">
        <v>335.44</v>
      </c>
      <c r="W92" s="32">
        <v>346.84</v>
      </c>
      <c r="X92" s="32">
        <v>355.97</v>
      </c>
      <c r="Y92" s="32">
        <v>359.39</v>
      </c>
      <c r="Z92" s="32">
        <v>370.8</v>
      </c>
      <c r="AA92" s="32">
        <v>382.21</v>
      </c>
      <c r="AB92" s="32">
        <v>390.2</v>
      </c>
      <c r="AC92" s="32">
        <v>399.32</v>
      </c>
      <c r="AD92" s="32">
        <v>403.89</v>
      </c>
      <c r="AE92" s="32">
        <v>411.87</v>
      </c>
      <c r="AF92" s="32">
        <v>421</v>
      </c>
      <c r="AG92" s="32">
        <v>421</v>
      </c>
      <c r="AH92" s="32">
        <v>421</v>
      </c>
      <c r="AI92" s="32">
        <v>421</v>
      </c>
    </row>
    <row r="93" spans="1:35" x14ac:dyDescent="0.3">
      <c r="A93" s="31" t="s">
        <v>190</v>
      </c>
      <c r="B93" s="32">
        <v>49.06</v>
      </c>
      <c r="C93" s="32">
        <v>68.45</v>
      </c>
      <c r="D93" s="32">
        <v>111.81</v>
      </c>
      <c r="E93" s="32">
        <v>144.9</v>
      </c>
      <c r="F93" s="32">
        <v>154.03</v>
      </c>
      <c r="G93" s="32">
        <v>159.72999999999999</v>
      </c>
      <c r="H93" s="32">
        <v>166.58</v>
      </c>
      <c r="I93" s="32">
        <v>174.56</v>
      </c>
      <c r="J93" s="32">
        <v>181.41</v>
      </c>
      <c r="K93" s="32">
        <v>187.11</v>
      </c>
      <c r="L93" s="32">
        <v>204.23</v>
      </c>
      <c r="M93" s="32">
        <v>220.2</v>
      </c>
      <c r="N93" s="32">
        <v>233.89</v>
      </c>
      <c r="O93" s="32">
        <v>248.72</v>
      </c>
      <c r="P93" s="32">
        <v>262.41000000000003</v>
      </c>
      <c r="Q93" s="32">
        <v>273.82</v>
      </c>
      <c r="R93" s="32">
        <v>284.08999999999997</v>
      </c>
      <c r="S93" s="32">
        <v>295.5</v>
      </c>
      <c r="T93" s="32">
        <v>303.49</v>
      </c>
      <c r="U93" s="32">
        <v>312.62</v>
      </c>
      <c r="V93" s="32">
        <v>317.18</v>
      </c>
      <c r="W93" s="32">
        <v>329.73</v>
      </c>
      <c r="X93" s="32">
        <v>341.14</v>
      </c>
      <c r="Y93" s="32">
        <v>350.27</v>
      </c>
      <c r="Z93" s="32">
        <v>355.97</v>
      </c>
      <c r="AA93" s="32">
        <v>360.54</v>
      </c>
      <c r="AB93" s="32">
        <v>366.24</v>
      </c>
      <c r="AC93" s="32">
        <v>373.09</v>
      </c>
      <c r="AD93" s="32">
        <v>376.51</v>
      </c>
      <c r="AE93" s="32">
        <v>382.21</v>
      </c>
      <c r="AF93" s="32">
        <v>385.64</v>
      </c>
      <c r="AG93" s="32">
        <v>389.06</v>
      </c>
      <c r="AH93" s="32">
        <v>391.34</v>
      </c>
      <c r="AI93" s="32">
        <v>391.34</v>
      </c>
    </row>
    <row r="94" spans="1:35" x14ac:dyDescent="0.3">
      <c r="A94" s="31" t="s">
        <v>191</v>
      </c>
      <c r="B94" s="32">
        <v>52.48</v>
      </c>
      <c r="C94" s="32">
        <v>74.16</v>
      </c>
      <c r="D94" s="32">
        <v>124.36</v>
      </c>
      <c r="E94" s="32">
        <v>170</v>
      </c>
      <c r="F94" s="32">
        <v>206.51</v>
      </c>
      <c r="G94" s="32">
        <v>238.46</v>
      </c>
      <c r="H94" s="32">
        <v>273.82</v>
      </c>
      <c r="I94" s="32">
        <v>304.63</v>
      </c>
      <c r="J94" s="32">
        <v>341.14</v>
      </c>
      <c r="K94" s="32">
        <v>371.94</v>
      </c>
      <c r="L94" s="32">
        <v>398.19</v>
      </c>
      <c r="M94" s="32">
        <v>408.45</v>
      </c>
      <c r="N94" s="32">
        <v>426.7</v>
      </c>
      <c r="O94" s="32">
        <v>438.12</v>
      </c>
      <c r="P94" s="32">
        <v>458.65</v>
      </c>
      <c r="Q94" s="32">
        <v>476.9</v>
      </c>
      <c r="R94" s="32">
        <v>490.6</v>
      </c>
      <c r="S94" s="32">
        <v>504.3</v>
      </c>
      <c r="T94" s="32">
        <v>524.83000000000004</v>
      </c>
      <c r="U94" s="32">
        <v>549.92999999999995</v>
      </c>
      <c r="V94" s="32">
        <v>575.03</v>
      </c>
      <c r="W94" s="32">
        <v>594.42999999999995</v>
      </c>
      <c r="X94" s="32">
        <v>608.11</v>
      </c>
      <c r="Y94" s="32">
        <v>614.96</v>
      </c>
      <c r="Z94" s="32">
        <v>635.5</v>
      </c>
      <c r="AA94" s="32">
        <v>656.03</v>
      </c>
      <c r="AB94" s="32">
        <v>669.73</v>
      </c>
      <c r="AC94" s="32">
        <v>684.56</v>
      </c>
      <c r="AD94" s="32">
        <v>690.26</v>
      </c>
      <c r="AE94" s="32">
        <v>706.24</v>
      </c>
      <c r="AF94" s="32">
        <v>719.93</v>
      </c>
      <c r="AG94" s="32">
        <v>719.93</v>
      </c>
      <c r="AH94" s="32">
        <v>719.93</v>
      </c>
      <c r="AI94" s="32">
        <v>719.93</v>
      </c>
    </row>
    <row r="95" spans="1:35" x14ac:dyDescent="0.3">
      <c r="A95" s="31" t="s">
        <v>192</v>
      </c>
      <c r="B95" s="32">
        <v>43.35</v>
      </c>
      <c r="C95" s="32">
        <v>61.61</v>
      </c>
      <c r="D95" s="32">
        <v>99.26</v>
      </c>
      <c r="E95" s="32">
        <v>128.93</v>
      </c>
      <c r="F95" s="32">
        <v>142.61000000000001</v>
      </c>
      <c r="G95" s="32">
        <v>154.03</v>
      </c>
      <c r="H95" s="32">
        <v>165.43</v>
      </c>
      <c r="I95" s="32">
        <v>177.98</v>
      </c>
      <c r="J95" s="32">
        <v>188.26</v>
      </c>
      <c r="K95" s="32">
        <v>200.81</v>
      </c>
      <c r="L95" s="32">
        <v>217.91</v>
      </c>
      <c r="M95" s="32">
        <v>235.03</v>
      </c>
      <c r="N95" s="32">
        <v>248.72</v>
      </c>
      <c r="O95" s="32">
        <v>264.69</v>
      </c>
      <c r="P95" s="32">
        <v>280.67</v>
      </c>
      <c r="Q95" s="32">
        <v>290.94</v>
      </c>
      <c r="R95" s="32">
        <v>303.49</v>
      </c>
      <c r="S95" s="32">
        <v>312.62</v>
      </c>
      <c r="T95" s="32">
        <v>324.02</v>
      </c>
      <c r="U95" s="32">
        <v>333.15</v>
      </c>
      <c r="V95" s="32">
        <v>337.72</v>
      </c>
      <c r="W95" s="32">
        <v>341.14</v>
      </c>
      <c r="X95" s="32">
        <v>350.27</v>
      </c>
      <c r="Y95" s="32">
        <v>353.69</v>
      </c>
      <c r="Z95" s="32">
        <v>353.69</v>
      </c>
      <c r="AA95" s="32">
        <v>353.69</v>
      </c>
      <c r="AB95" s="32">
        <v>359.39</v>
      </c>
      <c r="AC95" s="32">
        <v>360.54</v>
      </c>
      <c r="AD95" s="32">
        <v>363.96</v>
      </c>
      <c r="AE95" s="32">
        <v>374.22</v>
      </c>
      <c r="AF95" s="32">
        <v>383.35</v>
      </c>
      <c r="AG95" s="32">
        <v>383.35</v>
      </c>
      <c r="AH95" s="32">
        <v>383.35</v>
      </c>
      <c r="AI95" s="32">
        <v>383.35</v>
      </c>
    </row>
    <row r="96" spans="1:35" x14ac:dyDescent="0.3">
      <c r="A96" s="31" t="s">
        <v>193</v>
      </c>
      <c r="B96" s="32">
        <v>81.010000000000005</v>
      </c>
      <c r="C96" s="32">
        <v>116.38</v>
      </c>
      <c r="D96" s="32">
        <v>200.81</v>
      </c>
      <c r="E96" s="32">
        <v>276.11</v>
      </c>
      <c r="F96" s="32">
        <v>354.82</v>
      </c>
      <c r="G96" s="32">
        <v>421</v>
      </c>
      <c r="H96" s="32">
        <v>491.74</v>
      </c>
      <c r="I96" s="32">
        <v>564.76</v>
      </c>
      <c r="J96" s="32">
        <v>637.78</v>
      </c>
      <c r="K96" s="32">
        <v>700.53</v>
      </c>
      <c r="L96" s="32">
        <v>747.31</v>
      </c>
      <c r="M96" s="32">
        <v>768.99</v>
      </c>
      <c r="N96" s="32">
        <v>802.07</v>
      </c>
      <c r="O96" s="32">
        <v>827.17</v>
      </c>
      <c r="P96" s="32">
        <v>861.4</v>
      </c>
      <c r="Q96" s="32">
        <v>895.63</v>
      </c>
      <c r="R96" s="32">
        <v>924.15</v>
      </c>
      <c r="S96" s="32">
        <v>949.25</v>
      </c>
      <c r="T96" s="32">
        <v>986.9</v>
      </c>
      <c r="U96" s="32">
        <v>1034.83</v>
      </c>
      <c r="V96" s="32">
        <v>1081.5999999999999</v>
      </c>
      <c r="W96" s="32">
        <v>1120.4000000000001</v>
      </c>
      <c r="X96" s="32">
        <v>1146.6300000000001</v>
      </c>
      <c r="Y96" s="32">
        <v>1159.18</v>
      </c>
      <c r="Z96" s="32">
        <v>1195.69</v>
      </c>
      <c r="AA96" s="32">
        <v>1233.3399999999999</v>
      </c>
      <c r="AB96" s="32">
        <v>1260.73</v>
      </c>
      <c r="AC96" s="32">
        <v>1288.1099999999999</v>
      </c>
      <c r="AD96" s="32">
        <v>1301.81</v>
      </c>
      <c r="AE96" s="32">
        <v>1328.04</v>
      </c>
      <c r="AF96" s="32">
        <v>1354.29</v>
      </c>
      <c r="AG96" s="32">
        <v>1354.29</v>
      </c>
      <c r="AH96" s="32">
        <v>1354.29</v>
      </c>
      <c r="AI96" s="32">
        <v>1354.29</v>
      </c>
    </row>
    <row r="97" spans="1:35" x14ac:dyDescent="0.3">
      <c r="A97" s="31" t="s">
        <v>194</v>
      </c>
      <c r="B97" s="32">
        <v>81.010000000000005</v>
      </c>
      <c r="C97" s="32">
        <v>116.38</v>
      </c>
      <c r="D97" s="32">
        <v>200.81</v>
      </c>
      <c r="E97" s="32">
        <v>276.11</v>
      </c>
      <c r="F97" s="32">
        <v>353.69</v>
      </c>
      <c r="G97" s="32">
        <v>417.58</v>
      </c>
      <c r="H97" s="32">
        <v>488.32</v>
      </c>
      <c r="I97" s="32">
        <v>559.04999999999995</v>
      </c>
      <c r="J97" s="32">
        <v>632.08000000000004</v>
      </c>
      <c r="K97" s="32">
        <v>692.54</v>
      </c>
      <c r="L97" s="32">
        <v>739.32</v>
      </c>
      <c r="M97" s="32">
        <v>762.14</v>
      </c>
      <c r="N97" s="32">
        <v>794.09</v>
      </c>
      <c r="O97" s="32">
        <v>820.33</v>
      </c>
      <c r="P97" s="32">
        <v>854.56</v>
      </c>
      <c r="Q97" s="32">
        <v>888.79</v>
      </c>
      <c r="R97" s="32">
        <v>917.31</v>
      </c>
      <c r="S97" s="32">
        <v>942.41</v>
      </c>
      <c r="T97" s="32">
        <v>978.92</v>
      </c>
      <c r="U97" s="32">
        <v>1024.55</v>
      </c>
      <c r="V97" s="32">
        <v>1071.33</v>
      </c>
      <c r="W97" s="32">
        <v>1110.1300000000001</v>
      </c>
      <c r="X97" s="32">
        <v>1136.3599999999999</v>
      </c>
      <c r="Y97" s="32">
        <v>1148.9100000000001</v>
      </c>
      <c r="Z97" s="32">
        <v>1186.56</v>
      </c>
      <c r="AA97" s="32">
        <v>1221.94</v>
      </c>
      <c r="AB97" s="32">
        <v>1250.46</v>
      </c>
      <c r="AC97" s="32">
        <v>1276.71</v>
      </c>
      <c r="AD97" s="32">
        <v>1289.26</v>
      </c>
      <c r="AE97" s="32">
        <v>1316.64</v>
      </c>
      <c r="AF97" s="32">
        <v>1342.87</v>
      </c>
      <c r="AG97" s="32">
        <v>1342.87</v>
      </c>
      <c r="AH97" s="32">
        <v>1342.87</v>
      </c>
      <c r="AI97" s="32">
        <v>1342.87</v>
      </c>
    </row>
    <row r="98" spans="1:35" x14ac:dyDescent="0.3">
      <c r="A98" s="31" t="s">
        <v>195</v>
      </c>
      <c r="B98" s="32">
        <v>86.71</v>
      </c>
      <c r="C98" s="32">
        <v>124.36</v>
      </c>
      <c r="D98" s="32">
        <v>217.91</v>
      </c>
      <c r="E98" s="32">
        <v>301.20999999999998</v>
      </c>
      <c r="F98" s="32">
        <v>401.61</v>
      </c>
      <c r="G98" s="32">
        <v>483.75</v>
      </c>
      <c r="H98" s="32">
        <v>575.03</v>
      </c>
      <c r="I98" s="32">
        <v>665.16</v>
      </c>
      <c r="J98" s="32">
        <v>757.58</v>
      </c>
      <c r="K98" s="32">
        <v>846.57</v>
      </c>
      <c r="L98" s="32">
        <v>917.31</v>
      </c>
      <c r="M98" s="32">
        <v>953.82</v>
      </c>
      <c r="N98" s="32">
        <v>993.75</v>
      </c>
      <c r="O98" s="32">
        <v>1024.55</v>
      </c>
      <c r="P98" s="32">
        <v>1067.9100000000001</v>
      </c>
      <c r="Q98" s="32">
        <v>1111.26</v>
      </c>
      <c r="R98" s="32">
        <v>1146.6300000000001</v>
      </c>
      <c r="S98" s="32">
        <v>1176.3</v>
      </c>
      <c r="T98" s="32">
        <v>1223.08</v>
      </c>
      <c r="U98" s="32">
        <v>1280.1199999999999</v>
      </c>
      <c r="V98" s="32">
        <v>1338.31</v>
      </c>
      <c r="W98" s="32">
        <v>1388.52</v>
      </c>
      <c r="X98" s="32">
        <v>1421.6</v>
      </c>
      <c r="Y98" s="32">
        <v>1436.43</v>
      </c>
      <c r="Z98" s="32">
        <v>1482.07</v>
      </c>
      <c r="AA98" s="32">
        <v>1527.7</v>
      </c>
      <c r="AB98" s="32">
        <v>1563.08</v>
      </c>
      <c r="AC98" s="32">
        <v>1597.3</v>
      </c>
      <c r="AD98" s="32">
        <v>1613.28</v>
      </c>
      <c r="AE98" s="32">
        <v>1645.23</v>
      </c>
      <c r="AF98" s="32">
        <v>1678.31</v>
      </c>
      <c r="AG98" s="32">
        <v>1678.31</v>
      </c>
      <c r="AH98" s="32">
        <v>1678.31</v>
      </c>
      <c r="AI98" s="32">
        <v>1678.31</v>
      </c>
    </row>
    <row r="99" spans="1:35" x14ac:dyDescent="0.3">
      <c r="A99" s="31" t="s">
        <v>196</v>
      </c>
      <c r="B99" s="32">
        <v>77.58</v>
      </c>
      <c r="C99" s="32">
        <v>110.67</v>
      </c>
      <c r="D99" s="32">
        <v>193.96</v>
      </c>
      <c r="E99" s="32">
        <v>269.26</v>
      </c>
      <c r="F99" s="32">
        <v>358.25</v>
      </c>
      <c r="G99" s="32">
        <v>430.13</v>
      </c>
      <c r="H99" s="32">
        <v>511.13</v>
      </c>
      <c r="I99" s="32">
        <v>591</v>
      </c>
      <c r="J99" s="32">
        <v>673.15</v>
      </c>
      <c r="K99" s="32">
        <v>741.61</v>
      </c>
      <c r="L99" s="32">
        <v>792.94</v>
      </c>
      <c r="M99" s="32">
        <v>816.91</v>
      </c>
      <c r="N99" s="32">
        <v>852.27</v>
      </c>
      <c r="O99" s="32">
        <v>879.66</v>
      </c>
      <c r="P99" s="32">
        <v>915.02</v>
      </c>
      <c r="Q99" s="32">
        <v>952.68</v>
      </c>
      <c r="R99" s="32">
        <v>982.34</v>
      </c>
      <c r="S99" s="32">
        <v>1009.72</v>
      </c>
      <c r="T99" s="32">
        <v>1047.3800000000001</v>
      </c>
      <c r="U99" s="32">
        <v>1097.58</v>
      </c>
      <c r="V99" s="32">
        <v>1147.78</v>
      </c>
      <c r="W99" s="32">
        <v>1189.99</v>
      </c>
      <c r="X99" s="32">
        <v>1217.3800000000001</v>
      </c>
      <c r="Y99" s="32">
        <v>1232.21</v>
      </c>
      <c r="Z99" s="32">
        <v>1270.99</v>
      </c>
      <c r="AA99" s="32">
        <v>1310.93</v>
      </c>
      <c r="AB99" s="32">
        <v>1339.45</v>
      </c>
      <c r="AC99" s="32">
        <v>1369.12</v>
      </c>
      <c r="AD99" s="32">
        <v>1381.67</v>
      </c>
      <c r="AE99" s="32">
        <v>1410.19</v>
      </c>
      <c r="AF99" s="32">
        <v>1438.72</v>
      </c>
      <c r="AG99" s="32">
        <v>1438.72</v>
      </c>
      <c r="AH99" s="32">
        <v>1438.72</v>
      </c>
      <c r="AI99" s="32">
        <v>1438.72</v>
      </c>
    </row>
    <row r="100" spans="1:35" x14ac:dyDescent="0.3">
      <c r="A100" s="31" t="s">
        <v>197</v>
      </c>
      <c r="B100" s="32">
        <v>58.18</v>
      </c>
      <c r="C100" s="32">
        <v>82.15</v>
      </c>
      <c r="D100" s="32">
        <v>135.78</v>
      </c>
      <c r="E100" s="32">
        <v>183.69</v>
      </c>
      <c r="F100" s="32">
        <v>209.93</v>
      </c>
      <c r="G100" s="32">
        <v>231.61</v>
      </c>
      <c r="H100" s="32">
        <v>254.43</v>
      </c>
      <c r="I100" s="32">
        <v>269.26</v>
      </c>
      <c r="J100" s="32">
        <v>302.33999999999997</v>
      </c>
      <c r="K100" s="32">
        <v>326.31</v>
      </c>
      <c r="L100" s="32">
        <v>351.41</v>
      </c>
      <c r="M100" s="32">
        <v>360.54</v>
      </c>
      <c r="N100" s="32">
        <v>375.37</v>
      </c>
      <c r="O100" s="32">
        <v>387.92</v>
      </c>
      <c r="P100" s="32">
        <v>403.89</v>
      </c>
      <c r="Q100" s="32">
        <v>421</v>
      </c>
      <c r="R100" s="32">
        <v>433.55</v>
      </c>
      <c r="S100" s="32">
        <v>446.1</v>
      </c>
      <c r="T100" s="32">
        <v>463.22</v>
      </c>
      <c r="U100" s="32">
        <v>484.9</v>
      </c>
      <c r="V100" s="32">
        <v>506.57</v>
      </c>
      <c r="W100" s="32">
        <v>525.97</v>
      </c>
      <c r="X100" s="32">
        <v>538.52</v>
      </c>
      <c r="Y100" s="32">
        <v>543.08000000000004</v>
      </c>
      <c r="Z100" s="32">
        <v>560.20000000000005</v>
      </c>
      <c r="AA100" s="32">
        <v>579.6</v>
      </c>
      <c r="AB100" s="32">
        <v>591</v>
      </c>
      <c r="AC100" s="32">
        <v>604.70000000000005</v>
      </c>
      <c r="AD100" s="32">
        <v>610.4</v>
      </c>
      <c r="AE100" s="32">
        <v>624.09</v>
      </c>
      <c r="AF100" s="32">
        <v>636.64</v>
      </c>
      <c r="AG100" s="32">
        <v>636.64</v>
      </c>
      <c r="AH100" s="32">
        <v>636.64</v>
      </c>
      <c r="AI100" s="32">
        <v>636.64</v>
      </c>
    </row>
    <row r="101" spans="1:35" x14ac:dyDescent="0.3">
      <c r="A101" s="31" t="s">
        <v>198</v>
      </c>
      <c r="B101" s="32">
        <v>58.18</v>
      </c>
      <c r="C101" s="32">
        <v>82.15</v>
      </c>
      <c r="D101" s="32">
        <v>135.78</v>
      </c>
      <c r="E101" s="32">
        <v>183.69</v>
      </c>
      <c r="F101" s="32">
        <v>205.36</v>
      </c>
      <c r="G101" s="32">
        <v>223.62</v>
      </c>
      <c r="H101" s="32">
        <v>243.02</v>
      </c>
      <c r="I101" s="32">
        <v>262.41000000000003</v>
      </c>
      <c r="J101" s="32">
        <v>281.81</v>
      </c>
      <c r="K101" s="32">
        <v>301.20999999999998</v>
      </c>
      <c r="L101" s="32">
        <v>326.31</v>
      </c>
      <c r="M101" s="32">
        <v>352.55</v>
      </c>
      <c r="N101" s="32">
        <v>369.66</v>
      </c>
      <c r="O101" s="32">
        <v>381.07</v>
      </c>
      <c r="P101" s="32">
        <v>397.04</v>
      </c>
      <c r="Q101" s="32">
        <v>413.02</v>
      </c>
      <c r="R101" s="32">
        <v>425.57</v>
      </c>
      <c r="S101" s="32">
        <v>435.84</v>
      </c>
      <c r="T101" s="32">
        <v>455.23</v>
      </c>
      <c r="U101" s="32">
        <v>476.9</v>
      </c>
      <c r="V101" s="32">
        <v>497.45</v>
      </c>
      <c r="W101" s="32">
        <v>515.70000000000005</v>
      </c>
      <c r="X101" s="32">
        <v>528.25</v>
      </c>
      <c r="Y101" s="32">
        <v>533.95000000000005</v>
      </c>
      <c r="Z101" s="32">
        <v>551.07000000000005</v>
      </c>
      <c r="AA101" s="32">
        <v>567.04999999999995</v>
      </c>
      <c r="AB101" s="32">
        <v>580.73</v>
      </c>
      <c r="AC101" s="32">
        <v>593.28</v>
      </c>
      <c r="AD101" s="32">
        <v>600.13</v>
      </c>
      <c r="AE101" s="32">
        <v>610.4</v>
      </c>
      <c r="AF101" s="32">
        <v>617.25</v>
      </c>
      <c r="AG101" s="32">
        <v>624.09</v>
      </c>
      <c r="AH101" s="32">
        <v>624.09</v>
      </c>
      <c r="AI101" s="32">
        <v>624.09</v>
      </c>
    </row>
    <row r="102" spans="1:35" x14ac:dyDescent="0.3">
      <c r="A102" s="31" t="s">
        <v>199</v>
      </c>
      <c r="B102" s="32">
        <v>60.47</v>
      </c>
      <c r="C102" s="32">
        <v>85.57</v>
      </c>
      <c r="D102" s="32">
        <v>147.18</v>
      </c>
      <c r="E102" s="32">
        <v>199.66</v>
      </c>
      <c r="F102" s="32">
        <v>232.75</v>
      </c>
      <c r="G102" s="32">
        <v>260.13</v>
      </c>
      <c r="H102" s="32">
        <v>290.94</v>
      </c>
      <c r="I102" s="32">
        <v>304.63</v>
      </c>
      <c r="J102" s="32">
        <v>346.84</v>
      </c>
      <c r="K102" s="32">
        <v>371.94</v>
      </c>
      <c r="L102" s="32">
        <v>398.19</v>
      </c>
      <c r="M102" s="32">
        <v>408.45</v>
      </c>
      <c r="N102" s="32">
        <v>426.7</v>
      </c>
      <c r="O102" s="32">
        <v>438.12</v>
      </c>
      <c r="P102" s="32">
        <v>458.65</v>
      </c>
      <c r="Q102" s="32">
        <v>476.9</v>
      </c>
      <c r="R102" s="32">
        <v>490.6</v>
      </c>
      <c r="S102" s="32">
        <v>504.3</v>
      </c>
      <c r="T102" s="32">
        <v>524.83000000000004</v>
      </c>
      <c r="U102" s="32">
        <v>549.92999999999995</v>
      </c>
      <c r="V102" s="32">
        <v>575.03</v>
      </c>
      <c r="W102" s="32">
        <v>594.42999999999995</v>
      </c>
      <c r="X102" s="32">
        <v>608.11</v>
      </c>
      <c r="Y102" s="32">
        <v>614.96</v>
      </c>
      <c r="Z102" s="32">
        <v>635.5</v>
      </c>
      <c r="AA102" s="32">
        <v>656.03</v>
      </c>
      <c r="AB102" s="32">
        <v>669.73</v>
      </c>
      <c r="AC102" s="32">
        <v>684.56</v>
      </c>
      <c r="AD102" s="32">
        <v>690.26</v>
      </c>
      <c r="AE102" s="32">
        <v>706.24</v>
      </c>
      <c r="AF102" s="32">
        <v>719.93</v>
      </c>
      <c r="AG102" s="32">
        <v>719.93</v>
      </c>
      <c r="AH102" s="32">
        <v>719.93</v>
      </c>
      <c r="AI102" s="32">
        <v>719.93</v>
      </c>
    </row>
    <row r="103" spans="1:35" x14ac:dyDescent="0.3">
      <c r="A103" s="31" t="s">
        <v>200</v>
      </c>
      <c r="B103" s="32">
        <v>58.18</v>
      </c>
      <c r="C103" s="32">
        <v>82.15</v>
      </c>
      <c r="D103" s="32">
        <v>138.05000000000001</v>
      </c>
      <c r="E103" s="32">
        <v>184.83</v>
      </c>
      <c r="F103" s="32">
        <v>223.62</v>
      </c>
      <c r="G103" s="32">
        <v>253.29</v>
      </c>
      <c r="H103" s="32">
        <v>286.37</v>
      </c>
      <c r="I103" s="32">
        <v>321.74</v>
      </c>
      <c r="J103" s="32">
        <v>355.97</v>
      </c>
      <c r="K103" s="32">
        <v>389.06</v>
      </c>
      <c r="L103" s="32">
        <v>422.15</v>
      </c>
      <c r="M103" s="32">
        <v>455.23</v>
      </c>
      <c r="N103" s="32">
        <v>482.62</v>
      </c>
      <c r="O103" s="32">
        <v>512.28</v>
      </c>
      <c r="P103" s="32">
        <v>535.1</v>
      </c>
      <c r="Q103" s="32">
        <v>555.63</v>
      </c>
      <c r="R103" s="32">
        <v>575.03</v>
      </c>
      <c r="S103" s="32">
        <v>588.72</v>
      </c>
      <c r="T103" s="32">
        <v>611.54</v>
      </c>
      <c r="U103" s="32">
        <v>641.20000000000005</v>
      </c>
      <c r="V103" s="32">
        <v>668.58</v>
      </c>
      <c r="W103" s="32">
        <v>685.7</v>
      </c>
      <c r="X103" s="32">
        <v>706.24</v>
      </c>
      <c r="Y103" s="32">
        <v>718.79</v>
      </c>
      <c r="Z103" s="32">
        <v>733.62</v>
      </c>
      <c r="AA103" s="32">
        <v>746.17</v>
      </c>
      <c r="AB103" s="32">
        <v>758.72</v>
      </c>
      <c r="AC103" s="32">
        <v>770.13</v>
      </c>
      <c r="AD103" s="32">
        <v>779.26</v>
      </c>
      <c r="AE103" s="32">
        <v>790.66</v>
      </c>
      <c r="AF103" s="32">
        <v>797.51</v>
      </c>
      <c r="AG103" s="32">
        <v>806.64</v>
      </c>
      <c r="AH103" s="32">
        <v>811.2</v>
      </c>
      <c r="AI103" s="32">
        <v>811.2</v>
      </c>
    </row>
    <row r="104" spans="1:35" x14ac:dyDescent="0.3">
      <c r="A104" s="31" t="s">
        <v>201</v>
      </c>
      <c r="B104" s="32">
        <v>81.010000000000005</v>
      </c>
      <c r="C104" s="32">
        <v>116.38</v>
      </c>
      <c r="D104" s="32">
        <v>192.81</v>
      </c>
      <c r="E104" s="32">
        <v>246.44</v>
      </c>
      <c r="F104" s="32">
        <v>247.58</v>
      </c>
      <c r="G104" s="32">
        <v>248.72</v>
      </c>
      <c r="H104" s="32">
        <v>249.86</v>
      </c>
      <c r="I104" s="32">
        <v>253.29</v>
      </c>
      <c r="J104" s="32">
        <v>256.70999999999998</v>
      </c>
      <c r="K104" s="32">
        <v>262.41000000000003</v>
      </c>
      <c r="L104" s="32">
        <v>276.11</v>
      </c>
      <c r="M104" s="32">
        <v>297.79000000000002</v>
      </c>
      <c r="N104" s="32">
        <v>313.76</v>
      </c>
      <c r="O104" s="32">
        <v>336.57</v>
      </c>
      <c r="P104" s="32">
        <v>351.41</v>
      </c>
      <c r="Q104" s="32">
        <v>365.1</v>
      </c>
      <c r="R104" s="32">
        <v>376.51</v>
      </c>
      <c r="S104" s="32">
        <v>386.77</v>
      </c>
      <c r="T104" s="32">
        <v>402.75</v>
      </c>
      <c r="U104" s="32">
        <v>422.15</v>
      </c>
      <c r="V104" s="32">
        <v>435.84</v>
      </c>
      <c r="W104" s="32">
        <v>448.39</v>
      </c>
      <c r="X104" s="32">
        <v>460.94</v>
      </c>
      <c r="Y104" s="32">
        <v>472.35</v>
      </c>
      <c r="Z104" s="32">
        <v>480.33</v>
      </c>
      <c r="AA104" s="32">
        <v>487.18</v>
      </c>
      <c r="AB104" s="32">
        <v>495.17</v>
      </c>
      <c r="AC104" s="32">
        <v>503.15</v>
      </c>
      <c r="AD104" s="32">
        <v>507.72</v>
      </c>
      <c r="AE104" s="32">
        <v>516.85</v>
      </c>
      <c r="AF104" s="32">
        <v>522.54999999999995</v>
      </c>
      <c r="AG104" s="32">
        <v>527.11</v>
      </c>
      <c r="AH104" s="32">
        <v>529.4</v>
      </c>
      <c r="AI104" s="32">
        <v>529.4</v>
      </c>
    </row>
    <row r="105" spans="1:35" x14ac:dyDescent="0.3">
      <c r="A105" s="31" t="s">
        <v>202</v>
      </c>
      <c r="B105" s="32">
        <v>57.05</v>
      </c>
      <c r="C105" s="32">
        <v>81.010000000000005</v>
      </c>
      <c r="D105" s="32">
        <v>138.05000000000001</v>
      </c>
      <c r="E105" s="32">
        <v>190.54</v>
      </c>
      <c r="F105" s="32">
        <v>241.88</v>
      </c>
      <c r="G105" s="32">
        <v>282.95</v>
      </c>
      <c r="H105" s="32">
        <v>329.73</v>
      </c>
      <c r="I105" s="32">
        <v>376.51</v>
      </c>
      <c r="J105" s="32">
        <v>424.42</v>
      </c>
      <c r="K105" s="32">
        <v>472.35</v>
      </c>
      <c r="L105" s="32">
        <v>510</v>
      </c>
      <c r="M105" s="32">
        <v>549.92999999999995</v>
      </c>
      <c r="N105" s="32">
        <v>583.01</v>
      </c>
      <c r="O105" s="32">
        <v>601.27</v>
      </c>
      <c r="P105" s="32">
        <v>626.38</v>
      </c>
      <c r="Q105" s="32">
        <v>651.48</v>
      </c>
      <c r="R105" s="32">
        <v>670.86</v>
      </c>
      <c r="S105" s="32">
        <v>689.13</v>
      </c>
      <c r="T105" s="32">
        <v>717.64</v>
      </c>
      <c r="U105" s="32">
        <v>750.73</v>
      </c>
      <c r="V105" s="32">
        <v>784.96</v>
      </c>
      <c r="W105" s="32">
        <v>812.34</v>
      </c>
      <c r="X105" s="32">
        <v>831.74</v>
      </c>
      <c r="Y105" s="32">
        <v>842.01</v>
      </c>
      <c r="Z105" s="32">
        <v>868.25</v>
      </c>
      <c r="AA105" s="32">
        <v>894.49</v>
      </c>
      <c r="AB105" s="32">
        <v>915.02</v>
      </c>
      <c r="AC105" s="32">
        <v>932.14</v>
      </c>
      <c r="AD105" s="32">
        <v>942.41</v>
      </c>
      <c r="AE105" s="32">
        <v>956.1</v>
      </c>
      <c r="AF105" s="32">
        <v>966.37</v>
      </c>
      <c r="AG105" s="32">
        <v>975.5</v>
      </c>
      <c r="AH105" s="32">
        <v>981.2</v>
      </c>
      <c r="AI105" s="32">
        <v>981.2</v>
      </c>
    </row>
    <row r="106" spans="1:35" x14ac:dyDescent="0.3">
      <c r="A106" s="31" t="s">
        <v>203</v>
      </c>
      <c r="B106" s="32">
        <v>47.92</v>
      </c>
      <c r="C106" s="32">
        <v>67.31</v>
      </c>
      <c r="D106" s="32">
        <v>108.39</v>
      </c>
      <c r="E106" s="32">
        <v>141.47999999999999</v>
      </c>
      <c r="F106" s="32">
        <v>152.88</v>
      </c>
      <c r="G106" s="32">
        <v>160.88</v>
      </c>
      <c r="H106" s="32">
        <v>172.28</v>
      </c>
      <c r="I106" s="32">
        <v>177.98</v>
      </c>
      <c r="J106" s="32">
        <v>190.54</v>
      </c>
      <c r="K106" s="32">
        <v>200.81</v>
      </c>
      <c r="L106" s="32">
        <v>217.91</v>
      </c>
      <c r="M106" s="32">
        <v>235.03</v>
      </c>
      <c r="N106" s="32">
        <v>248.72</v>
      </c>
      <c r="O106" s="32">
        <v>255.57</v>
      </c>
      <c r="P106" s="32">
        <v>266.98</v>
      </c>
      <c r="Q106" s="32">
        <v>278.39</v>
      </c>
      <c r="R106" s="32">
        <v>286.37</v>
      </c>
      <c r="S106" s="32">
        <v>295.5</v>
      </c>
      <c r="T106" s="32">
        <v>305.77</v>
      </c>
      <c r="U106" s="32">
        <v>320.60000000000002</v>
      </c>
      <c r="V106" s="32">
        <v>335.44</v>
      </c>
      <c r="W106" s="32">
        <v>346.84</v>
      </c>
      <c r="X106" s="32">
        <v>355.97</v>
      </c>
      <c r="Y106" s="32">
        <v>359.39</v>
      </c>
      <c r="Z106" s="32">
        <v>370.8</v>
      </c>
      <c r="AA106" s="32">
        <v>382.21</v>
      </c>
      <c r="AB106" s="32">
        <v>390.2</v>
      </c>
      <c r="AC106" s="32">
        <v>398.19</v>
      </c>
      <c r="AD106" s="32">
        <v>401.61</v>
      </c>
      <c r="AE106" s="32">
        <v>407.32</v>
      </c>
      <c r="AF106" s="32">
        <v>413.02</v>
      </c>
      <c r="AG106" s="32">
        <v>416.44</v>
      </c>
      <c r="AH106" s="32">
        <v>419.87</v>
      </c>
      <c r="AI106" s="32">
        <v>419.87</v>
      </c>
    </row>
    <row r="107" spans="1:35" x14ac:dyDescent="0.3">
      <c r="A107" s="31" t="s">
        <v>204</v>
      </c>
      <c r="B107" s="32">
        <v>49.06</v>
      </c>
      <c r="C107" s="32">
        <v>68.45</v>
      </c>
      <c r="D107" s="32">
        <v>111.81</v>
      </c>
      <c r="E107" s="32">
        <v>144.9</v>
      </c>
      <c r="F107" s="32">
        <v>155.16</v>
      </c>
      <c r="G107" s="32">
        <v>163.16</v>
      </c>
      <c r="H107" s="32">
        <v>173.43</v>
      </c>
      <c r="I107" s="32">
        <v>177.98</v>
      </c>
      <c r="J107" s="32">
        <v>191.68</v>
      </c>
      <c r="K107" s="32">
        <v>200.81</v>
      </c>
      <c r="L107" s="32">
        <v>217.91</v>
      </c>
      <c r="M107" s="32">
        <v>235.03</v>
      </c>
      <c r="N107" s="32">
        <v>248.72</v>
      </c>
      <c r="O107" s="32">
        <v>255.57</v>
      </c>
      <c r="P107" s="32">
        <v>266.98</v>
      </c>
      <c r="Q107" s="32">
        <v>278.39</v>
      </c>
      <c r="R107" s="32">
        <v>286.37</v>
      </c>
      <c r="S107" s="32">
        <v>295.5</v>
      </c>
      <c r="T107" s="32">
        <v>305.77</v>
      </c>
      <c r="U107" s="32">
        <v>320.60000000000002</v>
      </c>
      <c r="V107" s="32">
        <v>335.44</v>
      </c>
      <c r="W107" s="32">
        <v>346.84</v>
      </c>
      <c r="X107" s="32">
        <v>355.97</v>
      </c>
      <c r="Y107" s="32">
        <v>359.39</v>
      </c>
      <c r="Z107" s="32">
        <v>370.8</v>
      </c>
      <c r="AA107" s="32">
        <v>382.21</v>
      </c>
      <c r="AB107" s="32">
        <v>390.2</v>
      </c>
      <c r="AC107" s="32">
        <v>398.19</v>
      </c>
      <c r="AD107" s="32">
        <v>401.61</v>
      </c>
      <c r="AE107" s="32">
        <v>407.32</v>
      </c>
      <c r="AF107" s="32">
        <v>413.02</v>
      </c>
      <c r="AG107" s="32">
        <v>416.44</v>
      </c>
      <c r="AH107" s="32">
        <v>419.87</v>
      </c>
      <c r="AI107" s="32">
        <v>419.87</v>
      </c>
    </row>
    <row r="108" spans="1:35" x14ac:dyDescent="0.3">
      <c r="A108" s="31" t="s">
        <v>205</v>
      </c>
      <c r="B108" s="32">
        <v>49.06</v>
      </c>
      <c r="C108" s="32">
        <v>68.45</v>
      </c>
      <c r="D108" s="32">
        <v>111.81</v>
      </c>
      <c r="E108" s="32">
        <v>144.9</v>
      </c>
      <c r="F108" s="32">
        <v>155.16</v>
      </c>
      <c r="G108" s="32">
        <v>163.16</v>
      </c>
      <c r="H108" s="32">
        <v>173.43</v>
      </c>
      <c r="I108" s="32">
        <v>177.98</v>
      </c>
      <c r="J108" s="32">
        <v>191.68</v>
      </c>
      <c r="K108" s="32">
        <v>200.81</v>
      </c>
      <c r="L108" s="32">
        <v>217.91</v>
      </c>
      <c r="M108" s="32">
        <v>235.03</v>
      </c>
      <c r="N108" s="32">
        <v>248.72</v>
      </c>
      <c r="O108" s="32">
        <v>255.57</v>
      </c>
      <c r="P108" s="32">
        <v>266.98</v>
      </c>
      <c r="Q108" s="32">
        <v>278.39</v>
      </c>
      <c r="R108" s="32">
        <v>286.37</v>
      </c>
      <c r="S108" s="32">
        <v>295.5</v>
      </c>
      <c r="T108" s="32">
        <v>305.77</v>
      </c>
      <c r="U108" s="32">
        <v>320.60000000000002</v>
      </c>
      <c r="V108" s="32">
        <v>335.44</v>
      </c>
      <c r="W108" s="32">
        <v>346.84</v>
      </c>
      <c r="X108" s="32">
        <v>355.97</v>
      </c>
      <c r="Y108" s="32">
        <v>359.39</v>
      </c>
      <c r="Z108" s="32">
        <v>370.8</v>
      </c>
      <c r="AA108" s="32">
        <v>382.21</v>
      </c>
      <c r="AB108" s="32">
        <v>390.2</v>
      </c>
      <c r="AC108" s="32">
        <v>398.19</v>
      </c>
      <c r="AD108" s="32">
        <v>401.61</v>
      </c>
      <c r="AE108" s="32">
        <v>407.32</v>
      </c>
      <c r="AF108" s="32">
        <v>413.02</v>
      </c>
      <c r="AG108" s="32">
        <v>416.44</v>
      </c>
      <c r="AH108" s="32">
        <v>419.87</v>
      </c>
      <c r="AI108" s="32">
        <v>419.87</v>
      </c>
    </row>
    <row r="109" spans="1:35" x14ac:dyDescent="0.3">
      <c r="A109" s="31" t="s">
        <v>206</v>
      </c>
      <c r="B109" s="32">
        <v>49.06</v>
      </c>
      <c r="C109" s="32">
        <v>68.45</v>
      </c>
      <c r="D109" s="32">
        <v>111.81</v>
      </c>
      <c r="E109" s="32">
        <v>144.9</v>
      </c>
      <c r="F109" s="32">
        <v>155.16</v>
      </c>
      <c r="G109" s="32">
        <v>163.16</v>
      </c>
      <c r="H109" s="32">
        <v>173.43</v>
      </c>
      <c r="I109" s="32">
        <v>177.98</v>
      </c>
      <c r="J109" s="32">
        <v>191.68</v>
      </c>
      <c r="K109" s="32">
        <v>200.81</v>
      </c>
      <c r="L109" s="32">
        <v>217.91</v>
      </c>
      <c r="M109" s="32">
        <v>235.03</v>
      </c>
      <c r="N109" s="32">
        <v>248.72</v>
      </c>
      <c r="O109" s="32">
        <v>255.57</v>
      </c>
      <c r="P109" s="32">
        <v>266.98</v>
      </c>
      <c r="Q109" s="32">
        <v>278.39</v>
      </c>
      <c r="R109" s="32">
        <v>286.37</v>
      </c>
      <c r="S109" s="32">
        <v>295.5</v>
      </c>
      <c r="T109" s="32">
        <v>305.77</v>
      </c>
      <c r="U109" s="32">
        <v>320.60000000000002</v>
      </c>
      <c r="V109" s="32">
        <v>335.44</v>
      </c>
      <c r="W109" s="32">
        <v>346.84</v>
      </c>
      <c r="X109" s="32">
        <v>355.97</v>
      </c>
      <c r="Y109" s="32">
        <v>359.39</v>
      </c>
      <c r="Z109" s="32">
        <v>370.8</v>
      </c>
      <c r="AA109" s="32">
        <v>382.21</v>
      </c>
      <c r="AB109" s="32">
        <v>390.2</v>
      </c>
      <c r="AC109" s="32">
        <v>398.19</v>
      </c>
      <c r="AD109" s="32">
        <v>401.61</v>
      </c>
      <c r="AE109" s="32">
        <v>407.32</v>
      </c>
      <c r="AF109" s="32">
        <v>413.02</v>
      </c>
      <c r="AG109" s="32">
        <v>416.44</v>
      </c>
      <c r="AH109" s="32">
        <v>419.87</v>
      </c>
      <c r="AI109" s="32">
        <v>419.87</v>
      </c>
    </row>
    <row r="110" spans="1:35" x14ac:dyDescent="0.3">
      <c r="A110" s="31" t="s">
        <v>207</v>
      </c>
      <c r="B110" s="32">
        <v>47.92</v>
      </c>
      <c r="C110" s="32">
        <v>67.31</v>
      </c>
      <c r="D110" s="32">
        <v>108.39</v>
      </c>
      <c r="E110" s="32">
        <v>141.47999999999999</v>
      </c>
      <c r="F110" s="32">
        <v>152.88</v>
      </c>
      <c r="G110" s="32">
        <v>160.88</v>
      </c>
      <c r="H110" s="32">
        <v>172.28</v>
      </c>
      <c r="I110" s="32">
        <v>177.98</v>
      </c>
      <c r="J110" s="32">
        <v>190.54</v>
      </c>
      <c r="K110" s="32">
        <v>200.81</v>
      </c>
      <c r="L110" s="32">
        <v>217.91</v>
      </c>
      <c r="M110" s="32">
        <v>235.03</v>
      </c>
      <c r="N110" s="32">
        <v>248.72</v>
      </c>
      <c r="O110" s="32">
        <v>255.57</v>
      </c>
      <c r="P110" s="32">
        <v>266.98</v>
      </c>
      <c r="Q110" s="32">
        <v>278.39</v>
      </c>
      <c r="R110" s="32">
        <v>286.37</v>
      </c>
      <c r="S110" s="32">
        <v>295.5</v>
      </c>
      <c r="T110" s="32">
        <v>305.77</v>
      </c>
      <c r="U110" s="32">
        <v>320.60000000000002</v>
      </c>
      <c r="V110" s="32">
        <v>335.44</v>
      </c>
      <c r="W110" s="32">
        <v>346.84</v>
      </c>
      <c r="X110" s="32">
        <v>355.97</v>
      </c>
      <c r="Y110" s="32">
        <v>359.39</v>
      </c>
      <c r="Z110" s="32">
        <v>370.8</v>
      </c>
      <c r="AA110" s="32">
        <v>382.21</v>
      </c>
      <c r="AB110" s="32">
        <v>390.2</v>
      </c>
      <c r="AC110" s="32">
        <v>398.19</v>
      </c>
      <c r="AD110" s="32">
        <v>401.61</v>
      </c>
      <c r="AE110" s="32">
        <v>407.32</v>
      </c>
      <c r="AF110" s="32">
        <v>413.02</v>
      </c>
      <c r="AG110" s="32">
        <v>416.44</v>
      </c>
      <c r="AH110" s="32">
        <v>419.87</v>
      </c>
      <c r="AI110" s="32">
        <v>419.87</v>
      </c>
    </row>
    <row r="111" spans="1:35" x14ac:dyDescent="0.3">
      <c r="A111" s="31" t="s">
        <v>208</v>
      </c>
      <c r="B111" s="32">
        <v>154.03</v>
      </c>
      <c r="C111" s="32">
        <v>154.03</v>
      </c>
      <c r="D111" s="32">
        <v>256.70999999999998</v>
      </c>
      <c r="E111" s="32">
        <v>385.64</v>
      </c>
      <c r="F111" s="32">
        <v>499.73</v>
      </c>
      <c r="G111" s="32">
        <v>625.23</v>
      </c>
      <c r="H111" s="32">
        <v>749.59</v>
      </c>
      <c r="I111" s="32">
        <v>891.07</v>
      </c>
      <c r="J111" s="32">
        <v>1018.85</v>
      </c>
      <c r="K111" s="32">
        <v>1130.6600000000001</v>
      </c>
      <c r="L111" s="32">
        <v>1188.8499999999999</v>
      </c>
      <c r="M111" s="32">
        <v>1242.48</v>
      </c>
      <c r="N111" s="32">
        <v>1294.96</v>
      </c>
      <c r="O111" s="32">
        <v>1334.89</v>
      </c>
      <c r="P111" s="32">
        <v>1391.94</v>
      </c>
      <c r="Q111" s="32">
        <v>1447.84</v>
      </c>
      <c r="R111" s="32">
        <v>1494.62</v>
      </c>
      <c r="S111" s="32">
        <v>1532.27</v>
      </c>
      <c r="T111" s="32">
        <v>1593.88</v>
      </c>
      <c r="U111" s="32">
        <v>1670.33</v>
      </c>
      <c r="V111" s="32">
        <v>1744.48</v>
      </c>
      <c r="W111" s="32">
        <v>1806.09</v>
      </c>
      <c r="X111" s="32">
        <v>1851.74</v>
      </c>
      <c r="Y111" s="32">
        <v>1872.27</v>
      </c>
      <c r="Z111" s="32">
        <v>1929.32</v>
      </c>
      <c r="AA111" s="32">
        <v>1989.78</v>
      </c>
      <c r="AB111" s="32">
        <v>2035.42</v>
      </c>
      <c r="AC111" s="32">
        <v>2078.7800000000002</v>
      </c>
      <c r="AD111" s="32">
        <v>2101.6</v>
      </c>
      <c r="AE111" s="32">
        <v>2141.5300000000002</v>
      </c>
      <c r="AF111" s="32">
        <v>2187.16</v>
      </c>
      <c r="AG111" s="32">
        <v>2187.16</v>
      </c>
      <c r="AH111" s="32">
        <v>2187.16</v>
      </c>
      <c r="AI111" s="32">
        <v>2187.16</v>
      </c>
    </row>
    <row r="112" spans="1:35" x14ac:dyDescent="0.3">
      <c r="A112" s="33" t="s">
        <v>209</v>
      </c>
      <c r="B112" s="34" t="s">
        <v>209</v>
      </c>
      <c r="C112" s="34" t="s">
        <v>209</v>
      </c>
      <c r="D112" s="34" t="s">
        <v>209</v>
      </c>
      <c r="E112" s="34" t="s">
        <v>209</v>
      </c>
      <c r="F112" s="34" t="s">
        <v>209</v>
      </c>
      <c r="G112" s="34" t="s">
        <v>209</v>
      </c>
      <c r="H112" s="34" t="s">
        <v>209</v>
      </c>
      <c r="I112" s="34" t="s">
        <v>209</v>
      </c>
      <c r="J112" s="34" t="s">
        <v>209</v>
      </c>
      <c r="K112" s="34" t="s">
        <v>209</v>
      </c>
      <c r="L112" s="34" t="s">
        <v>209</v>
      </c>
      <c r="M112" s="34" t="s">
        <v>209</v>
      </c>
      <c r="N112" s="34" t="s">
        <v>209</v>
      </c>
      <c r="O112" s="34" t="s">
        <v>209</v>
      </c>
      <c r="P112" s="34" t="s">
        <v>209</v>
      </c>
      <c r="Q112" s="34" t="s">
        <v>209</v>
      </c>
      <c r="R112" s="34" t="s">
        <v>209</v>
      </c>
      <c r="S112" s="34" t="s">
        <v>209</v>
      </c>
      <c r="T112" s="34" t="s">
        <v>209</v>
      </c>
      <c r="U112" s="34" t="s">
        <v>209</v>
      </c>
      <c r="V112" s="34" t="s">
        <v>209</v>
      </c>
      <c r="W112" s="34" t="s">
        <v>209</v>
      </c>
      <c r="X112" s="34" t="s">
        <v>209</v>
      </c>
      <c r="Y112" s="34" t="s">
        <v>209</v>
      </c>
      <c r="Z112" s="34" t="s">
        <v>209</v>
      </c>
      <c r="AA112" s="34" t="s">
        <v>209</v>
      </c>
      <c r="AB112" s="34" t="s">
        <v>209</v>
      </c>
      <c r="AC112" s="34" t="s">
        <v>209</v>
      </c>
      <c r="AD112" s="34" t="s">
        <v>209</v>
      </c>
      <c r="AE112" s="34" t="s">
        <v>209</v>
      </c>
      <c r="AF112" s="34" t="s">
        <v>209</v>
      </c>
      <c r="AG112" s="34" t="s">
        <v>209</v>
      </c>
      <c r="AH112" s="34" t="s">
        <v>209</v>
      </c>
      <c r="AI112" s="34" t="s">
        <v>209</v>
      </c>
    </row>
  </sheetData>
  <hyperlinks>
    <hyperlink ref="A2" r:id="rId1" tooltip="XPO Logo" display="https://europe.xpo.com/" xr:uid="{E73CEFDD-BDD4-494B-AAE1-848ED347371A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F16"/>
  <sheetViews>
    <sheetView workbookViewId="0">
      <selection activeCell="E33" sqref="E33"/>
    </sheetView>
  </sheetViews>
  <sheetFormatPr baseColWidth="10" defaultRowHeight="15" x14ac:dyDescent="0.3"/>
  <cols>
    <col min="5" max="5" width="13.5" bestFit="1" customWidth="1"/>
  </cols>
  <sheetData>
    <row r="1" spans="1:6" ht="18.75" x14ac:dyDescent="0.3">
      <c r="A1" s="17" t="s">
        <v>0</v>
      </c>
      <c r="B1" s="17"/>
      <c r="C1" s="1">
        <v>1</v>
      </c>
    </row>
    <row r="2" spans="1:6" ht="18" x14ac:dyDescent="0.3">
      <c r="A2" s="17" t="s">
        <v>1</v>
      </c>
      <c r="B2" s="17"/>
      <c r="C2" s="2">
        <v>29</v>
      </c>
      <c r="E2" t="s">
        <v>3</v>
      </c>
    </row>
    <row r="3" spans="1:6" ht="18.75" x14ac:dyDescent="0.3">
      <c r="A3" s="17" t="s">
        <v>2</v>
      </c>
      <c r="B3" s="17"/>
      <c r="C3" s="1">
        <v>201.3</v>
      </c>
      <c r="E3" t="s">
        <v>20</v>
      </c>
      <c r="F3" s="3">
        <f>MIN($F$9,$F$12,$F$13,$F$14,$F$15)</f>
        <v>11</v>
      </c>
    </row>
    <row r="4" spans="1:6" ht="18.75" x14ac:dyDescent="0.3">
      <c r="E4" t="s">
        <v>21</v>
      </c>
      <c r="F4" s="3">
        <f>MIN($F$10,$F$11,$F$16)</f>
        <v>8</v>
      </c>
    </row>
    <row r="8" spans="1:6" x14ac:dyDescent="0.3">
      <c r="C8" t="s">
        <v>15</v>
      </c>
      <c r="D8" t="s">
        <v>13</v>
      </c>
      <c r="E8" t="s">
        <v>14</v>
      </c>
      <c r="F8" t="s">
        <v>16</v>
      </c>
    </row>
    <row r="9" spans="1:6" x14ac:dyDescent="0.3">
      <c r="A9" t="s">
        <v>4</v>
      </c>
      <c r="B9" t="s">
        <v>12</v>
      </c>
      <c r="C9">
        <v>10</v>
      </c>
      <c r="D9" s="4">
        <v>2</v>
      </c>
      <c r="E9" s="5">
        <v>1.47E-2</v>
      </c>
      <c r="F9" s="8">
        <f>IF(C9=0,"",+C9+D9+C9*E9)</f>
        <v>12.147</v>
      </c>
    </row>
    <row r="10" spans="1:6" x14ac:dyDescent="0.3">
      <c r="A10" t="s">
        <v>5</v>
      </c>
      <c r="B10" t="s">
        <v>12</v>
      </c>
      <c r="C10">
        <v>20</v>
      </c>
      <c r="D10" s="4">
        <v>2</v>
      </c>
      <c r="E10" s="5">
        <v>1.47E-2</v>
      </c>
      <c r="F10" s="8">
        <f t="shared" ref="F10:F16" si="0">IF(C10=0,"",+C10+D10+C10*E10)</f>
        <v>22.294</v>
      </c>
    </row>
    <row r="11" spans="1:6" x14ac:dyDescent="0.3">
      <c r="A11" t="s">
        <v>6</v>
      </c>
      <c r="B11" t="s">
        <v>12</v>
      </c>
      <c r="C11">
        <v>12</v>
      </c>
      <c r="E11" s="6">
        <v>1.7899999999999999E-2</v>
      </c>
      <c r="F11" s="8">
        <f t="shared" si="0"/>
        <v>12.2148</v>
      </c>
    </row>
    <row r="12" spans="1:6" x14ac:dyDescent="0.3">
      <c r="A12" t="s">
        <v>7</v>
      </c>
      <c r="B12" t="s">
        <v>12</v>
      </c>
      <c r="C12">
        <v>11</v>
      </c>
      <c r="F12" s="8">
        <f t="shared" si="0"/>
        <v>11</v>
      </c>
    </row>
    <row r="13" spans="1:6" x14ac:dyDescent="0.3">
      <c r="A13" t="s">
        <v>8</v>
      </c>
      <c r="B13" t="s">
        <v>12</v>
      </c>
      <c r="C13">
        <v>16</v>
      </c>
      <c r="D13" s="4">
        <v>0.2</v>
      </c>
      <c r="F13" s="8">
        <f t="shared" si="0"/>
        <v>16.2</v>
      </c>
    </row>
    <row r="14" spans="1:6" x14ac:dyDescent="0.3">
      <c r="A14" t="s">
        <v>9</v>
      </c>
      <c r="B14" t="s">
        <v>12</v>
      </c>
      <c r="C14">
        <v>14</v>
      </c>
      <c r="D14" s="4">
        <v>0.95</v>
      </c>
      <c r="E14" s="7">
        <v>5.7799999999999997E-2</v>
      </c>
      <c r="F14" s="8">
        <f t="shared" si="0"/>
        <v>15.7592</v>
      </c>
    </row>
    <row r="15" spans="1:6" x14ac:dyDescent="0.3">
      <c r="A15" t="s">
        <v>10</v>
      </c>
      <c r="B15" t="s">
        <v>12</v>
      </c>
      <c r="C15">
        <v>13</v>
      </c>
      <c r="D15" s="4">
        <v>0.95</v>
      </c>
      <c r="E15" s="7">
        <v>5.7799999999999997E-2</v>
      </c>
      <c r="F15" s="8">
        <f t="shared" si="0"/>
        <v>14.7014</v>
      </c>
    </row>
    <row r="16" spans="1:6" x14ac:dyDescent="0.3">
      <c r="A16" t="s">
        <v>11</v>
      </c>
      <c r="B16" t="s">
        <v>12</v>
      </c>
      <c r="C16">
        <v>8</v>
      </c>
      <c r="F16" s="8">
        <f t="shared" si="0"/>
        <v>8</v>
      </c>
    </row>
  </sheetData>
  <mergeCells count="3">
    <mergeCell ref="A1:B1"/>
    <mergeCell ref="A2:B2"/>
    <mergeCell ref="A3:B3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13"/>
  <sheetViews>
    <sheetView workbookViewId="0">
      <selection activeCell="E33" sqref="E33"/>
    </sheetView>
  </sheetViews>
  <sheetFormatPr baseColWidth="10" defaultRowHeight="15" x14ac:dyDescent="0.3"/>
  <sheetData>
    <row r="1" spans="1:22" ht="16.5" x14ac:dyDescent="0.35">
      <c r="B1" s="9">
        <v>42675</v>
      </c>
      <c r="C1" s="10"/>
      <c r="D1" s="10"/>
      <c r="E1" s="10"/>
      <c r="F1" s="10"/>
      <c r="G1" s="10"/>
      <c r="H1" s="10"/>
      <c r="I1" s="10"/>
      <c r="J1" s="10"/>
      <c r="K1" s="10"/>
      <c r="L1" s="10"/>
      <c r="M1" s="10"/>
      <c r="N1" s="10"/>
      <c r="O1" s="10"/>
      <c r="P1" s="10"/>
      <c r="Q1" s="10"/>
      <c r="R1" s="10"/>
      <c r="S1" s="10"/>
      <c r="T1" s="10"/>
      <c r="U1" s="10"/>
      <c r="V1" s="10"/>
    </row>
    <row r="3" spans="1:22" x14ac:dyDescent="0.3">
      <c r="B3" s="11" t="s">
        <v>17</v>
      </c>
      <c r="C3" s="11" t="s">
        <v>18</v>
      </c>
      <c r="D3" s="11" t="s">
        <v>19</v>
      </c>
      <c r="E3" s="11" t="s">
        <v>20</v>
      </c>
      <c r="F3" s="15" t="s">
        <v>21</v>
      </c>
    </row>
    <row r="4" spans="1:22" x14ac:dyDescent="0.3">
      <c r="A4" s="13">
        <v>42676</v>
      </c>
      <c r="B4" s="12">
        <v>1</v>
      </c>
      <c r="C4" s="12">
        <v>29</v>
      </c>
      <c r="D4" s="12">
        <v>201.3</v>
      </c>
      <c r="E4" s="14">
        <v>11</v>
      </c>
      <c r="F4" s="14">
        <v>8</v>
      </c>
    </row>
    <row r="5" spans="1:22" x14ac:dyDescent="0.3">
      <c r="A5" s="13">
        <v>42676</v>
      </c>
      <c r="B5" s="12"/>
      <c r="C5" s="12">
        <v>52</v>
      </c>
      <c r="D5" s="12">
        <v>36</v>
      </c>
      <c r="E5" s="14"/>
      <c r="F5" s="14"/>
    </row>
    <row r="6" spans="1:22" x14ac:dyDescent="0.3">
      <c r="A6" s="13">
        <v>42676</v>
      </c>
      <c r="B6" s="12">
        <v>1</v>
      </c>
      <c r="C6" s="12">
        <v>35</v>
      </c>
      <c r="D6" s="12">
        <v>50</v>
      </c>
      <c r="E6" s="14"/>
      <c r="F6" s="14"/>
    </row>
    <row r="7" spans="1:22" x14ac:dyDescent="0.3">
      <c r="A7" s="13">
        <v>42676</v>
      </c>
      <c r="B7" s="12"/>
      <c r="C7" s="12">
        <v>75</v>
      </c>
      <c r="D7" s="12">
        <v>5</v>
      </c>
      <c r="E7" s="14"/>
      <c r="F7" s="14"/>
    </row>
    <row r="8" spans="1:22" x14ac:dyDescent="0.3">
      <c r="A8" s="13">
        <v>42676</v>
      </c>
      <c r="B8" s="12">
        <v>2</v>
      </c>
      <c r="C8" s="12">
        <v>42</v>
      </c>
      <c r="D8" s="12">
        <v>1200</v>
      </c>
      <c r="E8" s="14"/>
      <c r="F8" s="14"/>
    </row>
    <row r="10" spans="1:22" x14ac:dyDescent="0.3">
      <c r="D10" t="s">
        <v>26</v>
      </c>
      <c r="E10" s="16" t="s">
        <v>22</v>
      </c>
      <c r="F10" s="16"/>
      <c r="G10" s="16"/>
    </row>
    <row r="11" spans="1:22" x14ac:dyDescent="0.3">
      <c r="E11" s="16" t="s">
        <v>23</v>
      </c>
      <c r="F11" s="16"/>
      <c r="G11" s="16"/>
    </row>
    <row r="12" spans="1:22" x14ac:dyDescent="0.3">
      <c r="E12" s="16" t="s">
        <v>24</v>
      </c>
      <c r="F12" s="16"/>
      <c r="G12" s="16"/>
    </row>
    <row r="13" spans="1:22" x14ac:dyDescent="0.3">
      <c r="E13" s="16" t="s">
        <v>25</v>
      </c>
      <c r="F13" s="16"/>
      <c r="G13" s="1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Dec 2023</vt:lpstr>
      <vt:lpstr>Tarifs 2023</vt:lpstr>
      <vt:lpstr>Récap</vt:lpstr>
      <vt:lpstr>NOV 2016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.</dc:creator>
  <cp:lastModifiedBy>peter jones</cp:lastModifiedBy>
  <dcterms:created xsi:type="dcterms:W3CDTF">2016-11-07T13:37:33Z</dcterms:created>
  <dcterms:modified xsi:type="dcterms:W3CDTF">2023-12-13T13:43:36Z</dcterms:modified>
</cp:coreProperties>
</file>