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1"/>
  <workbookPr defaultThemeVersion="166925"/>
  <mc:AlternateContent xmlns:mc="http://schemas.openxmlformats.org/markup-compatibility/2006">
    <mc:Choice Requires="x15">
      <x15ac:absPath xmlns:x15ac="http://schemas.microsoft.com/office/spreadsheetml/2010/11/ac" url="A:\DirectionProjetsQualite\Gouvernance\Horaires\"/>
    </mc:Choice>
  </mc:AlternateContent>
  <xr:revisionPtr revIDLastSave="0" documentId="13_ncr:1_{A1A31282-A6C7-4A1B-B050-C28BBD4A7FDF}" xr6:coauthVersionLast="36" xr6:coauthVersionMax="36" xr10:uidLastSave="{00000000-0000-0000-0000-000000000000}"/>
  <bookViews>
    <workbookView xWindow="0" yWindow="0" windowWidth="28800" windowHeight="11025" tabRatio="628" activeTab="7" xr2:uid="{FB77B62D-1A7F-4C18-AC0A-4D0203817BAF}"/>
  </bookViews>
  <sheets>
    <sheet name="Sept. 23" sheetId="4" r:id="rId1"/>
    <sheet name="Oct. 23" sheetId="7" r:id="rId2"/>
    <sheet name="Nov. 23" sheetId="8" r:id="rId3"/>
    <sheet name="Déc. 23" sheetId="9" r:id="rId4"/>
    <sheet name="Jan. 24" sheetId="10" r:id="rId5"/>
    <sheet name="Fév. 24" sheetId="11" r:id="rId6"/>
    <sheet name="Mars 24" sheetId="12" r:id="rId7"/>
    <sheet name="TEST" sheetId="13" r:id="rId8"/>
    <sheet name="Feuil2" sheetId="2" state="hidden" r:id="rId9"/>
  </sheets>
  <definedNames>
    <definedName name="Localisations">Feuil2!$B$2:$B$10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1" i="13" l="1"/>
  <c r="D20" i="13"/>
  <c r="F19" i="13"/>
  <c r="D19" i="13" s="1"/>
  <c r="F20" i="13"/>
  <c r="F21" i="13"/>
  <c r="F18" i="13"/>
  <c r="F5" i="13"/>
  <c r="E5" i="13"/>
  <c r="E19" i="4" l="1"/>
  <c r="F19" i="4"/>
  <c r="G19" i="4"/>
  <c r="H19" i="4"/>
  <c r="E21" i="4"/>
  <c r="F21" i="4"/>
  <c r="G21" i="4"/>
  <c r="H21" i="4"/>
  <c r="E20" i="4"/>
  <c r="F20" i="4"/>
  <c r="G20" i="4"/>
  <c r="H20" i="4"/>
  <c r="D21" i="4"/>
  <c r="D20" i="4"/>
  <c r="D19" i="4"/>
  <c r="E18" i="4"/>
  <c r="F18" i="4"/>
  <c r="G18" i="4"/>
  <c r="H18" i="4"/>
  <c r="D18" i="4"/>
  <c r="H38" i="4"/>
  <c r="H39" i="4"/>
  <c r="H58" i="4"/>
  <c r="H59" i="4"/>
  <c r="H78" i="4"/>
  <c r="H79" i="4"/>
  <c r="F81" i="13"/>
  <c r="E81" i="13"/>
  <c r="F80" i="13"/>
  <c r="E80" i="13"/>
  <c r="P79" i="13"/>
  <c r="M79" i="13"/>
  <c r="J79" i="13"/>
  <c r="G79" i="13"/>
  <c r="F79" i="13"/>
  <c r="E79" i="13"/>
  <c r="D79" i="13"/>
  <c r="P78" i="13"/>
  <c r="M78" i="13"/>
  <c r="J78" i="13"/>
  <c r="G78" i="13"/>
  <c r="F78" i="13"/>
  <c r="E78" i="13"/>
  <c r="D78" i="13"/>
  <c r="F77" i="13"/>
  <c r="E77" i="13"/>
  <c r="F76" i="13"/>
  <c r="E76" i="13"/>
  <c r="F75" i="13"/>
  <c r="E75" i="13"/>
  <c r="F74" i="13"/>
  <c r="E74" i="13"/>
  <c r="F73" i="13"/>
  <c r="E73" i="13"/>
  <c r="F72" i="13"/>
  <c r="E72" i="13"/>
  <c r="F71" i="13"/>
  <c r="E71" i="13"/>
  <c r="F70" i="13"/>
  <c r="E70" i="13"/>
  <c r="F69" i="13"/>
  <c r="E69" i="13"/>
  <c r="F68" i="13"/>
  <c r="E68" i="13"/>
  <c r="F67" i="13"/>
  <c r="E67" i="13"/>
  <c r="F66" i="13"/>
  <c r="E66" i="13"/>
  <c r="F65" i="13"/>
  <c r="E65" i="13"/>
  <c r="F64" i="13"/>
  <c r="E64" i="13"/>
  <c r="F63" i="13"/>
  <c r="E63" i="13"/>
  <c r="F62" i="13"/>
  <c r="E62" i="13"/>
  <c r="F61" i="13"/>
  <c r="E61" i="13"/>
  <c r="F60" i="13"/>
  <c r="E60" i="13"/>
  <c r="P59" i="13"/>
  <c r="M59" i="13"/>
  <c r="J59" i="13"/>
  <c r="G59" i="13"/>
  <c r="F59" i="13"/>
  <c r="E59" i="13"/>
  <c r="D59" i="13"/>
  <c r="P58" i="13"/>
  <c r="M58" i="13"/>
  <c r="J58" i="13"/>
  <c r="G58" i="13"/>
  <c r="F58" i="13"/>
  <c r="E58" i="13"/>
  <c r="D58" i="13"/>
  <c r="F57" i="13"/>
  <c r="E57" i="13"/>
  <c r="F56" i="13"/>
  <c r="E56" i="13"/>
  <c r="F55" i="13"/>
  <c r="E55" i="13"/>
  <c r="F54" i="13"/>
  <c r="E54" i="13"/>
  <c r="F53" i="13"/>
  <c r="E53" i="13"/>
  <c r="F52" i="13"/>
  <c r="E52" i="13"/>
  <c r="F51" i="13"/>
  <c r="E51" i="13"/>
  <c r="F50" i="13"/>
  <c r="E50" i="13"/>
  <c r="F49" i="13"/>
  <c r="E49" i="13"/>
  <c r="F48" i="13"/>
  <c r="E48" i="13"/>
  <c r="F47" i="13"/>
  <c r="E47" i="13"/>
  <c r="F46" i="13"/>
  <c r="E46" i="13"/>
  <c r="F45" i="13"/>
  <c r="E45" i="13"/>
  <c r="F44" i="13"/>
  <c r="E44" i="13"/>
  <c r="F43" i="13"/>
  <c r="E43" i="13"/>
  <c r="F42" i="13"/>
  <c r="E42" i="13"/>
  <c r="F41" i="13"/>
  <c r="E41" i="13"/>
  <c r="F40" i="13"/>
  <c r="E40" i="13"/>
  <c r="P39" i="13"/>
  <c r="M39" i="13"/>
  <c r="J39" i="13"/>
  <c r="G39" i="13"/>
  <c r="F39" i="13"/>
  <c r="E39" i="13"/>
  <c r="D39" i="13"/>
  <c r="P38" i="13"/>
  <c r="M38" i="13"/>
  <c r="J38" i="13"/>
  <c r="G38" i="13"/>
  <c r="F38" i="13"/>
  <c r="E38" i="13"/>
  <c r="D38" i="13"/>
  <c r="F37" i="13"/>
  <c r="E37" i="13"/>
  <c r="F36" i="13"/>
  <c r="E36" i="13"/>
  <c r="F35" i="13"/>
  <c r="E35" i="13"/>
  <c r="F34" i="13"/>
  <c r="E34" i="13"/>
  <c r="F33" i="13"/>
  <c r="E33" i="13"/>
  <c r="F32" i="13"/>
  <c r="E32" i="13"/>
  <c r="F31" i="13"/>
  <c r="E31" i="13"/>
  <c r="F30" i="13"/>
  <c r="E30" i="13"/>
  <c r="F29" i="13"/>
  <c r="E29" i="13"/>
  <c r="F28" i="13"/>
  <c r="E28" i="13"/>
  <c r="F27" i="13"/>
  <c r="E27" i="13"/>
  <c r="F26" i="13"/>
  <c r="E26" i="13"/>
  <c r="F25" i="13"/>
  <c r="E25" i="13"/>
  <c r="F24" i="13"/>
  <c r="E24" i="13"/>
  <c r="P19" i="13"/>
  <c r="M19" i="13"/>
  <c r="J19" i="13"/>
  <c r="G19" i="13"/>
  <c r="P18" i="13"/>
  <c r="M18" i="13"/>
  <c r="J18" i="13"/>
  <c r="G18" i="13"/>
  <c r="D18" i="13"/>
  <c r="F17" i="13"/>
  <c r="E17" i="13"/>
  <c r="F16" i="13"/>
  <c r="E16" i="13"/>
  <c r="F15" i="13"/>
  <c r="E15" i="13"/>
  <c r="F14" i="13"/>
  <c r="E14" i="13"/>
  <c r="F13" i="13"/>
  <c r="E13" i="13"/>
  <c r="F12" i="13"/>
  <c r="E12" i="13"/>
  <c r="F11" i="13"/>
  <c r="E11" i="13"/>
  <c r="F10" i="13"/>
  <c r="E10" i="13"/>
  <c r="F9" i="13"/>
  <c r="E9" i="13"/>
  <c r="F8" i="13"/>
  <c r="E8" i="13"/>
  <c r="F7" i="13"/>
  <c r="E7" i="13"/>
  <c r="F6" i="13"/>
  <c r="E6" i="13"/>
  <c r="E81" i="12" l="1"/>
  <c r="F81" i="12"/>
  <c r="G81" i="12"/>
  <c r="H81" i="12"/>
  <c r="E80" i="12"/>
  <c r="F80" i="12"/>
  <c r="G80" i="12"/>
  <c r="H80" i="12"/>
  <c r="E79" i="12"/>
  <c r="F79" i="12"/>
  <c r="G79" i="12"/>
  <c r="H79" i="12"/>
  <c r="E78" i="12"/>
  <c r="F78" i="12"/>
  <c r="G78" i="12"/>
  <c r="H78" i="12"/>
  <c r="D81" i="12"/>
  <c r="D80" i="12"/>
  <c r="D79" i="12"/>
  <c r="D78" i="12"/>
  <c r="E61" i="12"/>
  <c r="F61" i="12"/>
  <c r="G61" i="12"/>
  <c r="H61" i="12"/>
  <c r="E60" i="12"/>
  <c r="F60" i="12"/>
  <c r="G60" i="12"/>
  <c r="H60" i="12"/>
  <c r="E59" i="12"/>
  <c r="F59" i="12"/>
  <c r="G59" i="12"/>
  <c r="H59" i="12"/>
  <c r="E58" i="12"/>
  <c r="F58" i="12"/>
  <c r="G58" i="12"/>
  <c r="H58" i="12"/>
  <c r="D61" i="12"/>
  <c r="D60" i="12"/>
  <c r="D59" i="12"/>
  <c r="D58" i="12"/>
  <c r="E41" i="12"/>
  <c r="F41" i="12"/>
  <c r="G41" i="12"/>
  <c r="H41" i="12"/>
  <c r="E40" i="12"/>
  <c r="F40" i="12"/>
  <c r="G40" i="12"/>
  <c r="H40" i="12"/>
  <c r="E39" i="12"/>
  <c r="F39" i="12"/>
  <c r="G39" i="12"/>
  <c r="H39" i="12"/>
  <c r="E38" i="12"/>
  <c r="F38" i="12"/>
  <c r="G38" i="12"/>
  <c r="H38" i="12"/>
  <c r="D41" i="12"/>
  <c r="D40" i="12"/>
  <c r="D39" i="12"/>
  <c r="D38" i="12"/>
  <c r="E21" i="12"/>
  <c r="F21" i="12"/>
  <c r="G21" i="12"/>
  <c r="H21" i="12"/>
  <c r="E20" i="12"/>
  <c r="F20" i="12"/>
  <c r="G20" i="12"/>
  <c r="H20" i="12"/>
  <c r="D21" i="12"/>
  <c r="D20" i="12"/>
  <c r="E81" i="11"/>
  <c r="F81" i="11"/>
  <c r="G81" i="11"/>
  <c r="E80" i="11"/>
  <c r="F80" i="11"/>
  <c r="G80" i="11"/>
  <c r="D81" i="11"/>
  <c r="D80" i="11"/>
  <c r="E61" i="11"/>
  <c r="F61" i="11"/>
  <c r="G61" i="11"/>
  <c r="H61" i="11"/>
  <c r="E60" i="11"/>
  <c r="F60" i="11"/>
  <c r="G60" i="11"/>
  <c r="H60" i="11"/>
  <c r="D61" i="11"/>
  <c r="D60" i="11"/>
  <c r="E41" i="11"/>
  <c r="F41" i="11"/>
  <c r="G41" i="11"/>
  <c r="H41" i="11"/>
  <c r="E40" i="11"/>
  <c r="F40" i="11"/>
  <c r="G40" i="11"/>
  <c r="H40" i="11"/>
  <c r="D41" i="11"/>
  <c r="D40" i="11"/>
  <c r="E21" i="11"/>
  <c r="F21" i="11"/>
  <c r="G21" i="11"/>
  <c r="H21" i="11"/>
  <c r="E20" i="11"/>
  <c r="F20" i="11"/>
  <c r="G20" i="11"/>
  <c r="H20" i="11"/>
  <c r="D21" i="11"/>
  <c r="D20" i="11"/>
  <c r="D58" i="11"/>
  <c r="E58" i="11"/>
  <c r="F58" i="11"/>
  <c r="G58" i="11"/>
  <c r="H58" i="11"/>
  <c r="D59" i="11"/>
  <c r="E59" i="11"/>
  <c r="F59" i="11"/>
  <c r="G59" i="11"/>
  <c r="H59" i="11"/>
  <c r="F101" i="10"/>
  <c r="E101" i="10"/>
  <c r="D101" i="10"/>
  <c r="F100" i="10"/>
  <c r="E100" i="10"/>
  <c r="D100" i="10"/>
  <c r="F99" i="10"/>
  <c r="E99" i="10"/>
  <c r="D99" i="10"/>
  <c r="F98" i="10"/>
  <c r="E98" i="10"/>
  <c r="D98" i="10"/>
  <c r="E81" i="10"/>
  <c r="F81" i="10"/>
  <c r="G81" i="10"/>
  <c r="H81" i="10"/>
  <c r="E80" i="10"/>
  <c r="F80" i="10"/>
  <c r="G80" i="10"/>
  <c r="H80" i="10"/>
  <c r="E79" i="10"/>
  <c r="F79" i="10"/>
  <c r="G79" i="10"/>
  <c r="H79" i="10"/>
  <c r="E78" i="10"/>
  <c r="F78" i="10"/>
  <c r="G78" i="10"/>
  <c r="H78" i="10"/>
  <c r="D81" i="10"/>
  <c r="D80" i="10"/>
  <c r="D79" i="10"/>
  <c r="D78" i="10"/>
  <c r="E61" i="10"/>
  <c r="F61" i="10"/>
  <c r="G61" i="10"/>
  <c r="H61" i="10"/>
  <c r="E60" i="10"/>
  <c r="F60" i="10"/>
  <c r="G60" i="10"/>
  <c r="H60" i="10"/>
  <c r="E59" i="10"/>
  <c r="F59" i="10"/>
  <c r="G59" i="10"/>
  <c r="H59" i="10"/>
  <c r="E58" i="10"/>
  <c r="F58" i="10"/>
  <c r="G58" i="10"/>
  <c r="H58" i="10"/>
  <c r="D61" i="10"/>
  <c r="D60" i="10"/>
  <c r="D59" i="10"/>
  <c r="D58" i="10"/>
  <c r="E41" i="10"/>
  <c r="F41" i="10"/>
  <c r="G41" i="10"/>
  <c r="H41" i="10"/>
  <c r="E40" i="10"/>
  <c r="F40" i="10"/>
  <c r="G40" i="10"/>
  <c r="H40" i="10"/>
  <c r="E39" i="10"/>
  <c r="F39" i="10"/>
  <c r="G39" i="10"/>
  <c r="H39" i="10"/>
  <c r="E38" i="10"/>
  <c r="F38" i="10"/>
  <c r="G38" i="10"/>
  <c r="H38" i="10"/>
  <c r="D41" i="10"/>
  <c r="D40" i="10"/>
  <c r="D39" i="10"/>
  <c r="D38" i="10"/>
  <c r="E21" i="10"/>
  <c r="F21" i="10"/>
  <c r="G21" i="10"/>
  <c r="H21" i="10"/>
  <c r="E20" i="10"/>
  <c r="F20" i="10"/>
  <c r="G20" i="10"/>
  <c r="H20" i="10"/>
  <c r="D21" i="10"/>
  <c r="D20" i="10"/>
  <c r="E100" i="9"/>
  <c r="F100" i="9"/>
  <c r="G100" i="9"/>
  <c r="E99" i="9"/>
  <c r="F99" i="9"/>
  <c r="G99" i="9"/>
  <c r="E98" i="9"/>
  <c r="F98" i="9"/>
  <c r="G98" i="9"/>
  <c r="E97" i="9"/>
  <c r="F97" i="9"/>
  <c r="G97" i="9"/>
  <c r="D100" i="9"/>
  <c r="D99" i="9"/>
  <c r="D98" i="9"/>
  <c r="D97" i="9"/>
  <c r="E80" i="9"/>
  <c r="F80" i="9"/>
  <c r="G80" i="9"/>
  <c r="H80" i="9"/>
  <c r="E79" i="9"/>
  <c r="F79" i="9"/>
  <c r="G79" i="9"/>
  <c r="H79" i="9"/>
  <c r="E78" i="9"/>
  <c r="F78" i="9"/>
  <c r="G78" i="9"/>
  <c r="H78" i="9"/>
  <c r="E77" i="9"/>
  <c r="F77" i="9"/>
  <c r="G77" i="9"/>
  <c r="H77" i="9"/>
  <c r="D80" i="9"/>
  <c r="D79" i="9"/>
  <c r="D78" i="9"/>
  <c r="D77" i="9"/>
  <c r="E59" i="9"/>
  <c r="F59" i="9"/>
  <c r="G59" i="9"/>
  <c r="H59" i="9"/>
  <c r="E60" i="9"/>
  <c r="F60" i="9"/>
  <c r="G60" i="9"/>
  <c r="H60" i="9"/>
  <c r="D60" i="9"/>
  <c r="D59" i="9"/>
  <c r="E41" i="9"/>
  <c r="F41" i="9"/>
  <c r="G41" i="9"/>
  <c r="H41" i="9"/>
  <c r="D41" i="9"/>
  <c r="D40" i="9"/>
  <c r="E21" i="9"/>
  <c r="F21" i="9"/>
  <c r="G21" i="9"/>
  <c r="H21" i="9"/>
  <c r="E20" i="9"/>
  <c r="F20" i="9"/>
  <c r="G20" i="9"/>
  <c r="H20" i="9"/>
  <c r="D21" i="9"/>
  <c r="D20" i="9"/>
  <c r="E101" i="8"/>
  <c r="F101" i="8"/>
  <c r="G101" i="8"/>
  <c r="E100" i="8"/>
  <c r="F100" i="8"/>
  <c r="G100" i="8"/>
  <c r="D101" i="8"/>
  <c r="D100" i="8"/>
  <c r="E81" i="8"/>
  <c r="F81" i="8"/>
  <c r="G81" i="8"/>
  <c r="H81" i="8"/>
  <c r="E80" i="8"/>
  <c r="F80" i="8"/>
  <c r="G80" i="8"/>
  <c r="H80" i="8"/>
  <c r="D81" i="8"/>
  <c r="D80" i="8"/>
  <c r="E61" i="8"/>
  <c r="F61" i="8"/>
  <c r="G61" i="8"/>
  <c r="H61" i="8"/>
  <c r="E60" i="8"/>
  <c r="F60" i="8"/>
  <c r="G60" i="8"/>
  <c r="H60" i="8"/>
  <c r="D61" i="8"/>
  <c r="D60" i="8"/>
  <c r="E41" i="8"/>
  <c r="F41" i="8"/>
  <c r="G41" i="8"/>
  <c r="H41" i="8"/>
  <c r="E40" i="8"/>
  <c r="F40" i="8"/>
  <c r="G40" i="8"/>
  <c r="H40" i="8"/>
  <c r="D41" i="8"/>
  <c r="D40" i="8"/>
  <c r="E39" i="8"/>
  <c r="F39" i="8"/>
  <c r="G39" i="8"/>
  <c r="H39" i="8"/>
  <c r="E38" i="8"/>
  <c r="F38" i="8"/>
  <c r="G38" i="8"/>
  <c r="H38" i="8"/>
  <c r="F21" i="8"/>
  <c r="G21" i="8"/>
  <c r="H21" i="8"/>
  <c r="F20" i="8"/>
  <c r="G20" i="8"/>
  <c r="H20" i="8"/>
  <c r="E21" i="8"/>
  <c r="E20" i="8"/>
  <c r="F18" i="8"/>
  <c r="G18" i="8"/>
  <c r="H18" i="8"/>
  <c r="E18" i="8"/>
  <c r="D101" i="7"/>
  <c r="D100" i="7"/>
  <c r="D99" i="7"/>
  <c r="D98" i="7"/>
  <c r="E81" i="7"/>
  <c r="F81" i="7"/>
  <c r="G81" i="7"/>
  <c r="H81" i="7"/>
  <c r="E80" i="7"/>
  <c r="F80" i="7"/>
  <c r="G80" i="7"/>
  <c r="H80" i="7"/>
  <c r="D81" i="7"/>
  <c r="D80" i="7"/>
  <c r="E79" i="7"/>
  <c r="F79" i="7"/>
  <c r="G79" i="7"/>
  <c r="H79" i="7"/>
  <c r="E78" i="7"/>
  <c r="F78" i="7"/>
  <c r="G78" i="7"/>
  <c r="H78" i="7"/>
  <c r="D78" i="7"/>
  <c r="E61" i="7"/>
  <c r="F61" i="7"/>
  <c r="G61" i="7"/>
  <c r="H61" i="7"/>
  <c r="D61" i="7"/>
  <c r="E60" i="7"/>
  <c r="F60" i="7"/>
  <c r="G60" i="7"/>
  <c r="H60" i="7"/>
  <c r="D60" i="7"/>
  <c r="E59" i="7"/>
  <c r="F59" i="7"/>
  <c r="G59" i="7"/>
  <c r="H59" i="7"/>
  <c r="D59" i="7"/>
  <c r="E58" i="7"/>
  <c r="F58" i="7"/>
  <c r="G58" i="7"/>
  <c r="H58" i="7"/>
  <c r="E41" i="7"/>
  <c r="F41" i="7"/>
  <c r="G41" i="7"/>
  <c r="H41" i="7"/>
  <c r="D41" i="7"/>
  <c r="E40" i="7"/>
  <c r="F40" i="7"/>
  <c r="G40" i="7"/>
  <c r="H40" i="7"/>
  <c r="D40" i="7"/>
  <c r="E39" i="7"/>
  <c r="F39" i="7"/>
  <c r="G39" i="7"/>
  <c r="H39" i="7"/>
  <c r="D39" i="7"/>
  <c r="E38" i="7"/>
  <c r="F38" i="7"/>
  <c r="G38" i="7"/>
  <c r="H38" i="7"/>
  <c r="D38" i="7"/>
  <c r="E21" i="7"/>
  <c r="F21" i="7"/>
  <c r="G21" i="7"/>
  <c r="H21" i="7"/>
  <c r="D21" i="7"/>
  <c r="E20" i="7"/>
  <c r="F20" i="7"/>
  <c r="G20" i="7"/>
  <c r="H20" i="7"/>
  <c r="D20" i="7"/>
  <c r="D19" i="7"/>
  <c r="E19" i="7"/>
  <c r="F19" i="7"/>
  <c r="G19" i="7"/>
  <c r="H19" i="7"/>
  <c r="E18" i="7"/>
  <c r="F18" i="7"/>
  <c r="G18" i="7"/>
  <c r="H18" i="7"/>
  <c r="D18" i="7"/>
  <c r="D38" i="4"/>
  <c r="D18" i="12" l="1"/>
  <c r="E19" i="12" l="1"/>
  <c r="F19" i="12"/>
  <c r="G19" i="12"/>
  <c r="H19" i="12"/>
  <c r="D19" i="12"/>
  <c r="E18" i="12"/>
  <c r="F18" i="12"/>
  <c r="G18" i="12"/>
  <c r="H18" i="12"/>
  <c r="G79" i="11" l="1"/>
  <c r="E79" i="11"/>
  <c r="F79" i="11"/>
  <c r="E78" i="11"/>
  <c r="F78" i="11"/>
  <c r="G78" i="11"/>
  <c r="D79" i="11"/>
  <c r="D78" i="11"/>
  <c r="E39" i="11"/>
  <c r="F39" i="11"/>
  <c r="G39" i="11"/>
  <c r="H39" i="11"/>
  <c r="E38" i="11"/>
  <c r="F38" i="11"/>
  <c r="G38" i="11"/>
  <c r="H38" i="11"/>
  <c r="D39" i="11"/>
  <c r="D38" i="11"/>
  <c r="E19" i="11"/>
  <c r="F19" i="11"/>
  <c r="G19" i="11"/>
  <c r="H19" i="11"/>
  <c r="E18" i="11"/>
  <c r="F18" i="11"/>
  <c r="G18" i="11"/>
  <c r="H18" i="11"/>
  <c r="D19" i="11"/>
  <c r="D18" i="11"/>
  <c r="E19" i="10"/>
  <c r="F19" i="10"/>
  <c r="G19" i="10"/>
  <c r="H19" i="10"/>
  <c r="E18" i="10"/>
  <c r="F18" i="10"/>
  <c r="G18" i="10"/>
  <c r="H18" i="10"/>
  <c r="D19" i="10"/>
  <c r="D18" i="10"/>
  <c r="E58" i="9"/>
  <c r="F58" i="9"/>
  <c r="G58" i="9"/>
  <c r="H58" i="9"/>
  <c r="E57" i="9"/>
  <c r="F57" i="9"/>
  <c r="G57" i="9"/>
  <c r="H57" i="9"/>
  <c r="D58" i="9"/>
  <c r="D57" i="9"/>
  <c r="E39" i="9"/>
  <c r="F39" i="9"/>
  <c r="G39" i="9"/>
  <c r="H39" i="9"/>
  <c r="E38" i="9"/>
  <c r="F38" i="9"/>
  <c r="G38" i="9"/>
  <c r="H38" i="9"/>
  <c r="D39" i="9"/>
  <c r="D38" i="9"/>
  <c r="E19" i="9"/>
  <c r="F19" i="9"/>
  <c r="G19" i="9"/>
  <c r="H19" i="9"/>
  <c r="E18" i="9"/>
  <c r="F18" i="9"/>
  <c r="G18" i="9"/>
  <c r="H18" i="9"/>
  <c r="D19" i="9"/>
  <c r="D18" i="9"/>
  <c r="E99" i="8"/>
  <c r="F99" i="8"/>
  <c r="G99" i="8"/>
  <c r="D99" i="8"/>
  <c r="E98" i="8"/>
  <c r="F98" i="8"/>
  <c r="G98" i="8"/>
  <c r="D98" i="8"/>
  <c r="E79" i="8"/>
  <c r="F79" i="8"/>
  <c r="G79" i="8"/>
  <c r="H79" i="8"/>
  <c r="E78" i="8"/>
  <c r="F78" i="8"/>
  <c r="G78" i="8"/>
  <c r="H78" i="8"/>
  <c r="D79" i="8"/>
  <c r="D78" i="8"/>
  <c r="F59" i="8"/>
  <c r="D59" i="8"/>
  <c r="E59" i="8"/>
  <c r="G59" i="8"/>
  <c r="H59" i="8"/>
  <c r="E58" i="8"/>
  <c r="F58" i="8"/>
  <c r="G58" i="8"/>
  <c r="H58" i="8"/>
  <c r="D58" i="8"/>
  <c r="D39" i="8"/>
  <c r="D38" i="8"/>
  <c r="F19" i="8"/>
  <c r="G19" i="8"/>
  <c r="H19" i="8"/>
  <c r="E19" i="8"/>
  <c r="D79" i="7"/>
  <c r="D58" i="7"/>
  <c r="E38" i="4"/>
  <c r="F38" i="4"/>
  <c r="G38" i="4"/>
  <c r="D39" i="4"/>
  <c r="E39" i="4"/>
  <c r="F39" i="4"/>
  <c r="G39" i="4"/>
  <c r="D58" i="4"/>
  <c r="E58" i="4"/>
  <c r="F58" i="4"/>
  <c r="G58" i="4"/>
  <c r="D59" i="4"/>
  <c r="E59" i="4"/>
  <c r="F59" i="4"/>
  <c r="G59" i="4"/>
  <c r="D78" i="4"/>
  <c r="E78" i="4"/>
  <c r="F78" i="4"/>
  <c r="G78" i="4"/>
  <c r="D79" i="4"/>
  <c r="E79" i="4"/>
  <c r="F79" i="4"/>
  <c r="G79" i="4"/>
</calcChain>
</file>

<file path=xl/sharedStrings.xml><?xml version="1.0" encoding="utf-8"?>
<sst xmlns="http://schemas.openxmlformats.org/spreadsheetml/2006/main" count="1903" uniqueCount="71">
  <si>
    <t>France</t>
  </si>
  <si>
    <t>Sabine</t>
  </si>
  <si>
    <t>Alice</t>
  </si>
  <si>
    <t>Manon</t>
  </si>
  <si>
    <t>Nicolas</t>
  </si>
  <si>
    <t>Lundi</t>
  </si>
  <si>
    <t>mercredi</t>
  </si>
  <si>
    <t xml:space="preserve">jeudi </t>
  </si>
  <si>
    <t>vendredi</t>
  </si>
  <si>
    <t>mardi</t>
  </si>
  <si>
    <t>semaine 37</t>
  </si>
  <si>
    <t>Bertrix</t>
  </si>
  <si>
    <t>Marche</t>
  </si>
  <si>
    <t>Libramont</t>
  </si>
  <si>
    <t>Arlon</t>
  </si>
  <si>
    <t>Congé</t>
  </si>
  <si>
    <t>en 4/5</t>
  </si>
  <si>
    <t>TT</t>
  </si>
  <si>
    <t>En déplacement</t>
  </si>
  <si>
    <t>semaine 38</t>
  </si>
  <si>
    <t>Semaine 36</t>
  </si>
  <si>
    <t>semaine 39</t>
  </si>
  <si>
    <t>Semaine 40</t>
  </si>
  <si>
    <t>semaine 41</t>
  </si>
  <si>
    <t>semaine 42</t>
  </si>
  <si>
    <t>semaine 43</t>
  </si>
  <si>
    <t>semaine 44</t>
  </si>
  <si>
    <t>Semaine 44</t>
  </si>
  <si>
    <t xml:space="preserve"> </t>
  </si>
  <si>
    <t>Sandra</t>
  </si>
  <si>
    <t>semaine 45</t>
  </si>
  <si>
    <t>semaine 46</t>
  </si>
  <si>
    <t>semaine 47</t>
  </si>
  <si>
    <t>semaine 48</t>
  </si>
  <si>
    <t>Décembre 2023</t>
  </si>
  <si>
    <t>Semaine 49</t>
  </si>
  <si>
    <t>semaine 50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</si>
  <si>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</si>
  <si>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</si>
  <si>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</si>
  <si>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</si>
  <si>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</si>
  <si>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</si>
  <si>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</si>
  <si>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</si>
  <si>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</si>
  <si>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</si>
  <si>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</si>
  <si>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</si>
  <si>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</si>
  <si>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</si>
  <si>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</si>
  <si>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Reste</t>
  </si>
  <si>
    <t>Alexandra</t>
  </si>
  <si>
    <t xml:space="preserve">Pour information, le bureau de Cathy est libre à Bertrix les lundi, mercredis et vendredi (matin seulement). Bât Social, près des RH. </t>
  </si>
  <si>
    <t xml:space="preserve">Charlotte </t>
  </si>
  <si>
    <t>Notez que 
Bertrix = 5 places mais seules 3 sont échangeables
Marche = 6 places mais seules 4 sont échangeables</t>
  </si>
  <si>
    <t>Matrice pour les bureaux privés</t>
  </si>
  <si>
    <t>lundi</t>
  </si>
  <si>
    <t>jeudi</t>
  </si>
  <si>
    <t>Cathy</t>
  </si>
  <si>
    <t>Charlotte</t>
  </si>
  <si>
    <t>Jean-François</t>
  </si>
  <si>
    <t>Sophie</t>
  </si>
  <si>
    <t xml:space="preserve">Le bureau de Cathy est libre à Bertrix les lundi, mercredis et vendredi (matin seulement). Bât Social, près des RH. </t>
  </si>
  <si>
    <t>Occupation des locaux Marche/Bertrix/Arlon/Libramont
(décompte des places disponibles)</t>
  </si>
  <si>
    <t>Occupation des locaux Marche/Bertrix/Arlon/Libramont</t>
  </si>
  <si>
    <t>Octobre 2023</t>
  </si>
  <si>
    <t>Novembre 2023</t>
  </si>
  <si>
    <t>Janvier  2024</t>
  </si>
  <si>
    <t>Février 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</si>
</sst>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80C]dd\-mmm\-yy;@"/>
  </numFmts>
  <fonts count="9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4" tint="-0.499984740745262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9"/>
      <color rgb="FFC00000"/>
      <name val="Calibri"/>
      <family val="2"/>
      <scheme val="minor"/>
    </font>
    <font>
      <sz val="11"/>
      <color theme="1" tint="0.499984740745262"/>
      <name val="Calibri"/>
      <family val="2"/>
      <scheme val="minor"/>
    </font>
    <font>
      <b/>
      <sz val="14"/>
      <color theme="5" tint="0.59999389629810485"/>
      <name val="Calibri"/>
      <family val="2"/>
      <scheme val="minor"/>
    </font>
    <font>
      <b/>
      <sz val="11"/>
      <color theme="5" tint="0.59999389629810485"/>
      <name val="Calibri"/>
      <family val="2"/>
      <scheme val="minor"/>
    </font>
    <font>
      <sz val="11"/>
      <color theme="5" tint="0.59999389629810485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9797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 applyFill="1" applyAlignment="1">
      <alignment horizontal="center" vertical="center"/>
    </xf>
    <xf numFmtId="164" fontId="0" fillId="0" borderId="0" xfId="0" quotePrefix="1" applyNumberFormat="1"/>
    <xf numFmtId="0" fontId="0" fillId="4" borderId="0" xfId="0" applyFill="1"/>
    <xf numFmtId="0" fontId="0" fillId="3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8" borderId="0" xfId="0" applyFill="1" applyAlignment="1">
      <alignment horizontal="right"/>
    </xf>
    <xf numFmtId="0" fontId="0" fillId="0" borderId="0" xfId="0" applyAlignment="1">
      <alignment wrapText="1"/>
    </xf>
    <xf numFmtId="0" fontId="4" fillId="0" borderId="0" xfId="0" applyFont="1" applyAlignment="1">
      <alignment wrapText="1"/>
    </xf>
    <xf numFmtId="49" fontId="3" fillId="2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vertical="center" wrapText="1"/>
    </xf>
    <xf numFmtId="0" fontId="5" fillId="9" borderId="1" xfId="0" applyFont="1" applyFill="1" applyBorder="1" applyAlignment="1">
      <alignment horizontal="centerContinuous" vertical="center"/>
    </xf>
    <xf numFmtId="0" fontId="5" fillId="9" borderId="1" xfId="0" applyFont="1" applyFill="1" applyBorder="1"/>
    <xf numFmtId="0" fontId="5" fillId="9" borderId="1" xfId="0" applyFont="1" applyFill="1" applyBorder="1" applyAlignment="1">
      <alignment horizontal="center" vertical="center"/>
    </xf>
    <xf numFmtId="0" fontId="6" fillId="2" borderId="0" xfId="0" applyNumberFormat="1" applyFont="1" applyFill="1" applyAlignment="1">
      <alignment horizontal="center" vertical="center"/>
    </xf>
    <xf numFmtId="0" fontId="7" fillId="0" borderId="0" xfId="0" applyNumberFormat="1" applyFont="1" applyFill="1" applyAlignment="1">
      <alignment horizontal="center" vertical="center"/>
    </xf>
    <xf numFmtId="0" fontId="8" fillId="0" borderId="0" xfId="0" applyNumberFormat="1" applyFont="1"/>
    <xf numFmtId="0" fontId="8" fillId="0" borderId="0" xfId="0" quotePrefix="1" applyNumberFormat="1" applyFont="1"/>
    <xf numFmtId="49" fontId="6" fillId="2" borderId="0" xfId="0" applyNumberFormat="1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64" fontId="8" fillId="0" borderId="0" xfId="0" quotePrefix="1" applyNumberFormat="1" applyFont="1"/>
    <xf numFmtId="0" fontId="8" fillId="0" borderId="0" xfId="0" applyFont="1"/>
    <xf numFmtId="0" fontId="8" fillId="8" borderId="0" xfId="0" applyFont="1" applyFill="1"/>
    <xf numFmtId="0" fontId="6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3" fillId="2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575"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auto="1"/>
      </font>
      <fill>
        <patternFill>
          <bgColor rgb="FF92D050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rgb="FFFF0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7" tint="0.79998168889431442"/>
      </font>
      <fill>
        <patternFill>
          <bgColor rgb="FFFFC7CE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 patternType="none">
          <bgColor auto="1"/>
        </patternFill>
      </fill>
    </dxf>
    <dxf>
      <font>
        <color auto="1"/>
      </font>
      <fill>
        <patternFill>
          <bgColor theme="8" tint="0.79998168889431442"/>
        </patternFill>
      </fill>
    </dxf>
    <dxf>
      <font>
        <color auto="1"/>
      </font>
      <fill>
        <patternFill patternType="none">
          <bgColor auto="1"/>
        </patternFill>
      </fill>
    </dxf>
    <dxf>
      <font>
        <color auto="1"/>
      </font>
      <fill>
        <patternFill>
          <bgColor theme="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9797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819A3-8D19-4FB1-95A0-0566D16C5EDF}">
  <dimension ref="A1:Z81"/>
  <sheetViews>
    <sheetView workbookViewId="0">
      <selection activeCell="D12" sqref="D12"/>
    </sheetView>
  </sheetViews>
  <sheetFormatPr baseColWidth="10" defaultRowHeight="15" x14ac:dyDescent="0.25"/>
  <cols>
    <col min="1" max="1" width="14" customWidth="1"/>
    <col min="2" max="2" width="3.140625" customWidth="1"/>
    <col min="3" max="3" width="14.710937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  <col min="9" max="9" width="28.85546875" customWidth="1"/>
  </cols>
  <sheetData>
    <row r="1" spans="1:26" ht="40.5" customHeight="1" x14ac:dyDescent="0.25">
      <c r="A1" s="29" t="s">
        <v>65</v>
      </c>
      <c r="B1" s="30"/>
      <c r="C1" s="30"/>
      <c r="D1" s="30"/>
      <c r="E1" s="30"/>
      <c r="F1" s="30"/>
      <c r="G1" s="30"/>
      <c r="H1" s="30"/>
    </row>
    <row r="2" spans="1:26" ht="66" customHeight="1" x14ac:dyDescent="0.25">
      <c r="A2" s="1"/>
      <c r="B2" s="1"/>
      <c r="C2" s="31" t="s">
        <v>56</v>
      </c>
      <c r="D2" s="32"/>
      <c r="E2" s="12"/>
      <c r="F2" s="12"/>
      <c r="G2" s="12"/>
      <c r="H2" s="14" t="s">
        <v>64</v>
      </c>
      <c r="T2" s="15" t="s">
        <v>57</v>
      </c>
      <c r="U2" s="15"/>
      <c r="V2" s="15"/>
      <c r="W2" s="15"/>
      <c r="X2" s="15"/>
      <c r="Y2" s="15"/>
      <c r="Z2" s="15"/>
    </row>
    <row r="3" spans="1:26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  <c r="T3" s="16"/>
      <c r="U3" s="16"/>
      <c r="V3" s="17" t="s">
        <v>58</v>
      </c>
      <c r="W3" s="17" t="s">
        <v>9</v>
      </c>
      <c r="X3" s="17" t="s">
        <v>6</v>
      </c>
      <c r="Y3" s="17" t="s">
        <v>59</v>
      </c>
      <c r="Z3" s="17" t="s">
        <v>8</v>
      </c>
    </row>
    <row r="4" spans="1:26" x14ac:dyDescent="0.25">
      <c r="C4" t="s">
        <v>20</v>
      </c>
      <c r="D4" s="2">
        <v>45173</v>
      </c>
      <c r="E4" s="2">
        <v>45174</v>
      </c>
      <c r="F4" s="2">
        <v>45175</v>
      </c>
      <c r="G4" s="2">
        <v>45176</v>
      </c>
      <c r="H4" s="2">
        <v>45177</v>
      </c>
      <c r="T4" s="15" t="s">
        <v>11</v>
      </c>
      <c r="U4" s="15" t="s">
        <v>60</v>
      </c>
      <c r="V4" s="15">
        <v>1</v>
      </c>
      <c r="W4" s="15">
        <v>0</v>
      </c>
      <c r="X4" s="15">
        <v>1</v>
      </c>
      <c r="Y4" s="15">
        <v>0</v>
      </c>
      <c r="Z4" s="15">
        <v>1</v>
      </c>
    </row>
    <row r="5" spans="1:26" x14ac:dyDescent="0.25">
      <c r="A5" t="s">
        <v>0</v>
      </c>
      <c r="D5" t="s">
        <v>14</v>
      </c>
      <c r="E5" t="s">
        <v>11</v>
      </c>
      <c r="F5" t="s">
        <v>17</v>
      </c>
      <c r="G5" t="s">
        <v>17</v>
      </c>
      <c r="H5" t="s">
        <v>11</v>
      </c>
      <c r="T5" s="15" t="s">
        <v>11</v>
      </c>
      <c r="U5" s="15" t="s">
        <v>0</v>
      </c>
      <c r="V5" s="15">
        <v>1</v>
      </c>
      <c r="W5" s="15">
        <v>1</v>
      </c>
      <c r="X5" s="15">
        <v>1</v>
      </c>
      <c r="Y5" s="15">
        <v>1</v>
      </c>
      <c r="Z5" s="15">
        <v>1</v>
      </c>
    </row>
    <row r="6" spans="1:26" x14ac:dyDescent="0.25">
      <c r="A6" t="s">
        <v>29</v>
      </c>
      <c r="D6" t="s">
        <v>11</v>
      </c>
      <c r="T6" s="15"/>
      <c r="U6" s="15"/>
      <c r="V6" s="15"/>
      <c r="W6" s="15"/>
      <c r="X6" s="15"/>
      <c r="Y6" s="15"/>
      <c r="Z6" s="15"/>
    </row>
    <row r="7" spans="1:26" x14ac:dyDescent="0.25">
      <c r="A7" t="s">
        <v>1</v>
      </c>
      <c r="D7" t="s">
        <v>15</v>
      </c>
      <c r="E7" t="s">
        <v>15</v>
      </c>
      <c r="F7" t="s">
        <v>15</v>
      </c>
      <c r="G7" t="s">
        <v>15</v>
      </c>
      <c r="H7" t="s">
        <v>16</v>
      </c>
      <c r="T7" s="15"/>
      <c r="U7" s="15"/>
      <c r="V7" s="15"/>
      <c r="W7" s="15"/>
      <c r="X7" s="15"/>
      <c r="Y7" s="15"/>
      <c r="Z7" s="15"/>
    </row>
    <row r="8" spans="1:26" x14ac:dyDescent="0.25">
      <c r="A8" t="s">
        <v>2</v>
      </c>
      <c r="D8" t="s">
        <v>17</v>
      </c>
      <c r="E8" t="s">
        <v>12</v>
      </c>
      <c r="F8" t="s">
        <v>17</v>
      </c>
      <c r="G8" t="s">
        <v>11</v>
      </c>
      <c r="H8" t="s">
        <v>11</v>
      </c>
      <c r="T8" s="15"/>
      <c r="U8" s="15"/>
      <c r="V8" s="15"/>
      <c r="W8" s="15"/>
      <c r="X8" s="15"/>
      <c r="Y8" s="15"/>
      <c r="Z8" s="15"/>
    </row>
    <row r="9" spans="1:26" x14ac:dyDescent="0.25">
      <c r="A9" t="s">
        <v>3</v>
      </c>
      <c r="D9" t="s">
        <v>12</v>
      </c>
      <c r="E9" t="s">
        <v>12</v>
      </c>
      <c r="F9" t="s">
        <v>12</v>
      </c>
      <c r="G9" t="s">
        <v>11</v>
      </c>
      <c r="H9" t="s">
        <v>17</v>
      </c>
      <c r="T9" s="15"/>
      <c r="U9" s="15"/>
      <c r="V9" s="15"/>
      <c r="W9" s="15"/>
      <c r="X9" s="15"/>
      <c r="Y9" s="15"/>
      <c r="Z9" s="15"/>
    </row>
    <row r="10" spans="1:26" x14ac:dyDescent="0.25">
      <c r="A10" t="s">
        <v>4</v>
      </c>
      <c r="D10" t="s">
        <v>15</v>
      </c>
      <c r="E10" t="s">
        <v>15</v>
      </c>
      <c r="F10" t="s">
        <v>15</v>
      </c>
      <c r="G10" t="s">
        <v>15</v>
      </c>
      <c r="H10" t="s">
        <v>15</v>
      </c>
    </row>
    <row r="11" spans="1:26" x14ac:dyDescent="0.25">
      <c r="A11" t="s">
        <v>53</v>
      </c>
      <c r="D11" t="s">
        <v>16</v>
      </c>
      <c r="E11" t="s">
        <v>12</v>
      </c>
      <c r="F11" t="s">
        <v>12</v>
      </c>
      <c r="G11" t="s">
        <v>12</v>
      </c>
      <c r="H11" t="s">
        <v>12</v>
      </c>
    </row>
    <row r="12" spans="1:26" x14ac:dyDescent="0.25">
      <c r="A12" t="s">
        <v>61</v>
      </c>
      <c r="D12" t="s">
        <v>11</v>
      </c>
    </row>
    <row r="13" spans="1:26" x14ac:dyDescent="0.25">
      <c r="A13" t="s">
        <v>60</v>
      </c>
    </row>
    <row r="14" spans="1:26" x14ac:dyDescent="0.25">
      <c r="A14" t="s">
        <v>62</v>
      </c>
    </row>
    <row r="15" spans="1:26" x14ac:dyDescent="0.25">
      <c r="A15" t="s">
        <v>63</v>
      </c>
    </row>
    <row r="18" spans="1:8" x14ac:dyDescent="0.25">
      <c r="A18" s="8" t="s">
        <v>11</v>
      </c>
      <c r="B18" s="8">
        <v>3</v>
      </c>
      <c r="C18" s="9" t="s">
        <v>52</v>
      </c>
      <c r="D18" s="8">
        <f>$B$18-COUNTIF(D$5:D$16,$A18)</f>
        <v>1</v>
      </c>
      <c r="E18" s="8">
        <f t="shared" ref="E18:H19" si="0">$B$18-COUNTIF(E$5:E$16,$A18)</f>
        <v>2</v>
      </c>
      <c r="F18" s="8">
        <f t="shared" si="0"/>
        <v>3</v>
      </c>
      <c r="G18" s="8">
        <f t="shared" si="0"/>
        <v>1</v>
      </c>
      <c r="H18" s="8">
        <f t="shared" si="0"/>
        <v>1</v>
      </c>
    </row>
    <row r="19" spans="1:8" x14ac:dyDescent="0.25">
      <c r="A19" s="8" t="s">
        <v>12</v>
      </c>
      <c r="B19" s="8">
        <v>4</v>
      </c>
      <c r="C19" s="9" t="s">
        <v>52</v>
      </c>
      <c r="D19" s="8">
        <f>$B$18-COUNTIF(D$5:D$16,$A19)</f>
        <v>2</v>
      </c>
      <c r="E19" s="8">
        <f t="shared" si="0"/>
        <v>0</v>
      </c>
      <c r="F19" s="8">
        <f t="shared" si="0"/>
        <v>1</v>
      </c>
      <c r="G19" s="8">
        <f t="shared" si="0"/>
        <v>2</v>
      </c>
      <c r="H19" s="8">
        <f t="shared" si="0"/>
        <v>2</v>
      </c>
    </row>
    <row r="20" spans="1:8" x14ac:dyDescent="0.25">
      <c r="A20" s="8" t="s">
        <v>14</v>
      </c>
      <c r="B20" s="8">
        <v>2</v>
      </c>
      <c r="C20" s="9" t="s">
        <v>52</v>
      </c>
      <c r="D20" s="8">
        <f>$B$18-COUNTIF(D$5:D$16,$A20)</f>
        <v>2</v>
      </c>
      <c r="E20" s="8">
        <f t="shared" ref="E20:H21" si="1">$B$18-COUNTIF(E$5:E$16,$A20)</f>
        <v>3</v>
      </c>
      <c r="F20" s="8">
        <f t="shared" si="1"/>
        <v>3</v>
      </c>
      <c r="G20" s="8">
        <f t="shared" si="1"/>
        <v>3</v>
      </c>
      <c r="H20" s="8">
        <f t="shared" si="1"/>
        <v>3</v>
      </c>
    </row>
    <row r="21" spans="1:8" x14ac:dyDescent="0.25">
      <c r="A21" s="8" t="s">
        <v>13</v>
      </c>
      <c r="B21" s="8">
        <v>4</v>
      </c>
      <c r="C21" s="9" t="s">
        <v>52</v>
      </c>
      <c r="D21" s="8">
        <f>$B$18-COUNTIF(D$5:D$16,$A21)</f>
        <v>3</v>
      </c>
      <c r="E21" s="8">
        <f t="shared" si="1"/>
        <v>3</v>
      </c>
      <c r="F21" s="8">
        <f t="shared" si="1"/>
        <v>3</v>
      </c>
      <c r="G21" s="8">
        <f t="shared" si="1"/>
        <v>3</v>
      </c>
      <c r="H21" s="8">
        <f t="shared" si="1"/>
        <v>3</v>
      </c>
    </row>
    <row r="24" spans="1:8" x14ac:dyDescent="0.25">
      <c r="C24" t="s">
        <v>10</v>
      </c>
      <c r="D24" s="2">
        <v>45180</v>
      </c>
      <c r="E24" s="2">
        <v>45181</v>
      </c>
      <c r="F24" s="2">
        <v>45182</v>
      </c>
      <c r="G24" s="2">
        <v>45183</v>
      </c>
      <c r="H24" s="2">
        <v>45184</v>
      </c>
    </row>
    <row r="25" spans="1:8" x14ac:dyDescent="0.25">
      <c r="A25" t="s">
        <v>0</v>
      </c>
      <c r="D25" t="s">
        <v>11</v>
      </c>
      <c r="E25" t="s">
        <v>11</v>
      </c>
      <c r="F25" t="s">
        <v>12</v>
      </c>
      <c r="G25" t="s">
        <v>18</v>
      </c>
      <c r="H25" t="s">
        <v>17</v>
      </c>
    </row>
    <row r="26" spans="1:8" x14ac:dyDescent="0.25">
      <c r="A26" t="s">
        <v>29</v>
      </c>
    </row>
    <row r="27" spans="1:8" x14ac:dyDescent="0.25">
      <c r="A27" t="s">
        <v>1</v>
      </c>
      <c r="D27" t="s">
        <v>15</v>
      </c>
      <c r="E27" t="s">
        <v>15</v>
      </c>
      <c r="F27" t="s">
        <v>15</v>
      </c>
      <c r="G27" t="s">
        <v>15</v>
      </c>
      <c r="H27" t="s">
        <v>16</v>
      </c>
    </row>
    <row r="28" spans="1:8" x14ac:dyDescent="0.25">
      <c r="A28" t="s">
        <v>2</v>
      </c>
      <c r="D28" t="s">
        <v>17</v>
      </c>
      <c r="E28" t="s">
        <v>12</v>
      </c>
      <c r="F28" t="s">
        <v>12</v>
      </c>
      <c r="G28" t="s">
        <v>17</v>
      </c>
      <c r="H28" t="s">
        <v>13</v>
      </c>
    </row>
    <row r="29" spans="1:8" x14ac:dyDescent="0.25">
      <c r="A29" t="s">
        <v>3</v>
      </c>
      <c r="D29" t="s">
        <v>12</v>
      </c>
      <c r="E29" t="s">
        <v>12</v>
      </c>
      <c r="F29" t="s">
        <v>12</v>
      </c>
      <c r="G29" t="s">
        <v>12</v>
      </c>
      <c r="H29" t="s">
        <v>12</v>
      </c>
    </row>
    <row r="30" spans="1:8" ht="18.75" customHeight="1" x14ac:dyDescent="0.25">
      <c r="A30" t="s">
        <v>4</v>
      </c>
      <c r="D30" t="s">
        <v>15</v>
      </c>
      <c r="E30" t="s">
        <v>15</v>
      </c>
      <c r="F30" t="s">
        <v>15</v>
      </c>
      <c r="G30" t="s">
        <v>15</v>
      </c>
      <c r="H30" t="s">
        <v>15</v>
      </c>
    </row>
    <row r="31" spans="1:8" x14ac:dyDescent="0.25">
      <c r="A31" t="s">
        <v>53</v>
      </c>
      <c r="D31" t="s">
        <v>16</v>
      </c>
      <c r="G31" t="s">
        <v>12</v>
      </c>
    </row>
    <row r="32" spans="1:8" x14ac:dyDescent="0.25">
      <c r="A32" t="s">
        <v>55</v>
      </c>
      <c r="E32" t="s">
        <v>13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$B$38-COUNTIF(D$25:D$32,$A38)</f>
        <v>4</v>
      </c>
      <c r="E38" s="8">
        <f>$B$38-COUNTIF(E$25:E$32,$A38)</f>
        <v>4</v>
      </c>
      <c r="F38" s="8">
        <f>$B$38-COUNTIF(F$25:F$32,$A38)</f>
        <v>5</v>
      </c>
      <c r="G38" s="8">
        <f>$B$38-COUNTIF(G$25:G$32,$A38)</f>
        <v>5</v>
      </c>
      <c r="H38" s="8">
        <f>$B$38-COUNTIF(H$25:H$32,$A38)</f>
        <v>5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$B$39-COUNTIF(D$25:D$32,$A39)</f>
        <v>5</v>
      </c>
      <c r="E39" s="8">
        <f>$B$39-COUNTIF(E$25:E$32,$A39)</f>
        <v>4</v>
      </c>
      <c r="F39" s="8">
        <f>$B$39-COUNTIF(F$25:F$32,$A39)</f>
        <v>3</v>
      </c>
      <c r="G39" s="8">
        <f>$B$39-COUNTIF(G$25:G$32,$A39)</f>
        <v>4</v>
      </c>
      <c r="H39" s="8">
        <f>$B$39-COUNTIF(H$25:H$32,$A39)</f>
        <v>5</v>
      </c>
    </row>
    <row r="40" spans="1:8" x14ac:dyDescent="0.25">
      <c r="A40" s="8" t="s">
        <v>14</v>
      </c>
      <c r="B40" s="8">
        <v>2</v>
      </c>
      <c r="C40" s="9" t="s">
        <v>52</v>
      </c>
      <c r="D40" s="8"/>
      <c r="E40" s="8"/>
      <c r="F40" s="8"/>
      <c r="G40" s="8"/>
      <c r="H40" s="8"/>
    </row>
    <row r="41" spans="1:8" x14ac:dyDescent="0.25">
      <c r="A41" s="8" t="s">
        <v>13</v>
      </c>
      <c r="B41" s="8">
        <v>4</v>
      </c>
      <c r="C41" s="9" t="s">
        <v>52</v>
      </c>
      <c r="D41" s="8"/>
      <c r="E41" s="8"/>
      <c r="F41" s="8"/>
      <c r="G41" s="8"/>
      <c r="H41" s="8"/>
    </row>
    <row r="44" spans="1:8" x14ac:dyDescent="0.25">
      <c r="C44" t="s">
        <v>19</v>
      </c>
      <c r="D44" s="2">
        <v>45187</v>
      </c>
      <c r="E44" s="2">
        <v>45188</v>
      </c>
      <c r="F44" s="2">
        <v>45189</v>
      </c>
      <c r="G44" s="2">
        <v>45190</v>
      </c>
      <c r="H44" s="2">
        <v>45191</v>
      </c>
    </row>
    <row r="45" spans="1:8" x14ac:dyDescent="0.25">
      <c r="A45" t="s">
        <v>0</v>
      </c>
      <c r="D45" t="s">
        <v>12</v>
      </c>
      <c r="E45" t="s">
        <v>11</v>
      </c>
      <c r="F45" t="s">
        <v>18</v>
      </c>
      <c r="G45" t="s">
        <v>17</v>
      </c>
      <c r="H45" t="s">
        <v>17</v>
      </c>
    </row>
    <row r="46" spans="1:8" x14ac:dyDescent="0.25">
      <c r="A46" t="s">
        <v>29</v>
      </c>
    </row>
    <row r="47" spans="1:8" ht="18.75" customHeight="1" x14ac:dyDescent="0.25">
      <c r="A47" t="s">
        <v>1</v>
      </c>
      <c r="D47" t="s">
        <v>12</v>
      </c>
      <c r="E47" t="s">
        <v>11</v>
      </c>
      <c r="F47" t="s">
        <v>12</v>
      </c>
      <c r="G47" t="s">
        <v>11</v>
      </c>
      <c r="H47" t="s">
        <v>16</v>
      </c>
    </row>
    <row r="48" spans="1:8" ht="18.75" customHeight="1" x14ac:dyDescent="0.25">
      <c r="A48" t="s">
        <v>2</v>
      </c>
      <c r="D48" t="s">
        <v>12</v>
      </c>
      <c r="E48" t="s">
        <v>11</v>
      </c>
      <c r="F48" t="s">
        <v>18</v>
      </c>
      <c r="G48" t="s">
        <v>17</v>
      </c>
      <c r="H48" t="s">
        <v>17</v>
      </c>
    </row>
    <row r="49" spans="1:8" x14ac:dyDescent="0.25">
      <c r="A49" t="s">
        <v>3</v>
      </c>
      <c r="D49" t="s">
        <v>12</v>
      </c>
      <c r="E49" t="s">
        <v>12</v>
      </c>
      <c r="F49" t="s">
        <v>12</v>
      </c>
      <c r="G49" t="s">
        <v>12</v>
      </c>
      <c r="H49" t="s">
        <v>12</v>
      </c>
    </row>
    <row r="50" spans="1:8" x14ac:dyDescent="0.25">
      <c r="A50" t="s">
        <v>4</v>
      </c>
      <c r="D50" t="s">
        <v>15</v>
      </c>
      <c r="E50" t="s">
        <v>11</v>
      </c>
      <c r="F50" t="s">
        <v>11</v>
      </c>
      <c r="G50" t="s">
        <v>11</v>
      </c>
      <c r="H50" t="s">
        <v>11</v>
      </c>
    </row>
    <row r="51" spans="1:8" x14ac:dyDescent="0.25">
      <c r="A51" t="s">
        <v>53</v>
      </c>
      <c r="G51" t="s">
        <v>12</v>
      </c>
    </row>
    <row r="52" spans="1:8" x14ac:dyDescent="0.25">
      <c r="A52" t="s">
        <v>61</v>
      </c>
    </row>
    <row r="53" spans="1:8" x14ac:dyDescent="0.25">
      <c r="A53" t="s">
        <v>60</v>
      </c>
    </row>
    <row r="54" spans="1:8" x14ac:dyDescent="0.25">
      <c r="A54" t="s">
        <v>62</v>
      </c>
    </row>
    <row r="55" spans="1:8" x14ac:dyDescent="0.25">
      <c r="A55" t="s">
        <v>63</v>
      </c>
    </row>
    <row r="58" spans="1:8" x14ac:dyDescent="0.25">
      <c r="A58" s="8" t="s">
        <v>11</v>
      </c>
      <c r="B58" s="8">
        <v>5</v>
      </c>
      <c r="C58" s="9" t="s">
        <v>52</v>
      </c>
      <c r="D58" s="8">
        <f>$B$58-COUNTIF(D$45:D$56,$A58)</f>
        <v>5</v>
      </c>
      <c r="E58" s="8">
        <f>$B$58-COUNTIF(E$45:E$56,$A58)</f>
        <v>1</v>
      </c>
      <c r="F58" s="8">
        <f>$B$58-COUNTIF(F$45:F$56,$A58)</f>
        <v>4</v>
      </c>
      <c r="G58" s="8">
        <f>$B$58-COUNTIF(G$45:G$56,$A58)</f>
        <v>3</v>
      </c>
      <c r="H58" s="8">
        <f>$B$58-COUNTIF(H$45:H$56,$A58)</f>
        <v>4</v>
      </c>
    </row>
    <row r="59" spans="1:8" x14ac:dyDescent="0.25">
      <c r="A59" s="8" t="s">
        <v>12</v>
      </c>
      <c r="B59" s="8">
        <v>6</v>
      </c>
      <c r="C59" s="9" t="s">
        <v>52</v>
      </c>
      <c r="D59" s="8">
        <f>$B$59-COUNTIF(D$45:D$56,$A59)</f>
        <v>2</v>
      </c>
      <c r="E59" s="8">
        <f>$B$59-COUNTIF(E$45:E$56,$A59)</f>
        <v>5</v>
      </c>
      <c r="F59" s="8">
        <f>$B$59-COUNTIF(F$45:F$56,$A59)</f>
        <v>4</v>
      </c>
      <c r="G59" s="8">
        <f>$B$59-COUNTIF(G$45:G$56,$A59)</f>
        <v>4</v>
      </c>
      <c r="H59" s="8">
        <f>$B$59-COUNTIF(H$45:H$56,$A59)</f>
        <v>5</v>
      </c>
    </row>
    <row r="60" spans="1:8" x14ac:dyDescent="0.25">
      <c r="A60" s="8" t="s">
        <v>14</v>
      </c>
      <c r="B60" s="8">
        <v>2</v>
      </c>
      <c r="C60" s="9" t="s">
        <v>52</v>
      </c>
      <c r="D60" s="8"/>
      <c r="E60" s="8"/>
      <c r="F60" s="8"/>
      <c r="G60" s="8"/>
      <c r="H60" s="8"/>
    </row>
    <row r="61" spans="1:8" x14ac:dyDescent="0.25">
      <c r="A61" s="8" t="s">
        <v>13</v>
      </c>
      <c r="B61" s="8">
        <v>4</v>
      </c>
      <c r="C61" s="9" t="s">
        <v>52</v>
      </c>
      <c r="D61" s="8"/>
      <c r="E61" s="8"/>
      <c r="F61" s="8"/>
      <c r="G61" s="8"/>
      <c r="H61" s="8"/>
    </row>
    <row r="64" spans="1:8" ht="18.75" customHeight="1" x14ac:dyDescent="0.25">
      <c r="C64" t="s">
        <v>21</v>
      </c>
      <c r="D64" s="2">
        <v>45194</v>
      </c>
      <c r="E64" s="2">
        <v>45195</v>
      </c>
      <c r="F64" s="2">
        <v>45196</v>
      </c>
      <c r="G64" s="2">
        <v>45197</v>
      </c>
      <c r="H64" s="2">
        <v>45198</v>
      </c>
    </row>
    <row r="65" spans="1:8" x14ac:dyDescent="0.25">
      <c r="A65" t="s">
        <v>0</v>
      </c>
      <c r="D65" t="s">
        <v>11</v>
      </c>
      <c r="E65" t="s">
        <v>18</v>
      </c>
      <c r="F65" t="s">
        <v>18</v>
      </c>
      <c r="G65" t="s">
        <v>12</v>
      </c>
      <c r="H65" t="s">
        <v>17</v>
      </c>
    </row>
    <row r="66" spans="1:8" x14ac:dyDescent="0.25">
      <c r="A66" t="s">
        <v>29</v>
      </c>
    </row>
    <row r="67" spans="1:8" x14ac:dyDescent="0.25">
      <c r="A67" t="s">
        <v>1</v>
      </c>
      <c r="D67" t="s">
        <v>11</v>
      </c>
      <c r="H67" t="s">
        <v>16</v>
      </c>
    </row>
    <row r="68" spans="1:8" x14ac:dyDescent="0.25">
      <c r="A68" t="s">
        <v>2</v>
      </c>
      <c r="D68" t="s">
        <v>17</v>
      </c>
      <c r="E68" t="s">
        <v>17</v>
      </c>
      <c r="F68" t="s">
        <v>12</v>
      </c>
      <c r="G68" t="s">
        <v>12</v>
      </c>
      <c r="H68" t="s">
        <v>11</v>
      </c>
    </row>
    <row r="69" spans="1:8" x14ac:dyDescent="0.25">
      <c r="A69" t="s">
        <v>3</v>
      </c>
      <c r="D69" t="s">
        <v>12</v>
      </c>
      <c r="E69" t="s">
        <v>12</v>
      </c>
      <c r="F69" t="s">
        <v>12</v>
      </c>
      <c r="G69" t="s">
        <v>12</v>
      </c>
      <c r="H69" t="s">
        <v>12</v>
      </c>
    </row>
    <row r="70" spans="1:8" x14ac:dyDescent="0.25">
      <c r="A70" t="s">
        <v>4</v>
      </c>
      <c r="D70" t="s">
        <v>11</v>
      </c>
      <c r="E70" t="s">
        <v>11</v>
      </c>
      <c r="F70" t="s">
        <v>11</v>
      </c>
      <c r="G70" t="s">
        <v>11</v>
      </c>
      <c r="H70" t="s">
        <v>11</v>
      </c>
    </row>
    <row r="71" spans="1:8" x14ac:dyDescent="0.25">
      <c r="A71" t="s">
        <v>53</v>
      </c>
      <c r="D71" t="s">
        <v>28</v>
      </c>
      <c r="G71" t="s">
        <v>12</v>
      </c>
    </row>
    <row r="72" spans="1:8" x14ac:dyDescent="0.25">
      <c r="A72" t="s">
        <v>61</v>
      </c>
    </row>
    <row r="73" spans="1:8" x14ac:dyDescent="0.25">
      <c r="A73" t="s">
        <v>60</v>
      </c>
    </row>
    <row r="74" spans="1:8" x14ac:dyDescent="0.25">
      <c r="A74" t="s">
        <v>62</v>
      </c>
    </row>
    <row r="75" spans="1:8" x14ac:dyDescent="0.25">
      <c r="A75" t="s">
        <v>63</v>
      </c>
    </row>
    <row r="78" spans="1:8" ht="18.75" customHeight="1" x14ac:dyDescent="0.25">
      <c r="A78" s="8" t="s">
        <v>11</v>
      </c>
      <c r="B78" s="8">
        <v>5</v>
      </c>
      <c r="C78" s="9" t="s">
        <v>52</v>
      </c>
      <c r="D78" s="8">
        <f>$B$78-COUNTIF(D$65:D$76,$A78)</f>
        <v>2</v>
      </c>
      <c r="E78" s="8">
        <f>$B$78-COUNTIF(E$65:E$76,$A78)</f>
        <v>4</v>
      </c>
      <c r="F78" s="8">
        <f>$B$78-COUNTIF(F$65:F$76,$A78)</f>
        <v>4</v>
      </c>
      <c r="G78" s="8">
        <f>$B$78-COUNTIF(G$65:G$76,$A78)</f>
        <v>4</v>
      </c>
      <c r="H78" s="8">
        <f>$B$78-COUNTIF(H$65:H$76,$A78)</f>
        <v>3</v>
      </c>
    </row>
    <row r="79" spans="1:8" ht="18.75" customHeight="1" x14ac:dyDescent="0.25">
      <c r="A79" s="8" t="s">
        <v>12</v>
      </c>
      <c r="B79" s="8">
        <v>6</v>
      </c>
      <c r="C79" s="9" t="s">
        <v>52</v>
      </c>
      <c r="D79" s="8">
        <f>$B$79-COUNTIF(D$65:D$76,$A79)</f>
        <v>5</v>
      </c>
      <c r="E79" s="8">
        <f>$B$79-COUNTIF(E$65:E$76,$A79)</f>
        <v>5</v>
      </c>
      <c r="F79" s="8">
        <f>$B$79-COUNTIF(F$65:F$76,$A79)</f>
        <v>4</v>
      </c>
      <c r="G79" s="8">
        <f>$B$79-COUNTIF(G$65:G$76,$A79)</f>
        <v>2</v>
      </c>
      <c r="H79" s="8">
        <f>$B$79-COUNTIF(H$65:H$76,$A79)</f>
        <v>5</v>
      </c>
    </row>
    <row r="80" spans="1:8" ht="18.75" customHeight="1" x14ac:dyDescent="0.25">
      <c r="A80" s="8" t="s">
        <v>14</v>
      </c>
      <c r="B80" s="8">
        <v>2</v>
      </c>
      <c r="C80" s="9" t="s">
        <v>52</v>
      </c>
      <c r="D80" s="8"/>
      <c r="E80" s="8"/>
      <c r="F80" s="8"/>
      <c r="G80" s="8"/>
      <c r="H80" s="8"/>
    </row>
    <row r="81" spans="1:8" ht="18.75" customHeight="1" x14ac:dyDescent="0.25">
      <c r="A81" s="8" t="s">
        <v>13</v>
      </c>
      <c r="B81" s="8">
        <v>4</v>
      </c>
      <c r="C81" s="9" t="s">
        <v>52</v>
      </c>
      <c r="D81" s="8"/>
      <c r="E81" s="8"/>
      <c r="F81" s="8"/>
      <c r="G81" s="8"/>
      <c r="H81" s="8"/>
    </row>
  </sheetData>
  <mergeCells count="2">
    <mergeCell ref="A1:H1"/>
    <mergeCell ref="C2:D2"/>
  </mergeCells>
  <conditionalFormatting sqref="E25:H36 D65:H76 D45:H56 D22:H22 D5:H17 D42:H42 D37:H37">
    <cfRule type="cellIs" dxfId="574" priority="299" operator="equal">
      <formula>"TT"</formula>
    </cfRule>
    <cfRule type="cellIs" dxfId="573" priority="300" operator="equal">
      <formula>"Congé"</formula>
    </cfRule>
    <cfRule type="cellIs" dxfId="572" priority="301" operator="equal">
      <formula>"Arlon"</formula>
    </cfRule>
    <cfRule type="cellIs" dxfId="571" priority="302" operator="equal">
      <formula>"Libramont"</formula>
    </cfRule>
    <cfRule type="containsText" dxfId="570" priority="303" operator="containsText" text="Marche">
      <formula>NOT(ISERROR(SEARCH("Marche",D5)))</formula>
    </cfRule>
    <cfRule type="containsText" dxfId="569" priority="304" operator="containsText" text="Libramont">
      <formula>NOT(ISERROR(SEARCH("Libramont",D5)))</formula>
    </cfRule>
    <cfRule type="containsText" dxfId="568" priority="305" operator="containsText" text="Bertrix">
      <formula>NOT(ISERROR(SEARCH("Bertrix",D5)))</formula>
    </cfRule>
    <cfRule type="containsText" dxfId="567" priority="306" operator="containsText" text="Bertrix">
      <formula>NOT(ISERROR(SEARCH("Bertrix",D5)))</formula>
    </cfRule>
  </conditionalFormatting>
  <conditionalFormatting sqref="D25:D30 D32:D36">
    <cfRule type="cellIs" dxfId="566" priority="53" operator="equal">
      <formula>"TT"</formula>
    </cfRule>
    <cfRule type="cellIs" dxfId="565" priority="54" operator="equal">
      <formula>"Congé"</formula>
    </cfRule>
    <cfRule type="cellIs" dxfId="564" priority="55" operator="equal">
      <formula>"Arlon"</formula>
    </cfRule>
    <cfRule type="cellIs" dxfId="563" priority="56" operator="equal">
      <formula>"Libramont"</formula>
    </cfRule>
    <cfRule type="containsText" dxfId="562" priority="57" operator="containsText" text="Marche">
      <formula>NOT(ISERROR(SEARCH("Marche",D25)))</formula>
    </cfRule>
    <cfRule type="containsText" dxfId="561" priority="58" operator="containsText" text="Libramont">
      <formula>NOT(ISERROR(SEARCH("Libramont",D25)))</formula>
    </cfRule>
    <cfRule type="containsText" dxfId="560" priority="59" operator="containsText" text="Bertrix">
      <formula>NOT(ISERROR(SEARCH("Bertrix",D25)))</formula>
    </cfRule>
    <cfRule type="containsText" dxfId="559" priority="60" operator="containsText" text="Bertrix">
      <formula>NOT(ISERROR(SEARCH("Bertrix",D25)))</formula>
    </cfRule>
  </conditionalFormatting>
  <conditionalFormatting sqref="D31">
    <cfRule type="cellIs" dxfId="558" priority="5" operator="equal">
      <formula>"TT"</formula>
    </cfRule>
    <cfRule type="cellIs" dxfId="557" priority="6" operator="equal">
      <formula>"Congé"</formula>
    </cfRule>
    <cfRule type="cellIs" dxfId="556" priority="7" operator="equal">
      <formula>"Arlon"</formula>
    </cfRule>
    <cfRule type="cellIs" dxfId="555" priority="8" operator="equal">
      <formula>"Libramont"</formula>
    </cfRule>
    <cfRule type="containsText" dxfId="554" priority="9" operator="containsText" text="Marche">
      <formula>NOT(ISERROR(SEARCH("Marche",D31)))</formula>
    </cfRule>
    <cfRule type="containsText" dxfId="553" priority="10" operator="containsText" text="Libramont">
      <formula>NOT(ISERROR(SEARCH("Libramont",D31)))</formula>
    </cfRule>
    <cfRule type="containsText" dxfId="552" priority="11" operator="containsText" text="Bertrix">
      <formula>NOT(ISERROR(SEARCH("Bertrix",D31)))</formula>
    </cfRule>
    <cfRule type="containsText" dxfId="551" priority="12" operator="containsText" text="Bertrix">
      <formula>NOT(ISERROR(SEARCH("Bertrix",D31)))</formula>
    </cfRule>
  </conditionalFormatting>
  <conditionalFormatting sqref="V3:Z3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{525D77DE-D1E2-4EDD-99DE-5F18EFFA2653}</x14:id>
        </ext>
      </extLst>
    </cfRule>
  </conditionalFormatting>
  <conditionalFormatting sqref="D44:H44">
    <cfRule type="dataBar" priority="8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{2E7C4C56-3039-48D5-9955-67AAEC3FE025}</x14:id>
        </ext>
      </extLst>
    </cfRule>
  </conditionalFormatting>
  <conditionalFormatting sqref="D24:H24">
    <cfRule type="dataBar" priority="8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{F48D0E9F-7250-43C5-B675-9DFFA2A7DE61}</x14:id>
        </ext>
      </extLst>
    </cfRule>
  </conditionalFormatting>
  <conditionalFormatting sqref="D64:H64">
    <cfRule type="dataBar" priority="8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{BCA99AAF-579E-4AB3-9BA9-6D9D308D169F}</x14:id>
        </ext>
      </extLst>
    </cfRule>
  </conditionalFormatting>
  <conditionalFormatting sqref="D4:H4">
    <cfRule type="dataBar" priority="8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{E0A8172C-078C-487B-951E-0E6EF11B99B4}</x14:id>
        </ext>
      </extLst>
    </cfRule>
  </conditionalFormatting>
  <dataValidations count="1">
    <dataValidation type="list" allowBlank="1" showInputMessage="1" showErrorMessage="1" sqref="D37:H37 D42:H42" xr:uid="{6700D3B3-3E45-4014-B048-F2FD0AFAC613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25D77DE-D1E2-4EDD-99DE-5F18EFFA265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V3:Z3</xm:sqref>
        </x14:conditionalFormatting>
        <x14:conditionalFormatting xmlns:xm="http://schemas.microsoft.com/office/excel/2006/main">
          <x14:cfRule type="dataBar" id="{2E7C4C56-3039-48D5-9955-67AAEC3FE02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D44:H44</xm:sqref>
        </x14:conditionalFormatting>
        <x14:conditionalFormatting xmlns:xm="http://schemas.microsoft.com/office/excel/2006/main">
          <x14:cfRule type="dataBar" id="{F48D0E9F-7250-43C5-B675-9DFFA2A7DE6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BCA99AAF-579E-4AB3-9BA9-6D9D308D169F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D64:H64</xm:sqref>
        </x14:conditionalFormatting>
        <x14:conditionalFormatting xmlns:xm="http://schemas.microsoft.com/office/excel/2006/main">
          <x14:cfRule type="dataBar" id="{E0A8172C-078C-487B-951E-0E6EF11B99B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="Où serez-vous?" xr:uid="{96B2C9AC-6D43-4E6A-AAAF-6955DA5F5CDA}">
          <x14:formula1>
            <xm:f>Feuil2!$B$2:$B$10</xm:f>
          </x14:formula1>
          <xm:sqref>D22:H22 D5:H17 D45:H56 D25:H36 D65:H76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D8A152-3208-4E68-8A3E-6EEAA0CA8F4B}">
  <dimension ref="A1:J101"/>
  <sheetViews>
    <sheetView workbookViewId="0">
      <selection activeCell="A18" sqref="A18:C21"/>
    </sheetView>
  </sheetViews>
  <sheetFormatPr baseColWidth="10" defaultRowHeight="15" x14ac:dyDescent="0.25"/>
  <cols>
    <col min="2" max="2" width="3.140625" customWidth="1"/>
    <col min="3" max="3" width="19.570312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  <col min="10" max="10" width="17" customWidth="1"/>
  </cols>
  <sheetData>
    <row r="1" spans="1:10" ht="40.5" customHeight="1" x14ac:dyDescent="0.25">
      <c r="A1" s="33" t="s">
        <v>66</v>
      </c>
      <c r="B1" s="33"/>
      <c r="C1" s="33"/>
      <c r="D1" s="33"/>
      <c r="E1" s="33"/>
      <c r="F1" s="33"/>
      <c r="G1" s="33"/>
      <c r="H1" s="33"/>
    </row>
    <row r="2" spans="1:10" ht="66" customHeight="1" x14ac:dyDescent="0.25">
      <c r="A2" s="1"/>
      <c r="B2" s="31" t="s">
        <v>56</v>
      </c>
      <c r="C2" s="31"/>
      <c r="D2" s="34" t="s">
        <v>67</v>
      </c>
      <c r="E2" s="34"/>
      <c r="F2" s="34"/>
      <c r="G2" s="31" t="s">
        <v>54</v>
      </c>
      <c r="H2" s="31"/>
      <c r="I2" s="13"/>
      <c r="J2" s="13"/>
    </row>
    <row r="3" spans="1:10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10" x14ac:dyDescent="0.25">
      <c r="C4" t="s">
        <v>22</v>
      </c>
      <c r="D4" s="2">
        <v>45201</v>
      </c>
      <c r="E4" s="2">
        <v>45202</v>
      </c>
      <c r="F4" s="2">
        <v>45203</v>
      </c>
      <c r="G4" s="2">
        <v>45204</v>
      </c>
      <c r="H4" s="2">
        <v>45205</v>
      </c>
    </row>
    <row r="5" spans="1:10" x14ac:dyDescent="0.25">
      <c r="A5" t="s">
        <v>0</v>
      </c>
      <c r="D5" t="s">
        <v>11</v>
      </c>
      <c r="E5" t="s">
        <v>28</v>
      </c>
      <c r="F5" t="s">
        <v>28</v>
      </c>
      <c r="G5" t="s">
        <v>28</v>
      </c>
      <c r="H5" t="s">
        <v>28</v>
      </c>
    </row>
    <row r="6" spans="1:10" x14ac:dyDescent="0.25">
      <c r="A6" t="s">
        <v>29</v>
      </c>
      <c r="D6" t="s">
        <v>11</v>
      </c>
      <c r="E6" t="s">
        <v>11</v>
      </c>
      <c r="F6" t="s">
        <v>11</v>
      </c>
      <c r="G6" t="s">
        <v>11</v>
      </c>
      <c r="H6" t="s">
        <v>16</v>
      </c>
    </row>
    <row r="7" spans="1:10" x14ac:dyDescent="0.25">
      <c r="A7" t="s">
        <v>1</v>
      </c>
      <c r="D7" t="s">
        <v>17</v>
      </c>
      <c r="E7" t="s">
        <v>12</v>
      </c>
      <c r="F7" t="s">
        <v>12</v>
      </c>
      <c r="G7" t="s">
        <v>12</v>
      </c>
      <c r="H7" t="s">
        <v>17</v>
      </c>
    </row>
    <row r="8" spans="1:10" x14ac:dyDescent="0.25">
      <c r="A8" t="s">
        <v>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9" spans="1:10" x14ac:dyDescent="0.25">
      <c r="A9" t="s">
        <v>3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10" x14ac:dyDescent="0.25">
      <c r="A10" t="s">
        <v>4</v>
      </c>
      <c r="D10" t="s">
        <v>11</v>
      </c>
      <c r="E10" t="s">
        <v>11</v>
      </c>
      <c r="F10" t="s">
        <v>28</v>
      </c>
      <c r="G10" t="s">
        <v>11</v>
      </c>
      <c r="H10" t="s">
        <v>11</v>
      </c>
    </row>
    <row r="11" spans="1:10" x14ac:dyDescent="0.25">
      <c r="A11" t="s">
        <v>53</v>
      </c>
      <c r="D11" t="s">
        <v>28</v>
      </c>
      <c r="E11" t="s">
        <v>28</v>
      </c>
      <c r="F11" t="s">
        <v>28</v>
      </c>
      <c r="G11" t="s">
        <v>12</v>
      </c>
      <c r="H11" t="s">
        <v>28</v>
      </c>
    </row>
    <row r="12" spans="1:10" x14ac:dyDescent="0.25">
      <c r="A12" t="s">
        <v>55</v>
      </c>
    </row>
    <row r="13" spans="1:10" x14ac:dyDescent="0.25">
      <c r="A13" t="s">
        <v>60</v>
      </c>
    </row>
    <row r="14" spans="1:10" x14ac:dyDescent="0.25">
      <c r="A14" t="s">
        <v>62</v>
      </c>
    </row>
    <row r="15" spans="1:10" x14ac:dyDescent="0.25">
      <c r="A15" t="s">
        <v>63</v>
      </c>
    </row>
    <row r="18" spans="1:8" x14ac:dyDescent="0.25">
      <c r="A18" s="8" t="s">
        <v>11</v>
      </c>
      <c r="B18" s="8">
        <v>5</v>
      </c>
      <c r="C18" s="9" t="s">
        <v>52</v>
      </c>
      <c r="D18" s="8">
        <f>$B$18-COUNTIF(D$5:D$16,$A18)</f>
        <v>1</v>
      </c>
      <c r="E18" s="8">
        <f t="shared" ref="E18:H18" si="0">$B$18-COUNTIF(E$5:E$16,$A18)</f>
        <v>2</v>
      </c>
      <c r="F18" s="8">
        <f t="shared" si="0"/>
        <v>3</v>
      </c>
      <c r="G18" s="8">
        <f t="shared" si="0"/>
        <v>2</v>
      </c>
      <c r="H18" s="8">
        <f t="shared" si="0"/>
        <v>3</v>
      </c>
    </row>
    <row r="19" spans="1:8" x14ac:dyDescent="0.25">
      <c r="A19" s="8" t="s">
        <v>12</v>
      </c>
      <c r="B19" s="8">
        <v>6</v>
      </c>
      <c r="C19" s="9" t="s">
        <v>52</v>
      </c>
      <c r="D19" s="8">
        <f>$B$19-COUNTIF(D$5:D$16,$A19)</f>
        <v>5</v>
      </c>
      <c r="E19" s="8">
        <f t="shared" ref="E19:H19" si="1">$B$19-COUNTIF(E$5:E$16,$A19)</f>
        <v>4</v>
      </c>
      <c r="F19" s="8">
        <f t="shared" si="1"/>
        <v>4</v>
      </c>
      <c r="G19" s="8">
        <f t="shared" si="1"/>
        <v>3</v>
      </c>
      <c r="H19" s="8">
        <f t="shared" si="1"/>
        <v>5</v>
      </c>
    </row>
    <row r="20" spans="1:8" x14ac:dyDescent="0.25">
      <c r="A20" s="8" t="s">
        <v>14</v>
      </c>
      <c r="B20" s="8">
        <v>2</v>
      </c>
      <c r="C20" s="9" t="s">
        <v>52</v>
      </c>
      <c r="D20" s="8">
        <f>$B$20-COUNTIF(D$5:D$16,$A20)</f>
        <v>2</v>
      </c>
      <c r="E20" s="8">
        <f t="shared" ref="E20:H20" si="2">$B$20-COUNTIF(E$5:E$16,$A20)</f>
        <v>2</v>
      </c>
      <c r="F20" s="8">
        <f t="shared" si="2"/>
        <v>2</v>
      </c>
      <c r="G20" s="8">
        <f t="shared" si="2"/>
        <v>2</v>
      </c>
      <c r="H20" s="8">
        <f t="shared" si="2"/>
        <v>2</v>
      </c>
    </row>
    <row r="21" spans="1:8" x14ac:dyDescent="0.25">
      <c r="A21" s="8" t="s">
        <v>13</v>
      </c>
      <c r="B21" s="8">
        <v>4</v>
      </c>
      <c r="C21" s="9" t="s">
        <v>52</v>
      </c>
      <c r="D21" s="8">
        <f>$B$21-COUNTIF(D$5:D$16,$A21)</f>
        <v>4</v>
      </c>
      <c r="E21" s="8">
        <f t="shared" ref="E21:H21" si="3">$B$21-COUNTIF(E$5:E$16,$A21)</f>
        <v>4</v>
      </c>
      <c r="F21" s="8">
        <f t="shared" si="3"/>
        <v>4</v>
      </c>
      <c r="G21" s="8">
        <f t="shared" si="3"/>
        <v>4</v>
      </c>
      <c r="H21" s="8">
        <f t="shared" si="3"/>
        <v>4</v>
      </c>
    </row>
    <row r="24" spans="1:8" x14ac:dyDescent="0.25">
      <c r="C24" t="s">
        <v>23</v>
      </c>
      <c r="D24" s="2">
        <v>45208</v>
      </c>
      <c r="E24" s="2">
        <v>45209</v>
      </c>
      <c r="F24" s="2">
        <v>45210</v>
      </c>
      <c r="G24" s="2">
        <v>45211</v>
      </c>
      <c r="H24" s="2">
        <v>45212</v>
      </c>
    </row>
    <row r="25" spans="1:8" x14ac:dyDescent="0.25">
      <c r="A25" t="s">
        <v>0</v>
      </c>
      <c r="D25" t="s">
        <v>12</v>
      </c>
      <c r="E25" t="s">
        <v>11</v>
      </c>
      <c r="F25" t="s">
        <v>18</v>
      </c>
      <c r="G25" t="s">
        <v>17</v>
      </c>
      <c r="H25" t="s">
        <v>17</v>
      </c>
    </row>
    <row r="26" spans="1:8" x14ac:dyDescent="0.25">
      <c r="A26" t="s">
        <v>29</v>
      </c>
      <c r="D26" t="s">
        <v>11</v>
      </c>
      <c r="E26" t="s">
        <v>28</v>
      </c>
      <c r="F26" t="s">
        <v>28</v>
      </c>
      <c r="G26" t="s">
        <v>28</v>
      </c>
      <c r="H26" t="s">
        <v>28</v>
      </c>
    </row>
    <row r="27" spans="1:8" x14ac:dyDescent="0.25">
      <c r="A27" t="s">
        <v>1</v>
      </c>
      <c r="D27" t="s">
        <v>17</v>
      </c>
      <c r="E27" t="s">
        <v>12</v>
      </c>
      <c r="F27" t="s">
        <v>18</v>
      </c>
      <c r="G27" t="s">
        <v>12</v>
      </c>
      <c r="H27" t="s">
        <v>17</v>
      </c>
    </row>
    <row r="28" spans="1:8" x14ac:dyDescent="0.25">
      <c r="A28" t="s">
        <v>2</v>
      </c>
      <c r="D28" t="s">
        <v>12</v>
      </c>
      <c r="E28" t="s">
        <v>12</v>
      </c>
      <c r="F28" t="s">
        <v>12</v>
      </c>
      <c r="G28" t="s">
        <v>12</v>
      </c>
      <c r="H28" t="s">
        <v>12</v>
      </c>
    </row>
    <row r="29" spans="1:8" x14ac:dyDescent="0.25">
      <c r="A29" t="s">
        <v>3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</row>
    <row r="30" spans="1:8" x14ac:dyDescent="0.25">
      <c r="A30" t="s">
        <v>4</v>
      </c>
      <c r="D30" t="s">
        <v>11</v>
      </c>
      <c r="E30" t="s">
        <v>11</v>
      </c>
      <c r="F30" t="s">
        <v>28</v>
      </c>
      <c r="G30" t="s">
        <v>11</v>
      </c>
      <c r="H30" t="s">
        <v>11</v>
      </c>
    </row>
    <row r="31" spans="1:8" x14ac:dyDescent="0.25">
      <c r="A31" t="s">
        <v>53</v>
      </c>
      <c r="D31" t="s">
        <v>28</v>
      </c>
      <c r="E31" t="s">
        <v>28</v>
      </c>
      <c r="F31" t="s">
        <v>28</v>
      </c>
      <c r="G31" t="s">
        <v>12</v>
      </c>
      <c r="H31" t="s">
        <v>28</v>
      </c>
    </row>
    <row r="32" spans="1:8" x14ac:dyDescent="0.25">
      <c r="A32" t="s">
        <v>55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$B$38-COUNTIF(D$65:D$76,$A38)</f>
        <v>1</v>
      </c>
      <c r="E38" s="8">
        <f t="shared" ref="E38:H38" si="4">$B$38-COUNTIF(E$65:E$76,$A38)</f>
        <v>3</v>
      </c>
      <c r="F38" s="8">
        <f t="shared" si="4"/>
        <v>4</v>
      </c>
      <c r="G38" s="8">
        <f t="shared" si="4"/>
        <v>3</v>
      </c>
      <c r="H38" s="8">
        <f t="shared" si="4"/>
        <v>3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$B$39-COUNTIF(D$25:D$36,$A39)</f>
        <v>4</v>
      </c>
      <c r="E39" s="8">
        <f t="shared" ref="E39:H39" si="5">$B$39-COUNTIF(E$25:E$36,$A39)</f>
        <v>4</v>
      </c>
      <c r="F39" s="8">
        <f t="shared" si="5"/>
        <v>5</v>
      </c>
      <c r="G39" s="8">
        <f t="shared" si="5"/>
        <v>3</v>
      </c>
      <c r="H39" s="8">
        <f t="shared" si="5"/>
        <v>5</v>
      </c>
    </row>
    <row r="40" spans="1:8" x14ac:dyDescent="0.25">
      <c r="A40" s="8" t="s">
        <v>14</v>
      </c>
      <c r="B40" s="8">
        <v>2</v>
      </c>
      <c r="C40" s="9" t="s">
        <v>52</v>
      </c>
      <c r="D40" s="8">
        <f>$B$40-COUNTIF(D$25:D$36,$A40)</f>
        <v>2</v>
      </c>
      <c r="E40" s="8">
        <f t="shared" ref="E40:H40" si="6">$B$40-COUNTIF(E$25:E$36,$A40)</f>
        <v>2</v>
      </c>
      <c r="F40" s="8">
        <f t="shared" si="6"/>
        <v>2</v>
      </c>
      <c r="G40" s="8">
        <f t="shared" si="6"/>
        <v>2</v>
      </c>
      <c r="H40" s="8">
        <f t="shared" si="6"/>
        <v>2</v>
      </c>
    </row>
    <row r="41" spans="1:8" x14ac:dyDescent="0.25">
      <c r="A41" s="8" t="s">
        <v>13</v>
      </c>
      <c r="B41" s="8">
        <v>4</v>
      </c>
      <c r="C41" s="9" t="s">
        <v>52</v>
      </c>
      <c r="D41" s="8">
        <f>$B$41-COUNTIF(D$25:D$35,$A41)</f>
        <v>4</v>
      </c>
      <c r="E41" s="8">
        <f t="shared" ref="E41:H41" si="7">$B$41-COUNTIF(E$25:E$35,$A41)</f>
        <v>4</v>
      </c>
      <c r="F41" s="8">
        <f t="shared" si="7"/>
        <v>4</v>
      </c>
      <c r="G41" s="8">
        <f t="shared" si="7"/>
        <v>4</v>
      </c>
      <c r="H41" s="8">
        <f t="shared" si="7"/>
        <v>4</v>
      </c>
    </row>
    <row r="44" spans="1:8" x14ac:dyDescent="0.25">
      <c r="C44" t="s">
        <v>24</v>
      </c>
      <c r="D44" s="2">
        <v>45215</v>
      </c>
      <c r="E44" s="2">
        <v>45216</v>
      </c>
      <c r="F44" s="2">
        <v>45217</v>
      </c>
      <c r="G44" s="2">
        <v>45218</v>
      </c>
      <c r="H44" s="2">
        <v>45219</v>
      </c>
    </row>
    <row r="45" spans="1:8" x14ac:dyDescent="0.25">
      <c r="A45" t="s">
        <v>0</v>
      </c>
      <c r="D45" t="s">
        <v>11</v>
      </c>
      <c r="E45" t="s">
        <v>18</v>
      </c>
      <c r="F45" t="s">
        <v>17</v>
      </c>
      <c r="G45" t="s">
        <v>12</v>
      </c>
      <c r="H45" t="s">
        <v>17</v>
      </c>
    </row>
    <row r="46" spans="1:8" x14ac:dyDescent="0.25">
      <c r="A46" t="s">
        <v>29</v>
      </c>
      <c r="D46" t="s">
        <v>11</v>
      </c>
      <c r="E46" t="s">
        <v>28</v>
      </c>
      <c r="F46" t="s">
        <v>28</v>
      </c>
      <c r="G46" t="s">
        <v>28</v>
      </c>
      <c r="H46" t="s">
        <v>28</v>
      </c>
    </row>
    <row r="47" spans="1:8" x14ac:dyDescent="0.25">
      <c r="A47" t="s">
        <v>1</v>
      </c>
      <c r="D47" t="s">
        <v>17</v>
      </c>
      <c r="E47" t="s">
        <v>12</v>
      </c>
      <c r="F47" t="s">
        <v>12</v>
      </c>
      <c r="G47" t="s">
        <v>12</v>
      </c>
      <c r="H47" t="s">
        <v>17</v>
      </c>
    </row>
    <row r="48" spans="1:8" x14ac:dyDescent="0.25">
      <c r="A48" t="s">
        <v>2</v>
      </c>
      <c r="D48" t="s">
        <v>12</v>
      </c>
      <c r="E48" t="s">
        <v>12</v>
      </c>
      <c r="F48" t="s">
        <v>12</v>
      </c>
      <c r="G48" t="s">
        <v>12</v>
      </c>
      <c r="H48" t="s">
        <v>12</v>
      </c>
    </row>
    <row r="49" spans="1:8" x14ac:dyDescent="0.25">
      <c r="A49" t="s">
        <v>3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</row>
    <row r="50" spans="1:8" x14ac:dyDescent="0.25">
      <c r="A50" t="s">
        <v>4</v>
      </c>
      <c r="D50" t="s">
        <v>11</v>
      </c>
      <c r="E50" t="s">
        <v>11</v>
      </c>
      <c r="F50" t="s">
        <v>28</v>
      </c>
      <c r="G50" t="s">
        <v>11</v>
      </c>
      <c r="H50" t="s">
        <v>11</v>
      </c>
    </row>
    <row r="51" spans="1:8" x14ac:dyDescent="0.25">
      <c r="A51" t="s">
        <v>53</v>
      </c>
      <c r="G51" t="s">
        <v>12</v>
      </c>
    </row>
    <row r="52" spans="1:8" x14ac:dyDescent="0.25">
      <c r="A52" t="s">
        <v>55</v>
      </c>
    </row>
    <row r="53" spans="1:8" x14ac:dyDescent="0.25">
      <c r="A53" t="s">
        <v>60</v>
      </c>
    </row>
    <row r="54" spans="1:8" x14ac:dyDescent="0.25">
      <c r="A54" t="s">
        <v>62</v>
      </c>
    </row>
    <row r="55" spans="1:8" x14ac:dyDescent="0.25">
      <c r="A55" t="s">
        <v>63</v>
      </c>
    </row>
    <row r="58" spans="1:8" x14ac:dyDescent="0.25">
      <c r="A58" s="8" t="s">
        <v>11</v>
      </c>
      <c r="B58" s="8">
        <v>5</v>
      </c>
      <c r="C58" s="9" t="s">
        <v>52</v>
      </c>
      <c r="D58" s="8">
        <f>$B$58-COUNTIF(D$45:D$56,$A58)</f>
        <v>1</v>
      </c>
      <c r="E58" s="8">
        <f t="shared" ref="E58:H58" si="8">$B$58-COUNTIF(E$45:E$56,$A58)</f>
        <v>3</v>
      </c>
      <c r="F58" s="8">
        <f t="shared" si="8"/>
        <v>4</v>
      </c>
      <c r="G58" s="8">
        <f t="shared" si="8"/>
        <v>3</v>
      </c>
      <c r="H58" s="8">
        <f t="shared" si="8"/>
        <v>3</v>
      </c>
    </row>
    <row r="59" spans="1:8" x14ac:dyDescent="0.25">
      <c r="A59" s="8" t="s">
        <v>12</v>
      </c>
      <c r="B59" s="8">
        <v>6</v>
      </c>
      <c r="C59" s="9" t="s">
        <v>52</v>
      </c>
      <c r="D59" s="8">
        <f>$B$59-COUNTIF(D$45:D$56,$A59)</f>
        <v>5</v>
      </c>
      <c r="E59" s="8">
        <f t="shared" ref="E59:H59" si="9">$B$59-COUNTIF(E$45:E$56,$A59)</f>
        <v>4</v>
      </c>
      <c r="F59" s="8">
        <f t="shared" si="9"/>
        <v>4</v>
      </c>
      <c r="G59" s="8">
        <f t="shared" si="9"/>
        <v>2</v>
      </c>
      <c r="H59" s="8">
        <f t="shared" si="9"/>
        <v>5</v>
      </c>
    </row>
    <row r="60" spans="1:8" x14ac:dyDescent="0.25">
      <c r="A60" s="8" t="s">
        <v>14</v>
      </c>
      <c r="B60" s="8">
        <v>2</v>
      </c>
      <c r="C60" s="9" t="s">
        <v>52</v>
      </c>
      <c r="D60" s="8">
        <f>$B$60-COUNTIF(D$45:D$56,$A60)</f>
        <v>2</v>
      </c>
      <c r="E60" s="8">
        <f t="shared" ref="E60:H60" si="10">$B$60-COUNTIF(E$45:E$56,$A60)</f>
        <v>2</v>
      </c>
      <c r="F60" s="8">
        <f t="shared" si="10"/>
        <v>2</v>
      </c>
      <c r="G60" s="8">
        <f t="shared" si="10"/>
        <v>2</v>
      </c>
      <c r="H60" s="8">
        <f t="shared" si="10"/>
        <v>2</v>
      </c>
    </row>
    <row r="61" spans="1:8" x14ac:dyDescent="0.25">
      <c r="A61" s="8" t="s">
        <v>13</v>
      </c>
      <c r="B61" s="8">
        <v>4</v>
      </c>
      <c r="C61" s="9" t="s">
        <v>52</v>
      </c>
      <c r="D61" s="8">
        <f>$B$61-COUNTIF(D$45:D$56,$A61)</f>
        <v>4</v>
      </c>
      <c r="E61" s="8">
        <f t="shared" ref="E61:H61" si="11">$B$61-COUNTIF(E$45:E$56,$A61)</f>
        <v>4</v>
      </c>
      <c r="F61" s="8">
        <f t="shared" si="11"/>
        <v>4</v>
      </c>
      <c r="G61" s="8">
        <f t="shared" si="11"/>
        <v>4</v>
      </c>
      <c r="H61" s="8">
        <f t="shared" si="11"/>
        <v>4</v>
      </c>
    </row>
    <row r="64" spans="1:8" x14ac:dyDescent="0.25">
      <c r="C64" t="s">
        <v>25</v>
      </c>
      <c r="D64" s="2">
        <v>45222</v>
      </c>
      <c r="E64" s="2">
        <v>45223</v>
      </c>
      <c r="F64" s="2">
        <v>45224</v>
      </c>
      <c r="G64" s="2">
        <v>45225</v>
      </c>
      <c r="H64" s="2">
        <v>45226</v>
      </c>
    </row>
    <row r="65" spans="1:8" x14ac:dyDescent="0.25">
      <c r="A65" t="s">
        <v>0</v>
      </c>
      <c r="D65" t="s">
        <v>11</v>
      </c>
      <c r="E65" t="s">
        <v>28</v>
      </c>
      <c r="F65" t="s">
        <v>28</v>
      </c>
      <c r="G65" t="s">
        <v>28</v>
      </c>
      <c r="H65" t="s">
        <v>28</v>
      </c>
    </row>
    <row r="66" spans="1:8" x14ac:dyDescent="0.25">
      <c r="A66" t="s">
        <v>29</v>
      </c>
      <c r="D66" t="s">
        <v>11</v>
      </c>
      <c r="E66" t="s">
        <v>28</v>
      </c>
      <c r="F66" t="s">
        <v>28</v>
      </c>
      <c r="G66" t="s">
        <v>28</v>
      </c>
      <c r="H66" t="s">
        <v>28</v>
      </c>
    </row>
    <row r="67" spans="1:8" x14ac:dyDescent="0.25">
      <c r="A67" t="s">
        <v>1</v>
      </c>
      <c r="D67" t="s">
        <v>17</v>
      </c>
      <c r="E67" t="s">
        <v>12</v>
      </c>
      <c r="F67" t="s">
        <v>12</v>
      </c>
      <c r="G67" t="s">
        <v>12</v>
      </c>
      <c r="H67" t="s">
        <v>17</v>
      </c>
    </row>
    <row r="68" spans="1:8" x14ac:dyDescent="0.25">
      <c r="A68" t="s">
        <v>2</v>
      </c>
      <c r="D68" t="s">
        <v>12</v>
      </c>
      <c r="E68" t="s">
        <v>12</v>
      </c>
      <c r="F68" t="s">
        <v>12</v>
      </c>
      <c r="G68" t="s">
        <v>12</v>
      </c>
      <c r="H68" t="s">
        <v>12</v>
      </c>
    </row>
    <row r="69" spans="1:8" x14ac:dyDescent="0.25">
      <c r="A69" t="s">
        <v>3</v>
      </c>
      <c r="D69" t="s">
        <v>11</v>
      </c>
      <c r="E69" t="s">
        <v>11</v>
      </c>
      <c r="F69" t="s">
        <v>11</v>
      </c>
      <c r="G69" t="s">
        <v>11</v>
      </c>
      <c r="H69" t="s">
        <v>11</v>
      </c>
    </row>
    <row r="70" spans="1:8" x14ac:dyDescent="0.25">
      <c r="A70" t="s">
        <v>4</v>
      </c>
      <c r="D70" t="s">
        <v>11</v>
      </c>
      <c r="E70" t="s">
        <v>11</v>
      </c>
      <c r="F70" t="s">
        <v>28</v>
      </c>
      <c r="G70" t="s">
        <v>11</v>
      </c>
      <c r="H70" t="s">
        <v>11</v>
      </c>
    </row>
    <row r="71" spans="1:8" x14ac:dyDescent="0.25">
      <c r="A71" t="s">
        <v>53</v>
      </c>
      <c r="G71" t="s">
        <v>12</v>
      </c>
    </row>
    <row r="72" spans="1:8" x14ac:dyDescent="0.25">
      <c r="A72" t="s">
        <v>55</v>
      </c>
    </row>
    <row r="73" spans="1:8" x14ac:dyDescent="0.25">
      <c r="A73" t="s">
        <v>60</v>
      </c>
    </row>
    <row r="74" spans="1:8" x14ac:dyDescent="0.25">
      <c r="A74" t="s">
        <v>62</v>
      </c>
    </row>
    <row r="75" spans="1:8" x14ac:dyDescent="0.25">
      <c r="A75" t="s">
        <v>63</v>
      </c>
    </row>
    <row r="78" spans="1:8" x14ac:dyDescent="0.25">
      <c r="A78" s="8" t="s">
        <v>11</v>
      </c>
      <c r="B78" s="8">
        <v>5</v>
      </c>
      <c r="C78" s="9" t="s">
        <v>52</v>
      </c>
      <c r="D78" s="8">
        <f>$B$78-COUNTIF(D$65:D$76,$A78)</f>
        <v>1</v>
      </c>
      <c r="E78" s="8">
        <f t="shared" ref="E78:H78" si="12">$B$78-COUNTIF(E$65:E$76,$A78)</f>
        <v>3</v>
      </c>
      <c r="F78" s="8">
        <f t="shared" si="12"/>
        <v>4</v>
      </c>
      <c r="G78" s="8">
        <f t="shared" si="12"/>
        <v>3</v>
      </c>
      <c r="H78" s="8">
        <f t="shared" si="12"/>
        <v>3</v>
      </c>
    </row>
    <row r="79" spans="1:8" x14ac:dyDescent="0.25">
      <c r="A79" s="8" t="s">
        <v>12</v>
      </c>
      <c r="B79" s="8">
        <v>6</v>
      </c>
      <c r="C79" s="9" t="s">
        <v>52</v>
      </c>
      <c r="D79" s="8">
        <f>$B$79-COUNTIF(D$65:D$76,$A79)</f>
        <v>5</v>
      </c>
      <c r="E79" s="8">
        <f t="shared" ref="E79:H79" si="13">$B$79-COUNTIF(E$65:E$76,$A79)</f>
        <v>4</v>
      </c>
      <c r="F79" s="8">
        <f t="shared" si="13"/>
        <v>4</v>
      </c>
      <c r="G79" s="8">
        <f t="shared" si="13"/>
        <v>3</v>
      </c>
      <c r="H79" s="8">
        <f t="shared" si="13"/>
        <v>5</v>
      </c>
    </row>
    <row r="80" spans="1:8" x14ac:dyDescent="0.25">
      <c r="A80" s="8" t="s">
        <v>14</v>
      </c>
      <c r="B80" s="8">
        <v>2</v>
      </c>
      <c r="C80" s="9" t="s">
        <v>52</v>
      </c>
      <c r="D80" s="8">
        <f>$B$80-COUNTIF(D$65:D$76,$A80)</f>
        <v>2</v>
      </c>
      <c r="E80" s="8">
        <f t="shared" ref="E80:H80" si="14">$B$80-COUNTIF(E$65:E$76,$A80)</f>
        <v>2</v>
      </c>
      <c r="F80" s="8">
        <f t="shared" si="14"/>
        <v>2</v>
      </c>
      <c r="G80" s="8">
        <f t="shared" si="14"/>
        <v>2</v>
      </c>
      <c r="H80" s="8">
        <f t="shared" si="14"/>
        <v>2</v>
      </c>
    </row>
    <row r="81" spans="1:8" x14ac:dyDescent="0.25">
      <c r="A81" s="8" t="s">
        <v>13</v>
      </c>
      <c r="B81" s="8">
        <v>4</v>
      </c>
      <c r="C81" s="9" t="s">
        <v>52</v>
      </c>
      <c r="D81" s="8">
        <f>$B$81-COUNTIF(D$65:D$76,$A81)</f>
        <v>4</v>
      </c>
      <c r="E81" s="8">
        <f t="shared" ref="E81:H81" si="15">$B$81-COUNTIF(E$65:E$76,$A81)</f>
        <v>4</v>
      </c>
      <c r="F81" s="8">
        <f t="shared" si="15"/>
        <v>4</v>
      </c>
      <c r="G81" s="8">
        <f t="shared" si="15"/>
        <v>4</v>
      </c>
      <c r="H81" s="8">
        <f t="shared" si="15"/>
        <v>4</v>
      </c>
    </row>
    <row r="84" spans="1:8" x14ac:dyDescent="0.25">
      <c r="C84" t="s">
        <v>26</v>
      </c>
      <c r="D84" s="2">
        <v>45229</v>
      </c>
      <c r="E84" s="2"/>
      <c r="F84" s="2"/>
      <c r="G84" s="2"/>
      <c r="H84" s="2"/>
    </row>
    <row r="85" spans="1:8" x14ac:dyDescent="0.25">
      <c r="A85" t="s">
        <v>0</v>
      </c>
      <c r="D85" t="s">
        <v>11</v>
      </c>
      <c r="E85" t="s">
        <v>28</v>
      </c>
      <c r="F85" t="s">
        <v>28</v>
      </c>
      <c r="G85" t="s">
        <v>28</v>
      </c>
      <c r="H85" t="s">
        <v>28</v>
      </c>
    </row>
    <row r="86" spans="1:8" x14ac:dyDescent="0.25">
      <c r="A86" t="s">
        <v>29</v>
      </c>
      <c r="D86" t="s">
        <v>11</v>
      </c>
      <c r="E86" t="s">
        <v>28</v>
      </c>
      <c r="F86" t="s">
        <v>28</v>
      </c>
      <c r="G86" t="s">
        <v>28</v>
      </c>
      <c r="H86" t="s">
        <v>28</v>
      </c>
    </row>
    <row r="87" spans="1:8" x14ac:dyDescent="0.25">
      <c r="A87" t="s">
        <v>1</v>
      </c>
      <c r="D87" t="s">
        <v>17</v>
      </c>
    </row>
    <row r="88" spans="1:8" x14ac:dyDescent="0.25">
      <c r="A88" t="s">
        <v>2</v>
      </c>
      <c r="D88" t="s">
        <v>12</v>
      </c>
    </row>
    <row r="89" spans="1:8" x14ac:dyDescent="0.25">
      <c r="A89" t="s">
        <v>3</v>
      </c>
      <c r="D89" t="s">
        <v>11</v>
      </c>
    </row>
    <row r="90" spans="1:8" x14ac:dyDescent="0.25">
      <c r="A90" t="s">
        <v>4</v>
      </c>
      <c r="D90" t="s">
        <v>11</v>
      </c>
    </row>
    <row r="91" spans="1:8" x14ac:dyDescent="0.25">
      <c r="A91" t="s">
        <v>53</v>
      </c>
      <c r="D91" t="s">
        <v>28</v>
      </c>
    </row>
    <row r="92" spans="1:8" x14ac:dyDescent="0.25">
      <c r="A92" t="s">
        <v>55</v>
      </c>
      <c r="D92" t="s">
        <v>13</v>
      </c>
    </row>
    <row r="93" spans="1:8" x14ac:dyDescent="0.25">
      <c r="A93" t="s">
        <v>60</v>
      </c>
    </row>
    <row r="94" spans="1:8" x14ac:dyDescent="0.25">
      <c r="A94" t="s">
        <v>62</v>
      </c>
    </row>
    <row r="95" spans="1:8" x14ac:dyDescent="0.25">
      <c r="A95" t="s">
        <v>63</v>
      </c>
    </row>
    <row r="98" spans="1:8" x14ac:dyDescent="0.25">
      <c r="A98" s="8" t="s">
        <v>11</v>
      </c>
      <c r="B98" s="8">
        <v>5</v>
      </c>
      <c r="C98" s="9" t="s">
        <v>52</v>
      </c>
      <c r="D98" s="8">
        <f>$B$98-COUNTIF(D$85:D$95,$A98)</f>
        <v>1</v>
      </c>
      <c r="E98" s="8"/>
      <c r="F98" s="8"/>
      <c r="G98" s="8"/>
      <c r="H98" s="8"/>
    </row>
    <row r="99" spans="1:8" x14ac:dyDescent="0.25">
      <c r="A99" s="8" t="s">
        <v>12</v>
      </c>
      <c r="B99" s="8">
        <v>6</v>
      </c>
      <c r="C99" s="9" t="s">
        <v>52</v>
      </c>
      <c r="D99" s="8">
        <f>$B$99-COUNTIF(D$85:D$95,$A99)</f>
        <v>5</v>
      </c>
      <c r="E99" s="8"/>
      <c r="F99" s="8"/>
      <c r="G99" s="8"/>
      <c r="H99" s="8"/>
    </row>
    <row r="100" spans="1:8" x14ac:dyDescent="0.25">
      <c r="A100" s="8" t="s">
        <v>14</v>
      </c>
      <c r="B100" s="8">
        <v>2</v>
      </c>
      <c r="C100" s="9" t="s">
        <v>52</v>
      </c>
      <c r="D100" s="8">
        <f>$B$100-COUNTIF(D$85:D$95,$A100)</f>
        <v>2</v>
      </c>
      <c r="E100" s="8"/>
      <c r="F100" s="8"/>
      <c r="G100" s="8"/>
      <c r="H100" s="8"/>
    </row>
    <row r="101" spans="1:8" x14ac:dyDescent="0.25">
      <c r="A101" s="8" t="s">
        <v>13</v>
      </c>
      <c r="B101" s="8">
        <v>4</v>
      </c>
      <c r="C101" s="9" t="s">
        <v>52</v>
      </c>
      <c r="D101" s="8">
        <f>$B$101-COUNTIF(D$85:D$95,$A101)</f>
        <v>3</v>
      </c>
      <c r="E101" s="8"/>
      <c r="F101" s="8"/>
      <c r="G101" s="8"/>
      <c r="H101" s="8"/>
    </row>
  </sheetData>
  <mergeCells count="4">
    <mergeCell ref="A1:H1"/>
    <mergeCell ref="D2:F2"/>
    <mergeCell ref="G2:H2"/>
    <mergeCell ref="B2:C2"/>
  </mergeCells>
  <conditionalFormatting sqref="D17:H17 D22:H22">
    <cfRule type="cellIs" dxfId="550" priority="241" operator="equal">
      <formula>"TT"</formula>
    </cfRule>
    <cfRule type="cellIs" dxfId="549" priority="242" operator="equal">
      <formula>"Congé"</formula>
    </cfRule>
    <cfRule type="cellIs" dxfId="548" priority="243" operator="equal">
      <formula>"Arlon"</formula>
    </cfRule>
    <cfRule type="cellIs" dxfId="547" priority="244" operator="equal">
      <formula>"Libramont"</formula>
    </cfRule>
    <cfRule type="containsText" dxfId="546" priority="245" operator="containsText" text="Marche">
      <formula>NOT(ISERROR(SEARCH("Marche",D17)))</formula>
    </cfRule>
    <cfRule type="containsText" dxfId="545" priority="246" operator="containsText" text="Libramont">
      <formula>NOT(ISERROR(SEARCH("Libramont",D17)))</formula>
    </cfRule>
    <cfRule type="containsText" dxfId="544" priority="247" operator="containsText" text="Bertrix">
      <formula>NOT(ISERROR(SEARCH("Bertrix",D17)))</formula>
    </cfRule>
    <cfRule type="containsText" dxfId="543" priority="248" operator="containsText" text="Bertrix">
      <formula>NOT(ISERROR(SEARCH("Bertrix",D17)))</formula>
    </cfRule>
  </conditionalFormatting>
  <conditionalFormatting sqref="D42:H42">
    <cfRule type="cellIs" dxfId="542" priority="233" operator="equal">
      <formula>"TT"</formula>
    </cfRule>
    <cfRule type="cellIs" dxfId="541" priority="234" operator="equal">
      <formula>"Congé"</formula>
    </cfRule>
    <cfRule type="cellIs" dxfId="540" priority="235" operator="equal">
      <formula>"Arlon"</formula>
    </cfRule>
    <cfRule type="cellIs" dxfId="539" priority="236" operator="equal">
      <formula>"Libramont"</formula>
    </cfRule>
    <cfRule type="containsText" dxfId="538" priority="237" operator="containsText" text="Marche">
      <formula>NOT(ISERROR(SEARCH("Marche",D42)))</formula>
    </cfRule>
    <cfRule type="containsText" dxfId="537" priority="238" operator="containsText" text="Libramont">
      <formula>NOT(ISERROR(SEARCH("Libramont",D42)))</formula>
    </cfRule>
    <cfRule type="containsText" dxfId="536" priority="239" operator="containsText" text="Bertrix">
      <formula>NOT(ISERROR(SEARCH("Bertrix",D42)))</formula>
    </cfRule>
    <cfRule type="containsText" dxfId="535" priority="240" operator="containsText" text="Bertrix">
      <formula>NOT(ISERROR(SEARCH("Bertrix",D42)))</formula>
    </cfRule>
  </conditionalFormatting>
  <conditionalFormatting sqref="D44:H44">
    <cfRule type="dataBar" priority="2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{63275453-C713-4245-9101-2718C7C5B842}</x14:id>
        </ext>
      </extLst>
    </cfRule>
  </conditionalFormatting>
  <conditionalFormatting sqref="D4:H4">
    <cfRule type="dataBar" priority="24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{5785A1BF-8E9A-4BFD-BBFF-5B8C17F01730}</x14:id>
        </ext>
      </extLst>
    </cfRule>
  </conditionalFormatting>
  <conditionalFormatting sqref="D24:H24">
    <cfRule type="dataBar" priority="2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{0E0B3D65-A330-424F-AF0D-A8D904DB40DD}</x14:id>
        </ext>
      </extLst>
    </cfRule>
  </conditionalFormatting>
  <conditionalFormatting sqref="D64:H64">
    <cfRule type="dataBar" priority="23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{0CE0EDEB-6163-45E6-8946-0F7262C4638A}</x14:id>
        </ext>
      </extLst>
    </cfRule>
  </conditionalFormatting>
  <conditionalFormatting sqref="D84:H84">
    <cfRule type="dataBar" priority="18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{5A62A745-CA75-47AD-836F-65F025EFB332}</x14:id>
        </ext>
      </extLst>
    </cfRule>
  </conditionalFormatting>
  <conditionalFormatting sqref="D65:H70 D76:H76">
    <cfRule type="cellIs" dxfId="534" priority="41" operator="equal">
      <formula>"TT"</formula>
    </cfRule>
    <cfRule type="cellIs" dxfId="533" priority="42" operator="equal">
      <formula>"Congé"</formula>
    </cfRule>
    <cfRule type="cellIs" dxfId="532" priority="43" operator="equal">
      <formula>"Arlon"</formula>
    </cfRule>
    <cfRule type="cellIs" dxfId="531" priority="44" operator="equal">
      <formula>"Libramont"</formula>
    </cfRule>
    <cfRule type="containsText" dxfId="530" priority="45" operator="containsText" text="Marche">
      <formula>NOT(ISERROR(SEARCH("Marche",D65)))</formula>
    </cfRule>
    <cfRule type="containsText" dxfId="529" priority="46" operator="containsText" text="Libramont">
      <formula>NOT(ISERROR(SEARCH("Libramont",D65)))</formula>
    </cfRule>
    <cfRule type="containsText" dxfId="528" priority="47" operator="containsText" text="Bertrix">
      <formula>NOT(ISERROR(SEARCH("Bertrix",D65)))</formula>
    </cfRule>
    <cfRule type="containsText" dxfId="527" priority="48" operator="containsText" text="Bertrix">
      <formula>NOT(ISERROR(SEARCH("Bertrix",D65)))</formula>
    </cfRule>
  </conditionalFormatting>
  <conditionalFormatting sqref="D45:H57">
    <cfRule type="cellIs" dxfId="526" priority="49" operator="equal">
      <formula>"TT"</formula>
    </cfRule>
    <cfRule type="cellIs" dxfId="525" priority="50" operator="equal">
      <formula>"Congé"</formula>
    </cfRule>
    <cfRule type="cellIs" dxfId="524" priority="51" operator="equal">
      <formula>"Arlon"</formula>
    </cfRule>
    <cfRule type="cellIs" dxfId="523" priority="52" operator="equal">
      <formula>"Libramont"</formula>
    </cfRule>
    <cfRule type="containsText" dxfId="522" priority="53" operator="containsText" text="Marche">
      <formula>NOT(ISERROR(SEARCH("Marche",D45)))</formula>
    </cfRule>
    <cfRule type="containsText" dxfId="521" priority="54" operator="containsText" text="Libramont">
      <formula>NOT(ISERROR(SEARCH("Libramont",D45)))</formula>
    </cfRule>
    <cfRule type="containsText" dxfId="520" priority="55" operator="containsText" text="Bertrix">
      <formula>NOT(ISERROR(SEARCH("Bertrix",D45)))</formula>
    </cfRule>
    <cfRule type="containsText" dxfId="519" priority="56" operator="containsText" text="Bertrix">
      <formula>NOT(ISERROR(SEARCH("Bertrix",D45)))</formula>
    </cfRule>
  </conditionalFormatting>
  <conditionalFormatting sqref="D85:H96">
    <cfRule type="cellIs" dxfId="518" priority="33" operator="equal">
      <formula>"TT"</formula>
    </cfRule>
    <cfRule type="cellIs" dxfId="517" priority="34" operator="equal">
      <formula>"Congé"</formula>
    </cfRule>
    <cfRule type="cellIs" dxfId="516" priority="35" operator="equal">
      <formula>"Arlon"</formula>
    </cfRule>
    <cfRule type="cellIs" dxfId="515" priority="36" operator="equal">
      <formula>"Libramont"</formula>
    </cfRule>
    <cfRule type="containsText" dxfId="514" priority="37" operator="containsText" text="Marche">
      <formula>NOT(ISERROR(SEARCH("Marche",D85)))</formula>
    </cfRule>
    <cfRule type="containsText" dxfId="513" priority="38" operator="containsText" text="Libramont">
      <formula>NOT(ISERROR(SEARCH("Libramont",D85)))</formula>
    </cfRule>
    <cfRule type="containsText" dxfId="512" priority="39" operator="containsText" text="Bertrix">
      <formula>NOT(ISERROR(SEARCH("Bertrix",D85)))</formula>
    </cfRule>
    <cfRule type="containsText" dxfId="511" priority="40" operator="containsText" text="Bertrix">
      <formula>NOT(ISERROR(SEARCH("Bertrix",D85)))</formula>
    </cfRule>
  </conditionalFormatting>
  <conditionalFormatting sqref="D5:H16">
    <cfRule type="cellIs" dxfId="510" priority="17" operator="equal">
      <formula>"TT"</formula>
    </cfRule>
    <cfRule type="cellIs" dxfId="509" priority="18" operator="equal">
      <formula>"Congé"</formula>
    </cfRule>
    <cfRule type="cellIs" dxfId="508" priority="19" operator="equal">
      <formula>"Arlon"</formula>
    </cfRule>
    <cfRule type="cellIs" dxfId="507" priority="20" operator="equal">
      <formula>"Libramont"</formula>
    </cfRule>
    <cfRule type="containsText" dxfId="506" priority="21" operator="containsText" text="Marche">
      <formula>NOT(ISERROR(SEARCH("Marche",D5)))</formula>
    </cfRule>
    <cfRule type="containsText" dxfId="505" priority="22" operator="containsText" text="Libramont">
      <formula>NOT(ISERROR(SEARCH("Libramont",D5)))</formula>
    </cfRule>
    <cfRule type="containsText" dxfId="504" priority="23" operator="containsText" text="Bertrix">
      <formula>NOT(ISERROR(SEARCH("Bertrix",D5)))</formula>
    </cfRule>
    <cfRule type="containsText" dxfId="503" priority="24" operator="containsText" text="Bertrix">
      <formula>NOT(ISERROR(SEARCH("Bertrix",D5)))</formula>
    </cfRule>
  </conditionalFormatting>
  <conditionalFormatting sqref="D25:H30 D36:H37">
    <cfRule type="cellIs" dxfId="502" priority="65" operator="equal">
      <formula>"TT"</formula>
    </cfRule>
    <cfRule type="cellIs" dxfId="501" priority="66" operator="equal">
      <formula>"Congé"</formula>
    </cfRule>
    <cfRule type="cellIs" dxfId="500" priority="67" operator="equal">
      <formula>"Arlon"</formula>
    </cfRule>
    <cfRule type="cellIs" dxfId="499" priority="68" operator="equal">
      <formula>"Libramont"</formula>
    </cfRule>
    <cfRule type="containsText" dxfId="498" priority="69" operator="containsText" text="Marche">
      <formula>NOT(ISERROR(SEARCH("Marche",D25)))</formula>
    </cfRule>
    <cfRule type="containsText" dxfId="497" priority="70" operator="containsText" text="Libramont">
      <formula>NOT(ISERROR(SEARCH("Libramont",D25)))</formula>
    </cfRule>
    <cfRule type="containsText" dxfId="496" priority="71" operator="containsText" text="Bertrix">
      <formula>NOT(ISERROR(SEARCH("Bertrix",D25)))</formula>
    </cfRule>
    <cfRule type="containsText" dxfId="495" priority="72" operator="containsText" text="Bertrix">
      <formula>NOT(ISERROR(SEARCH("Bertrix",D25)))</formula>
    </cfRule>
  </conditionalFormatting>
  <conditionalFormatting sqref="D31:H35">
    <cfRule type="cellIs" dxfId="494" priority="9" operator="equal">
      <formula>"TT"</formula>
    </cfRule>
    <cfRule type="cellIs" dxfId="493" priority="10" operator="equal">
      <formula>"Congé"</formula>
    </cfRule>
    <cfRule type="cellIs" dxfId="492" priority="11" operator="equal">
      <formula>"Arlon"</formula>
    </cfRule>
    <cfRule type="cellIs" dxfId="491" priority="12" operator="equal">
      <formula>"Libramont"</formula>
    </cfRule>
    <cfRule type="containsText" dxfId="490" priority="13" operator="containsText" text="Marche">
      <formula>NOT(ISERROR(SEARCH("Marche",D31)))</formula>
    </cfRule>
    <cfRule type="containsText" dxfId="489" priority="14" operator="containsText" text="Libramont">
      <formula>NOT(ISERROR(SEARCH("Libramont",D31)))</formula>
    </cfRule>
    <cfRule type="containsText" dxfId="488" priority="15" operator="containsText" text="Bertrix">
      <formula>NOT(ISERROR(SEARCH("Bertrix",D31)))</formula>
    </cfRule>
    <cfRule type="containsText" dxfId="487" priority="16" operator="containsText" text="Bertrix">
      <formula>NOT(ISERROR(SEARCH("Bertrix",D31)))</formula>
    </cfRule>
  </conditionalFormatting>
  <conditionalFormatting sqref="D71:H75">
    <cfRule type="cellIs" dxfId="486" priority="1" operator="equal">
      <formula>"TT"</formula>
    </cfRule>
    <cfRule type="cellIs" dxfId="485" priority="2" operator="equal">
      <formula>"Congé"</formula>
    </cfRule>
    <cfRule type="cellIs" dxfId="484" priority="3" operator="equal">
      <formula>"Arlon"</formula>
    </cfRule>
    <cfRule type="cellIs" dxfId="483" priority="4" operator="equal">
      <formula>"Libramont"</formula>
    </cfRule>
    <cfRule type="containsText" dxfId="482" priority="5" operator="containsText" text="Marche">
      <formula>NOT(ISERROR(SEARCH("Marche",D71)))</formula>
    </cfRule>
    <cfRule type="containsText" dxfId="481" priority="6" operator="containsText" text="Libramont">
      <formula>NOT(ISERROR(SEARCH("Libramont",D71)))</formula>
    </cfRule>
    <cfRule type="containsText" dxfId="480" priority="7" operator="containsText" text="Bertrix">
      <formula>NOT(ISERROR(SEARCH("Bertrix",D71)))</formula>
    </cfRule>
    <cfRule type="containsText" dxfId="479" priority="8" operator="containsText" text="Bertrix">
      <formula>NOT(ISERROR(SEARCH("Bertrix",D71)))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63275453-C713-4245-9101-2718C7C5B84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D44:H44</xm:sqref>
        </x14:conditionalFormatting>
        <x14:conditionalFormatting xmlns:xm="http://schemas.microsoft.com/office/excel/2006/main">
          <x14:cfRule type="dataBar" id="{5785A1BF-8E9A-4BFD-BBFF-5B8C17F0173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  <x14:conditionalFormatting xmlns:xm="http://schemas.microsoft.com/office/excel/2006/main">
          <x14:cfRule type="dataBar" id="{0E0B3D65-A330-424F-AF0D-A8D904DB40D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0CE0EDEB-6163-45E6-8946-0F7262C4638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D64:H64</xm:sqref>
        </x14:conditionalFormatting>
        <x14:conditionalFormatting xmlns:xm="http://schemas.microsoft.com/office/excel/2006/main">
          <x14:cfRule type="dataBar" id="{5A62A745-CA75-47AD-836F-65F025EFB332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D84:H84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A4A052CD-AC5E-4AED-A942-7BBC7AD1BD6A}">
          <x14:formula1>
            <xm:f>Feuil2!$B$3:$B$10</xm:f>
          </x14:formula1>
          <xm:sqref>D22:H22 D17:H17</xm:sqref>
        </x14:dataValidation>
        <x14:dataValidation type="list" showInputMessage="1" showErrorMessage="1" prompt="Où serez-vous?" xr:uid="{FC960613-432C-43A7-8C12-051AD674941F}">
          <x14:formula1>
            <xm:f>Feuil2!$B$2:$B$10</xm:f>
          </x14:formula1>
          <xm:sqref>D85:H96 D45:H57 D25:H37 D65:H76 D5:H16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3F31B-9FC1-48F7-A6E3-25CF78FD5F30}">
  <dimension ref="A1:H101"/>
  <sheetViews>
    <sheetView topLeftCell="A76" workbookViewId="0">
      <selection activeCell="H103" sqref="H103"/>
    </sheetView>
  </sheetViews>
  <sheetFormatPr baseColWidth="10" defaultRowHeight="15" x14ac:dyDescent="0.25"/>
  <cols>
    <col min="2" max="2" width="3.140625" customWidth="1"/>
    <col min="3" max="3" width="19.570312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</cols>
  <sheetData>
    <row r="1" spans="1:8" ht="40.5" customHeight="1" x14ac:dyDescent="0.25">
      <c r="A1" s="33" t="s">
        <v>66</v>
      </c>
      <c r="B1" s="33"/>
      <c r="C1" s="33"/>
      <c r="D1" s="33"/>
      <c r="E1" s="33"/>
      <c r="F1" s="33"/>
      <c r="G1" s="33"/>
      <c r="H1" s="33"/>
    </row>
    <row r="2" spans="1:8" ht="60.75" customHeight="1" x14ac:dyDescent="0.25">
      <c r="A2" s="1"/>
      <c r="B2" s="31" t="s">
        <v>56</v>
      </c>
      <c r="C2" s="31"/>
      <c r="D2" s="34" t="s">
        <v>68</v>
      </c>
      <c r="E2" s="34"/>
      <c r="F2" s="34"/>
      <c r="G2" s="31" t="s">
        <v>54</v>
      </c>
      <c r="H2" s="31"/>
    </row>
    <row r="3" spans="1:8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8" x14ac:dyDescent="0.25">
      <c r="C4" t="s">
        <v>27</v>
      </c>
      <c r="D4" s="2"/>
      <c r="E4" s="2">
        <v>45231</v>
      </c>
      <c r="F4" s="2">
        <v>45232</v>
      </c>
      <c r="G4" s="2">
        <v>45233</v>
      </c>
      <c r="H4" s="2">
        <v>45234</v>
      </c>
    </row>
    <row r="5" spans="1:8" x14ac:dyDescent="0.25">
      <c r="A5" t="s">
        <v>0</v>
      </c>
      <c r="E5" t="s">
        <v>28</v>
      </c>
      <c r="F5" t="s">
        <v>28</v>
      </c>
      <c r="G5" t="s">
        <v>28</v>
      </c>
      <c r="H5" t="s">
        <v>28</v>
      </c>
    </row>
    <row r="6" spans="1:8" x14ac:dyDescent="0.25">
      <c r="A6" t="s">
        <v>29</v>
      </c>
      <c r="E6" t="s">
        <v>28</v>
      </c>
      <c r="F6" t="s">
        <v>28</v>
      </c>
      <c r="G6" t="s">
        <v>28</v>
      </c>
      <c r="H6" t="s">
        <v>28</v>
      </c>
    </row>
    <row r="7" spans="1:8" x14ac:dyDescent="0.25">
      <c r="A7" t="s">
        <v>1</v>
      </c>
      <c r="E7" t="s">
        <v>12</v>
      </c>
      <c r="F7" t="s">
        <v>12</v>
      </c>
      <c r="G7" t="s">
        <v>12</v>
      </c>
      <c r="H7" t="s">
        <v>12</v>
      </c>
    </row>
    <row r="8" spans="1:8" x14ac:dyDescent="0.25">
      <c r="A8" t="s">
        <v>2</v>
      </c>
      <c r="E8" t="s">
        <v>12</v>
      </c>
      <c r="F8" t="s">
        <v>12</v>
      </c>
      <c r="G8" t="s">
        <v>12</v>
      </c>
      <c r="H8" t="s">
        <v>12</v>
      </c>
    </row>
    <row r="9" spans="1:8" x14ac:dyDescent="0.25">
      <c r="A9" t="s">
        <v>3</v>
      </c>
      <c r="E9" t="s">
        <v>11</v>
      </c>
      <c r="F9" t="s">
        <v>11</v>
      </c>
      <c r="G9" t="s">
        <v>11</v>
      </c>
      <c r="H9" t="s">
        <v>11</v>
      </c>
    </row>
    <row r="10" spans="1:8" x14ac:dyDescent="0.25">
      <c r="A10" t="s">
        <v>4</v>
      </c>
      <c r="E10" t="s">
        <v>11</v>
      </c>
      <c r="F10" t="s">
        <v>28</v>
      </c>
      <c r="G10" t="s">
        <v>11</v>
      </c>
      <c r="H10" t="s">
        <v>11</v>
      </c>
    </row>
    <row r="11" spans="1:8" x14ac:dyDescent="0.25">
      <c r="A11" t="s">
        <v>53</v>
      </c>
      <c r="G11" t="s">
        <v>12</v>
      </c>
    </row>
    <row r="12" spans="1:8" x14ac:dyDescent="0.25">
      <c r="A12" t="s">
        <v>55</v>
      </c>
    </row>
    <row r="13" spans="1:8" x14ac:dyDescent="0.25">
      <c r="A13" t="s">
        <v>60</v>
      </c>
    </row>
    <row r="14" spans="1:8" x14ac:dyDescent="0.25">
      <c r="A14" t="s">
        <v>62</v>
      </c>
    </row>
    <row r="15" spans="1:8" x14ac:dyDescent="0.25">
      <c r="A15" t="s">
        <v>63</v>
      </c>
    </row>
    <row r="18" spans="1:8" x14ac:dyDescent="0.25">
      <c r="A18" s="8" t="s">
        <v>11</v>
      </c>
      <c r="B18" s="8">
        <v>5</v>
      </c>
      <c r="C18" s="9" t="s">
        <v>52</v>
      </c>
      <c r="D18" s="8"/>
      <c r="E18" s="8">
        <f>$B$18-COUNTIF(E$5:E$16,$A18)</f>
        <v>3</v>
      </c>
      <c r="F18" s="8">
        <f t="shared" ref="F18:H18" si="0">$B$18-COUNTIF(F$5:F$16,$A18)</f>
        <v>4</v>
      </c>
      <c r="G18" s="8">
        <f t="shared" si="0"/>
        <v>3</v>
      </c>
      <c r="H18" s="8">
        <f t="shared" si="0"/>
        <v>3</v>
      </c>
    </row>
    <row r="19" spans="1:8" x14ac:dyDescent="0.25">
      <c r="A19" s="8" t="s">
        <v>12</v>
      </c>
      <c r="B19" s="8">
        <v>6</v>
      </c>
      <c r="C19" s="9" t="s">
        <v>52</v>
      </c>
      <c r="D19" s="8"/>
      <c r="E19" s="8">
        <f>$B$19-COUNTIF(E$5:E$16,$A19)</f>
        <v>4</v>
      </c>
      <c r="F19" s="8">
        <f t="shared" ref="F19:H19" si="1">$B$19-COUNTIF(F$5:F$16,$A19)</f>
        <v>4</v>
      </c>
      <c r="G19" s="8">
        <f t="shared" si="1"/>
        <v>3</v>
      </c>
      <c r="H19" s="8">
        <f t="shared" si="1"/>
        <v>4</v>
      </c>
    </row>
    <row r="20" spans="1:8" x14ac:dyDescent="0.25">
      <c r="A20" s="8" t="s">
        <v>14</v>
      </c>
      <c r="B20" s="8">
        <v>2</v>
      </c>
      <c r="C20" s="9" t="s">
        <v>52</v>
      </c>
      <c r="D20" s="8"/>
      <c r="E20" s="8">
        <f>$B$20-COUNTIF(E$5:E$16,$A20)</f>
        <v>2</v>
      </c>
      <c r="F20" s="8">
        <f t="shared" ref="F20:H20" si="2">$B$20-COUNTIF(F$5:F$16,$A20)</f>
        <v>2</v>
      </c>
      <c r="G20" s="8">
        <f t="shared" si="2"/>
        <v>2</v>
      </c>
      <c r="H20" s="8">
        <f t="shared" si="2"/>
        <v>2</v>
      </c>
    </row>
    <row r="21" spans="1:8" x14ac:dyDescent="0.25">
      <c r="A21" s="8" t="s">
        <v>13</v>
      </c>
      <c r="B21" s="8">
        <v>4</v>
      </c>
      <c r="C21" s="9" t="s">
        <v>52</v>
      </c>
      <c r="D21" s="8"/>
      <c r="E21" s="8">
        <f>$B$21-COUNTIF(E$5:E$16,$A21)</f>
        <v>4</v>
      </c>
      <c r="F21" s="8">
        <f t="shared" ref="F21:H21" si="3">$B$21-COUNTIF(F$5:F$16,$A21)</f>
        <v>4</v>
      </c>
      <c r="G21" s="8">
        <f t="shared" si="3"/>
        <v>4</v>
      </c>
      <c r="H21" s="8">
        <f t="shared" si="3"/>
        <v>4</v>
      </c>
    </row>
    <row r="24" spans="1:8" x14ac:dyDescent="0.25">
      <c r="C24" t="s">
        <v>30</v>
      </c>
      <c r="D24" s="2">
        <v>45236</v>
      </c>
      <c r="E24" s="2">
        <v>45237</v>
      </c>
      <c r="F24" s="2">
        <v>45238</v>
      </c>
      <c r="G24" s="2">
        <v>45239</v>
      </c>
      <c r="H24" s="2">
        <v>45240</v>
      </c>
    </row>
    <row r="25" spans="1:8" x14ac:dyDescent="0.25">
      <c r="A25" t="s">
        <v>0</v>
      </c>
      <c r="D25" t="s">
        <v>12</v>
      </c>
      <c r="E25" t="s">
        <v>11</v>
      </c>
      <c r="F25" t="s">
        <v>28</v>
      </c>
      <c r="G25" t="s">
        <v>28</v>
      </c>
      <c r="H25" t="s">
        <v>28</v>
      </c>
    </row>
    <row r="26" spans="1:8" x14ac:dyDescent="0.25">
      <c r="A26" t="s">
        <v>29</v>
      </c>
      <c r="D26" t="s">
        <v>11</v>
      </c>
      <c r="E26" t="s">
        <v>28</v>
      </c>
      <c r="F26" t="s">
        <v>28</v>
      </c>
      <c r="G26" t="s">
        <v>28</v>
      </c>
      <c r="H26" t="s">
        <v>28</v>
      </c>
    </row>
    <row r="27" spans="1:8" x14ac:dyDescent="0.25">
      <c r="A27" t="s">
        <v>1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</row>
    <row r="28" spans="1:8" x14ac:dyDescent="0.25">
      <c r="A28" t="s">
        <v>2</v>
      </c>
      <c r="D28" t="s">
        <v>12</v>
      </c>
      <c r="E28" t="s">
        <v>12</v>
      </c>
      <c r="F28" t="s">
        <v>12</v>
      </c>
      <c r="G28" t="s">
        <v>12</v>
      </c>
      <c r="H28" t="s">
        <v>12</v>
      </c>
    </row>
    <row r="29" spans="1:8" x14ac:dyDescent="0.25">
      <c r="A29" t="s">
        <v>3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</row>
    <row r="30" spans="1:8" x14ac:dyDescent="0.25">
      <c r="A30" t="s">
        <v>4</v>
      </c>
      <c r="D30" t="s">
        <v>11</v>
      </c>
      <c r="E30" t="s">
        <v>11</v>
      </c>
      <c r="F30" t="s">
        <v>28</v>
      </c>
      <c r="G30" t="s">
        <v>11</v>
      </c>
      <c r="H30" t="s">
        <v>11</v>
      </c>
    </row>
    <row r="31" spans="1:8" x14ac:dyDescent="0.25">
      <c r="A31" t="s">
        <v>53</v>
      </c>
      <c r="D31" t="s">
        <v>28</v>
      </c>
      <c r="E31" t="s">
        <v>28</v>
      </c>
      <c r="F31" t="s">
        <v>28</v>
      </c>
      <c r="G31" t="s">
        <v>12</v>
      </c>
      <c r="H31" t="s">
        <v>28</v>
      </c>
    </row>
    <row r="32" spans="1:8" x14ac:dyDescent="0.25">
      <c r="A32" t="s">
        <v>55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$B$38-COUNTIF(D$25:D$36,$A38)</f>
        <v>2</v>
      </c>
      <c r="E38" s="8">
        <f t="shared" ref="E38:H38" si="4">$B$38-COUNTIF(E$25:E$36,$A38)</f>
        <v>2</v>
      </c>
      <c r="F38" s="8">
        <f t="shared" si="4"/>
        <v>4</v>
      </c>
      <c r="G38" s="8">
        <f t="shared" si="4"/>
        <v>3</v>
      </c>
      <c r="H38" s="8">
        <f t="shared" si="4"/>
        <v>3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$B$39-COUNTIF(D$25:D$36,$A39)</f>
        <v>3</v>
      </c>
      <c r="E39" s="8">
        <f t="shared" ref="E39:H39" si="5">$B$39-COUNTIF(E$25:E$36,$A39)</f>
        <v>4</v>
      </c>
      <c r="F39" s="8">
        <f t="shared" si="5"/>
        <v>4</v>
      </c>
      <c r="G39" s="8">
        <f t="shared" si="5"/>
        <v>3</v>
      </c>
      <c r="H39" s="8">
        <f t="shared" si="5"/>
        <v>4</v>
      </c>
    </row>
    <row r="40" spans="1:8" x14ac:dyDescent="0.25">
      <c r="A40" s="8" t="s">
        <v>14</v>
      </c>
      <c r="B40" s="8">
        <v>2</v>
      </c>
      <c r="C40" s="9" t="s">
        <v>52</v>
      </c>
      <c r="D40" s="8">
        <f>$B$40-COUNTIF(D$25:D$36,$A40)</f>
        <v>2</v>
      </c>
      <c r="E40" s="8">
        <f t="shared" ref="E40:H40" si="6">$B$40-COUNTIF(E$25:E$36,$A40)</f>
        <v>2</v>
      </c>
      <c r="F40" s="8">
        <f t="shared" si="6"/>
        <v>2</v>
      </c>
      <c r="G40" s="8">
        <f t="shared" si="6"/>
        <v>2</v>
      </c>
      <c r="H40" s="8">
        <f t="shared" si="6"/>
        <v>2</v>
      </c>
    </row>
    <row r="41" spans="1:8" x14ac:dyDescent="0.25">
      <c r="A41" s="8" t="s">
        <v>13</v>
      </c>
      <c r="B41" s="8">
        <v>4</v>
      </c>
      <c r="C41" s="9" t="s">
        <v>52</v>
      </c>
      <c r="D41" s="8">
        <f>$B$41-COUNTIF(D$25:D$36,$A41)</f>
        <v>4</v>
      </c>
      <c r="E41" s="8">
        <f t="shared" ref="E41:H41" si="7">$B$41-COUNTIF(E$25:E$36,$A41)</f>
        <v>4</v>
      </c>
      <c r="F41" s="8">
        <f t="shared" si="7"/>
        <v>4</v>
      </c>
      <c r="G41" s="8">
        <f t="shared" si="7"/>
        <v>4</v>
      </c>
      <c r="H41" s="8">
        <f t="shared" si="7"/>
        <v>4</v>
      </c>
    </row>
    <row r="44" spans="1:8" x14ac:dyDescent="0.25">
      <c r="C44" t="s">
        <v>31</v>
      </c>
      <c r="D44" s="2">
        <v>45243</v>
      </c>
      <c r="E44" s="2">
        <v>45244</v>
      </c>
      <c r="F44" s="2">
        <v>45245</v>
      </c>
      <c r="G44" s="2">
        <v>45246</v>
      </c>
      <c r="H44" s="2">
        <v>45247</v>
      </c>
    </row>
    <row r="45" spans="1:8" x14ac:dyDescent="0.25">
      <c r="A45" t="s">
        <v>0</v>
      </c>
      <c r="D45" t="s">
        <v>11</v>
      </c>
      <c r="E45" t="s">
        <v>28</v>
      </c>
      <c r="F45" t="s">
        <v>28</v>
      </c>
      <c r="G45" t="s">
        <v>28</v>
      </c>
      <c r="H45" t="s">
        <v>28</v>
      </c>
    </row>
    <row r="46" spans="1:8" x14ac:dyDescent="0.25">
      <c r="A46" t="s">
        <v>29</v>
      </c>
      <c r="D46" t="s">
        <v>11</v>
      </c>
      <c r="E46" t="s">
        <v>28</v>
      </c>
      <c r="F46" t="s">
        <v>28</v>
      </c>
      <c r="G46" t="s">
        <v>28</v>
      </c>
      <c r="H46" t="s">
        <v>28</v>
      </c>
    </row>
    <row r="47" spans="1:8" x14ac:dyDescent="0.25">
      <c r="A47" t="s">
        <v>1</v>
      </c>
      <c r="D47" t="s">
        <v>12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</v>
      </c>
      <c r="D48" t="s">
        <v>12</v>
      </c>
      <c r="E48" t="s">
        <v>12</v>
      </c>
      <c r="F48" t="s">
        <v>12</v>
      </c>
      <c r="G48" t="s">
        <v>12</v>
      </c>
      <c r="H48" t="s">
        <v>12</v>
      </c>
    </row>
    <row r="49" spans="1:8" x14ac:dyDescent="0.25">
      <c r="A49" t="s">
        <v>3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</row>
    <row r="50" spans="1:8" x14ac:dyDescent="0.25">
      <c r="A50" t="s">
        <v>4</v>
      </c>
      <c r="D50" t="s">
        <v>11</v>
      </c>
      <c r="E50" t="s">
        <v>11</v>
      </c>
      <c r="F50" t="s">
        <v>28</v>
      </c>
      <c r="G50" t="s">
        <v>11</v>
      </c>
      <c r="H50" t="s">
        <v>11</v>
      </c>
    </row>
    <row r="51" spans="1:8" x14ac:dyDescent="0.25">
      <c r="A51" t="s">
        <v>53</v>
      </c>
      <c r="D51" t="s">
        <v>28</v>
      </c>
      <c r="E51" t="s">
        <v>28</v>
      </c>
      <c r="F51" t="s">
        <v>28</v>
      </c>
      <c r="G51" t="s">
        <v>12</v>
      </c>
      <c r="H51" t="s">
        <v>28</v>
      </c>
    </row>
    <row r="52" spans="1:8" x14ac:dyDescent="0.25">
      <c r="A52" t="s">
        <v>55</v>
      </c>
    </row>
    <row r="53" spans="1:8" x14ac:dyDescent="0.25">
      <c r="A53" t="s">
        <v>60</v>
      </c>
    </row>
    <row r="54" spans="1:8" x14ac:dyDescent="0.25">
      <c r="A54" t="s">
        <v>62</v>
      </c>
    </row>
    <row r="55" spans="1:8" x14ac:dyDescent="0.25">
      <c r="A55" t="s">
        <v>63</v>
      </c>
    </row>
    <row r="58" spans="1:8" x14ac:dyDescent="0.25">
      <c r="A58" s="8" t="s">
        <v>11</v>
      </c>
      <c r="B58" s="8">
        <v>5</v>
      </c>
      <c r="C58" s="9" t="s">
        <v>52</v>
      </c>
      <c r="D58" s="8">
        <f>$B$58-COUNTIF(D$45:D$56,$A58)</f>
        <v>1</v>
      </c>
      <c r="E58" s="8">
        <f t="shared" ref="E58:H58" si="8">$B$58-COUNTIF(E$45:E$56,$A58)</f>
        <v>3</v>
      </c>
      <c r="F58" s="8">
        <f t="shared" si="8"/>
        <v>4</v>
      </c>
      <c r="G58" s="8">
        <f t="shared" si="8"/>
        <v>3</v>
      </c>
      <c r="H58" s="8">
        <f t="shared" si="8"/>
        <v>3</v>
      </c>
    </row>
    <row r="59" spans="1:8" x14ac:dyDescent="0.25">
      <c r="A59" s="8" t="s">
        <v>12</v>
      </c>
      <c r="B59" s="8">
        <v>6</v>
      </c>
      <c r="C59" s="9" t="s">
        <v>52</v>
      </c>
      <c r="D59" s="8">
        <f>$B$59-COUNTIF(D$45:D$56,$A59)</f>
        <v>4</v>
      </c>
      <c r="E59" s="8">
        <f t="shared" ref="E59:H59" si="9">$B$59-COUNTIF(E$45:E$56,$A59)</f>
        <v>4</v>
      </c>
      <c r="F59" s="8">
        <f>$B$59-COUNTIF(F$45:F$56,$A59)</f>
        <v>4</v>
      </c>
      <c r="G59" s="8">
        <f t="shared" si="9"/>
        <v>3</v>
      </c>
      <c r="H59" s="8">
        <f t="shared" si="9"/>
        <v>4</v>
      </c>
    </row>
    <row r="60" spans="1:8" x14ac:dyDescent="0.25">
      <c r="A60" s="8" t="s">
        <v>14</v>
      </c>
      <c r="B60" s="8">
        <v>2</v>
      </c>
      <c r="C60" s="9" t="s">
        <v>52</v>
      </c>
      <c r="D60" s="8">
        <f>$B$60-COUNTIF(D$45:D$56,$A60)</f>
        <v>2</v>
      </c>
      <c r="E60" s="8">
        <f t="shared" ref="E60:H60" si="10">$B$60-COUNTIF(E$45:E$56,$A60)</f>
        <v>2</v>
      </c>
      <c r="F60" s="8">
        <f t="shared" si="10"/>
        <v>2</v>
      </c>
      <c r="G60" s="8">
        <f t="shared" si="10"/>
        <v>2</v>
      </c>
      <c r="H60" s="8">
        <f t="shared" si="10"/>
        <v>2</v>
      </c>
    </row>
    <row r="61" spans="1:8" x14ac:dyDescent="0.25">
      <c r="A61" s="8" t="s">
        <v>13</v>
      </c>
      <c r="B61" s="8">
        <v>4</v>
      </c>
      <c r="C61" s="9" t="s">
        <v>52</v>
      </c>
      <c r="D61" s="8">
        <f>$B$61-COUNTIF(D$45:D$56,$A61)</f>
        <v>4</v>
      </c>
      <c r="E61" s="8">
        <f t="shared" ref="E61:H61" si="11">$B$61-COUNTIF(E$45:E$56,$A61)</f>
        <v>4</v>
      </c>
      <c r="F61" s="8">
        <f t="shared" si="11"/>
        <v>4</v>
      </c>
      <c r="G61" s="8">
        <f t="shared" si="11"/>
        <v>4</v>
      </c>
      <c r="H61" s="8">
        <f t="shared" si="11"/>
        <v>4</v>
      </c>
    </row>
    <row r="64" spans="1:8" x14ac:dyDescent="0.25">
      <c r="C64" t="s">
        <v>32</v>
      </c>
      <c r="D64" s="2">
        <v>45250</v>
      </c>
      <c r="E64" s="2">
        <v>45251</v>
      </c>
      <c r="F64" s="2">
        <v>45252</v>
      </c>
      <c r="G64" s="2">
        <v>45253</v>
      </c>
      <c r="H64" s="2">
        <v>45254</v>
      </c>
    </row>
    <row r="65" spans="1:8" x14ac:dyDescent="0.25">
      <c r="A65" t="s">
        <v>0</v>
      </c>
      <c r="D65" t="s">
        <v>11</v>
      </c>
      <c r="E65" t="s">
        <v>28</v>
      </c>
      <c r="F65" t="s">
        <v>28</v>
      </c>
      <c r="G65" t="s">
        <v>28</v>
      </c>
      <c r="H65" t="s">
        <v>28</v>
      </c>
    </row>
    <row r="66" spans="1:8" x14ac:dyDescent="0.25">
      <c r="A66" t="s">
        <v>29</v>
      </c>
      <c r="D66" t="s">
        <v>11</v>
      </c>
      <c r="E66" t="s">
        <v>28</v>
      </c>
      <c r="F66" t="s">
        <v>28</v>
      </c>
      <c r="G66" t="s">
        <v>28</v>
      </c>
      <c r="H66" t="s">
        <v>28</v>
      </c>
    </row>
    <row r="67" spans="1:8" x14ac:dyDescent="0.25">
      <c r="A67" t="s">
        <v>1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</row>
    <row r="68" spans="1:8" x14ac:dyDescent="0.25">
      <c r="A68" t="s">
        <v>2</v>
      </c>
      <c r="D68" t="s">
        <v>12</v>
      </c>
      <c r="E68" t="s">
        <v>12</v>
      </c>
      <c r="F68" t="s">
        <v>12</v>
      </c>
      <c r="G68" t="s">
        <v>12</v>
      </c>
      <c r="H68" t="s">
        <v>12</v>
      </c>
    </row>
    <row r="69" spans="1:8" x14ac:dyDescent="0.25">
      <c r="A69" t="s">
        <v>3</v>
      </c>
      <c r="D69" t="s">
        <v>11</v>
      </c>
      <c r="E69" t="s">
        <v>11</v>
      </c>
      <c r="F69" t="s">
        <v>11</v>
      </c>
      <c r="G69" t="s">
        <v>11</v>
      </c>
      <c r="H69" t="s">
        <v>11</v>
      </c>
    </row>
    <row r="70" spans="1:8" x14ac:dyDescent="0.25">
      <c r="A70" t="s">
        <v>4</v>
      </c>
      <c r="D70" t="s">
        <v>11</v>
      </c>
      <c r="E70" t="s">
        <v>11</v>
      </c>
      <c r="F70" t="s">
        <v>28</v>
      </c>
      <c r="G70" t="s">
        <v>11</v>
      </c>
      <c r="H70" t="s">
        <v>11</v>
      </c>
    </row>
    <row r="71" spans="1:8" x14ac:dyDescent="0.25">
      <c r="A71" t="s">
        <v>53</v>
      </c>
      <c r="D71" t="s">
        <v>28</v>
      </c>
      <c r="E71" t="s">
        <v>28</v>
      </c>
      <c r="F71" t="s">
        <v>28</v>
      </c>
      <c r="G71" t="s">
        <v>12</v>
      </c>
      <c r="H71" t="s">
        <v>28</v>
      </c>
    </row>
    <row r="72" spans="1:8" x14ac:dyDescent="0.25">
      <c r="A72" t="s">
        <v>55</v>
      </c>
    </row>
    <row r="73" spans="1:8" x14ac:dyDescent="0.25">
      <c r="A73" t="s">
        <v>60</v>
      </c>
    </row>
    <row r="74" spans="1:8" x14ac:dyDescent="0.25">
      <c r="A74" t="s">
        <v>62</v>
      </c>
    </row>
    <row r="75" spans="1:8" x14ac:dyDescent="0.25">
      <c r="A75" t="s">
        <v>63</v>
      </c>
    </row>
    <row r="78" spans="1:8" x14ac:dyDescent="0.25">
      <c r="A78" s="8" t="s">
        <v>11</v>
      </c>
      <c r="B78" s="8">
        <v>5</v>
      </c>
      <c r="C78" s="9" t="s">
        <v>52</v>
      </c>
      <c r="D78" s="8">
        <f>$B$78-COUNTIF(D$65:D$76,$A78)</f>
        <v>1</v>
      </c>
      <c r="E78" s="8">
        <f t="shared" ref="E78:H78" si="12">$B$78-COUNTIF(E$65:E$76,$A78)</f>
        <v>3</v>
      </c>
      <c r="F78" s="8">
        <f t="shared" si="12"/>
        <v>4</v>
      </c>
      <c r="G78" s="8">
        <f t="shared" si="12"/>
        <v>3</v>
      </c>
      <c r="H78" s="8">
        <f t="shared" si="12"/>
        <v>3</v>
      </c>
    </row>
    <row r="79" spans="1:8" x14ac:dyDescent="0.25">
      <c r="A79" s="8" t="s">
        <v>12</v>
      </c>
      <c r="B79" s="8">
        <v>6</v>
      </c>
      <c r="C79" s="9" t="s">
        <v>52</v>
      </c>
      <c r="D79" s="8">
        <f>$B$79-COUNTIF(D$65:D$76,$A79)</f>
        <v>4</v>
      </c>
      <c r="E79" s="8">
        <f t="shared" ref="E79:H79" si="13">$B$79-COUNTIF(E$65:E$76,$A79)</f>
        <v>4</v>
      </c>
      <c r="F79" s="8">
        <f t="shared" si="13"/>
        <v>4</v>
      </c>
      <c r="G79" s="8">
        <f t="shared" si="13"/>
        <v>3</v>
      </c>
      <c r="H79" s="8">
        <f t="shared" si="13"/>
        <v>4</v>
      </c>
    </row>
    <row r="80" spans="1:8" x14ac:dyDescent="0.25">
      <c r="A80" s="8" t="s">
        <v>14</v>
      </c>
      <c r="B80" s="8">
        <v>2</v>
      </c>
      <c r="C80" s="9" t="s">
        <v>52</v>
      </c>
      <c r="D80" s="8">
        <f>$B$80-COUNTIF(D$65:D$76,$A80)</f>
        <v>2</v>
      </c>
      <c r="E80" s="8">
        <f t="shared" ref="E80:H80" si="14">$B$80-COUNTIF(E$65:E$76,$A80)</f>
        <v>2</v>
      </c>
      <c r="F80" s="8">
        <f t="shared" si="14"/>
        <v>2</v>
      </c>
      <c r="G80" s="8">
        <f t="shared" si="14"/>
        <v>2</v>
      </c>
      <c r="H80" s="8">
        <f t="shared" si="14"/>
        <v>2</v>
      </c>
    </row>
    <row r="81" spans="1:8" x14ac:dyDescent="0.25">
      <c r="A81" s="8" t="s">
        <v>13</v>
      </c>
      <c r="B81" s="8">
        <v>4</v>
      </c>
      <c r="C81" s="9" t="s">
        <v>52</v>
      </c>
      <c r="D81" s="8">
        <f>$B$81-COUNTIF(D$65:D$76,$A81)</f>
        <v>4</v>
      </c>
      <c r="E81" s="8">
        <f t="shared" ref="E81:H81" si="15">$B$81-COUNTIF(E$65:E$76,$A81)</f>
        <v>4</v>
      </c>
      <c r="F81" s="8">
        <f t="shared" si="15"/>
        <v>4</v>
      </c>
      <c r="G81" s="8">
        <f t="shared" si="15"/>
        <v>4</v>
      </c>
      <c r="H81" s="8">
        <f t="shared" si="15"/>
        <v>4</v>
      </c>
    </row>
    <row r="84" spans="1:8" x14ac:dyDescent="0.25">
      <c r="C84" t="s">
        <v>33</v>
      </c>
      <c r="D84" s="2">
        <v>45257</v>
      </c>
      <c r="E84" s="2">
        <v>45258</v>
      </c>
      <c r="F84" s="2">
        <v>45259</v>
      </c>
      <c r="G84" s="2">
        <v>45260</v>
      </c>
      <c r="H84" s="2"/>
    </row>
    <row r="85" spans="1:8" x14ac:dyDescent="0.25">
      <c r="A85" t="s">
        <v>0</v>
      </c>
      <c r="D85" t="s">
        <v>11</v>
      </c>
      <c r="E85" t="s">
        <v>28</v>
      </c>
      <c r="F85" t="s">
        <v>28</v>
      </c>
      <c r="G85" t="s">
        <v>28</v>
      </c>
    </row>
    <row r="86" spans="1:8" x14ac:dyDescent="0.25">
      <c r="A86" t="s">
        <v>29</v>
      </c>
      <c r="D86" t="s">
        <v>11</v>
      </c>
      <c r="E86" t="s">
        <v>28</v>
      </c>
      <c r="F86" t="s">
        <v>28</v>
      </c>
      <c r="G86" t="s">
        <v>28</v>
      </c>
    </row>
    <row r="87" spans="1:8" x14ac:dyDescent="0.25">
      <c r="A87" t="s">
        <v>1</v>
      </c>
      <c r="D87" t="s">
        <v>12</v>
      </c>
      <c r="E87" t="s">
        <v>12</v>
      </c>
      <c r="F87" t="s">
        <v>12</v>
      </c>
      <c r="G87" t="s">
        <v>12</v>
      </c>
    </row>
    <row r="88" spans="1:8" x14ac:dyDescent="0.25">
      <c r="A88" t="s">
        <v>2</v>
      </c>
      <c r="D88" t="s">
        <v>12</v>
      </c>
      <c r="E88" t="s">
        <v>12</v>
      </c>
      <c r="F88" t="s">
        <v>12</v>
      </c>
      <c r="G88" t="s">
        <v>12</v>
      </c>
    </row>
    <row r="89" spans="1:8" x14ac:dyDescent="0.25">
      <c r="A89" t="s">
        <v>3</v>
      </c>
      <c r="D89" t="s">
        <v>11</v>
      </c>
      <c r="E89" t="s">
        <v>11</v>
      </c>
      <c r="F89" t="s">
        <v>11</v>
      </c>
      <c r="G89" t="s">
        <v>11</v>
      </c>
    </row>
    <row r="90" spans="1:8" x14ac:dyDescent="0.25">
      <c r="A90" t="s">
        <v>4</v>
      </c>
      <c r="D90" t="s">
        <v>11</v>
      </c>
      <c r="E90" t="s">
        <v>11</v>
      </c>
      <c r="F90" t="s">
        <v>11</v>
      </c>
      <c r="G90" t="s">
        <v>11</v>
      </c>
    </row>
    <row r="91" spans="1:8" x14ac:dyDescent="0.25">
      <c r="A91" t="s">
        <v>53</v>
      </c>
      <c r="D91" t="s">
        <v>28</v>
      </c>
      <c r="E91" t="s">
        <v>28</v>
      </c>
      <c r="F91" t="s">
        <v>28</v>
      </c>
      <c r="G91" t="s">
        <v>12</v>
      </c>
      <c r="H91" t="s">
        <v>28</v>
      </c>
    </row>
    <row r="92" spans="1:8" x14ac:dyDescent="0.25">
      <c r="A92" t="s">
        <v>55</v>
      </c>
    </row>
    <row r="93" spans="1:8" x14ac:dyDescent="0.25">
      <c r="A93" t="s">
        <v>60</v>
      </c>
    </row>
    <row r="94" spans="1:8" x14ac:dyDescent="0.25">
      <c r="A94" t="s">
        <v>62</v>
      </c>
    </row>
    <row r="95" spans="1:8" x14ac:dyDescent="0.25">
      <c r="A95" t="s">
        <v>63</v>
      </c>
    </row>
    <row r="98" spans="1:7" x14ac:dyDescent="0.25">
      <c r="A98" s="8" t="s">
        <v>11</v>
      </c>
      <c r="B98" s="8">
        <v>5</v>
      </c>
      <c r="C98" s="9" t="s">
        <v>52</v>
      </c>
      <c r="D98" s="8">
        <f>$B$98-COUNTIF(D$85:D$96,$A98)</f>
        <v>1</v>
      </c>
      <c r="E98" s="8">
        <f t="shared" ref="E98:G98" si="16">$B$98-COUNTIF(E$85:E$96,$A98)</f>
        <v>3</v>
      </c>
      <c r="F98" s="8">
        <f t="shared" si="16"/>
        <v>3</v>
      </c>
      <c r="G98" s="8">
        <f t="shared" si="16"/>
        <v>3</v>
      </c>
    </row>
    <row r="99" spans="1:7" x14ac:dyDescent="0.25">
      <c r="A99" s="8" t="s">
        <v>12</v>
      </c>
      <c r="B99" s="8">
        <v>6</v>
      </c>
      <c r="C99" s="9" t="s">
        <v>52</v>
      </c>
      <c r="D99" s="8">
        <f>$B$99-COUNTIF(D$85:D$96,$A99)</f>
        <v>4</v>
      </c>
      <c r="E99" s="8">
        <f t="shared" ref="E99:G99" si="17">$B$99-COUNTIF(E$85:E$96,$A99)</f>
        <v>4</v>
      </c>
      <c r="F99" s="8">
        <f t="shared" si="17"/>
        <v>4</v>
      </c>
      <c r="G99" s="8">
        <f t="shared" si="17"/>
        <v>3</v>
      </c>
    </row>
    <row r="100" spans="1:7" x14ac:dyDescent="0.25">
      <c r="A100" s="8" t="s">
        <v>14</v>
      </c>
      <c r="B100" s="8">
        <v>2</v>
      </c>
      <c r="C100" s="9" t="s">
        <v>52</v>
      </c>
      <c r="D100" s="8">
        <f>$B$100-COUNTIF(D$85:D$96,$A100)</f>
        <v>2</v>
      </c>
      <c r="E100" s="8">
        <f t="shared" ref="E100:G100" si="18">$B$100-COUNTIF(E$85:E$96,$A100)</f>
        <v>2</v>
      </c>
      <c r="F100" s="8">
        <f t="shared" si="18"/>
        <v>2</v>
      </c>
      <c r="G100" s="8">
        <f t="shared" si="18"/>
        <v>2</v>
      </c>
    </row>
    <row r="101" spans="1:7" x14ac:dyDescent="0.25">
      <c r="A101" s="8" t="s">
        <v>13</v>
      </c>
      <c r="B101" s="8">
        <v>4</v>
      </c>
      <c r="C101" s="9" t="s">
        <v>52</v>
      </c>
      <c r="D101" s="8">
        <f>$B$101-COUNTIF(D$85:D$96,$A101)</f>
        <v>4</v>
      </c>
      <c r="E101" s="8">
        <f t="shared" ref="E101:G101" si="19">$B$101-COUNTIF(E$85:E$96,$A101)</f>
        <v>4</v>
      </c>
      <c r="F101" s="8">
        <f t="shared" si="19"/>
        <v>4</v>
      </c>
      <c r="G101" s="8">
        <f t="shared" si="19"/>
        <v>4</v>
      </c>
    </row>
  </sheetData>
  <mergeCells count="4">
    <mergeCell ref="A1:H1"/>
    <mergeCell ref="D2:F2"/>
    <mergeCell ref="G2:H2"/>
    <mergeCell ref="B2:C2"/>
  </mergeCells>
  <conditionalFormatting sqref="D17:H17 D22:H22">
    <cfRule type="cellIs" dxfId="478" priority="207" operator="equal">
      <formula>"TT"</formula>
    </cfRule>
    <cfRule type="cellIs" dxfId="477" priority="208" operator="equal">
      <formula>"Congé"</formula>
    </cfRule>
    <cfRule type="cellIs" dxfId="476" priority="209" operator="equal">
      <formula>"Arlon"</formula>
    </cfRule>
    <cfRule type="cellIs" dxfId="475" priority="210" operator="equal">
      <formula>"Libramont"</formula>
    </cfRule>
    <cfRule type="containsText" dxfId="474" priority="211" operator="containsText" text="Marche">
      <formula>NOT(ISERROR(SEARCH("Marche",D17)))</formula>
    </cfRule>
    <cfRule type="containsText" dxfId="473" priority="212" operator="containsText" text="Libramont">
      <formula>NOT(ISERROR(SEARCH("Libramont",D17)))</formula>
    </cfRule>
    <cfRule type="containsText" dxfId="472" priority="213" operator="containsText" text="Bertrix">
      <formula>NOT(ISERROR(SEARCH("Bertrix",D17)))</formula>
    </cfRule>
    <cfRule type="containsText" dxfId="471" priority="214" operator="containsText" text="Bertrix">
      <formula>NOT(ISERROR(SEARCH("Bertrix",D17)))</formula>
    </cfRule>
  </conditionalFormatting>
  <conditionalFormatting sqref="D37:H37 D42:H42">
    <cfRule type="cellIs" dxfId="470" priority="199" operator="equal">
      <formula>"TT"</formula>
    </cfRule>
    <cfRule type="cellIs" dxfId="469" priority="200" operator="equal">
      <formula>"Congé"</formula>
    </cfRule>
    <cfRule type="cellIs" dxfId="468" priority="201" operator="equal">
      <formula>"Arlon"</formula>
    </cfRule>
    <cfRule type="cellIs" dxfId="467" priority="202" operator="equal">
      <formula>"Libramont"</formula>
    </cfRule>
    <cfRule type="containsText" dxfId="466" priority="203" operator="containsText" text="Marche">
      <formula>NOT(ISERROR(SEARCH("Marche",D37)))</formula>
    </cfRule>
    <cfRule type="containsText" dxfId="465" priority="204" operator="containsText" text="Libramont">
      <formula>NOT(ISERROR(SEARCH("Libramont",D37)))</formula>
    </cfRule>
    <cfRule type="containsText" dxfId="464" priority="205" operator="containsText" text="Bertrix">
      <formula>NOT(ISERROR(SEARCH("Bertrix",D37)))</formula>
    </cfRule>
    <cfRule type="containsText" dxfId="463" priority="206" operator="containsText" text="Bertrix">
      <formula>NOT(ISERROR(SEARCH("Bertrix",D37)))</formula>
    </cfRule>
  </conditionalFormatting>
  <conditionalFormatting sqref="D44:H44">
    <cfRule type="dataBar" priority="19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{C6B04D9A-00E4-44D0-B9B0-E7083341BAD8}</x14:id>
        </ext>
      </extLst>
    </cfRule>
  </conditionalFormatting>
  <conditionalFormatting sqref="D4:H4">
    <cfRule type="dataBar" priority="2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{D343624C-66B7-46F5-89C0-6791A3376624}</x14:id>
        </ext>
      </extLst>
    </cfRule>
  </conditionalFormatting>
  <conditionalFormatting sqref="D24:H24">
    <cfRule type="dataBar" priority="19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{9F8D8A4B-2DA5-4496-BA99-7FD70B719C68}</x14:id>
        </ext>
      </extLst>
    </cfRule>
  </conditionalFormatting>
  <conditionalFormatting sqref="D64:H64">
    <cfRule type="dataBar" priority="19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{E1BF2025-2B7F-49B9-A693-2F5D124394EB}</x14:id>
        </ext>
      </extLst>
    </cfRule>
  </conditionalFormatting>
  <conditionalFormatting sqref="D84:H84">
    <cfRule type="dataBar" priority="17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{77948CEB-DF93-4F78-86C6-183F6C8FD863}</x14:id>
        </ext>
      </extLst>
    </cfRule>
  </conditionalFormatting>
  <conditionalFormatting sqref="D98:G98">
    <cfRule type="cellIs" dxfId="462" priority="85" operator="equal">
      <formula>"TT"</formula>
    </cfRule>
    <cfRule type="cellIs" dxfId="461" priority="86" operator="equal">
      <formula>"Congé"</formula>
    </cfRule>
    <cfRule type="cellIs" dxfId="460" priority="87" operator="equal">
      <formula>"Arlon"</formula>
    </cfRule>
    <cfRule type="cellIs" dxfId="459" priority="88" operator="equal">
      <formula>"Libramont"</formula>
    </cfRule>
    <cfRule type="containsText" dxfId="458" priority="89" operator="containsText" text="Marche">
      <formula>NOT(ISERROR(SEARCH("Marche",D98)))</formula>
    </cfRule>
    <cfRule type="containsText" dxfId="457" priority="90" operator="containsText" text="Libramont">
      <formula>NOT(ISERROR(SEARCH("Libramont",D98)))</formula>
    </cfRule>
    <cfRule type="containsText" dxfId="456" priority="91" operator="containsText" text="Bertrix">
      <formula>NOT(ISERROR(SEARCH("Bertrix",D98)))</formula>
    </cfRule>
    <cfRule type="containsText" dxfId="455" priority="92" operator="containsText" text="Bertrix">
      <formula>NOT(ISERROR(SEARCH("Bertrix",D98)))</formula>
    </cfRule>
  </conditionalFormatting>
  <conditionalFormatting sqref="D98:G98">
    <cfRule type="cellIs" dxfId="454" priority="83" operator="equal">
      <formula>0</formula>
    </cfRule>
    <cfRule type="cellIs" dxfId="453" priority="84" operator="equal">
      <formula>0</formula>
    </cfRule>
  </conditionalFormatting>
  <conditionalFormatting sqref="D99:G101">
    <cfRule type="cellIs" dxfId="452" priority="75" operator="equal">
      <formula>"TT"</formula>
    </cfRule>
    <cfRule type="cellIs" dxfId="451" priority="76" operator="equal">
      <formula>"Congé"</formula>
    </cfRule>
    <cfRule type="cellIs" dxfId="450" priority="77" operator="equal">
      <formula>"Arlon"</formula>
    </cfRule>
    <cfRule type="cellIs" dxfId="449" priority="78" operator="equal">
      <formula>"Libramont"</formula>
    </cfRule>
    <cfRule type="containsText" dxfId="448" priority="79" operator="containsText" text="Marche">
      <formula>NOT(ISERROR(SEARCH("Marche",D99)))</formula>
    </cfRule>
    <cfRule type="containsText" dxfId="447" priority="80" operator="containsText" text="Libramont">
      <formula>NOT(ISERROR(SEARCH("Libramont",D99)))</formula>
    </cfRule>
    <cfRule type="containsText" dxfId="446" priority="81" operator="containsText" text="Bertrix">
      <formula>NOT(ISERROR(SEARCH("Bertrix",D99)))</formula>
    </cfRule>
    <cfRule type="containsText" dxfId="445" priority="82" operator="containsText" text="Bertrix">
      <formula>NOT(ISERROR(SEARCH("Bertrix",D99)))</formula>
    </cfRule>
  </conditionalFormatting>
  <conditionalFormatting sqref="D99:G101">
    <cfRule type="cellIs" dxfId="444" priority="73" operator="equal">
      <formula>0</formula>
    </cfRule>
    <cfRule type="cellIs" dxfId="443" priority="74" operator="equal">
      <formula>0</formula>
    </cfRule>
  </conditionalFormatting>
  <conditionalFormatting sqref="D5:H16">
    <cfRule type="cellIs" dxfId="442" priority="65" operator="equal">
      <formula>"TT"</formula>
    </cfRule>
    <cfRule type="cellIs" dxfId="441" priority="66" operator="equal">
      <formula>"Congé"</formula>
    </cfRule>
    <cfRule type="cellIs" dxfId="440" priority="67" operator="equal">
      <formula>"Arlon"</formula>
    </cfRule>
    <cfRule type="cellIs" dxfId="439" priority="68" operator="equal">
      <formula>"Libramont"</formula>
    </cfRule>
    <cfRule type="containsText" dxfId="438" priority="69" operator="containsText" text="Marche">
      <formula>NOT(ISERROR(SEARCH("Marche",D5)))</formula>
    </cfRule>
    <cfRule type="containsText" dxfId="437" priority="70" operator="containsText" text="Libramont">
      <formula>NOT(ISERROR(SEARCH("Libramont",D5)))</formula>
    </cfRule>
    <cfRule type="containsText" dxfId="436" priority="71" operator="containsText" text="Bertrix">
      <formula>NOT(ISERROR(SEARCH("Bertrix",D5)))</formula>
    </cfRule>
    <cfRule type="containsText" dxfId="435" priority="72" operator="containsText" text="Bertrix">
      <formula>NOT(ISERROR(SEARCH("Bertrix",D5)))</formula>
    </cfRule>
  </conditionalFormatting>
  <conditionalFormatting sqref="D25:H30 D36:H36">
    <cfRule type="cellIs" dxfId="434" priority="57" operator="equal">
      <formula>"TT"</formula>
    </cfRule>
    <cfRule type="cellIs" dxfId="433" priority="58" operator="equal">
      <formula>"Congé"</formula>
    </cfRule>
    <cfRule type="cellIs" dxfId="432" priority="59" operator="equal">
      <formula>"Arlon"</formula>
    </cfRule>
    <cfRule type="cellIs" dxfId="431" priority="60" operator="equal">
      <formula>"Libramont"</formula>
    </cfRule>
    <cfRule type="containsText" dxfId="430" priority="61" operator="containsText" text="Marche">
      <formula>NOT(ISERROR(SEARCH("Marche",D25)))</formula>
    </cfRule>
    <cfRule type="containsText" dxfId="429" priority="62" operator="containsText" text="Libramont">
      <formula>NOT(ISERROR(SEARCH("Libramont",D25)))</formula>
    </cfRule>
    <cfRule type="containsText" dxfId="428" priority="63" operator="containsText" text="Bertrix">
      <formula>NOT(ISERROR(SEARCH("Bertrix",D25)))</formula>
    </cfRule>
    <cfRule type="containsText" dxfId="427" priority="64" operator="containsText" text="Bertrix">
      <formula>NOT(ISERROR(SEARCH("Bertrix",D25)))</formula>
    </cfRule>
  </conditionalFormatting>
  <conditionalFormatting sqref="D45:H50 D56:H56">
    <cfRule type="cellIs" dxfId="426" priority="49" operator="equal">
      <formula>"TT"</formula>
    </cfRule>
    <cfRule type="cellIs" dxfId="425" priority="50" operator="equal">
      <formula>"Congé"</formula>
    </cfRule>
    <cfRule type="cellIs" dxfId="424" priority="51" operator="equal">
      <formula>"Arlon"</formula>
    </cfRule>
    <cfRule type="cellIs" dxfId="423" priority="52" operator="equal">
      <formula>"Libramont"</formula>
    </cfRule>
    <cfRule type="containsText" dxfId="422" priority="53" operator="containsText" text="Marche">
      <formula>NOT(ISERROR(SEARCH("Marche",D45)))</formula>
    </cfRule>
    <cfRule type="containsText" dxfId="421" priority="54" operator="containsText" text="Libramont">
      <formula>NOT(ISERROR(SEARCH("Libramont",D45)))</formula>
    </cfRule>
    <cfRule type="containsText" dxfId="420" priority="55" operator="containsText" text="Bertrix">
      <formula>NOT(ISERROR(SEARCH("Bertrix",D45)))</formula>
    </cfRule>
    <cfRule type="containsText" dxfId="419" priority="56" operator="containsText" text="Bertrix">
      <formula>NOT(ISERROR(SEARCH("Bertrix",D45)))</formula>
    </cfRule>
  </conditionalFormatting>
  <conditionalFormatting sqref="D65:H70 D76:H76">
    <cfRule type="cellIs" dxfId="418" priority="41" operator="equal">
      <formula>"TT"</formula>
    </cfRule>
    <cfRule type="cellIs" dxfId="417" priority="42" operator="equal">
      <formula>"Congé"</formula>
    </cfRule>
    <cfRule type="cellIs" dxfId="416" priority="43" operator="equal">
      <formula>"Arlon"</formula>
    </cfRule>
    <cfRule type="cellIs" dxfId="415" priority="44" operator="equal">
      <formula>"Libramont"</formula>
    </cfRule>
    <cfRule type="containsText" dxfId="414" priority="45" operator="containsText" text="Marche">
      <formula>NOT(ISERROR(SEARCH("Marche",D65)))</formula>
    </cfRule>
    <cfRule type="containsText" dxfId="413" priority="46" operator="containsText" text="Libramont">
      <formula>NOT(ISERROR(SEARCH("Libramont",D65)))</formula>
    </cfRule>
    <cfRule type="containsText" dxfId="412" priority="47" operator="containsText" text="Bertrix">
      <formula>NOT(ISERROR(SEARCH("Bertrix",D65)))</formula>
    </cfRule>
    <cfRule type="containsText" dxfId="411" priority="48" operator="containsText" text="Bertrix">
      <formula>NOT(ISERROR(SEARCH("Bertrix",D65)))</formula>
    </cfRule>
  </conditionalFormatting>
  <conditionalFormatting sqref="D96:H96 D85:H90">
    <cfRule type="cellIs" dxfId="410" priority="33" operator="equal">
      <formula>"TT"</formula>
    </cfRule>
    <cfRule type="cellIs" dxfId="409" priority="34" operator="equal">
      <formula>"Congé"</formula>
    </cfRule>
    <cfRule type="cellIs" dxfId="408" priority="35" operator="equal">
      <formula>"Arlon"</formula>
    </cfRule>
    <cfRule type="cellIs" dxfId="407" priority="36" operator="equal">
      <formula>"Libramont"</formula>
    </cfRule>
    <cfRule type="containsText" dxfId="406" priority="37" operator="containsText" text="Marche">
      <formula>NOT(ISERROR(SEARCH("Marche",D85)))</formula>
    </cfRule>
    <cfRule type="containsText" dxfId="405" priority="38" operator="containsText" text="Libramont">
      <formula>NOT(ISERROR(SEARCH("Libramont",D85)))</formula>
    </cfRule>
    <cfRule type="containsText" dxfId="404" priority="39" operator="containsText" text="Bertrix">
      <formula>NOT(ISERROR(SEARCH("Bertrix",D85)))</formula>
    </cfRule>
    <cfRule type="containsText" dxfId="403" priority="40" operator="containsText" text="Bertrix">
      <formula>NOT(ISERROR(SEARCH("Bertrix",D85)))</formula>
    </cfRule>
  </conditionalFormatting>
  <conditionalFormatting sqref="D31:H35">
    <cfRule type="cellIs" dxfId="402" priority="25" operator="equal">
      <formula>"TT"</formula>
    </cfRule>
    <cfRule type="cellIs" dxfId="401" priority="26" operator="equal">
      <formula>"Congé"</formula>
    </cfRule>
    <cfRule type="cellIs" dxfId="400" priority="27" operator="equal">
      <formula>"Arlon"</formula>
    </cfRule>
    <cfRule type="cellIs" dxfId="399" priority="28" operator="equal">
      <formula>"Libramont"</formula>
    </cfRule>
    <cfRule type="containsText" dxfId="398" priority="29" operator="containsText" text="Marche">
      <formula>NOT(ISERROR(SEARCH("Marche",D31)))</formula>
    </cfRule>
    <cfRule type="containsText" dxfId="397" priority="30" operator="containsText" text="Libramont">
      <formula>NOT(ISERROR(SEARCH("Libramont",D31)))</formula>
    </cfRule>
    <cfRule type="containsText" dxfId="396" priority="31" operator="containsText" text="Bertrix">
      <formula>NOT(ISERROR(SEARCH("Bertrix",D31)))</formula>
    </cfRule>
    <cfRule type="containsText" dxfId="395" priority="32" operator="containsText" text="Bertrix">
      <formula>NOT(ISERROR(SEARCH("Bertrix",D31)))</formula>
    </cfRule>
  </conditionalFormatting>
  <conditionalFormatting sqref="D51:H55">
    <cfRule type="cellIs" dxfId="394" priority="17" operator="equal">
      <formula>"TT"</formula>
    </cfRule>
    <cfRule type="cellIs" dxfId="393" priority="18" operator="equal">
      <formula>"Congé"</formula>
    </cfRule>
    <cfRule type="cellIs" dxfId="392" priority="19" operator="equal">
      <formula>"Arlon"</formula>
    </cfRule>
    <cfRule type="cellIs" dxfId="391" priority="20" operator="equal">
      <formula>"Libramont"</formula>
    </cfRule>
    <cfRule type="containsText" dxfId="390" priority="21" operator="containsText" text="Marche">
      <formula>NOT(ISERROR(SEARCH("Marche",D51)))</formula>
    </cfRule>
    <cfRule type="containsText" dxfId="389" priority="22" operator="containsText" text="Libramont">
      <formula>NOT(ISERROR(SEARCH("Libramont",D51)))</formula>
    </cfRule>
    <cfRule type="containsText" dxfId="388" priority="23" operator="containsText" text="Bertrix">
      <formula>NOT(ISERROR(SEARCH("Bertrix",D51)))</formula>
    </cfRule>
    <cfRule type="containsText" dxfId="387" priority="24" operator="containsText" text="Bertrix">
      <formula>NOT(ISERROR(SEARCH("Bertrix",D51)))</formula>
    </cfRule>
  </conditionalFormatting>
  <conditionalFormatting sqref="D71:H75">
    <cfRule type="cellIs" dxfId="386" priority="9" operator="equal">
      <formula>"TT"</formula>
    </cfRule>
    <cfRule type="cellIs" dxfId="385" priority="10" operator="equal">
      <formula>"Congé"</formula>
    </cfRule>
    <cfRule type="cellIs" dxfId="384" priority="11" operator="equal">
      <formula>"Arlon"</formula>
    </cfRule>
    <cfRule type="cellIs" dxfId="383" priority="12" operator="equal">
      <formula>"Libramont"</formula>
    </cfRule>
    <cfRule type="containsText" dxfId="382" priority="13" operator="containsText" text="Marche">
      <formula>NOT(ISERROR(SEARCH("Marche",D71)))</formula>
    </cfRule>
    <cfRule type="containsText" dxfId="381" priority="14" operator="containsText" text="Libramont">
      <formula>NOT(ISERROR(SEARCH("Libramont",D71)))</formula>
    </cfRule>
    <cfRule type="containsText" dxfId="380" priority="15" operator="containsText" text="Bertrix">
      <formula>NOT(ISERROR(SEARCH("Bertrix",D71)))</formula>
    </cfRule>
    <cfRule type="containsText" dxfId="379" priority="16" operator="containsText" text="Bertrix">
      <formula>NOT(ISERROR(SEARCH("Bertrix",D71)))</formula>
    </cfRule>
  </conditionalFormatting>
  <conditionalFormatting sqref="D91:H95">
    <cfRule type="cellIs" dxfId="378" priority="1" operator="equal">
      <formula>"TT"</formula>
    </cfRule>
    <cfRule type="cellIs" dxfId="377" priority="2" operator="equal">
      <formula>"Congé"</formula>
    </cfRule>
    <cfRule type="cellIs" dxfId="376" priority="3" operator="equal">
      <formula>"Arlon"</formula>
    </cfRule>
    <cfRule type="cellIs" dxfId="375" priority="4" operator="equal">
      <formula>"Libramont"</formula>
    </cfRule>
    <cfRule type="containsText" dxfId="374" priority="5" operator="containsText" text="Marche">
      <formula>NOT(ISERROR(SEARCH("Marche",D91)))</formula>
    </cfRule>
    <cfRule type="containsText" dxfId="373" priority="6" operator="containsText" text="Libramont">
      <formula>NOT(ISERROR(SEARCH("Libramont",D91)))</formula>
    </cfRule>
    <cfRule type="containsText" dxfId="372" priority="7" operator="containsText" text="Bertrix">
      <formula>NOT(ISERROR(SEARCH("Bertrix",D91)))</formula>
    </cfRule>
    <cfRule type="containsText" dxfId="371" priority="8" operator="containsText" text="Bertrix">
      <formula>NOT(ISERROR(SEARCH("Bertrix",D91)))</formula>
    </cfRule>
  </conditionalFormatting>
  <dataValidations count="1">
    <dataValidation type="list" allowBlank="1" showInputMessage="1" showErrorMessage="1" sqref="D37:H37 D42:H42" xr:uid="{39CD5177-9676-4253-B376-55069B1177D1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6B04D9A-00E4-44D0-B9B0-E7083341BA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D44:H44</xm:sqref>
        </x14:conditionalFormatting>
        <x14:conditionalFormatting xmlns:xm="http://schemas.microsoft.com/office/excel/2006/main">
          <x14:cfRule type="dataBar" id="{D343624C-66B7-46F5-89C0-6791A337662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  <x14:conditionalFormatting xmlns:xm="http://schemas.microsoft.com/office/excel/2006/main">
          <x14:cfRule type="dataBar" id="{9F8D8A4B-2DA5-4496-BA99-7FD70B719C6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E1BF2025-2B7F-49B9-A693-2F5D124394E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D64:H64</xm:sqref>
        </x14:conditionalFormatting>
        <x14:conditionalFormatting xmlns:xm="http://schemas.microsoft.com/office/excel/2006/main">
          <x14:cfRule type="dataBar" id="{77948CEB-DF93-4F78-86C6-183F6C8FD863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D84:H84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91E5C4-7D2B-4908-8E44-526DAB4CDB94}">
          <x14:formula1>
            <xm:f>Feuil2!$B$3:$B$10</xm:f>
          </x14:formula1>
          <xm:sqref>D17:H17 D22:H22</xm:sqref>
        </x14:dataValidation>
        <x14:dataValidation type="list" showInputMessage="1" showErrorMessage="1" prompt="Où serez-vous?" xr:uid="{D2F83401-6944-443C-8660-2C3239B9ECE7}">
          <x14:formula1>
            <xm:f>Feuil2!$B$2:$B$10</xm:f>
          </x14:formula1>
          <xm:sqref>D65:H76 D16 D25:H36 D45:H56 E5:H16 H96 H85:H90 D85:G96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C07787-A933-4BDD-BCB9-789D804830FF}">
  <dimension ref="A1:H100"/>
  <sheetViews>
    <sheetView topLeftCell="A82" workbookViewId="0">
      <selection activeCell="A84" sqref="A84:A95"/>
    </sheetView>
  </sheetViews>
  <sheetFormatPr baseColWidth="10" defaultRowHeight="15" x14ac:dyDescent="0.25"/>
  <cols>
    <col min="1" max="1" width="14.42578125" customWidth="1"/>
    <col min="2" max="2" width="3.140625" customWidth="1"/>
    <col min="3" max="3" width="19.570312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</cols>
  <sheetData>
    <row r="1" spans="1:8" ht="40.5" customHeight="1" x14ac:dyDescent="0.25">
      <c r="A1" s="33" t="s">
        <v>66</v>
      </c>
      <c r="B1" s="33"/>
      <c r="C1" s="33"/>
      <c r="D1" s="33"/>
      <c r="E1" s="33"/>
      <c r="F1" s="33"/>
      <c r="G1" s="33"/>
      <c r="H1" s="33"/>
    </row>
    <row r="2" spans="1:8" ht="64.5" customHeight="1" x14ac:dyDescent="0.25">
      <c r="A2" s="1"/>
      <c r="B2" s="31" t="s">
        <v>56</v>
      </c>
      <c r="C2" s="31"/>
      <c r="D2" s="34" t="s">
        <v>34</v>
      </c>
      <c r="E2" s="34"/>
      <c r="F2" s="34"/>
      <c r="G2" s="31" t="s">
        <v>54</v>
      </c>
      <c r="H2" s="31"/>
    </row>
    <row r="3" spans="1:8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8" x14ac:dyDescent="0.25">
      <c r="C4" t="s">
        <v>35</v>
      </c>
      <c r="D4" s="2">
        <v>45264</v>
      </c>
      <c r="E4" s="2">
        <v>45265</v>
      </c>
      <c r="F4" s="2">
        <v>45266</v>
      </c>
      <c r="G4" s="2">
        <v>45267</v>
      </c>
      <c r="H4" s="2">
        <v>45268</v>
      </c>
    </row>
    <row r="5" spans="1:8" x14ac:dyDescent="0.25">
      <c r="A5" t="s">
        <v>0</v>
      </c>
      <c r="D5" t="s">
        <v>11</v>
      </c>
      <c r="E5" t="s">
        <v>28</v>
      </c>
      <c r="F5" t="s">
        <v>28</v>
      </c>
      <c r="G5" t="s">
        <v>28</v>
      </c>
      <c r="H5" t="s">
        <v>28</v>
      </c>
    </row>
    <row r="6" spans="1:8" x14ac:dyDescent="0.25">
      <c r="A6" t="s">
        <v>29</v>
      </c>
      <c r="D6" t="s">
        <v>11</v>
      </c>
      <c r="E6" t="s">
        <v>28</v>
      </c>
      <c r="F6" t="s">
        <v>28</v>
      </c>
      <c r="G6" t="s">
        <v>28</v>
      </c>
      <c r="H6" t="s">
        <v>28</v>
      </c>
    </row>
    <row r="7" spans="1:8" x14ac:dyDescent="0.25">
      <c r="A7" t="s">
        <v>1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8" spans="1:8" x14ac:dyDescent="0.25">
      <c r="A8" t="s">
        <v>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9" spans="1:8" x14ac:dyDescent="0.25">
      <c r="A9" t="s">
        <v>3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8" x14ac:dyDescent="0.25">
      <c r="A10" t="s">
        <v>4</v>
      </c>
      <c r="D10" t="s">
        <v>11</v>
      </c>
      <c r="E10" t="s">
        <v>11</v>
      </c>
      <c r="F10" t="s">
        <v>28</v>
      </c>
      <c r="G10" t="s">
        <v>11</v>
      </c>
      <c r="H10" t="s">
        <v>11</v>
      </c>
    </row>
    <row r="11" spans="1:8" x14ac:dyDescent="0.25">
      <c r="A11" t="s">
        <v>53</v>
      </c>
      <c r="D11" t="s">
        <v>28</v>
      </c>
      <c r="E11" t="s">
        <v>28</v>
      </c>
      <c r="F11" t="s">
        <v>28</v>
      </c>
      <c r="G11" t="s">
        <v>12</v>
      </c>
      <c r="H11" t="s">
        <v>28</v>
      </c>
    </row>
    <row r="12" spans="1:8" x14ac:dyDescent="0.25">
      <c r="A12" t="s">
        <v>61</v>
      </c>
    </row>
    <row r="13" spans="1:8" x14ac:dyDescent="0.25">
      <c r="A13" t="s">
        <v>60</v>
      </c>
    </row>
    <row r="14" spans="1:8" x14ac:dyDescent="0.25">
      <c r="A14" t="s">
        <v>62</v>
      </c>
    </row>
    <row r="15" spans="1:8" x14ac:dyDescent="0.25">
      <c r="A15" t="s">
        <v>63</v>
      </c>
    </row>
    <row r="18" spans="1:8" x14ac:dyDescent="0.25">
      <c r="A18" s="8" t="s">
        <v>11</v>
      </c>
      <c r="B18" s="8">
        <v>5</v>
      </c>
      <c r="C18" s="9" t="s">
        <v>52</v>
      </c>
      <c r="D18" s="8">
        <f>$B$18-COUNTIF(D$5:D$16,$A18)</f>
        <v>1</v>
      </c>
      <c r="E18" s="8">
        <f t="shared" ref="E18:H18" si="0">$B$18-COUNTIF(E$5:E$16,$A18)</f>
        <v>3</v>
      </c>
      <c r="F18" s="8">
        <f t="shared" si="0"/>
        <v>4</v>
      </c>
      <c r="G18" s="8">
        <f t="shared" si="0"/>
        <v>3</v>
      </c>
      <c r="H18" s="8">
        <f t="shared" si="0"/>
        <v>3</v>
      </c>
    </row>
    <row r="19" spans="1:8" x14ac:dyDescent="0.25">
      <c r="A19" s="8" t="s">
        <v>12</v>
      </c>
      <c r="B19" s="8">
        <v>6</v>
      </c>
      <c r="C19" s="9" t="s">
        <v>52</v>
      </c>
      <c r="D19" s="8">
        <f>$B$19-COUNTIF(D$5:D$16,$A19)</f>
        <v>4</v>
      </c>
      <c r="E19" s="8">
        <f t="shared" ref="E19:H19" si="1">$B$19-COUNTIF(E$5:E$16,$A19)</f>
        <v>4</v>
      </c>
      <c r="F19" s="8">
        <f t="shared" si="1"/>
        <v>4</v>
      </c>
      <c r="G19" s="8">
        <f t="shared" si="1"/>
        <v>3</v>
      </c>
      <c r="H19" s="8">
        <f t="shared" si="1"/>
        <v>4</v>
      </c>
    </row>
    <row r="20" spans="1:8" x14ac:dyDescent="0.25">
      <c r="A20" s="8" t="s">
        <v>14</v>
      </c>
      <c r="B20" s="8">
        <v>2</v>
      </c>
      <c r="C20" s="9" t="s">
        <v>52</v>
      </c>
      <c r="D20" s="8">
        <f>$B$20-COUNTIF(D$5:D$16,$A20)</f>
        <v>2</v>
      </c>
      <c r="E20" s="8">
        <f t="shared" ref="E20:H20" si="2">$B$20-COUNTIF(E$5:E$16,$A20)</f>
        <v>2</v>
      </c>
      <c r="F20" s="8">
        <f t="shared" si="2"/>
        <v>2</v>
      </c>
      <c r="G20" s="8">
        <f t="shared" si="2"/>
        <v>2</v>
      </c>
      <c r="H20" s="8">
        <f t="shared" si="2"/>
        <v>2</v>
      </c>
    </row>
    <row r="21" spans="1:8" x14ac:dyDescent="0.25">
      <c r="A21" s="8" t="s">
        <v>13</v>
      </c>
      <c r="B21" s="8">
        <v>4</v>
      </c>
      <c r="C21" s="9" t="s">
        <v>52</v>
      </c>
      <c r="D21" s="8">
        <f>$B$21-COUNTIF(D$5:D$16,$A21)</f>
        <v>4</v>
      </c>
      <c r="E21" s="8">
        <f t="shared" ref="E21:H21" si="3">$B$21-COUNTIF(E$5:E$16,$A21)</f>
        <v>4</v>
      </c>
      <c r="F21" s="8">
        <f t="shared" si="3"/>
        <v>4</v>
      </c>
      <c r="G21" s="8">
        <f t="shared" si="3"/>
        <v>4</v>
      </c>
      <c r="H21" s="8">
        <f t="shared" si="3"/>
        <v>4</v>
      </c>
    </row>
    <row r="24" spans="1:8" x14ac:dyDescent="0.25">
      <c r="C24" t="s">
        <v>36</v>
      </c>
      <c r="D24" s="2">
        <v>45271</v>
      </c>
      <c r="E24" s="2">
        <v>45272</v>
      </c>
      <c r="F24" s="2">
        <v>45273</v>
      </c>
      <c r="G24" s="2">
        <v>45274</v>
      </c>
      <c r="H24" s="2">
        <v>45275</v>
      </c>
    </row>
    <row r="25" spans="1:8" x14ac:dyDescent="0.25">
      <c r="A25" t="s">
        <v>0</v>
      </c>
      <c r="D25" t="s">
        <v>11</v>
      </c>
      <c r="E25" t="s">
        <v>28</v>
      </c>
      <c r="F25" t="s">
        <v>28</v>
      </c>
      <c r="G25" t="s">
        <v>28</v>
      </c>
      <c r="H25" t="s">
        <v>28</v>
      </c>
    </row>
    <row r="26" spans="1:8" x14ac:dyDescent="0.25">
      <c r="A26" t="s">
        <v>29</v>
      </c>
      <c r="D26" t="s">
        <v>11</v>
      </c>
      <c r="E26" t="s">
        <v>28</v>
      </c>
      <c r="F26" t="s">
        <v>28</v>
      </c>
      <c r="G26" t="s">
        <v>28</v>
      </c>
      <c r="H26" t="s">
        <v>28</v>
      </c>
    </row>
    <row r="27" spans="1:8" x14ac:dyDescent="0.25">
      <c r="A27" t="s">
        <v>1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</row>
    <row r="28" spans="1:8" x14ac:dyDescent="0.25">
      <c r="A28" t="s">
        <v>2</v>
      </c>
      <c r="D28" t="s">
        <v>12</v>
      </c>
      <c r="E28" t="s">
        <v>12</v>
      </c>
      <c r="F28" t="s">
        <v>12</v>
      </c>
      <c r="G28" t="s">
        <v>12</v>
      </c>
      <c r="H28" t="s">
        <v>12</v>
      </c>
    </row>
    <row r="29" spans="1:8" x14ac:dyDescent="0.25">
      <c r="A29" t="s">
        <v>3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</row>
    <row r="30" spans="1:8" x14ac:dyDescent="0.25">
      <c r="A30" t="s">
        <v>4</v>
      </c>
      <c r="D30" t="s">
        <v>11</v>
      </c>
      <c r="E30" t="s">
        <v>11</v>
      </c>
      <c r="F30" t="s">
        <v>28</v>
      </c>
      <c r="G30" t="s">
        <v>11</v>
      </c>
      <c r="H30" t="s">
        <v>11</v>
      </c>
    </row>
    <row r="31" spans="1:8" x14ac:dyDescent="0.25">
      <c r="A31" t="s">
        <v>53</v>
      </c>
      <c r="D31" t="s">
        <v>28</v>
      </c>
      <c r="E31" t="s">
        <v>28</v>
      </c>
      <c r="F31" t="s">
        <v>28</v>
      </c>
      <c r="G31" t="s">
        <v>12</v>
      </c>
      <c r="H31" t="s">
        <v>28</v>
      </c>
    </row>
    <row r="32" spans="1:8" x14ac:dyDescent="0.25">
      <c r="A32" t="s">
        <v>61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$B$38-COUNTIF(D$25:D$36,$A38)</f>
        <v>1</v>
      </c>
      <c r="E38" s="8">
        <f t="shared" ref="E38:H38" si="4">$B$38-COUNTIF(E$25:E$36,$A38)</f>
        <v>3</v>
      </c>
      <c r="F38" s="8">
        <f t="shared" si="4"/>
        <v>4</v>
      </c>
      <c r="G38" s="8">
        <f t="shared" si="4"/>
        <v>3</v>
      </c>
      <c r="H38" s="8">
        <f t="shared" si="4"/>
        <v>3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$B$39-COUNTIF(D$25:D$36,$A39)</f>
        <v>4</v>
      </c>
      <c r="E39" s="8">
        <f t="shared" ref="E39:H39" si="5">$B$39-COUNTIF(E$25:E$36,$A39)</f>
        <v>4</v>
      </c>
      <c r="F39" s="8">
        <f t="shared" si="5"/>
        <v>4</v>
      </c>
      <c r="G39" s="8">
        <f t="shared" si="5"/>
        <v>3</v>
      </c>
      <c r="H39" s="8">
        <f t="shared" si="5"/>
        <v>4</v>
      </c>
    </row>
    <row r="40" spans="1:8" x14ac:dyDescent="0.25">
      <c r="A40" s="8" t="s">
        <v>14</v>
      </c>
      <c r="B40" s="8">
        <v>2</v>
      </c>
      <c r="C40" s="9" t="s">
        <v>52</v>
      </c>
      <c r="D40" s="8">
        <f>$B$40-COUNTIF(D$25:D$36,$A40)</f>
        <v>2</v>
      </c>
      <c r="E40" s="8"/>
      <c r="F40" s="8"/>
      <c r="G40" s="8"/>
      <c r="H40" s="8"/>
    </row>
    <row r="41" spans="1:8" x14ac:dyDescent="0.25">
      <c r="A41" s="8" t="s">
        <v>13</v>
      </c>
      <c r="B41" s="8">
        <v>4</v>
      </c>
      <c r="C41" s="9" t="s">
        <v>52</v>
      </c>
      <c r="D41" s="8">
        <f>$B$41-COUNTIF(D$25:D$36,$A41)</f>
        <v>4</v>
      </c>
      <c r="E41" s="8">
        <f t="shared" ref="E41:H41" si="6">$B$41-COUNTIF(E$25:E$36,$A41)</f>
        <v>4</v>
      </c>
      <c r="F41" s="8">
        <f t="shared" si="6"/>
        <v>4</v>
      </c>
      <c r="G41" s="8">
        <f t="shared" si="6"/>
        <v>4</v>
      </c>
      <c r="H41" s="8">
        <f t="shared" si="6"/>
        <v>4</v>
      </c>
    </row>
    <row r="43" spans="1:8" x14ac:dyDescent="0.25">
      <c r="C43" t="s">
        <v>37</v>
      </c>
      <c r="D43" s="2">
        <v>45278</v>
      </c>
      <c r="E43" s="2">
        <v>45279</v>
      </c>
      <c r="F43" s="2">
        <v>45280</v>
      </c>
      <c r="G43" s="2">
        <v>45281</v>
      </c>
      <c r="H43" s="2">
        <v>45282</v>
      </c>
    </row>
    <row r="44" spans="1:8" x14ac:dyDescent="0.25">
      <c r="A44" t="s">
        <v>0</v>
      </c>
      <c r="D44" t="s">
        <v>11</v>
      </c>
      <c r="E44" t="s">
        <v>28</v>
      </c>
      <c r="F44" t="s">
        <v>28</v>
      </c>
      <c r="G44" t="s">
        <v>28</v>
      </c>
      <c r="H44" t="s">
        <v>28</v>
      </c>
    </row>
    <row r="45" spans="1:8" x14ac:dyDescent="0.25">
      <c r="A45" t="s">
        <v>29</v>
      </c>
      <c r="D45" t="s">
        <v>11</v>
      </c>
      <c r="E45" t="s">
        <v>28</v>
      </c>
      <c r="F45" t="s">
        <v>28</v>
      </c>
      <c r="G45" t="s">
        <v>28</v>
      </c>
      <c r="H45" t="s">
        <v>28</v>
      </c>
    </row>
    <row r="46" spans="1:8" x14ac:dyDescent="0.25">
      <c r="A46" t="s">
        <v>1</v>
      </c>
      <c r="D46" t="s">
        <v>12</v>
      </c>
      <c r="E46" t="s">
        <v>12</v>
      </c>
      <c r="F46" t="s">
        <v>12</v>
      </c>
      <c r="G46" t="s">
        <v>12</v>
      </c>
      <c r="H46" t="s">
        <v>12</v>
      </c>
    </row>
    <row r="47" spans="1:8" x14ac:dyDescent="0.25">
      <c r="A47" t="s">
        <v>2</v>
      </c>
      <c r="D47" t="s">
        <v>12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3</v>
      </c>
      <c r="D48" t="s">
        <v>11</v>
      </c>
      <c r="E48" t="s">
        <v>11</v>
      </c>
      <c r="F48" t="s">
        <v>11</v>
      </c>
      <c r="G48" t="s">
        <v>11</v>
      </c>
      <c r="H48" t="s">
        <v>11</v>
      </c>
    </row>
    <row r="49" spans="1:8" x14ac:dyDescent="0.25">
      <c r="A49" t="s">
        <v>4</v>
      </c>
      <c r="D49" t="s">
        <v>11</v>
      </c>
      <c r="E49" t="s">
        <v>11</v>
      </c>
      <c r="F49" t="s">
        <v>28</v>
      </c>
      <c r="G49" t="s">
        <v>11</v>
      </c>
      <c r="H49" t="s">
        <v>11</v>
      </c>
    </row>
    <row r="50" spans="1:8" x14ac:dyDescent="0.25">
      <c r="A50" t="s">
        <v>53</v>
      </c>
      <c r="D50" t="s">
        <v>28</v>
      </c>
      <c r="E50" t="s">
        <v>28</v>
      </c>
      <c r="F50" t="s">
        <v>28</v>
      </c>
      <c r="G50" t="s">
        <v>12</v>
      </c>
      <c r="H50" t="s">
        <v>28</v>
      </c>
    </row>
    <row r="51" spans="1:8" x14ac:dyDescent="0.25">
      <c r="A51" t="s">
        <v>61</v>
      </c>
    </row>
    <row r="52" spans="1:8" x14ac:dyDescent="0.25">
      <c r="A52" t="s">
        <v>60</v>
      </c>
    </row>
    <row r="53" spans="1:8" x14ac:dyDescent="0.25">
      <c r="A53" t="s">
        <v>62</v>
      </c>
    </row>
    <row r="54" spans="1:8" x14ac:dyDescent="0.25">
      <c r="A54" t="s">
        <v>63</v>
      </c>
    </row>
    <row r="57" spans="1:8" x14ac:dyDescent="0.25">
      <c r="A57" s="8" t="s">
        <v>11</v>
      </c>
      <c r="B57" s="8">
        <v>5</v>
      </c>
      <c r="C57" s="9" t="s">
        <v>52</v>
      </c>
      <c r="D57" s="8">
        <f>$B$57-COUNTIF(D$44:D$55,$A57)</f>
        <v>1</v>
      </c>
      <c r="E57" s="8">
        <f t="shared" ref="E57:H57" si="7">$B$57-COUNTIF(E$44:E$55,$A57)</f>
        <v>3</v>
      </c>
      <c r="F57" s="8">
        <f t="shared" si="7"/>
        <v>4</v>
      </c>
      <c r="G57" s="8">
        <f t="shared" si="7"/>
        <v>3</v>
      </c>
      <c r="H57" s="8">
        <f t="shared" si="7"/>
        <v>3</v>
      </c>
    </row>
    <row r="58" spans="1:8" x14ac:dyDescent="0.25">
      <c r="A58" s="8" t="s">
        <v>12</v>
      </c>
      <c r="B58" s="8">
        <v>6</v>
      </c>
      <c r="C58" s="9" t="s">
        <v>52</v>
      </c>
      <c r="D58" s="8">
        <f>$B$58-COUNTIF(D$44:D$55,$A58)</f>
        <v>4</v>
      </c>
      <c r="E58" s="8">
        <f t="shared" ref="E58:H58" si="8">$B$58-COUNTIF(E$44:E$55,$A58)</f>
        <v>4</v>
      </c>
      <c r="F58" s="8">
        <f t="shared" si="8"/>
        <v>4</v>
      </c>
      <c r="G58" s="8">
        <f t="shared" si="8"/>
        <v>3</v>
      </c>
      <c r="H58" s="8">
        <f t="shared" si="8"/>
        <v>4</v>
      </c>
    </row>
    <row r="59" spans="1:8" x14ac:dyDescent="0.25">
      <c r="A59" s="8" t="s">
        <v>14</v>
      </c>
      <c r="B59" s="8">
        <v>2</v>
      </c>
      <c r="C59" s="9" t="s">
        <v>52</v>
      </c>
      <c r="D59" s="8">
        <f>$B$59-COUNTIF(D$44:D$55,$A59)</f>
        <v>2</v>
      </c>
      <c r="E59" s="8">
        <f t="shared" ref="E59:H59" si="9">$B$59-COUNTIF(E$44:E$55,$A59)</f>
        <v>2</v>
      </c>
      <c r="F59" s="8">
        <f t="shared" si="9"/>
        <v>2</v>
      </c>
      <c r="G59" s="8">
        <f t="shared" si="9"/>
        <v>2</v>
      </c>
      <c r="H59" s="8">
        <f t="shared" si="9"/>
        <v>2</v>
      </c>
    </row>
    <row r="60" spans="1:8" x14ac:dyDescent="0.25">
      <c r="A60" s="8" t="s">
        <v>13</v>
      </c>
      <c r="B60" s="8">
        <v>4</v>
      </c>
      <c r="C60" s="9" t="s">
        <v>52</v>
      </c>
      <c r="D60" s="8">
        <f>$B$60-COUNTIF(D$44:D$55,$A60)</f>
        <v>4</v>
      </c>
      <c r="E60" s="8">
        <f t="shared" ref="E60:H60" si="10">$B$60-COUNTIF(E$44:E$55,$A60)</f>
        <v>4</v>
      </c>
      <c r="F60" s="8">
        <f t="shared" si="10"/>
        <v>4</v>
      </c>
      <c r="G60" s="8">
        <f t="shared" si="10"/>
        <v>4</v>
      </c>
      <c r="H60" s="8">
        <f t="shared" si="10"/>
        <v>4</v>
      </c>
    </row>
    <row r="63" spans="1:8" x14ac:dyDescent="0.25">
      <c r="C63" t="s">
        <v>38</v>
      </c>
      <c r="D63" s="2">
        <v>45285</v>
      </c>
      <c r="E63" s="2">
        <v>45286</v>
      </c>
      <c r="F63" s="2">
        <v>45287</v>
      </c>
      <c r="G63" s="2">
        <v>45288</v>
      </c>
      <c r="H63" s="2">
        <v>45289</v>
      </c>
    </row>
    <row r="64" spans="1:8" x14ac:dyDescent="0.25">
      <c r="A64" t="s">
        <v>0</v>
      </c>
      <c r="D64" t="s">
        <v>11</v>
      </c>
      <c r="E64" t="s">
        <v>28</v>
      </c>
      <c r="F64" t="s">
        <v>28</v>
      </c>
      <c r="G64" t="s">
        <v>28</v>
      </c>
      <c r="H64" t="s">
        <v>28</v>
      </c>
    </row>
    <row r="65" spans="1:8" x14ac:dyDescent="0.25">
      <c r="A65" t="s">
        <v>29</v>
      </c>
      <c r="D65" t="s">
        <v>11</v>
      </c>
      <c r="E65" t="s">
        <v>28</v>
      </c>
      <c r="F65" t="s">
        <v>28</v>
      </c>
      <c r="G65" t="s">
        <v>28</v>
      </c>
      <c r="H65" t="s">
        <v>28</v>
      </c>
    </row>
    <row r="66" spans="1:8" x14ac:dyDescent="0.25">
      <c r="A66" t="s">
        <v>1</v>
      </c>
      <c r="D66" t="s">
        <v>12</v>
      </c>
      <c r="E66" t="s">
        <v>12</v>
      </c>
      <c r="F66" t="s">
        <v>12</v>
      </c>
      <c r="G66" t="s">
        <v>12</v>
      </c>
      <c r="H66" t="s">
        <v>12</v>
      </c>
    </row>
    <row r="67" spans="1:8" x14ac:dyDescent="0.25">
      <c r="A67" t="s">
        <v>2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</row>
    <row r="68" spans="1:8" x14ac:dyDescent="0.25">
      <c r="A68" t="s">
        <v>3</v>
      </c>
      <c r="D68" t="s">
        <v>11</v>
      </c>
      <c r="E68" t="s">
        <v>11</v>
      </c>
      <c r="F68" t="s">
        <v>11</v>
      </c>
      <c r="G68" t="s">
        <v>11</v>
      </c>
      <c r="H68" t="s">
        <v>11</v>
      </c>
    </row>
    <row r="69" spans="1:8" x14ac:dyDescent="0.25">
      <c r="A69" t="s">
        <v>4</v>
      </c>
      <c r="D69" t="s">
        <v>11</v>
      </c>
      <c r="E69" t="s">
        <v>11</v>
      </c>
      <c r="F69" t="s">
        <v>28</v>
      </c>
      <c r="G69" t="s">
        <v>11</v>
      </c>
      <c r="H69" t="s">
        <v>11</v>
      </c>
    </row>
    <row r="70" spans="1:8" x14ac:dyDescent="0.25">
      <c r="A70" t="s">
        <v>53</v>
      </c>
      <c r="D70" t="s">
        <v>28</v>
      </c>
      <c r="E70" t="s">
        <v>28</v>
      </c>
      <c r="F70" t="s">
        <v>28</v>
      </c>
      <c r="G70" t="s">
        <v>28</v>
      </c>
      <c r="H70" t="s">
        <v>28</v>
      </c>
    </row>
    <row r="71" spans="1:8" x14ac:dyDescent="0.25">
      <c r="A71" t="s">
        <v>61</v>
      </c>
    </row>
    <row r="72" spans="1:8" x14ac:dyDescent="0.25">
      <c r="A72" t="s">
        <v>60</v>
      </c>
    </row>
    <row r="73" spans="1:8" x14ac:dyDescent="0.25">
      <c r="A73" t="s">
        <v>62</v>
      </c>
    </row>
    <row r="74" spans="1:8" x14ac:dyDescent="0.25">
      <c r="A74" t="s">
        <v>63</v>
      </c>
    </row>
    <row r="77" spans="1:8" x14ac:dyDescent="0.25">
      <c r="A77" s="8" t="s">
        <v>11</v>
      </c>
      <c r="B77" s="8">
        <v>5</v>
      </c>
      <c r="C77" s="9" t="s">
        <v>52</v>
      </c>
      <c r="D77" s="8">
        <f>$B$77-COUNTIF(D$44:D$55,$A77)</f>
        <v>1</v>
      </c>
      <c r="E77" s="8">
        <f t="shared" ref="E77:H77" si="11">$B$77-COUNTIF(E$44:E$55,$A77)</f>
        <v>3</v>
      </c>
      <c r="F77" s="8">
        <f t="shared" si="11"/>
        <v>4</v>
      </c>
      <c r="G77" s="8">
        <f t="shared" si="11"/>
        <v>3</v>
      </c>
      <c r="H77" s="8">
        <f t="shared" si="11"/>
        <v>3</v>
      </c>
    </row>
    <row r="78" spans="1:8" x14ac:dyDescent="0.25">
      <c r="A78" s="8" t="s">
        <v>12</v>
      </c>
      <c r="B78" s="8">
        <v>6</v>
      </c>
      <c r="C78" s="9" t="s">
        <v>52</v>
      </c>
      <c r="D78" s="8">
        <f>$B$78-COUNTIF(D$44:D$55,$A78)</f>
        <v>4</v>
      </c>
      <c r="E78" s="8">
        <f t="shared" ref="E78:H78" si="12">$B$78-COUNTIF(E$44:E$55,$A78)</f>
        <v>4</v>
      </c>
      <c r="F78" s="8">
        <f t="shared" si="12"/>
        <v>4</v>
      </c>
      <c r="G78" s="8">
        <f t="shared" si="12"/>
        <v>3</v>
      </c>
      <c r="H78" s="8">
        <f t="shared" si="12"/>
        <v>4</v>
      </c>
    </row>
    <row r="79" spans="1:8" x14ac:dyDescent="0.25">
      <c r="A79" s="8" t="s">
        <v>14</v>
      </c>
      <c r="B79" s="8">
        <v>2</v>
      </c>
      <c r="C79" s="9" t="s">
        <v>52</v>
      </c>
      <c r="D79" s="8">
        <f>$B$79-COUNTIF(D$44:D$55,$A79)</f>
        <v>2</v>
      </c>
      <c r="E79" s="8">
        <f t="shared" ref="E79:H79" si="13">$B$79-COUNTIF(E$44:E$55,$A79)</f>
        <v>2</v>
      </c>
      <c r="F79" s="8">
        <f t="shared" si="13"/>
        <v>2</v>
      </c>
      <c r="G79" s="8">
        <f t="shared" si="13"/>
        <v>2</v>
      </c>
      <c r="H79" s="8">
        <f t="shared" si="13"/>
        <v>2</v>
      </c>
    </row>
    <row r="80" spans="1:8" x14ac:dyDescent="0.25">
      <c r="A80" s="8" t="s">
        <v>13</v>
      </c>
      <c r="B80" s="8">
        <v>4</v>
      </c>
      <c r="C80" s="9" t="s">
        <v>52</v>
      </c>
      <c r="D80" s="8">
        <f>$B$80-COUNTIF(D$44:D$55,$A80)</f>
        <v>4</v>
      </c>
      <c r="E80" s="8">
        <f t="shared" ref="E80:H80" si="14">$B$80-COUNTIF(E$44:E$55,$A80)</f>
        <v>4</v>
      </c>
      <c r="F80" s="8">
        <f t="shared" si="14"/>
        <v>4</v>
      </c>
      <c r="G80" s="8">
        <f t="shared" si="14"/>
        <v>4</v>
      </c>
      <c r="H80" s="8">
        <f t="shared" si="14"/>
        <v>4</v>
      </c>
    </row>
    <row r="83" spans="1:8" x14ac:dyDescent="0.25">
      <c r="C83" t="s">
        <v>33</v>
      </c>
      <c r="D83" s="2">
        <v>45257</v>
      </c>
      <c r="E83" s="2">
        <v>45258</v>
      </c>
      <c r="F83" s="2">
        <v>45259</v>
      </c>
      <c r="G83" s="2">
        <v>45260</v>
      </c>
      <c r="H83" s="2"/>
    </row>
    <row r="84" spans="1:8" x14ac:dyDescent="0.25">
      <c r="A84" t="s">
        <v>0</v>
      </c>
      <c r="D84" t="s">
        <v>11</v>
      </c>
      <c r="E84" t="s">
        <v>28</v>
      </c>
      <c r="F84" t="s">
        <v>28</v>
      </c>
      <c r="G84" t="s">
        <v>28</v>
      </c>
    </row>
    <row r="85" spans="1:8" x14ac:dyDescent="0.25">
      <c r="A85" t="s">
        <v>29</v>
      </c>
      <c r="D85" t="s">
        <v>11</v>
      </c>
      <c r="E85" t="s">
        <v>28</v>
      </c>
      <c r="F85" t="s">
        <v>28</v>
      </c>
      <c r="G85" t="s">
        <v>28</v>
      </c>
    </row>
    <row r="86" spans="1:8" x14ac:dyDescent="0.25">
      <c r="A86" t="s">
        <v>1</v>
      </c>
      <c r="D86" t="s">
        <v>12</v>
      </c>
      <c r="E86" t="s">
        <v>12</v>
      </c>
      <c r="F86" t="s">
        <v>12</v>
      </c>
      <c r="G86" t="s">
        <v>12</v>
      </c>
    </row>
    <row r="87" spans="1:8" x14ac:dyDescent="0.25">
      <c r="A87" t="s">
        <v>2</v>
      </c>
      <c r="D87" t="s">
        <v>12</v>
      </c>
      <c r="E87" t="s">
        <v>12</v>
      </c>
      <c r="F87" t="s">
        <v>12</v>
      </c>
      <c r="G87" t="s">
        <v>12</v>
      </c>
    </row>
    <row r="88" spans="1:8" x14ac:dyDescent="0.25">
      <c r="A88" t="s">
        <v>3</v>
      </c>
      <c r="D88" t="s">
        <v>11</v>
      </c>
      <c r="E88" t="s">
        <v>11</v>
      </c>
      <c r="F88" t="s">
        <v>11</v>
      </c>
      <c r="G88" t="s">
        <v>11</v>
      </c>
    </row>
    <row r="89" spans="1:8" x14ac:dyDescent="0.25">
      <c r="A89" t="s">
        <v>4</v>
      </c>
      <c r="D89" t="s">
        <v>11</v>
      </c>
      <c r="E89" t="s">
        <v>11</v>
      </c>
      <c r="F89" t="s">
        <v>11</v>
      </c>
      <c r="G89" t="s">
        <v>11</v>
      </c>
    </row>
    <row r="90" spans="1:8" x14ac:dyDescent="0.25">
      <c r="A90" t="s">
        <v>53</v>
      </c>
      <c r="D90" t="s">
        <v>28</v>
      </c>
      <c r="E90" t="s">
        <v>28</v>
      </c>
      <c r="F90" t="s">
        <v>28</v>
      </c>
      <c r="G90" t="s">
        <v>28</v>
      </c>
      <c r="H90" t="s">
        <v>28</v>
      </c>
    </row>
    <row r="91" spans="1:8" x14ac:dyDescent="0.25">
      <c r="A91" t="s">
        <v>61</v>
      </c>
    </row>
    <row r="92" spans="1:8" x14ac:dyDescent="0.25">
      <c r="A92" t="s">
        <v>60</v>
      </c>
    </row>
    <row r="93" spans="1:8" x14ac:dyDescent="0.25">
      <c r="A93" t="s">
        <v>62</v>
      </c>
    </row>
    <row r="94" spans="1:8" x14ac:dyDescent="0.25">
      <c r="A94" t="s">
        <v>63</v>
      </c>
    </row>
    <row r="97" spans="1:7" x14ac:dyDescent="0.25">
      <c r="A97" s="8" t="s">
        <v>11</v>
      </c>
      <c r="B97" s="8">
        <v>5</v>
      </c>
      <c r="C97" s="9" t="s">
        <v>52</v>
      </c>
      <c r="D97" s="8">
        <f>$B$97-COUNTIF(D$44:D$55,$A97)</f>
        <v>1</v>
      </c>
      <c r="E97" s="8">
        <f t="shared" ref="E97:G97" si="15">$B$97-COUNTIF(E$44:E$55,$A97)</f>
        <v>3</v>
      </c>
      <c r="F97" s="8">
        <f t="shared" si="15"/>
        <v>4</v>
      </c>
      <c r="G97" s="8">
        <f t="shared" si="15"/>
        <v>3</v>
      </c>
    </row>
    <row r="98" spans="1:7" x14ac:dyDescent="0.25">
      <c r="A98" s="8" t="s">
        <v>12</v>
      </c>
      <c r="B98" s="8">
        <v>6</v>
      </c>
      <c r="C98" s="9" t="s">
        <v>52</v>
      </c>
      <c r="D98" s="8">
        <f>$B$98-COUNTIF(D$44:D$55,$A98)</f>
        <v>4</v>
      </c>
      <c r="E98" s="8">
        <f t="shared" ref="E98:G98" si="16">$B$98-COUNTIF(E$44:E$55,$A98)</f>
        <v>4</v>
      </c>
      <c r="F98" s="8">
        <f t="shared" si="16"/>
        <v>4</v>
      </c>
      <c r="G98" s="8">
        <f t="shared" si="16"/>
        <v>3</v>
      </c>
    </row>
    <row r="99" spans="1:7" x14ac:dyDescent="0.25">
      <c r="A99" s="8" t="s">
        <v>14</v>
      </c>
      <c r="B99" s="8">
        <v>2</v>
      </c>
      <c r="C99" s="9" t="s">
        <v>52</v>
      </c>
      <c r="D99" s="8">
        <f>$B$99-COUNTIF(D$44:D$55,$A99)</f>
        <v>2</v>
      </c>
      <c r="E99" s="8">
        <f t="shared" ref="E99:G99" si="17">$B$99-COUNTIF(E$44:E$55,$A99)</f>
        <v>2</v>
      </c>
      <c r="F99" s="8">
        <f t="shared" si="17"/>
        <v>2</v>
      </c>
      <c r="G99" s="8">
        <f t="shared" si="17"/>
        <v>2</v>
      </c>
    </row>
    <row r="100" spans="1:7" x14ac:dyDescent="0.25">
      <c r="A100" s="8" t="s">
        <v>13</v>
      </c>
      <c r="B100" s="8">
        <v>4</v>
      </c>
      <c r="C100" s="9" t="s">
        <v>52</v>
      </c>
      <c r="D100" s="8">
        <f>$B$100-COUNTIF(D$44:D$55,$A100)</f>
        <v>4</v>
      </c>
      <c r="E100" s="8">
        <f t="shared" ref="E100:G100" si="18">$B$100-COUNTIF(E$44:E$55,$A100)</f>
        <v>4</v>
      </c>
      <c r="F100" s="8">
        <f t="shared" si="18"/>
        <v>4</v>
      </c>
      <c r="G100" s="8">
        <f t="shared" si="18"/>
        <v>4</v>
      </c>
    </row>
  </sheetData>
  <mergeCells count="4">
    <mergeCell ref="A1:H1"/>
    <mergeCell ref="D2:F2"/>
    <mergeCell ref="G2:H2"/>
    <mergeCell ref="B2:C2"/>
  </mergeCells>
  <conditionalFormatting sqref="D17:H17 D22:H22">
    <cfRule type="cellIs" dxfId="370" priority="175" operator="equal">
      <formula>"TT"</formula>
    </cfRule>
    <cfRule type="cellIs" dxfId="369" priority="176" operator="equal">
      <formula>"Congé"</formula>
    </cfRule>
    <cfRule type="cellIs" dxfId="368" priority="177" operator="equal">
      <formula>"Arlon"</formula>
    </cfRule>
    <cfRule type="cellIs" dxfId="367" priority="178" operator="equal">
      <formula>"Libramont"</formula>
    </cfRule>
    <cfRule type="containsText" dxfId="366" priority="179" operator="containsText" text="Marche">
      <formula>NOT(ISERROR(SEARCH("Marche",D17)))</formula>
    </cfRule>
    <cfRule type="containsText" dxfId="365" priority="180" operator="containsText" text="Libramont">
      <formula>NOT(ISERROR(SEARCH("Libramont",D17)))</formula>
    </cfRule>
    <cfRule type="containsText" dxfId="364" priority="181" operator="containsText" text="Bertrix">
      <formula>NOT(ISERROR(SEARCH("Bertrix",D17)))</formula>
    </cfRule>
    <cfRule type="containsText" dxfId="363" priority="182" operator="containsText" text="Bertrix">
      <formula>NOT(ISERROR(SEARCH("Bertrix",D17)))</formula>
    </cfRule>
  </conditionalFormatting>
  <conditionalFormatting sqref="D37:H37">
    <cfRule type="cellIs" dxfId="362" priority="167" operator="equal">
      <formula>"TT"</formula>
    </cfRule>
    <cfRule type="cellIs" dxfId="361" priority="168" operator="equal">
      <formula>"Congé"</formula>
    </cfRule>
    <cfRule type="cellIs" dxfId="360" priority="169" operator="equal">
      <formula>"Arlon"</formula>
    </cfRule>
    <cfRule type="cellIs" dxfId="359" priority="170" operator="equal">
      <formula>"Libramont"</formula>
    </cfRule>
    <cfRule type="containsText" dxfId="358" priority="171" operator="containsText" text="Marche">
      <formula>NOT(ISERROR(SEARCH("Marche",D37)))</formula>
    </cfRule>
    <cfRule type="containsText" dxfId="357" priority="172" operator="containsText" text="Libramont">
      <formula>NOT(ISERROR(SEARCH("Libramont",D37)))</formula>
    </cfRule>
    <cfRule type="containsText" dxfId="356" priority="173" operator="containsText" text="Bertrix">
      <formula>NOT(ISERROR(SEARCH("Bertrix",D37)))</formula>
    </cfRule>
    <cfRule type="containsText" dxfId="355" priority="174" operator="containsText" text="Bertrix">
      <formula>NOT(ISERROR(SEARCH("Bertrix",D37)))</formula>
    </cfRule>
  </conditionalFormatting>
  <conditionalFormatting sqref="D43:H43">
    <cfRule type="dataBar" priority="16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{3113A3BF-AEE4-4588-8A31-B0FFA41EDC2D}</x14:id>
        </ext>
      </extLst>
    </cfRule>
  </conditionalFormatting>
  <conditionalFormatting sqref="D4:H4">
    <cfRule type="dataBar" priority="1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{A12CB87A-5F18-47C6-B7FE-3EE1830D163B}</x14:id>
        </ext>
      </extLst>
    </cfRule>
  </conditionalFormatting>
  <conditionalFormatting sqref="D24:H24">
    <cfRule type="dataBar" priority="16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{583DB2D0-AC26-478E-943B-3CD8E17CD3A1}</x14:id>
        </ext>
      </extLst>
    </cfRule>
  </conditionalFormatting>
  <conditionalFormatting sqref="D63:H63">
    <cfRule type="dataBar" priority="16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{EB0119B0-16A7-41A3-A27B-C7538E7FC40E}</x14:id>
        </ext>
      </extLst>
    </cfRule>
  </conditionalFormatting>
  <conditionalFormatting sqref="D83:H83">
    <cfRule type="dataBar" priority="16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{790EE2B3-94B9-4309-BC2E-EA4C65F68505}</x14:id>
        </ext>
      </extLst>
    </cfRule>
  </conditionalFormatting>
  <conditionalFormatting sqref="D5:H16">
    <cfRule type="cellIs" dxfId="354" priority="73" operator="equal">
      <formula>"TT"</formula>
    </cfRule>
    <cfRule type="cellIs" dxfId="353" priority="74" operator="equal">
      <formula>"Congé"</formula>
    </cfRule>
    <cfRule type="cellIs" dxfId="352" priority="75" operator="equal">
      <formula>"Arlon"</formula>
    </cfRule>
    <cfRule type="cellIs" dxfId="351" priority="76" operator="equal">
      <formula>"Libramont"</formula>
    </cfRule>
    <cfRule type="containsText" dxfId="350" priority="77" operator="containsText" text="Marche">
      <formula>NOT(ISERROR(SEARCH("Marche",D5)))</formula>
    </cfRule>
    <cfRule type="containsText" dxfId="349" priority="78" operator="containsText" text="Libramont">
      <formula>NOT(ISERROR(SEARCH("Libramont",D5)))</formula>
    </cfRule>
    <cfRule type="containsText" dxfId="348" priority="79" operator="containsText" text="Bertrix">
      <formula>NOT(ISERROR(SEARCH("Bertrix",D5)))</formula>
    </cfRule>
    <cfRule type="containsText" dxfId="347" priority="80" operator="containsText" text="Bertrix">
      <formula>NOT(ISERROR(SEARCH("Bertrix",D5)))</formula>
    </cfRule>
  </conditionalFormatting>
  <conditionalFormatting sqref="D25:H30 D36:H36">
    <cfRule type="cellIs" dxfId="346" priority="65" operator="equal">
      <formula>"TT"</formula>
    </cfRule>
    <cfRule type="cellIs" dxfId="345" priority="66" operator="equal">
      <formula>"Congé"</formula>
    </cfRule>
    <cfRule type="cellIs" dxfId="344" priority="67" operator="equal">
      <formula>"Arlon"</formula>
    </cfRule>
    <cfRule type="cellIs" dxfId="343" priority="68" operator="equal">
      <formula>"Libramont"</formula>
    </cfRule>
    <cfRule type="containsText" dxfId="342" priority="69" operator="containsText" text="Marche">
      <formula>NOT(ISERROR(SEARCH("Marche",D25)))</formula>
    </cfRule>
    <cfRule type="containsText" dxfId="341" priority="70" operator="containsText" text="Libramont">
      <formula>NOT(ISERROR(SEARCH("Libramont",D25)))</formula>
    </cfRule>
    <cfRule type="containsText" dxfId="340" priority="71" operator="containsText" text="Bertrix">
      <formula>NOT(ISERROR(SEARCH("Bertrix",D25)))</formula>
    </cfRule>
    <cfRule type="containsText" dxfId="339" priority="72" operator="containsText" text="Bertrix">
      <formula>NOT(ISERROR(SEARCH("Bertrix",D25)))</formula>
    </cfRule>
  </conditionalFormatting>
  <conditionalFormatting sqref="D44:H49 D55:H55">
    <cfRule type="cellIs" dxfId="338" priority="57" operator="equal">
      <formula>"TT"</formula>
    </cfRule>
    <cfRule type="cellIs" dxfId="337" priority="58" operator="equal">
      <formula>"Congé"</formula>
    </cfRule>
    <cfRule type="cellIs" dxfId="336" priority="59" operator="equal">
      <formula>"Arlon"</formula>
    </cfRule>
    <cfRule type="cellIs" dxfId="335" priority="60" operator="equal">
      <formula>"Libramont"</formula>
    </cfRule>
    <cfRule type="containsText" dxfId="334" priority="61" operator="containsText" text="Marche">
      <formula>NOT(ISERROR(SEARCH("Marche",D44)))</formula>
    </cfRule>
    <cfRule type="containsText" dxfId="333" priority="62" operator="containsText" text="Libramont">
      <formula>NOT(ISERROR(SEARCH("Libramont",D44)))</formula>
    </cfRule>
    <cfRule type="containsText" dxfId="332" priority="63" operator="containsText" text="Bertrix">
      <formula>NOT(ISERROR(SEARCH("Bertrix",D44)))</formula>
    </cfRule>
    <cfRule type="containsText" dxfId="331" priority="64" operator="containsText" text="Bertrix">
      <formula>NOT(ISERROR(SEARCH("Bertrix",D44)))</formula>
    </cfRule>
  </conditionalFormatting>
  <conditionalFormatting sqref="D64:H69 D75:H75">
    <cfRule type="cellIs" dxfId="330" priority="49" operator="equal">
      <formula>"TT"</formula>
    </cfRule>
    <cfRule type="cellIs" dxfId="329" priority="50" operator="equal">
      <formula>"Congé"</formula>
    </cfRule>
    <cfRule type="cellIs" dxfId="328" priority="51" operator="equal">
      <formula>"Arlon"</formula>
    </cfRule>
    <cfRule type="cellIs" dxfId="327" priority="52" operator="equal">
      <formula>"Libramont"</formula>
    </cfRule>
    <cfRule type="containsText" dxfId="326" priority="53" operator="containsText" text="Marche">
      <formula>NOT(ISERROR(SEARCH("Marche",D64)))</formula>
    </cfRule>
    <cfRule type="containsText" dxfId="325" priority="54" operator="containsText" text="Libramont">
      <formula>NOT(ISERROR(SEARCH("Libramont",D64)))</formula>
    </cfRule>
    <cfRule type="containsText" dxfId="324" priority="55" operator="containsText" text="Bertrix">
      <formula>NOT(ISERROR(SEARCH("Bertrix",D64)))</formula>
    </cfRule>
    <cfRule type="containsText" dxfId="323" priority="56" operator="containsText" text="Bertrix">
      <formula>NOT(ISERROR(SEARCH("Bertrix",D64)))</formula>
    </cfRule>
  </conditionalFormatting>
  <conditionalFormatting sqref="D95:H95 D84:H89">
    <cfRule type="cellIs" dxfId="322" priority="41" operator="equal">
      <formula>"TT"</formula>
    </cfRule>
    <cfRule type="cellIs" dxfId="321" priority="42" operator="equal">
      <formula>"Congé"</formula>
    </cfRule>
    <cfRule type="cellIs" dxfId="320" priority="43" operator="equal">
      <formula>"Arlon"</formula>
    </cfRule>
    <cfRule type="cellIs" dxfId="319" priority="44" operator="equal">
      <formula>"Libramont"</formula>
    </cfRule>
    <cfRule type="containsText" dxfId="318" priority="45" operator="containsText" text="Marche">
      <formula>NOT(ISERROR(SEARCH("Marche",D84)))</formula>
    </cfRule>
    <cfRule type="containsText" dxfId="317" priority="46" operator="containsText" text="Libramont">
      <formula>NOT(ISERROR(SEARCH("Libramont",D84)))</formula>
    </cfRule>
    <cfRule type="containsText" dxfId="316" priority="47" operator="containsText" text="Bertrix">
      <formula>NOT(ISERROR(SEARCH("Bertrix",D84)))</formula>
    </cfRule>
    <cfRule type="containsText" dxfId="315" priority="48" operator="containsText" text="Bertrix">
      <formula>NOT(ISERROR(SEARCH("Bertrix",D84)))</formula>
    </cfRule>
  </conditionalFormatting>
  <conditionalFormatting sqref="D31:H35">
    <cfRule type="cellIs" dxfId="314" priority="33" operator="equal">
      <formula>"TT"</formula>
    </cfRule>
    <cfRule type="cellIs" dxfId="313" priority="34" operator="equal">
      <formula>"Congé"</formula>
    </cfRule>
    <cfRule type="cellIs" dxfId="312" priority="35" operator="equal">
      <formula>"Arlon"</formula>
    </cfRule>
    <cfRule type="cellIs" dxfId="311" priority="36" operator="equal">
      <formula>"Libramont"</formula>
    </cfRule>
    <cfRule type="containsText" dxfId="310" priority="37" operator="containsText" text="Marche">
      <formula>NOT(ISERROR(SEARCH("Marche",D31)))</formula>
    </cfRule>
    <cfRule type="containsText" dxfId="309" priority="38" operator="containsText" text="Libramont">
      <formula>NOT(ISERROR(SEARCH("Libramont",D31)))</formula>
    </cfRule>
    <cfRule type="containsText" dxfId="308" priority="39" operator="containsText" text="Bertrix">
      <formula>NOT(ISERROR(SEARCH("Bertrix",D31)))</formula>
    </cfRule>
    <cfRule type="containsText" dxfId="307" priority="40" operator="containsText" text="Bertrix">
      <formula>NOT(ISERROR(SEARCH("Bertrix",D31)))</formula>
    </cfRule>
  </conditionalFormatting>
  <conditionalFormatting sqref="D50:H54">
    <cfRule type="cellIs" dxfId="306" priority="25" operator="equal">
      <formula>"TT"</formula>
    </cfRule>
    <cfRule type="cellIs" dxfId="305" priority="26" operator="equal">
      <formula>"Congé"</formula>
    </cfRule>
    <cfRule type="cellIs" dxfId="304" priority="27" operator="equal">
      <formula>"Arlon"</formula>
    </cfRule>
    <cfRule type="cellIs" dxfId="303" priority="28" operator="equal">
      <formula>"Libramont"</formula>
    </cfRule>
    <cfRule type="containsText" dxfId="302" priority="29" operator="containsText" text="Marche">
      <formula>NOT(ISERROR(SEARCH("Marche",D50)))</formula>
    </cfRule>
    <cfRule type="containsText" dxfId="301" priority="30" operator="containsText" text="Libramont">
      <formula>NOT(ISERROR(SEARCH("Libramont",D50)))</formula>
    </cfRule>
    <cfRule type="containsText" dxfId="300" priority="31" operator="containsText" text="Bertrix">
      <formula>NOT(ISERROR(SEARCH("Bertrix",D50)))</formula>
    </cfRule>
    <cfRule type="containsText" dxfId="299" priority="32" operator="containsText" text="Bertrix">
      <formula>NOT(ISERROR(SEARCH("Bertrix",D50)))</formula>
    </cfRule>
  </conditionalFormatting>
  <conditionalFormatting sqref="D70:H74">
    <cfRule type="cellIs" dxfId="298" priority="17" operator="equal">
      <formula>"TT"</formula>
    </cfRule>
    <cfRule type="cellIs" dxfId="297" priority="18" operator="equal">
      <formula>"Congé"</formula>
    </cfRule>
    <cfRule type="cellIs" dxfId="296" priority="19" operator="equal">
      <formula>"Arlon"</formula>
    </cfRule>
    <cfRule type="cellIs" dxfId="295" priority="20" operator="equal">
      <formula>"Libramont"</formula>
    </cfRule>
    <cfRule type="containsText" dxfId="294" priority="21" operator="containsText" text="Marche">
      <formula>NOT(ISERROR(SEARCH("Marche",D70)))</formula>
    </cfRule>
    <cfRule type="containsText" dxfId="293" priority="22" operator="containsText" text="Libramont">
      <formula>NOT(ISERROR(SEARCH("Libramont",D70)))</formula>
    </cfRule>
    <cfRule type="containsText" dxfId="292" priority="23" operator="containsText" text="Bertrix">
      <formula>NOT(ISERROR(SEARCH("Bertrix",D70)))</formula>
    </cfRule>
    <cfRule type="containsText" dxfId="291" priority="24" operator="containsText" text="Bertrix">
      <formula>NOT(ISERROR(SEARCH("Bertrix",D70)))</formula>
    </cfRule>
  </conditionalFormatting>
  <conditionalFormatting sqref="D90:H94">
    <cfRule type="cellIs" dxfId="290" priority="9" operator="equal">
      <formula>"TT"</formula>
    </cfRule>
    <cfRule type="cellIs" dxfId="289" priority="10" operator="equal">
      <formula>"Congé"</formula>
    </cfRule>
    <cfRule type="cellIs" dxfId="288" priority="11" operator="equal">
      <formula>"Arlon"</formula>
    </cfRule>
    <cfRule type="cellIs" dxfId="287" priority="12" operator="equal">
      <formula>"Libramont"</formula>
    </cfRule>
    <cfRule type="containsText" dxfId="286" priority="13" operator="containsText" text="Marche">
      <formula>NOT(ISERROR(SEARCH("Marche",D90)))</formula>
    </cfRule>
    <cfRule type="containsText" dxfId="285" priority="14" operator="containsText" text="Libramont">
      <formula>NOT(ISERROR(SEARCH("Libramont",D90)))</formula>
    </cfRule>
    <cfRule type="containsText" dxfId="284" priority="15" operator="containsText" text="Bertrix">
      <formula>NOT(ISERROR(SEARCH("Bertrix",D90)))</formula>
    </cfRule>
    <cfRule type="containsText" dxfId="283" priority="16" operator="containsText" text="Bertrix">
      <formula>NOT(ISERROR(SEARCH("Bertrix",D90)))</formula>
    </cfRule>
  </conditionalFormatting>
  <conditionalFormatting sqref="H97:H100">
    <cfRule type="cellIs" dxfId="282" priority="1" operator="equal">
      <formula>"TT"</formula>
    </cfRule>
    <cfRule type="cellIs" dxfId="281" priority="2" operator="equal">
      <formula>"Congé"</formula>
    </cfRule>
    <cfRule type="cellIs" dxfId="280" priority="3" operator="equal">
      <formula>"Arlon"</formula>
    </cfRule>
    <cfRule type="cellIs" dxfId="279" priority="4" operator="equal">
      <formula>"Libramont"</formula>
    </cfRule>
    <cfRule type="containsText" dxfId="278" priority="5" operator="containsText" text="Marche">
      <formula>NOT(ISERROR(SEARCH("Marche",H97)))</formula>
    </cfRule>
    <cfRule type="containsText" dxfId="277" priority="6" operator="containsText" text="Libramont">
      <formula>NOT(ISERROR(SEARCH("Libramont",H97)))</formula>
    </cfRule>
    <cfRule type="containsText" dxfId="276" priority="7" operator="containsText" text="Bertrix">
      <formula>NOT(ISERROR(SEARCH("Bertrix",H97)))</formula>
    </cfRule>
    <cfRule type="containsText" dxfId="275" priority="8" operator="containsText" text="Bertrix">
      <formula>NOT(ISERROR(SEARCH("Bertrix",H97)))</formula>
    </cfRule>
  </conditionalFormatting>
  <dataValidations count="1">
    <dataValidation type="list" allowBlank="1" showInputMessage="1" showErrorMessage="1" sqref="D37:H37" xr:uid="{D8D98328-379B-44AA-9C2B-CD5D2F05FC4C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3113A3BF-AEE4-4588-8A31-B0FFA41EDC2D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D43:H43</xm:sqref>
        </x14:conditionalFormatting>
        <x14:conditionalFormatting xmlns:xm="http://schemas.microsoft.com/office/excel/2006/main">
          <x14:cfRule type="dataBar" id="{A12CB87A-5F18-47C6-B7FE-3EE1830D163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  <x14:conditionalFormatting xmlns:xm="http://schemas.microsoft.com/office/excel/2006/main">
          <x14:cfRule type="dataBar" id="{583DB2D0-AC26-478E-943B-3CD8E17CD3A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EB0119B0-16A7-41A3-A27B-C7538E7FC40E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D63:H63</xm:sqref>
        </x14:conditionalFormatting>
        <x14:conditionalFormatting xmlns:xm="http://schemas.microsoft.com/office/excel/2006/main">
          <x14:cfRule type="dataBar" id="{790EE2B3-94B9-4309-BC2E-EA4C65F6850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D83:H83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prompt="Où serez-vous?" xr:uid="{8CD49E64-AAE5-46A8-9858-991B300C4266}">
          <x14:formula1>
            <xm:f>Feuil2!$B$2:$B$10</xm:f>
          </x14:formula1>
          <xm:sqref>D64:H75 D5:H16 D25:H36 D44:H55 D84:H95</xm:sqref>
        </x14:dataValidation>
        <x14:dataValidation type="list" allowBlank="1" showInputMessage="1" showErrorMessage="1" xr:uid="{BB33060A-D1A6-4AE2-99AB-B82F75A09F27}">
          <x14:formula1>
            <xm:f>Feuil2!$B$3:$B$10</xm:f>
          </x14:formula1>
          <xm:sqref>D17:H17 D22:H22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E8EC63-5D49-4717-A132-F199612E5862}">
  <dimension ref="A1:H101"/>
  <sheetViews>
    <sheetView workbookViewId="0">
      <selection activeCell="A18" sqref="A18:C21"/>
    </sheetView>
  </sheetViews>
  <sheetFormatPr baseColWidth="10" defaultRowHeight="15" x14ac:dyDescent="0.25"/>
  <cols>
    <col min="1" max="1" width="15.7109375" customWidth="1"/>
    <col min="2" max="2" width="3.140625" customWidth="1"/>
    <col min="3" max="3" width="19.570312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</cols>
  <sheetData>
    <row r="1" spans="1:8" ht="40.5" customHeight="1" x14ac:dyDescent="0.25">
      <c r="A1" s="33" t="s">
        <v>66</v>
      </c>
      <c r="B1" s="33"/>
      <c r="C1" s="33"/>
      <c r="D1" s="33"/>
      <c r="E1" s="33"/>
      <c r="F1" s="33"/>
      <c r="G1" s="33"/>
      <c r="H1" s="33"/>
    </row>
    <row r="2" spans="1:8" ht="62.25" customHeight="1" x14ac:dyDescent="0.25">
      <c r="A2" s="1"/>
      <c r="B2" s="31" t="s">
        <v>56</v>
      </c>
      <c r="C2" s="31"/>
      <c r="D2" s="34" t="s">
        <v>69</v>
      </c>
      <c r="E2" s="34"/>
      <c r="F2" s="34"/>
      <c r="G2" s="31" t="s">
        <v>54</v>
      </c>
      <c r="H2" s="31"/>
    </row>
    <row r="3" spans="1:8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8" x14ac:dyDescent="0.25">
      <c r="C4" t="s">
        <v>39</v>
      </c>
      <c r="D4" s="2">
        <v>45292</v>
      </c>
      <c r="E4" s="2">
        <v>45293</v>
      </c>
      <c r="F4" s="2">
        <v>45294</v>
      </c>
      <c r="G4" s="2">
        <v>45295</v>
      </c>
      <c r="H4" s="2">
        <v>45296</v>
      </c>
    </row>
    <row r="5" spans="1:8" x14ac:dyDescent="0.25">
      <c r="A5" t="s">
        <v>0</v>
      </c>
      <c r="D5" t="s">
        <v>11</v>
      </c>
      <c r="E5" t="s">
        <v>28</v>
      </c>
      <c r="F5" t="s">
        <v>28</v>
      </c>
      <c r="G5" t="s">
        <v>28</v>
      </c>
      <c r="H5" t="s">
        <v>28</v>
      </c>
    </row>
    <row r="6" spans="1:8" x14ac:dyDescent="0.25">
      <c r="A6" t="s">
        <v>29</v>
      </c>
      <c r="D6" t="s">
        <v>11</v>
      </c>
      <c r="E6" t="s">
        <v>28</v>
      </c>
      <c r="F6" t="s">
        <v>28</v>
      </c>
      <c r="G6" t="s">
        <v>28</v>
      </c>
      <c r="H6" t="s">
        <v>28</v>
      </c>
    </row>
    <row r="7" spans="1:8" x14ac:dyDescent="0.25">
      <c r="A7" t="s">
        <v>1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8" spans="1:8" x14ac:dyDescent="0.25">
      <c r="A8" t="s">
        <v>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9" spans="1:8" x14ac:dyDescent="0.25">
      <c r="A9" t="s">
        <v>3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8" x14ac:dyDescent="0.25">
      <c r="A10" t="s">
        <v>4</v>
      </c>
      <c r="D10" t="s">
        <v>11</v>
      </c>
      <c r="E10" t="s">
        <v>11</v>
      </c>
      <c r="F10" t="s">
        <v>28</v>
      </c>
      <c r="G10" t="s">
        <v>11</v>
      </c>
      <c r="H10" t="s">
        <v>11</v>
      </c>
    </row>
    <row r="11" spans="1:8" x14ac:dyDescent="0.25">
      <c r="A11" t="s">
        <v>53</v>
      </c>
    </row>
    <row r="12" spans="1:8" x14ac:dyDescent="0.25">
      <c r="A12" t="s">
        <v>61</v>
      </c>
    </row>
    <row r="13" spans="1:8" x14ac:dyDescent="0.25">
      <c r="A13" t="s">
        <v>60</v>
      </c>
    </row>
    <row r="14" spans="1:8" x14ac:dyDescent="0.25">
      <c r="A14" t="s">
        <v>62</v>
      </c>
    </row>
    <row r="15" spans="1:8" x14ac:dyDescent="0.25">
      <c r="A15" t="s">
        <v>63</v>
      </c>
    </row>
    <row r="18" spans="1:8" x14ac:dyDescent="0.25">
      <c r="A18" s="8" t="s">
        <v>11</v>
      </c>
      <c r="B18" s="8">
        <v>5</v>
      </c>
      <c r="C18" s="9" t="s">
        <v>52</v>
      </c>
      <c r="D18" s="8">
        <f>$B$18-COUNTIF(D$5:D$16,$A18)</f>
        <v>1</v>
      </c>
      <c r="E18" s="8">
        <f t="shared" ref="E18:H18" si="0">$B$18-COUNTIF(E$5:E$16,$A18)</f>
        <v>3</v>
      </c>
      <c r="F18" s="8">
        <f t="shared" si="0"/>
        <v>4</v>
      </c>
      <c r="G18" s="8">
        <f t="shared" si="0"/>
        <v>3</v>
      </c>
      <c r="H18" s="8">
        <f t="shared" si="0"/>
        <v>3</v>
      </c>
    </row>
    <row r="19" spans="1:8" x14ac:dyDescent="0.25">
      <c r="A19" s="8" t="s">
        <v>12</v>
      </c>
      <c r="B19" s="8">
        <v>6</v>
      </c>
      <c r="C19" s="9" t="s">
        <v>52</v>
      </c>
      <c r="D19" s="8">
        <f>$B$19-COUNTIF(D$5:D$16,$A19)</f>
        <v>4</v>
      </c>
      <c r="E19" s="8">
        <f t="shared" ref="E19:H19" si="1">$B$19-COUNTIF(E$5:E$16,$A19)</f>
        <v>4</v>
      </c>
      <c r="F19" s="8">
        <f t="shared" si="1"/>
        <v>4</v>
      </c>
      <c r="G19" s="8">
        <f t="shared" si="1"/>
        <v>4</v>
      </c>
      <c r="H19" s="8">
        <f t="shared" si="1"/>
        <v>4</v>
      </c>
    </row>
    <row r="20" spans="1:8" x14ac:dyDescent="0.25">
      <c r="A20" s="8" t="s">
        <v>14</v>
      </c>
      <c r="B20" s="8">
        <v>2</v>
      </c>
      <c r="C20" s="9" t="s">
        <v>52</v>
      </c>
      <c r="D20" s="8">
        <f>$B$20-COUNTIF(D$5:D$16,$A20)</f>
        <v>2</v>
      </c>
      <c r="E20" s="8">
        <f t="shared" ref="E20:H20" si="2">$B$20-COUNTIF(E$5:E$16,$A20)</f>
        <v>2</v>
      </c>
      <c r="F20" s="8">
        <f t="shared" si="2"/>
        <v>2</v>
      </c>
      <c r="G20" s="8">
        <f t="shared" si="2"/>
        <v>2</v>
      </c>
      <c r="H20" s="8">
        <f t="shared" si="2"/>
        <v>2</v>
      </c>
    </row>
    <row r="21" spans="1:8" x14ac:dyDescent="0.25">
      <c r="A21" s="8" t="s">
        <v>13</v>
      </c>
      <c r="B21" s="8">
        <v>4</v>
      </c>
      <c r="C21" s="9" t="s">
        <v>52</v>
      </c>
      <c r="D21" s="8">
        <f>$B$21-COUNTIF(D$5:D$16,$A21)</f>
        <v>4</v>
      </c>
      <c r="E21" s="8">
        <f t="shared" ref="E21:H21" si="3">$B$21-COUNTIF(E$5:E$16,$A21)</f>
        <v>4</v>
      </c>
      <c r="F21" s="8">
        <f t="shared" si="3"/>
        <v>4</v>
      </c>
      <c r="G21" s="8">
        <f t="shared" si="3"/>
        <v>4</v>
      </c>
      <c r="H21" s="8">
        <f t="shared" si="3"/>
        <v>4</v>
      </c>
    </row>
    <row r="24" spans="1:8" x14ac:dyDescent="0.25">
      <c r="C24" t="s">
        <v>40</v>
      </c>
      <c r="D24" s="2">
        <v>45299</v>
      </c>
      <c r="E24" s="2">
        <v>45300</v>
      </c>
      <c r="F24" s="2">
        <v>45301</v>
      </c>
      <c r="G24" s="2">
        <v>45302</v>
      </c>
      <c r="H24" s="2">
        <v>45303</v>
      </c>
    </row>
    <row r="25" spans="1:8" x14ac:dyDescent="0.25">
      <c r="A25" t="s">
        <v>0</v>
      </c>
      <c r="D25" t="s">
        <v>11</v>
      </c>
      <c r="E25" t="s">
        <v>28</v>
      </c>
      <c r="F25" t="s">
        <v>28</v>
      </c>
      <c r="G25" t="s">
        <v>28</v>
      </c>
      <c r="H25" t="s">
        <v>28</v>
      </c>
    </row>
    <row r="26" spans="1:8" x14ac:dyDescent="0.25">
      <c r="A26" t="s">
        <v>29</v>
      </c>
      <c r="D26" t="s">
        <v>11</v>
      </c>
      <c r="E26" t="s">
        <v>28</v>
      </c>
      <c r="F26" t="s">
        <v>28</v>
      </c>
      <c r="G26" t="s">
        <v>28</v>
      </c>
      <c r="H26" t="s">
        <v>28</v>
      </c>
    </row>
    <row r="27" spans="1:8" x14ac:dyDescent="0.25">
      <c r="A27" t="s">
        <v>1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</row>
    <row r="28" spans="1:8" x14ac:dyDescent="0.25">
      <c r="A28" t="s">
        <v>2</v>
      </c>
      <c r="D28" t="s">
        <v>12</v>
      </c>
      <c r="E28" t="s">
        <v>12</v>
      </c>
      <c r="F28" t="s">
        <v>12</v>
      </c>
      <c r="G28" t="s">
        <v>12</v>
      </c>
      <c r="H28" t="s">
        <v>12</v>
      </c>
    </row>
    <row r="29" spans="1:8" x14ac:dyDescent="0.25">
      <c r="A29" t="s">
        <v>3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</row>
    <row r="30" spans="1:8" x14ac:dyDescent="0.25">
      <c r="A30" t="s">
        <v>4</v>
      </c>
      <c r="D30" t="s">
        <v>11</v>
      </c>
      <c r="E30" t="s">
        <v>11</v>
      </c>
      <c r="F30" t="s">
        <v>28</v>
      </c>
      <c r="G30" t="s">
        <v>11</v>
      </c>
      <c r="H30" t="s">
        <v>11</v>
      </c>
    </row>
    <row r="31" spans="1:8" x14ac:dyDescent="0.25">
      <c r="A31" t="s">
        <v>53</v>
      </c>
    </row>
    <row r="32" spans="1:8" x14ac:dyDescent="0.25">
      <c r="A32" t="s">
        <v>61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$B$38-COUNTIF(D$5:D$16,$A38)</f>
        <v>1</v>
      </c>
      <c r="E38" s="8">
        <f t="shared" ref="E38:H38" si="4">$B$38-COUNTIF(E$5:E$16,$A38)</f>
        <v>3</v>
      </c>
      <c r="F38" s="8">
        <f t="shared" si="4"/>
        <v>4</v>
      </c>
      <c r="G38" s="8">
        <f t="shared" si="4"/>
        <v>3</v>
      </c>
      <c r="H38" s="8">
        <f t="shared" si="4"/>
        <v>3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$B$39-COUNTIF(D$5:D$16,$A39)</f>
        <v>4</v>
      </c>
      <c r="E39" s="8">
        <f t="shared" ref="E39:H39" si="5">$B$39-COUNTIF(E$5:E$16,$A39)</f>
        <v>4</v>
      </c>
      <c r="F39" s="8">
        <f t="shared" si="5"/>
        <v>4</v>
      </c>
      <c r="G39" s="8">
        <f t="shared" si="5"/>
        <v>4</v>
      </c>
      <c r="H39" s="8">
        <f t="shared" si="5"/>
        <v>4</v>
      </c>
    </row>
    <row r="40" spans="1:8" x14ac:dyDescent="0.25">
      <c r="A40" s="8" t="s">
        <v>14</v>
      </c>
      <c r="B40" s="8">
        <v>2</v>
      </c>
      <c r="C40" s="9" t="s">
        <v>52</v>
      </c>
      <c r="D40" s="8">
        <f>$B$40-COUNTIF(D$5:D$16,$A40)</f>
        <v>2</v>
      </c>
      <c r="E40" s="8">
        <f t="shared" ref="E40:H40" si="6">$B$40-COUNTIF(E$5:E$16,$A40)</f>
        <v>2</v>
      </c>
      <c r="F40" s="8">
        <f t="shared" si="6"/>
        <v>2</v>
      </c>
      <c r="G40" s="8">
        <f t="shared" si="6"/>
        <v>2</v>
      </c>
      <c r="H40" s="8">
        <f t="shared" si="6"/>
        <v>2</v>
      </c>
    </row>
    <row r="41" spans="1:8" x14ac:dyDescent="0.25">
      <c r="A41" s="8" t="s">
        <v>13</v>
      </c>
      <c r="B41" s="8">
        <v>4</v>
      </c>
      <c r="C41" s="9" t="s">
        <v>52</v>
      </c>
      <c r="D41" s="8">
        <f>$B$41-COUNTIF(D$5:D$16,$A41)</f>
        <v>4</v>
      </c>
      <c r="E41" s="8">
        <f t="shared" ref="E41:H41" si="7">$B$41-COUNTIF(E$5:E$16,$A41)</f>
        <v>4</v>
      </c>
      <c r="F41" s="8">
        <f t="shared" si="7"/>
        <v>4</v>
      </c>
      <c r="G41" s="8">
        <f t="shared" si="7"/>
        <v>4</v>
      </c>
      <c r="H41" s="8">
        <f t="shared" si="7"/>
        <v>4</v>
      </c>
    </row>
    <row r="44" spans="1:8" x14ac:dyDescent="0.25">
      <c r="C44" t="s">
        <v>41</v>
      </c>
      <c r="D44" s="2">
        <v>45306</v>
      </c>
      <c r="E44" s="2">
        <v>45307</v>
      </c>
      <c r="F44" s="2">
        <v>45308</v>
      </c>
      <c r="G44" s="2">
        <v>45309</v>
      </c>
      <c r="H44" s="2">
        <v>45310</v>
      </c>
    </row>
    <row r="45" spans="1:8" x14ac:dyDescent="0.25">
      <c r="A45" t="s">
        <v>0</v>
      </c>
      <c r="D45" t="s">
        <v>11</v>
      </c>
      <c r="E45" t="s">
        <v>28</v>
      </c>
      <c r="F45" t="s">
        <v>28</v>
      </c>
      <c r="G45" t="s">
        <v>28</v>
      </c>
      <c r="H45" t="s">
        <v>28</v>
      </c>
    </row>
    <row r="46" spans="1:8" x14ac:dyDescent="0.25">
      <c r="A46" t="s">
        <v>29</v>
      </c>
      <c r="D46" t="s">
        <v>11</v>
      </c>
      <c r="E46" t="s">
        <v>28</v>
      </c>
      <c r="F46" t="s">
        <v>28</v>
      </c>
      <c r="G46" t="s">
        <v>28</v>
      </c>
      <c r="H46" t="s">
        <v>28</v>
      </c>
    </row>
    <row r="47" spans="1:8" x14ac:dyDescent="0.25">
      <c r="A47" t="s">
        <v>1</v>
      </c>
      <c r="D47" t="s">
        <v>12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</v>
      </c>
      <c r="D48" t="s">
        <v>12</v>
      </c>
      <c r="E48" t="s">
        <v>12</v>
      </c>
      <c r="F48" t="s">
        <v>12</v>
      </c>
      <c r="G48" t="s">
        <v>12</v>
      </c>
      <c r="H48" t="s">
        <v>12</v>
      </c>
    </row>
    <row r="49" spans="1:8" x14ac:dyDescent="0.25">
      <c r="A49" t="s">
        <v>3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</row>
    <row r="50" spans="1:8" x14ac:dyDescent="0.25">
      <c r="A50" t="s">
        <v>4</v>
      </c>
      <c r="D50" t="s">
        <v>11</v>
      </c>
      <c r="E50" t="s">
        <v>11</v>
      </c>
      <c r="F50" t="s">
        <v>28</v>
      </c>
      <c r="G50" t="s">
        <v>11</v>
      </c>
      <c r="H50" t="s">
        <v>11</v>
      </c>
    </row>
    <row r="51" spans="1:8" x14ac:dyDescent="0.25">
      <c r="A51" t="s">
        <v>53</v>
      </c>
    </row>
    <row r="52" spans="1:8" x14ac:dyDescent="0.25">
      <c r="A52" t="s">
        <v>61</v>
      </c>
    </row>
    <row r="53" spans="1:8" x14ac:dyDescent="0.25">
      <c r="A53" t="s">
        <v>60</v>
      </c>
    </row>
    <row r="54" spans="1:8" x14ac:dyDescent="0.25">
      <c r="A54" t="s">
        <v>62</v>
      </c>
    </row>
    <row r="55" spans="1:8" x14ac:dyDescent="0.25">
      <c r="A55" t="s">
        <v>63</v>
      </c>
    </row>
    <row r="58" spans="1:8" x14ac:dyDescent="0.25">
      <c r="A58" s="8" t="s">
        <v>11</v>
      </c>
      <c r="B58" s="8">
        <v>5</v>
      </c>
      <c r="C58" s="9" t="s">
        <v>52</v>
      </c>
      <c r="D58" s="8">
        <f>$B$58-COUNTIF(D$5:D$16,$A58)</f>
        <v>1</v>
      </c>
      <c r="E58" s="8">
        <f t="shared" ref="E58:H58" si="8">$B$58-COUNTIF(E$5:E$16,$A58)</f>
        <v>3</v>
      </c>
      <c r="F58" s="8">
        <f t="shared" si="8"/>
        <v>4</v>
      </c>
      <c r="G58" s="8">
        <f t="shared" si="8"/>
        <v>3</v>
      </c>
      <c r="H58" s="8">
        <f t="shared" si="8"/>
        <v>3</v>
      </c>
    </row>
    <row r="59" spans="1:8" x14ac:dyDescent="0.25">
      <c r="A59" s="8" t="s">
        <v>12</v>
      </c>
      <c r="B59" s="8">
        <v>6</v>
      </c>
      <c r="C59" s="9" t="s">
        <v>52</v>
      </c>
      <c r="D59" s="8">
        <f>$B$59-COUNTIF(D$5:D$16,$A59)</f>
        <v>4</v>
      </c>
      <c r="E59" s="8">
        <f t="shared" ref="E59:H59" si="9">$B$59-COUNTIF(E$5:E$16,$A59)</f>
        <v>4</v>
      </c>
      <c r="F59" s="8">
        <f t="shared" si="9"/>
        <v>4</v>
      </c>
      <c r="G59" s="8">
        <f t="shared" si="9"/>
        <v>4</v>
      </c>
      <c r="H59" s="8">
        <f t="shared" si="9"/>
        <v>4</v>
      </c>
    </row>
    <row r="60" spans="1:8" x14ac:dyDescent="0.25">
      <c r="A60" s="8" t="s">
        <v>14</v>
      </c>
      <c r="B60" s="8">
        <v>2</v>
      </c>
      <c r="C60" s="9" t="s">
        <v>52</v>
      </c>
      <c r="D60" s="8">
        <f>$B$60-COUNTIF(D$5:D$16,$A60)</f>
        <v>2</v>
      </c>
      <c r="E60" s="8">
        <f t="shared" ref="E60:H60" si="10">$B$60-COUNTIF(E$5:E$16,$A60)</f>
        <v>2</v>
      </c>
      <c r="F60" s="8">
        <f t="shared" si="10"/>
        <v>2</v>
      </c>
      <c r="G60" s="8">
        <f t="shared" si="10"/>
        <v>2</v>
      </c>
      <c r="H60" s="8">
        <f t="shared" si="10"/>
        <v>2</v>
      </c>
    </row>
    <row r="61" spans="1:8" x14ac:dyDescent="0.25">
      <c r="A61" s="8" t="s">
        <v>13</v>
      </c>
      <c r="B61" s="8">
        <v>4</v>
      </c>
      <c r="C61" s="9" t="s">
        <v>52</v>
      </c>
      <c r="D61" s="8">
        <f>$B$61-COUNTIF(D$5:D$16,$A61)</f>
        <v>4</v>
      </c>
      <c r="E61" s="8">
        <f t="shared" ref="E61:H61" si="11">$B$61-COUNTIF(E$5:E$16,$A61)</f>
        <v>4</v>
      </c>
      <c r="F61" s="8">
        <f t="shared" si="11"/>
        <v>4</v>
      </c>
      <c r="G61" s="8">
        <f t="shared" si="11"/>
        <v>4</v>
      </c>
      <c r="H61" s="8">
        <f t="shared" si="11"/>
        <v>4</v>
      </c>
    </row>
    <row r="64" spans="1:8" x14ac:dyDescent="0.25">
      <c r="C64" t="s">
        <v>42</v>
      </c>
      <c r="D64" s="2">
        <v>45313</v>
      </c>
      <c r="E64" s="2">
        <v>45314</v>
      </c>
      <c r="F64" s="2">
        <v>45315</v>
      </c>
      <c r="G64" s="2">
        <v>45316</v>
      </c>
      <c r="H64" s="2">
        <v>45317</v>
      </c>
    </row>
    <row r="65" spans="1:8" x14ac:dyDescent="0.25">
      <c r="A65" t="s">
        <v>0</v>
      </c>
      <c r="D65" t="s">
        <v>11</v>
      </c>
      <c r="E65" t="s">
        <v>28</v>
      </c>
      <c r="F65" t="s">
        <v>28</v>
      </c>
      <c r="G65" t="s">
        <v>28</v>
      </c>
      <c r="H65" t="s">
        <v>28</v>
      </c>
    </row>
    <row r="66" spans="1:8" x14ac:dyDescent="0.25">
      <c r="A66" t="s">
        <v>29</v>
      </c>
      <c r="D66" t="s">
        <v>11</v>
      </c>
      <c r="E66" t="s">
        <v>28</v>
      </c>
      <c r="F66" t="s">
        <v>28</v>
      </c>
      <c r="G66" t="s">
        <v>28</v>
      </c>
      <c r="H66" t="s">
        <v>28</v>
      </c>
    </row>
    <row r="67" spans="1:8" x14ac:dyDescent="0.25">
      <c r="A67" t="s">
        <v>1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</row>
    <row r="68" spans="1:8" x14ac:dyDescent="0.25">
      <c r="A68" t="s">
        <v>2</v>
      </c>
      <c r="D68" t="s">
        <v>12</v>
      </c>
      <c r="E68" t="s">
        <v>12</v>
      </c>
      <c r="F68" t="s">
        <v>12</v>
      </c>
      <c r="G68" t="s">
        <v>12</v>
      </c>
      <c r="H68" t="s">
        <v>12</v>
      </c>
    </row>
    <row r="69" spans="1:8" x14ac:dyDescent="0.25">
      <c r="A69" t="s">
        <v>3</v>
      </c>
      <c r="D69" t="s">
        <v>11</v>
      </c>
      <c r="E69" t="s">
        <v>11</v>
      </c>
      <c r="F69" t="s">
        <v>11</v>
      </c>
      <c r="G69" t="s">
        <v>11</v>
      </c>
      <c r="H69" t="s">
        <v>11</v>
      </c>
    </row>
    <row r="70" spans="1:8" x14ac:dyDescent="0.25">
      <c r="A70" t="s">
        <v>4</v>
      </c>
      <c r="D70" t="s">
        <v>11</v>
      </c>
      <c r="E70" t="s">
        <v>11</v>
      </c>
      <c r="F70" t="s">
        <v>28</v>
      </c>
      <c r="G70" t="s">
        <v>11</v>
      </c>
      <c r="H70" t="s">
        <v>11</v>
      </c>
    </row>
    <row r="71" spans="1:8" x14ac:dyDescent="0.25">
      <c r="A71" t="s">
        <v>53</v>
      </c>
    </row>
    <row r="72" spans="1:8" x14ac:dyDescent="0.25">
      <c r="A72" t="s">
        <v>61</v>
      </c>
    </row>
    <row r="73" spans="1:8" x14ac:dyDescent="0.25">
      <c r="A73" t="s">
        <v>60</v>
      </c>
    </row>
    <row r="74" spans="1:8" x14ac:dyDescent="0.25">
      <c r="A74" t="s">
        <v>62</v>
      </c>
    </row>
    <row r="75" spans="1:8" x14ac:dyDescent="0.25">
      <c r="A75" t="s">
        <v>63</v>
      </c>
    </row>
    <row r="78" spans="1:8" x14ac:dyDescent="0.25">
      <c r="A78" s="8" t="s">
        <v>11</v>
      </c>
      <c r="B78" s="8">
        <v>5</v>
      </c>
      <c r="C78" s="9" t="s">
        <v>52</v>
      </c>
      <c r="D78" s="8">
        <f>$B$78-COUNTIF(D$5:D$16,$A78)</f>
        <v>1</v>
      </c>
      <c r="E78" s="8">
        <f t="shared" ref="E78:H78" si="12">$B$78-COUNTIF(E$5:E$16,$A78)</f>
        <v>3</v>
      </c>
      <c r="F78" s="8">
        <f t="shared" si="12"/>
        <v>4</v>
      </c>
      <c r="G78" s="8">
        <f t="shared" si="12"/>
        <v>3</v>
      </c>
      <c r="H78" s="8">
        <f t="shared" si="12"/>
        <v>3</v>
      </c>
    </row>
    <row r="79" spans="1:8" x14ac:dyDescent="0.25">
      <c r="A79" s="8" t="s">
        <v>12</v>
      </c>
      <c r="B79" s="8">
        <v>6</v>
      </c>
      <c r="C79" s="9" t="s">
        <v>52</v>
      </c>
      <c r="D79" s="8">
        <f>$B$79-COUNTIF(D$5:D$16,$A79)</f>
        <v>4</v>
      </c>
      <c r="E79" s="8">
        <f t="shared" ref="E79:H79" si="13">$B$79-COUNTIF(E$5:E$16,$A79)</f>
        <v>4</v>
      </c>
      <c r="F79" s="8">
        <f t="shared" si="13"/>
        <v>4</v>
      </c>
      <c r="G79" s="8">
        <f t="shared" si="13"/>
        <v>4</v>
      </c>
      <c r="H79" s="8">
        <f t="shared" si="13"/>
        <v>4</v>
      </c>
    </row>
    <row r="80" spans="1:8" x14ac:dyDescent="0.25">
      <c r="A80" s="8" t="s">
        <v>14</v>
      </c>
      <c r="B80" s="8">
        <v>2</v>
      </c>
      <c r="C80" s="9" t="s">
        <v>52</v>
      </c>
      <c r="D80" s="8">
        <f>$B$80-COUNTIF(D$5:D$16,$A80)</f>
        <v>2</v>
      </c>
      <c r="E80" s="8">
        <f t="shared" ref="E80:H80" si="14">$B$80-COUNTIF(E$5:E$16,$A80)</f>
        <v>2</v>
      </c>
      <c r="F80" s="8">
        <f t="shared" si="14"/>
        <v>2</v>
      </c>
      <c r="G80" s="8">
        <f t="shared" si="14"/>
        <v>2</v>
      </c>
      <c r="H80" s="8">
        <f t="shared" si="14"/>
        <v>2</v>
      </c>
    </row>
    <row r="81" spans="1:8" x14ac:dyDescent="0.25">
      <c r="A81" s="8" t="s">
        <v>13</v>
      </c>
      <c r="B81" s="8">
        <v>4</v>
      </c>
      <c r="C81" s="9" t="s">
        <v>52</v>
      </c>
      <c r="D81" s="8">
        <f>$B$81-COUNTIF(D$5:D$16,$A81)</f>
        <v>4</v>
      </c>
      <c r="E81" s="8">
        <f t="shared" ref="E81:H81" si="15">$B$81-COUNTIF(E$5:E$16,$A81)</f>
        <v>4</v>
      </c>
      <c r="F81" s="8">
        <f t="shared" si="15"/>
        <v>4</v>
      </c>
      <c r="G81" s="8">
        <f t="shared" si="15"/>
        <v>4</v>
      </c>
      <c r="H81" s="8">
        <f t="shared" si="15"/>
        <v>4</v>
      </c>
    </row>
    <row r="84" spans="1:8" x14ac:dyDescent="0.25">
      <c r="C84" t="s">
        <v>43</v>
      </c>
      <c r="D84" s="2">
        <v>45320</v>
      </c>
      <c r="E84" s="2">
        <v>45321</v>
      </c>
      <c r="F84" s="2">
        <v>45322</v>
      </c>
      <c r="G84" s="2"/>
      <c r="H84" s="2"/>
    </row>
    <row r="85" spans="1:8" x14ac:dyDescent="0.25">
      <c r="A85" t="s">
        <v>0</v>
      </c>
      <c r="D85" t="s">
        <v>11</v>
      </c>
      <c r="E85" t="s">
        <v>28</v>
      </c>
      <c r="F85" t="s">
        <v>28</v>
      </c>
    </row>
    <row r="86" spans="1:8" x14ac:dyDescent="0.25">
      <c r="A86" t="s">
        <v>29</v>
      </c>
      <c r="D86" t="s">
        <v>11</v>
      </c>
      <c r="E86" t="s">
        <v>28</v>
      </c>
      <c r="F86" t="s">
        <v>28</v>
      </c>
    </row>
    <row r="87" spans="1:8" x14ac:dyDescent="0.25">
      <c r="A87" t="s">
        <v>1</v>
      </c>
      <c r="D87" t="s">
        <v>12</v>
      </c>
      <c r="E87" t="s">
        <v>12</v>
      </c>
      <c r="F87" t="s">
        <v>12</v>
      </c>
    </row>
    <row r="88" spans="1:8" x14ac:dyDescent="0.25">
      <c r="A88" t="s">
        <v>2</v>
      </c>
      <c r="D88" t="s">
        <v>12</v>
      </c>
      <c r="E88" t="s">
        <v>12</v>
      </c>
      <c r="F88" t="s">
        <v>12</v>
      </c>
    </row>
    <row r="89" spans="1:8" x14ac:dyDescent="0.25">
      <c r="A89" t="s">
        <v>3</v>
      </c>
      <c r="D89" t="s">
        <v>11</v>
      </c>
      <c r="E89" t="s">
        <v>11</v>
      </c>
      <c r="F89" t="s">
        <v>11</v>
      </c>
    </row>
    <row r="90" spans="1:8" x14ac:dyDescent="0.25">
      <c r="A90" t="s">
        <v>4</v>
      </c>
      <c r="D90" t="s">
        <v>11</v>
      </c>
      <c r="E90" t="s">
        <v>11</v>
      </c>
      <c r="F90" t="s">
        <v>11</v>
      </c>
    </row>
    <row r="91" spans="1:8" x14ac:dyDescent="0.25">
      <c r="A91" t="s">
        <v>53</v>
      </c>
    </row>
    <row r="92" spans="1:8" x14ac:dyDescent="0.25">
      <c r="A92" t="s">
        <v>61</v>
      </c>
    </row>
    <row r="93" spans="1:8" x14ac:dyDescent="0.25">
      <c r="A93" t="s">
        <v>60</v>
      </c>
    </row>
    <row r="94" spans="1:8" x14ac:dyDescent="0.25">
      <c r="A94" t="s">
        <v>62</v>
      </c>
    </row>
    <row r="95" spans="1:8" x14ac:dyDescent="0.25">
      <c r="A95" t="s">
        <v>63</v>
      </c>
    </row>
    <row r="98" spans="1:6" x14ac:dyDescent="0.25">
      <c r="A98" s="8" t="s">
        <v>11</v>
      </c>
      <c r="B98" s="8">
        <v>5</v>
      </c>
      <c r="C98" s="9" t="s">
        <v>52</v>
      </c>
      <c r="D98" s="8">
        <f>$B$78-COUNTIF(D$5:D$16,$A98)</f>
        <v>1</v>
      </c>
      <c r="E98" s="8">
        <f t="shared" ref="E98:F98" si="16">$B$78-COUNTIF(E$5:E$16,$A98)</f>
        <v>3</v>
      </c>
      <c r="F98" s="8">
        <f t="shared" si="16"/>
        <v>4</v>
      </c>
    </row>
    <row r="99" spans="1:6" x14ac:dyDescent="0.25">
      <c r="A99" s="8" t="s">
        <v>12</v>
      </c>
      <c r="B99" s="8">
        <v>6</v>
      </c>
      <c r="C99" s="9" t="s">
        <v>52</v>
      </c>
      <c r="D99" s="8">
        <f>$B$79-COUNTIF(D$5:D$16,$A99)</f>
        <v>4</v>
      </c>
      <c r="E99" s="8">
        <f t="shared" ref="E99:F99" si="17">$B$79-COUNTIF(E$5:E$16,$A99)</f>
        <v>4</v>
      </c>
      <c r="F99" s="8">
        <f t="shared" si="17"/>
        <v>4</v>
      </c>
    </row>
    <row r="100" spans="1:6" x14ac:dyDescent="0.25">
      <c r="A100" s="8" t="s">
        <v>14</v>
      </c>
      <c r="B100" s="8">
        <v>2</v>
      </c>
      <c r="C100" s="9" t="s">
        <v>52</v>
      </c>
      <c r="D100" s="8">
        <f>$B$80-COUNTIF(D$5:D$16,$A100)</f>
        <v>2</v>
      </c>
      <c r="E100" s="8">
        <f t="shared" ref="E100:F100" si="18">$B$80-COUNTIF(E$5:E$16,$A100)</f>
        <v>2</v>
      </c>
      <c r="F100" s="8">
        <f t="shared" si="18"/>
        <v>2</v>
      </c>
    </row>
    <row r="101" spans="1:6" x14ac:dyDescent="0.25">
      <c r="A101" s="8" t="s">
        <v>13</v>
      </c>
      <c r="B101" s="8">
        <v>4</v>
      </c>
      <c r="C101" s="9" t="s">
        <v>52</v>
      </c>
      <c r="D101" s="8">
        <f>$B$81-COUNTIF(D$5:D$16,$A101)</f>
        <v>4</v>
      </c>
      <c r="E101" s="8">
        <f t="shared" ref="E101:F101" si="19">$B$81-COUNTIF(E$5:E$16,$A101)</f>
        <v>4</v>
      </c>
      <c r="F101" s="8">
        <f t="shared" si="19"/>
        <v>4</v>
      </c>
    </row>
  </sheetData>
  <mergeCells count="4">
    <mergeCell ref="A1:H1"/>
    <mergeCell ref="D2:F2"/>
    <mergeCell ref="G2:H2"/>
    <mergeCell ref="B2:C2"/>
  </mergeCells>
  <conditionalFormatting sqref="D17:H17 D22:H22">
    <cfRule type="cellIs" dxfId="274" priority="143" operator="equal">
      <formula>"TT"</formula>
    </cfRule>
    <cfRule type="cellIs" dxfId="273" priority="144" operator="equal">
      <formula>"Congé"</formula>
    </cfRule>
    <cfRule type="cellIs" dxfId="272" priority="145" operator="equal">
      <formula>"Arlon"</formula>
    </cfRule>
    <cfRule type="cellIs" dxfId="271" priority="146" operator="equal">
      <formula>"Libramont"</formula>
    </cfRule>
    <cfRule type="containsText" dxfId="270" priority="147" operator="containsText" text="Marche">
      <formula>NOT(ISERROR(SEARCH("Marche",D17)))</formula>
    </cfRule>
    <cfRule type="containsText" dxfId="269" priority="148" operator="containsText" text="Libramont">
      <formula>NOT(ISERROR(SEARCH("Libramont",D17)))</formula>
    </cfRule>
    <cfRule type="containsText" dxfId="268" priority="149" operator="containsText" text="Bertrix">
      <formula>NOT(ISERROR(SEARCH("Bertrix",D17)))</formula>
    </cfRule>
    <cfRule type="containsText" dxfId="267" priority="150" operator="containsText" text="Bertrix">
      <formula>NOT(ISERROR(SEARCH("Bertrix",D17)))</formula>
    </cfRule>
  </conditionalFormatting>
  <conditionalFormatting sqref="D37:H37 D42:H42">
    <cfRule type="cellIs" dxfId="266" priority="135" operator="equal">
      <formula>"TT"</formula>
    </cfRule>
    <cfRule type="cellIs" dxfId="265" priority="136" operator="equal">
      <formula>"Congé"</formula>
    </cfRule>
    <cfRule type="cellIs" dxfId="264" priority="137" operator="equal">
      <formula>"Arlon"</formula>
    </cfRule>
    <cfRule type="cellIs" dxfId="263" priority="138" operator="equal">
      <formula>"Libramont"</formula>
    </cfRule>
    <cfRule type="containsText" dxfId="262" priority="139" operator="containsText" text="Marche">
      <formula>NOT(ISERROR(SEARCH("Marche",D37)))</formula>
    </cfRule>
    <cfRule type="containsText" dxfId="261" priority="140" operator="containsText" text="Libramont">
      <formula>NOT(ISERROR(SEARCH("Libramont",D37)))</formula>
    </cfRule>
    <cfRule type="containsText" dxfId="260" priority="141" operator="containsText" text="Bertrix">
      <formula>NOT(ISERROR(SEARCH("Bertrix",D37)))</formula>
    </cfRule>
    <cfRule type="containsText" dxfId="259" priority="142" operator="containsText" text="Bertrix">
      <formula>NOT(ISERROR(SEARCH("Bertrix",D37)))</formula>
    </cfRule>
  </conditionalFormatting>
  <conditionalFormatting sqref="D44:H44">
    <cfRule type="dataBar" priority="1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{AF8E69A5-96BF-44D2-939F-BC872E66F8D1}</x14:id>
        </ext>
      </extLst>
    </cfRule>
  </conditionalFormatting>
  <conditionalFormatting sqref="D4:H4">
    <cfRule type="dataBar" priority="15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{0C57414D-3D13-4D1D-A955-4F3E7427A5D8}</x14:id>
        </ext>
      </extLst>
    </cfRule>
  </conditionalFormatting>
  <conditionalFormatting sqref="D24:H24">
    <cfRule type="dataBar" priority="1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{8DC9843B-4C26-4923-AA8A-6FE25D896AEC}</x14:id>
        </ext>
      </extLst>
    </cfRule>
  </conditionalFormatting>
  <conditionalFormatting sqref="D64:H64">
    <cfRule type="dataBar" priority="1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{29851CCE-82B9-4C0D-9309-E487B3FA0BB1}</x14:id>
        </ext>
      </extLst>
    </cfRule>
  </conditionalFormatting>
  <conditionalFormatting sqref="D84:H84">
    <cfRule type="dataBar" priority="13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{A6871DA1-FC31-446E-9812-CA91D20EC5CB}</x14:id>
        </ext>
      </extLst>
    </cfRule>
  </conditionalFormatting>
  <conditionalFormatting sqref="D5:H16">
    <cfRule type="cellIs" dxfId="258" priority="41" operator="equal">
      <formula>"TT"</formula>
    </cfRule>
    <cfRule type="cellIs" dxfId="257" priority="42" operator="equal">
      <formula>"Congé"</formula>
    </cfRule>
    <cfRule type="cellIs" dxfId="256" priority="43" operator="equal">
      <formula>"Arlon"</formula>
    </cfRule>
    <cfRule type="cellIs" dxfId="255" priority="44" operator="equal">
      <formula>"Libramont"</formula>
    </cfRule>
    <cfRule type="containsText" dxfId="254" priority="45" operator="containsText" text="Marche">
      <formula>NOT(ISERROR(SEARCH("Marche",D5)))</formula>
    </cfRule>
    <cfRule type="containsText" dxfId="253" priority="46" operator="containsText" text="Libramont">
      <formula>NOT(ISERROR(SEARCH("Libramont",D5)))</formula>
    </cfRule>
    <cfRule type="containsText" dxfId="252" priority="47" operator="containsText" text="Bertrix">
      <formula>NOT(ISERROR(SEARCH("Bertrix",D5)))</formula>
    </cfRule>
    <cfRule type="containsText" dxfId="251" priority="48" operator="containsText" text="Bertrix">
      <formula>NOT(ISERROR(SEARCH("Bertrix",D5)))</formula>
    </cfRule>
  </conditionalFormatting>
  <conditionalFormatting sqref="D25:H36">
    <cfRule type="cellIs" dxfId="250" priority="33" operator="equal">
      <formula>"TT"</formula>
    </cfRule>
    <cfRule type="cellIs" dxfId="249" priority="34" operator="equal">
      <formula>"Congé"</formula>
    </cfRule>
    <cfRule type="cellIs" dxfId="248" priority="35" operator="equal">
      <formula>"Arlon"</formula>
    </cfRule>
    <cfRule type="cellIs" dxfId="247" priority="36" operator="equal">
      <formula>"Libramont"</formula>
    </cfRule>
    <cfRule type="containsText" dxfId="246" priority="37" operator="containsText" text="Marche">
      <formula>NOT(ISERROR(SEARCH("Marche",D25)))</formula>
    </cfRule>
    <cfRule type="containsText" dxfId="245" priority="38" operator="containsText" text="Libramont">
      <formula>NOT(ISERROR(SEARCH("Libramont",D25)))</formula>
    </cfRule>
    <cfRule type="containsText" dxfId="244" priority="39" operator="containsText" text="Bertrix">
      <formula>NOT(ISERROR(SEARCH("Bertrix",D25)))</formula>
    </cfRule>
    <cfRule type="containsText" dxfId="243" priority="40" operator="containsText" text="Bertrix">
      <formula>NOT(ISERROR(SEARCH("Bertrix",D25)))</formula>
    </cfRule>
  </conditionalFormatting>
  <conditionalFormatting sqref="D45:H56">
    <cfRule type="cellIs" dxfId="242" priority="25" operator="equal">
      <formula>"TT"</formula>
    </cfRule>
    <cfRule type="cellIs" dxfId="241" priority="26" operator="equal">
      <formula>"Congé"</formula>
    </cfRule>
    <cfRule type="cellIs" dxfId="240" priority="27" operator="equal">
      <formula>"Arlon"</formula>
    </cfRule>
    <cfRule type="cellIs" dxfId="239" priority="28" operator="equal">
      <formula>"Libramont"</formula>
    </cfRule>
    <cfRule type="containsText" dxfId="238" priority="29" operator="containsText" text="Marche">
      <formula>NOT(ISERROR(SEARCH("Marche",D45)))</formula>
    </cfRule>
    <cfRule type="containsText" dxfId="237" priority="30" operator="containsText" text="Libramont">
      <formula>NOT(ISERROR(SEARCH("Libramont",D45)))</formula>
    </cfRule>
    <cfRule type="containsText" dxfId="236" priority="31" operator="containsText" text="Bertrix">
      <formula>NOT(ISERROR(SEARCH("Bertrix",D45)))</formula>
    </cfRule>
    <cfRule type="containsText" dxfId="235" priority="32" operator="containsText" text="Bertrix">
      <formula>NOT(ISERROR(SEARCH("Bertrix",D45)))</formula>
    </cfRule>
  </conditionalFormatting>
  <conditionalFormatting sqref="D65:H76">
    <cfRule type="cellIs" dxfId="234" priority="17" operator="equal">
      <formula>"TT"</formula>
    </cfRule>
    <cfRule type="cellIs" dxfId="233" priority="18" operator="equal">
      <formula>"Congé"</formula>
    </cfRule>
    <cfRule type="cellIs" dxfId="232" priority="19" operator="equal">
      <formula>"Arlon"</formula>
    </cfRule>
    <cfRule type="cellIs" dxfId="231" priority="20" operator="equal">
      <formula>"Libramont"</formula>
    </cfRule>
    <cfRule type="containsText" dxfId="230" priority="21" operator="containsText" text="Marche">
      <formula>NOT(ISERROR(SEARCH("Marche",D65)))</formula>
    </cfRule>
    <cfRule type="containsText" dxfId="229" priority="22" operator="containsText" text="Libramont">
      <formula>NOT(ISERROR(SEARCH("Libramont",D65)))</formula>
    </cfRule>
    <cfRule type="containsText" dxfId="228" priority="23" operator="containsText" text="Bertrix">
      <formula>NOT(ISERROR(SEARCH("Bertrix",D65)))</formula>
    </cfRule>
    <cfRule type="containsText" dxfId="227" priority="24" operator="containsText" text="Bertrix">
      <formula>NOT(ISERROR(SEARCH("Bertrix",D65)))</formula>
    </cfRule>
  </conditionalFormatting>
  <conditionalFormatting sqref="D85:H96">
    <cfRule type="cellIs" dxfId="226" priority="9" operator="equal">
      <formula>"TT"</formula>
    </cfRule>
    <cfRule type="cellIs" dxfId="225" priority="10" operator="equal">
      <formula>"Congé"</formula>
    </cfRule>
    <cfRule type="cellIs" dxfId="224" priority="11" operator="equal">
      <formula>"Arlon"</formula>
    </cfRule>
    <cfRule type="cellIs" dxfId="223" priority="12" operator="equal">
      <formula>"Libramont"</formula>
    </cfRule>
    <cfRule type="containsText" dxfId="222" priority="13" operator="containsText" text="Marche">
      <formula>NOT(ISERROR(SEARCH("Marche",D85)))</formula>
    </cfRule>
    <cfRule type="containsText" dxfId="221" priority="14" operator="containsText" text="Libramont">
      <formula>NOT(ISERROR(SEARCH("Libramont",D85)))</formula>
    </cfRule>
    <cfRule type="containsText" dxfId="220" priority="15" operator="containsText" text="Bertrix">
      <formula>NOT(ISERROR(SEARCH("Bertrix",D85)))</formula>
    </cfRule>
    <cfRule type="containsText" dxfId="219" priority="16" operator="containsText" text="Bertrix">
      <formula>NOT(ISERROR(SEARCH("Bertrix",D85)))</formula>
    </cfRule>
  </conditionalFormatting>
  <conditionalFormatting sqref="G98:H101">
    <cfRule type="cellIs" dxfId="218" priority="1" operator="equal">
      <formula>"TT"</formula>
    </cfRule>
    <cfRule type="cellIs" dxfId="217" priority="2" operator="equal">
      <formula>"Congé"</formula>
    </cfRule>
    <cfRule type="cellIs" dxfId="216" priority="3" operator="equal">
      <formula>"Arlon"</formula>
    </cfRule>
    <cfRule type="cellIs" dxfId="215" priority="4" operator="equal">
      <formula>"Libramont"</formula>
    </cfRule>
    <cfRule type="containsText" dxfId="214" priority="5" operator="containsText" text="Marche">
      <formula>NOT(ISERROR(SEARCH("Marche",G98)))</formula>
    </cfRule>
    <cfRule type="containsText" dxfId="213" priority="6" operator="containsText" text="Libramont">
      <formula>NOT(ISERROR(SEARCH("Libramont",G98)))</formula>
    </cfRule>
    <cfRule type="containsText" dxfId="212" priority="7" operator="containsText" text="Bertrix">
      <formula>NOT(ISERROR(SEARCH("Bertrix",G98)))</formula>
    </cfRule>
    <cfRule type="containsText" dxfId="211" priority="8" operator="containsText" text="Bertrix">
      <formula>NOT(ISERROR(SEARCH("Bertrix",G98)))</formula>
    </cfRule>
  </conditionalFormatting>
  <dataValidations count="1">
    <dataValidation type="list" allowBlank="1" showInputMessage="1" showErrorMessage="1" sqref="D37:H37 D42:H42" xr:uid="{609B7CEF-78BB-40F6-8745-E5AF0E86FCBD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F8E69A5-96BF-44D2-939F-BC872E66F8D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D44:H44</xm:sqref>
        </x14:conditionalFormatting>
        <x14:conditionalFormatting xmlns:xm="http://schemas.microsoft.com/office/excel/2006/main">
          <x14:cfRule type="dataBar" id="{0C57414D-3D13-4D1D-A955-4F3E7427A5D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  <x14:conditionalFormatting xmlns:xm="http://schemas.microsoft.com/office/excel/2006/main">
          <x14:cfRule type="dataBar" id="{8DC9843B-4C26-4923-AA8A-6FE25D896AE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29851CCE-82B9-4C0D-9309-E487B3FA0BB1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D64:H64</xm:sqref>
        </x14:conditionalFormatting>
        <x14:conditionalFormatting xmlns:xm="http://schemas.microsoft.com/office/excel/2006/main">
          <x14:cfRule type="dataBar" id="{A6871DA1-FC31-446E-9812-CA91D20EC5C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D84:H84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383F9E3-0A93-4FAC-B099-FADC3D33B229}">
          <x14:formula1>
            <xm:f>Feuil2!$B$3:$B$10</xm:f>
          </x14:formula1>
          <xm:sqref>D17:H17 D22:H22</xm:sqref>
        </x14:dataValidation>
        <x14:dataValidation type="list" showInputMessage="1" showErrorMessage="1" prompt="Où serez-vous?" xr:uid="{ABD15F04-D7ED-4879-934A-6C7D072384F6}">
          <x14:formula1>
            <xm:f>Feuil2!$B$2:$B$10</xm:f>
          </x14:formula1>
          <xm:sqref>D5:H16 D25:H36 D45:H56 D65:H76 D85:F96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0AD10-9178-4257-90BD-93106AE2E11A}">
  <dimension ref="A1:H84"/>
  <sheetViews>
    <sheetView workbookViewId="0">
      <selection activeCell="A18" sqref="A18:C21"/>
    </sheetView>
  </sheetViews>
  <sheetFormatPr baseColWidth="10" defaultRowHeight="15" x14ac:dyDescent="0.25"/>
  <cols>
    <col min="1" max="1" width="15.7109375" customWidth="1"/>
    <col min="2" max="2" width="3.140625" customWidth="1"/>
    <col min="3" max="3" width="19.570312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</cols>
  <sheetData>
    <row r="1" spans="1:8" ht="40.5" customHeight="1" x14ac:dyDescent="0.25">
      <c r="A1" s="33" t="s">
        <v>66</v>
      </c>
      <c r="B1" s="33"/>
      <c r="C1" s="33"/>
      <c r="D1" s="33"/>
      <c r="E1" s="33"/>
      <c r="F1" s="33"/>
      <c r="G1" s="33"/>
      <c r="H1" s="33"/>
    </row>
    <row r="2" spans="1:8" ht="67.5" customHeight="1" x14ac:dyDescent="0.25">
      <c r="A2" s="1"/>
      <c r="B2" s="31" t="s">
        <v>56</v>
      </c>
      <c r="C2" s="31"/>
      <c r="D2" s="34" t="s">
        <v>70</v>
      </c>
      <c r="E2" s="34"/>
      <c r="F2" s="34"/>
      <c r="G2" s="31" t="s">
        <v>54</v>
      </c>
      <c r="H2" s="31"/>
    </row>
    <row r="3" spans="1:8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8" x14ac:dyDescent="0.25">
      <c r="C4" t="s">
        <v>44</v>
      </c>
      <c r="D4" s="2">
        <v>45327</v>
      </c>
      <c r="E4" s="2">
        <v>45328</v>
      </c>
      <c r="F4" s="2">
        <v>45329</v>
      </c>
      <c r="G4" s="2">
        <v>45330</v>
      </c>
      <c r="H4" s="2">
        <v>45331</v>
      </c>
    </row>
    <row r="5" spans="1:8" x14ac:dyDescent="0.25">
      <c r="A5" t="s">
        <v>0</v>
      </c>
      <c r="D5" t="s">
        <v>11</v>
      </c>
      <c r="E5" t="s">
        <v>28</v>
      </c>
      <c r="F5" t="s">
        <v>28</v>
      </c>
      <c r="G5" t="s">
        <v>28</v>
      </c>
      <c r="H5" t="s">
        <v>28</v>
      </c>
    </row>
    <row r="6" spans="1:8" x14ac:dyDescent="0.25">
      <c r="A6" t="s">
        <v>29</v>
      </c>
      <c r="D6" t="s">
        <v>11</v>
      </c>
      <c r="E6" t="s">
        <v>28</v>
      </c>
      <c r="F6" t="s">
        <v>28</v>
      </c>
      <c r="G6" t="s">
        <v>28</v>
      </c>
      <c r="H6" t="s">
        <v>28</v>
      </c>
    </row>
    <row r="7" spans="1:8" x14ac:dyDescent="0.25">
      <c r="A7" t="s">
        <v>1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8" spans="1:8" x14ac:dyDescent="0.25">
      <c r="A8" t="s">
        <v>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9" spans="1:8" x14ac:dyDescent="0.25">
      <c r="A9" t="s">
        <v>3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8" x14ac:dyDescent="0.25">
      <c r="A10" t="s">
        <v>4</v>
      </c>
      <c r="D10" t="s">
        <v>11</v>
      </c>
      <c r="E10" t="s">
        <v>11</v>
      </c>
      <c r="F10" t="s">
        <v>28</v>
      </c>
      <c r="G10" t="s">
        <v>11</v>
      </c>
      <c r="H10" t="s">
        <v>11</v>
      </c>
    </row>
    <row r="11" spans="1:8" x14ac:dyDescent="0.25">
      <c r="A11" t="s">
        <v>53</v>
      </c>
    </row>
    <row r="12" spans="1:8" x14ac:dyDescent="0.25">
      <c r="A12" t="s">
        <v>61</v>
      </c>
    </row>
    <row r="13" spans="1:8" x14ac:dyDescent="0.25">
      <c r="A13" t="s">
        <v>60</v>
      </c>
    </row>
    <row r="14" spans="1:8" x14ac:dyDescent="0.25">
      <c r="A14" t="s">
        <v>62</v>
      </c>
    </row>
    <row r="15" spans="1:8" x14ac:dyDescent="0.25">
      <c r="A15" t="s">
        <v>63</v>
      </c>
    </row>
    <row r="18" spans="1:8" x14ac:dyDescent="0.25">
      <c r="A18" s="8" t="s">
        <v>11</v>
      </c>
      <c r="B18" s="8">
        <v>5</v>
      </c>
      <c r="C18" s="9" t="s">
        <v>52</v>
      </c>
      <c r="D18" s="8">
        <f>$B$18-COUNTIF(D$5:D$16,$A18)</f>
        <v>1</v>
      </c>
      <c r="E18" s="8">
        <f t="shared" ref="E18:H18" si="0">$B$18-COUNTIF(E$5:E$16,$A18)</f>
        <v>3</v>
      </c>
      <c r="F18" s="8">
        <f t="shared" si="0"/>
        <v>4</v>
      </c>
      <c r="G18" s="8">
        <f t="shared" si="0"/>
        <v>3</v>
      </c>
      <c r="H18" s="8">
        <f t="shared" si="0"/>
        <v>3</v>
      </c>
    </row>
    <row r="19" spans="1:8" x14ac:dyDescent="0.25">
      <c r="A19" s="8" t="s">
        <v>12</v>
      </c>
      <c r="B19" s="8">
        <v>6</v>
      </c>
      <c r="C19" s="9" t="s">
        <v>52</v>
      </c>
      <c r="D19" s="8">
        <f>$B$19-COUNTIF(D$5:D$16,$A19)</f>
        <v>4</v>
      </c>
      <c r="E19" s="8">
        <f t="shared" ref="E19:H19" si="1">$B$19-COUNTIF(E$5:E$16,$A19)</f>
        <v>4</v>
      </c>
      <c r="F19" s="8">
        <f t="shared" si="1"/>
        <v>4</v>
      </c>
      <c r="G19" s="8">
        <f t="shared" si="1"/>
        <v>4</v>
      </c>
      <c r="H19" s="8">
        <f t="shared" si="1"/>
        <v>4</v>
      </c>
    </row>
    <row r="20" spans="1:8" x14ac:dyDescent="0.25">
      <c r="A20" s="8" t="s">
        <v>14</v>
      </c>
      <c r="B20" s="8">
        <v>2</v>
      </c>
      <c r="C20" s="9" t="s">
        <v>52</v>
      </c>
      <c r="D20" s="8">
        <f>$B$20-COUNTIF(D$5:D$16,$A20)</f>
        <v>2</v>
      </c>
      <c r="E20" s="8">
        <f t="shared" ref="E20:H20" si="2">$B$20-COUNTIF(E$5:E$16,$A20)</f>
        <v>2</v>
      </c>
      <c r="F20" s="8">
        <f t="shared" si="2"/>
        <v>2</v>
      </c>
      <c r="G20" s="8">
        <f t="shared" si="2"/>
        <v>2</v>
      </c>
      <c r="H20" s="8">
        <f t="shared" si="2"/>
        <v>2</v>
      </c>
    </row>
    <row r="21" spans="1:8" x14ac:dyDescent="0.25">
      <c r="A21" s="8" t="s">
        <v>13</v>
      </c>
      <c r="B21" s="8">
        <v>4</v>
      </c>
      <c r="C21" s="9" t="s">
        <v>52</v>
      </c>
      <c r="D21" s="8">
        <f>$B$21-COUNTIF(D$5:D$16,$A21)</f>
        <v>4</v>
      </c>
      <c r="E21" s="8">
        <f t="shared" ref="E21:H21" si="3">$B$21-COUNTIF(E$5:E$16,$A21)</f>
        <v>4</v>
      </c>
      <c r="F21" s="8">
        <f t="shared" si="3"/>
        <v>4</v>
      </c>
      <c r="G21" s="8">
        <f t="shared" si="3"/>
        <v>4</v>
      </c>
      <c r="H21" s="8">
        <f t="shared" si="3"/>
        <v>4</v>
      </c>
    </row>
    <row r="24" spans="1:8" x14ac:dyDescent="0.25">
      <c r="C24" t="s">
        <v>45</v>
      </c>
      <c r="D24" s="2">
        <v>45334</v>
      </c>
      <c r="E24" s="2">
        <v>45335</v>
      </c>
      <c r="F24" s="2">
        <v>45336</v>
      </c>
      <c r="G24" s="2">
        <v>45337</v>
      </c>
      <c r="H24" s="2">
        <v>45338</v>
      </c>
    </row>
    <row r="25" spans="1:8" x14ac:dyDescent="0.25">
      <c r="A25" t="s">
        <v>0</v>
      </c>
      <c r="D25" t="s">
        <v>11</v>
      </c>
      <c r="E25" t="s">
        <v>28</v>
      </c>
      <c r="F25" t="s">
        <v>28</v>
      </c>
      <c r="G25" t="s">
        <v>28</v>
      </c>
      <c r="H25" t="s">
        <v>28</v>
      </c>
    </row>
    <row r="26" spans="1:8" x14ac:dyDescent="0.25">
      <c r="A26" t="s">
        <v>29</v>
      </c>
      <c r="D26" t="s">
        <v>11</v>
      </c>
      <c r="E26" t="s">
        <v>28</v>
      </c>
      <c r="F26" t="s">
        <v>28</v>
      </c>
      <c r="G26" t="s">
        <v>28</v>
      </c>
      <c r="H26" t="s">
        <v>28</v>
      </c>
    </row>
    <row r="27" spans="1:8" x14ac:dyDescent="0.25">
      <c r="A27" t="s">
        <v>1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</row>
    <row r="28" spans="1:8" x14ac:dyDescent="0.25">
      <c r="A28" t="s">
        <v>2</v>
      </c>
      <c r="D28" t="s">
        <v>12</v>
      </c>
      <c r="E28" t="s">
        <v>12</v>
      </c>
      <c r="F28" t="s">
        <v>12</v>
      </c>
      <c r="G28" t="s">
        <v>12</v>
      </c>
      <c r="H28" t="s">
        <v>12</v>
      </c>
    </row>
    <row r="29" spans="1:8" x14ac:dyDescent="0.25">
      <c r="A29" t="s">
        <v>3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</row>
    <row r="30" spans="1:8" x14ac:dyDescent="0.25">
      <c r="A30" t="s">
        <v>4</v>
      </c>
      <c r="D30" t="s">
        <v>11</v>
      </c>
      <c r="E30" t="s">
        <v>11</v>
      </c>
      <c r="F30" t="s">
        <v>28</v>
      </c>
      <c r="G30" t="s">
        <v>11</v>
      </c>
      <c r="H30" t="s">
        <v>11</v>
      </c>
    </row>
    <row r="31" spans="1:8" x14ac:dyDescent="0.25">
      <c r="A31" t="s">
        <v>53</v>
      </c>
    </row>
    <row r="32" spans="1:8" x14ac:dyDescent="0.25">
      <c r="A32" t="s">
        <v>61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$B$38-COUNTIF(D$25:D$36,$A38)</f>
        <v>1</v>
      </c>
      <c r="E38" s="8">
        <f t="shared" ref="E38:H38" si="4">$B$38-COUNTIF(E$25:E$36,$A38)</f>
        <v>3</v>
      </c>
      <c r="F38" s="8">
        <f t="shared" si="4"/>
        <v>4</v>
      </c>
      <c r="G38" s="8">
        <f t="shared" si="4"/>
        <v>3</v>
      </c>
      <c r="H38" s="8">
        <f t="shared" si="4"/>
        <v>3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$B$39-COUNTIF(D$25:D$36,$A39)</f>
        <v>4</v>
      </c>
      <c r="E39" s="8">
        <f t="shared" ref="E39:H39" si="5">$B$39-COUNTIF(E$25:E$36,$A39)</f>
        <v>4</v>
      </c>
      <c r="F39" s="8">
        <f t="shared" si="5"/>
        <v>4</v>
      </c>
      <c r="G39" s="8">
        <f t="shared" si="5"/>
        <v>4</v>
      </c>
      <c r="H39" s="8">
        <f t="shared" si="5"/>
        <v>4</v>
      </c>
    </row>
    <row r="40" spans="1:8" x14ac:dyDescent="0.25">
      <c r="A40" s="8" t="s">
        <v>14</v>
      </c>
      <c r="B40" s="8">
        <v>2</v>
      </c>
      <c r="C40" s="9" t="s">
        <v>52</v>
      </c>
      <c r="D40" s="8">
        <f>$B$40-COUNTIF(D$25:D$36,$A40)</f>
        <v>2</v>
      </c>
      <c r="E40" s="8">
        <f t="shared" ref="E40:H40" si="6">$B$40-COUNTIF(E$25:E$36,$A40)</f>
        <v>2</v>
      </c>
      <c r="F40" s="8">
        <f t="shared" si="6"/>
        <v>2</v>
      </c>
      <c r="G40" s="8">
        <f t="shared" si="6"/>
        <v>2</v>
      </c>
      <c r="H40" s="8">
        <f t="shared" si="6"/>
        <v>2</v>
      </c>
    </row>
    <row r="41" spans="1:8" x14ac:dyDescent="0.25">
      <c r="A41" s="8" t="s">
        <v>13</v>
      </c>
      <c r="B41" s="8">
        <v>4</v>
      </c>
      <c r="C41" s="9" t="s">
        <v>52</v>
      </c>
      <c r="D41" s="8">
        <f>$B$41-COUNTIF(D$25:D$36,$A41)</f>
        <v>4</v>
      </c>
      <c r="E41" s="8">
        <f t="shared" ref="E41:H41" si="7">$B$41-COUNTIF(E$25:E$36,$A41)</f>
        <v>4</v>
      </c>
      <c r="F41" s="8">
        <f t="shared" si="7"/>
        <v>4</v>
      </c>
      <c r="G41" s="8">
        <f t="shared" si="7"/>
        <v>4</v>
      </c>
      <c r="H41" s="8">
        <f t="shared" si="7"/>
        <v>4</v>
      </c>
    </row>
    <row r="44" spans="1:8" x14ac:dyDescent="0.25">
      <c r="C44" t="s">
        <v>46</v>
      </c>
      <c r="D44" s="2">
        <v>45341</v>
      </c>
      <c r="E44" s="2">
        <v>45342</v>
      </c>
      <c r="F44" s="2">
        <v>45343</v>
      </c>
      <c r="G44" s="2">
        <v>45344</v>
      </c>
      <c r="H44" s="2">
        <v>45345</v>
      </c>
    </row>
    <row r="45" spans="1:8" x14ac:dyDescent="0.25">
      <c r="A45" t="s">
        <v>0</v>
      </c>
      <c r="D45" t="s">
        <v>11</v>
      </c>
      <c r="E45" t="s">
        <v>28</v>
      </c>
      <c r="F45" t="s">
        <v>28</v>
      </c>
      <c r="G45" t="s">
        <v>28</v>
      </c>
      <c r="H45" t="s">
        <v>28</v>
      </c>
    </row>
    <row r="46" spans="1:8" x14ac:dyDescent="0.25">
      <c r="A46" t="s">
        <v>29</v>
      </c>
      <c r="D46" t="s">
        <v>11</v>
      </c>
      <c r="E46" t="s">
        <v>28</v>
      </c>
      <c r="F46" t="s">
        <v>28</v>
      </c>
      <c r="G46" t="s">
        <v>28</v>
      </c>
      <c r="H46" t="s">
        <v>28</v>
      </c>
    </row>
    <row r="47" spans="1:8" x14ac:dyDescent="0.25">
      <c r="A47" t="s">
        <v>1</v>
      </c>
      <c r="D47" t="s">
        <v>12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</v>
      </c>
      <c r="D48" t="s">
        <v>12</v>
      </c>
      <c r="E48" t="s">
        <v>12</v>
      </c>
      <c r="F48" t="s">
        <v>12</v>
      </c>
      <c r="G48" t="s">
        <v>12</v>
      </c>
      <c r="H48" t="s">
        <v>12</v>
      </c>
    </row>
    <row r="49" spans="1:8" x14ac:dyDescent="0.25">
      <c r="A49" t="s">
        <v>3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</row>
    <row r="50" spans="1:8" x14ac:dyDescent="0.25">
      <c r="A50" t="s">
        <v>4</v>
      </c>
      <c r="D50" t="s">
        <v>11</v>
      </c>
      <c r="E50" t="s">
        <v>11</v>
      </c>
      <c r="F50" t="s">
        <v>28</v>
      </c>
      <c r="G50" t="s">
        <v>11</v>
      </c>
      <c r="H50" t="s">
        <v>11</v>
      </c>
    </row>
    <row r="51" spans="1:8" x14ac:dyDescent="0.25">
      <c r="A51" t="s">
        <v>53</v>
      </c>
    </row>
    <row r="52" spans="1:8" x14ac:dyDescent="0.25">
      <c r="A52" t="s">
        <v>61</v>
      </c>
    </row>
    <row r="53" spans="1:8" x14ac:dyDescent="0.25">
      <c r="A53" t="s">
        <v>60</v>
      </c>
    </row>
    <row r="54" spans="1:8" x14ac:dyDescent="0.25">
      <c r="A54" t="s">
        <v>62</v>
      </c>
    </row>
    <row r="55" spans="1:8" x14ac:dyDescent="0.25">
      <c r="A55" t="s">
        <v>63</v>
      </c>
    </row>
    <row r="58" spans="1:8" x14ac:dyDescent="0.25">
      <c r="A58" s="8" t="s">
        <v>11</v>
      </c>
      <c r="B58" s="8">
        <v>5</v>
      </c>
      <c r="C58" s="9" t="s">
        <v>52</v>
      </c>
      <c r="D58" s="8">
        <f>$B$58-COUNTIF(D$45:D$56,$A58)</f>
        <v>1</v>
      </c>
      <c r="E58" s="8">
        <f t="shared" ref="E58:H58" si="8">$B$58-COUNTIF(E$45:E$56,$A58)</f>
        <v>3</v>
      </c>
      <c r="F58" s="8">
        <f t="shared" si="8"/>
        <v>4</v>
      </c>
      <c r="G58" s="8">
        <f t="shared" si="8"/>
        <v>3</v>
      </c>
      <c r="H58" s="8">
        <f t="shared" si="8"/>
        <v>3</v>
      </c>
    </row>
    <row r="59" spans="1:8" x14ac:dyDescent="0.25">
      <c r="A59" s="8" t="s">
        <v>12</v>
      </c>
      <c r="B59" s="8">
        <v>6</v>
      </c>
      <c r="C59" s="9" t="s">
        <v>52</v>
      </c>
      <c r="D59" s="8">
        <f>$B$59-COUNTIF(D$45:D$56,$A59)</f>
        <v>4</v>
      </c>
      <c r="E59" s="8">
        <f t="shared" ref="E59:H59" si="9">$B$59-COUNTIF(E$45:E$56,$A59)</f>
        <v>4</v>
      </c>
      <c r="F59" s="8">
        <f t="shared" si="9"/>
        <v>4</v>
      </c>
      <c r="G59" s="8">
        <f t="shared" si="9"/>
        <v>4</v>
      </c>
      <c r="H59" s="8">
        <f t="shared" si="9"/>
        <v>4</v>
      </c>
    </row>
    <row r="60" spans="1:8" x14ac:dyDescent="0.25">
      <c r="A60" s="8" t="s">
        <v>14</v>
      </c>
      <c r="B60" s="8">
        <v>2</v>
      </c>
      <c r="C60" s="9" t="s">
        <v>52</v>
      </c>
      <c r="D60" s="8">
        <f>$B$60-COUNTIF(D$45:D$56,$A60)</f>
        <v>2</v>
      </c>
      <c r="E60" s="8">
        <f t="shared" ref="E60:H60" si="10">$B$60-COUNTIF(E$45:E$56,$A60)</f>
        <v>2</v>
      </c>
      <c r="F60" s="8">
        <f t="shared" si="10"/>
        <v>2</v>
      </c>
      <c r="G60" s="8">
        <f t="shared" si="10"/>
        <v>2</v>
      </c>
      <c r="H60" s="8">
        <f t="shared" si="10"/>
        <v>2</v>
      </c>
    </row>
    <row r="61" spans="1:8" x14ac:dyDescent="0.25">
      <c r="A61" s="8" t="s">
        <v>13</v>
      </c>
      <c r="B61" s="8">
        <v>4</v>
      </c>
      <c r="C61" s="9" t="s">
        <v>52</v>
      </c>
      <c r="D61" s="8">
        <f>$B$61-COUNTIF(D$45:D$56,$A61)</f>
        <v>4</v>
      </c>
      <c r="E61" s="8">
        <f t="shared" ref="E61:H61" si="11">$B$61-COUNTIF(E$45:E$56,$A61)</f>
        <v>4</v>
      </c>
      <c r="F61" s="8">
        <f t="shared" si="11"/>
        <v>4</v>
      </c>
      <c r="G61" s="8">
        <f t="shared" si="11"/>
        <v>4</v>
      </c>
      <c r="H61" s="8">
        <f t="shared" si="11"/>
        <v>4</v>
      </c>
    </row>
    <row r="64" spans="1:8" x14ac:dyDescent="0.25">
      <c r="C64" t="s">
        <v>47</v>
      </c>
      <c r="D64" s="2">
        <v>45348</v>
      </c>
      <c r="E64" s="2">
        <v>45349</v>
      </c>
      <c r="F64" s="2">
        <v>45350</v>
      </c>
      <c r="G64" s="2">
        <v>45351</v>
      </c>
      <c r="H64" s="2"/>
    </row>
    <row r="65" spans="1:8" x14ac:dyDescent="0.25">
      <c r="A65" t="s">
        <v>0</v>
      </c>
      <c r="D65" t="s">
        <v>11</v>
      </c>
      <c r="E65" t="s">
        <v>28</v>
      </c>
      <c r="F65" t="s">
        <v>28</v>
      </c>
      <c r="G65" t="s">
        <v>28</v>
      </c>
      <c r="H65" t="s">
        <v>28</v>
      </c>
    </row>
    <row r="66" spans="1:8" x14ac:dyDescent="0.25">
      <c r="A66" t="s">
        <v>29</v>
      </c>
      <c r="D66" t="s">
        <v>11</v>
      </c>
      <c r="E66" t="s">
        <v>28</v>
      </c>
      <c r="F66" t="s">
        <v>28</v>
      </c>
      <c r="G66" t="s">
        <v>28</v>
      </c>
      <c r="H66" t="s">
        <v>28</v>
      </c>
    </row>
    <row r="67" spans="1:8" x14ac:dyDescent="0.25">
      <c r="A67" t="s">
        <v>1</v>
      </c>
      <c r="D67" t="s">
        <v>12</v>
      </c>
      <c r="E67" t="s">
        <v>12</v>
      </c>
      <c r="F67" t="s">
        <v>12</v>
      </c>
      <c r="G67" t="s">
        <v>12</v>
      </c>
    </row>
    <row r="68" spans="1:8" x14ac:dyDescent="0.25">
      <c r="A68" t="s">
        <v>2</v>
      </c>
      <c r="D68" t="s">
        <v>12</v>
      </c>
      <c r="E68" t="s">
        <v>12</v>
      </c>
      <c r="F68" t="s">
        <v>12</v>
      </c>
      <c r="G68" t="s">
        <v>12</v>
      </c>
    </row>
    <row r="69" spans="1:8" x14ac:dyDescent="0.25">
      <c r="A69" t="s">
        <v>3</v>
      </c>
      <c r="D69" t="s">
        <v>11</v>
      </c>
      <c r="E69" t="s">
        <v>11</v>
      </c>
      <c r="F69" t="s">
        <v>11</v>
      </c>
      <c r="G69" t="s">
        <v>11</v>
      </c>
    </row>
    <row r="70" spans="1:8" x14ac:dyDescent="0.25">
      <c r="A70" t="s">
        <v>4</v>
      </c>
      <c r="D70" t="s">
        <v>11</v>
      </c>
      <c r="E70" t="s">
        <v>11</v>
      </c>
      <c r="F70" t="s">
        <v>28</v>
      </c>
      <c r="G70" t="s">
        <v>11</v>
      </c>
    </row>
    <row r="71" spans="1:8" x14ac:dyDescent="0.25">
      <c r="A71" t="s">
        <v>53</v>
      </c>
    </row>
    <row r="72" spans="1:8" x14ac:dyDescent="0.25">
      <c r="A72" t="s">
        <v>61</v>
      </c>
    </row>
    <row r="73" spans="1:8" x14ac:dyDescent="0.25">
      <c r="A73" t="s">
        <v>60</v>
      </c>
    </row>
    <row r="74" spans="1:8" x14ac:dyDescent="0.25">
      <c r="A74" t="s">
        <v>62</v>
      </c>
    </row>
    <row r="75" spans="1:8" x14ac:dyDescent="0.25">
      <c r="A75" t="s">
        <v>63</v>
      </c>
    </row>
    <row r="78" spans="1:8" x14ac:dyDescent="0.25">
      <c r="A78" s="8" t="s">
        <v>11</v>
      </c>
      <c r="B78" s="8">
        <v>5</v>
      </c>
      <c r="C78" s="9" t="s">
        <v>52</v>
      </c>
      <c r="D78" s="8">
        <f>$B$78-COUNTIF(D$65:D$76,$A78)</f>
        <v>1</v>
      </c>
      <c r="E78" s="8">
        <f t="shared" ref="E78:G78" si="12">$B$78-COUNTIF(E$65:E$76,$A78)</f>
        <v>3</v>
      </c>
      <c r="F78" s="8">
        <f t="shared" si="12"/>
        <v>4</v>
      </c>
      <c r="G78" s="8">
        <f t="shared" si="12"/>
        <v>3</v>
      </c>
    </row>
    <row r="79" spans="1:8" x14ac:dyDescent="0.25">
      <c r="A79" s="8" t="s">
        <v>12</v>
      </c>
      <c r="B79" s="8">
        <v>6</v>
      </c>
      <c r="C79" s="9" t="s">
        <v>52</v>
      </c>
      <c r="D79" s="8">
        <f>$B$79-COUNTIF(D$65:D$76,$A79)</f>
        <v>4</v>
      </c>
      <c r="E79" s="8">
        <f t="shared" ref="E79:F79" si="13">$B$79-COUNTIF(E$65:E$76,$A79)</f>
        <v>4</v>
      </c>
      <c r="F79" s="8">
        <f t="shared" si="13"/>
        <v>4</v>
      </c>
      <c r="G79" s="8">
        <f>$B$79-COUNTIF(G$65:G$76,$A79)</f>
        <v>4</v>
      </c>
    </row>
    <row r="80" spans="1:8" x14ac:dyDescent="0.25">
      <c r="A80" s="8" t="s">
        <v>14</v>
      </c>
      <c r="B80" s="8">
        <v>2</v>
      </c>
      <c r="C80" s="9" t="s">
        <v>52</v>
      </c>
      <c r="D80" s="8">
        <f>$B$80-COUNTIF(D$65:D$76,$A80)</f>
        <v>2</v>
      </c>
      <c r="E80" s="8">
        <f t="shared" ref="E80:G80" si="14">$B$80-COUNTIF(E$65:E$76,$A80)</f>
        <v>2</v>
      </c>
      <c r="F80" s="8">
        <f t="shared" si="14"/>
        <v>2</v>
      </c>
      <c r="G80" s="8">
        <f t="shared" si="14"/>
        <v>2</v>
      </c>
    </row>
    <row r="81" spans="1:8" x14ac:dyDescent="0.25">
      <c r="A81" s="8" t="s">
        <v>13</v>
      </c>
      <c r="B81" s="8">
        <v>4</v>
      </c>
      <c r="C81" s="9" t="s">
        <v>52</v>
      </c>
      <c r="D81" s="8">
        <f>$B$81-COUNTIF(D$65:D$76,$A81)</f>
        <v>4</v>
      </c>
      <c r="E81" s="8">
        <f t="shared" ref="E81:G81" si="15">$B$81-COUNTIF(E$65:E$76,$A81)</f>
        <v>4</v>
      </c>
      <c r="F81" s="8">
        <f t="shared" si="15"/>
        <v>4</v>
      </c>
      <c r="G81" s="8">
        <f t="shared" si="15"/>
        <v>4</v>
      </c>
    </row>
    <row r="84" spans="1:8" x14ac:dyDescent="0.25">
      <c r="D84" s="2"/>
      <c r="E84" s="2"/>
      <c r="F84" s="2"/>
      <c r="G84" s="2"/>
      <c r="H84" s="2"/>
    </row>
  </sheetData>
  <mergeCells count="4">
    <mergeCell ref="A1:H1"/>
    <mergeCell ref="D2:F2"/>
    <mergeCell ref="G2:H2"/>
    <mergeCell ref="B2:C2"/>
  </mergeCells>
  <conditionalFormatting sqref="D18:H18">
    <cfRule type="cellIs" dxfId="210" priority="77" operator="equal">
      <formula>"TT"</formula>
    </cfRule>
    <cfRule type="cellIs" dxfId="209" priority="78" operator="equal">
      <formula>"Congé"</formula>
    </cfRule>
    <cfRule type="cellIs" dxfId="208" priority="79" operator="equal">
      <formula>"Arlon"</formula>
    </cfRule>
    <cfRule type="cellIs" dxfId="207" priority="80" operator="equal">
      <formula>"Libramont"</formula>
    </cfRule>
    <cfRule type="containsText" dxfId="206" priority="81" operator="containsText" text="Marche">
      <formula>NOT(ISERROR(SEARCH("Marche",D18)))</formula>
    </cfRule>
    <cfRule type="containsText" dxfId="205" priority="82" operator="containsText" text="Libramont">
      <formula>NOT(ISERROR(SEARCH("Libramont",D18)))</formula>
    </cfRule>
    <cfRule type="containsText" dxfId="204" priority="83" operator="containsText" text="Bertrix">
      <formula>NOT(ISERROR(SEARCH("Bertrix",D18)))</formula>
    </cfRule>
    <cfRule type="containsText" dxfId="203" priority="84" operator="containsText" text="Bertrix">
      <formula>NOT(ISERROR(SEARCH("Bertrix",D18)))</formula>
    </cfRule>
  </conditionalFormatting>
  <conditionalFormatting sqref="D18:H18">
    <cfRule type="cellIs" dxfId="202" priority="75" operator="equal">
      <formula>0</formula>
    </cfRule>
    <cfRule type="cellIs" dxfId="201" priority="76" operator="equal">
      <formula>0</formula>
    </cfRule>
  </conditionalFormatting>
  <conditionalFormatting sqref="D38:H38">
    <cfRule type="cellIs" dxfId="200" priority="67" operator="equal">
      <formula>"TT"</formula>
    </cfRule>
    <cfRule type="cellIs" dxfId="199" priority="68" operator="equal">
      <formula>"Congé"</formula>
    </cfRule>
    <cfRule type="cellIs" dxfId="198" priority="69" operator="equal">
      <formula>"Arlon"</formula>
    </cfRule>
    <cfRule type="cellIs" dxfId="197" priority="70" operator="equal">
      <formula>"Libramont"</formula>
    </cfRule>
    <cfRule type="containsText" dxfId="196" priority="71" operator="containsText" text="Marche">
      <formula>NOT(ISERROR(SEARCH("Marche",D38)))</formula>
    </cfRule>
    <cfRule type="containsText" dxfId="195" priority="72" operator="containsText" text="Libramont">
      <formula>NOT(ISERROR(SEARCH("Libramont",D38)))</formula>
    </cfRule>
    <cfRule type="containsText" dxfId="194" priority="73" operator="containsText" text="Bertrix">
      <formula>NOT(ISERROR(SEARCH("Bertrix",D38)))</formula>
    </cfRule>
    <cfRule type="containsText" dxfId="193" priority="74" operator="containsText" text="Bertrix">
      <formula>NOT(ISERROR(SEARCH("Bertrix",D38)))</formula>
    </cfRule>
  </conditionalFormatting>
  <conditionalFormatting sqref="D38:H38">
    <cfRule type="cellIs" dxfId="192" priority="65" operator="equal">
      <formula>0</formula>
    </cfRule>
    <cfRule type="cellIs" dxfId="191" priority="66" operator="equal">
      <formula>0</formula>
    </cfRule>
  </conditionalFormatting>
  <conditionalFormatting sqref="D58:H58">
    <cfRule type="cellIs" dxfId="190" priority="57" operator="equal">
      <formula>"TT"</formula>
    </cfRule>
    <cfRule type="cellIs" dxfId="189" priority="58" operator="equal">
      <formula>"Congé"</formula>
    </cfRule>
    <cfRule type="cellIs" dxfId="188" priority="59" operator="equal">
      <formula>"Arlon"</formula>
    </cfRule>
    <cfRule type="cellIs" dxfId="187" priority="60" operator="equal">
      <formula>"Libramont"</formula>
    </cfRule>
    <cfRule type="containsText" dxfId="186" priority="61" operator="containsText" text="Marche">
      <formula>NOT(ISERROR(SEARCH("Marche",D58)))</formula>
    </cfRule>
    <cfRule type="containsText" dxfId="185" priority="62" operator="containsText" text="Libramont">
      <formula>NOT(ISERROR(SEARCH("Libramont",D58)))</formula>
    </cfRule>
    <cfRule type="containsText" dxfId="184" priority="63" operator="containsText" text="Bertrix">
      <formula>NOT(ISERROR(SEARCH("Bertrix",D58)))</formula>
    </cfRule>
    <cfRule type="containsText" dxfId="183" priority="64" operator="containsText" text="Bertrix">
      <formula>NOT(ISERROR(SEARCH("Bertrix",D58)))</formula>
    </cfRule>
  </conditionalFormatting>
  <conditionalFormatting sqref="D58:H58">
    <cfRule type="cellIs" dxfId="182" priority="55" operator="equal">
      <formula>0</formula>
    </cfRule>
    <cfRule type="cellIs" dxfId="181" priority="56" operator="equal">
      <formula>0</formula>
    </cfRule>
  </conditionalFormatting>
  <conditionalFormatting sqref="D78:G78">
    <cfRule type="cellIs" dxfId="180" priority="47" operator="equal">
      <formula>"TT"</formula>
    </cfRule>
    <cfRule type="cellIs" dxfId="179" priority="48" operator="equal">
      <formula>"Congé"</formula>
    </cfRule>
    <cfRule type="cellIs" dxfId="178" priority="49" operator="equal">
      <formula>"Arlon"</formula>
    </cfRule>
    <cfRule type="cellIs" dxfId="177" priority="50" operator="equal">
      <formula>"Libramont"</formula>
    </cfRule>
    <cfRule type="containsText" dxfId="176" priority="51" operator="containsText" text="Marche">
      <formula>NOT(ISERROR(SEARCH("Marche",D78)))</formula>
    </cfRule>
    <cfRule type="containsText" dxfId="175" priority="52" operator="containsText" text="Libramont">
      <formula>NOT(ISERROR(SEARCH("Libramont",D78)))</formula>
    </cfRule>
    <cfRule type="containsText" dxfId="174" priority="53" operator="containsText" text="Bertrix">
      <formula>NOT(ISERROR(SEARCH("Bertrix",D78)))</formula>
    </cfRule>
    <cfRule type="containsText" dxfId="173" priority="54" operator="containsText" text="Bertrix">
      <formula>NOT(ISERROR(SEARCH("Bertrix",D78)))</formula>
    </cfRule>
  </conditionalFormatting>
  <conditionalFormatting sqref="D78:G78">
    <cfRule type="cellIs" dxfId="172" priority="45" operator="equal">
      <formula>0</formula>
    </cfRule>
    <cfRule type="cellIs" dxfId="171" priority="46" operator="equal">
      <formula>0</formula>
    </cfRule>
  </conditionalFormatting>
  <conditionalFormatting sqref="D4:H4">
    <cfRule type="dataBar" priority="4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{A555115F-3A70-4D68-93BD-A55875C23D87}</x14:id>
        </ext>
      </extLst>
    </cfRule>
  </conditionalFormatting>
  <conditionalFormatting sqref="D24:H24">
    <cfRule type="dataBar" priority="4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{A59D6394-84ED-47EA-B097-FF1D9DD42D2C}</x14:id>
        </ext>
      </extLst>
    </cfRule>
  </conditionalFormatting>
  <conditionalFormatting sqref="D44:H44">
    <cfRule type="dataBar" priority="4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{9F5A95A7-C806-4EA6-A0DF-C681C42E0395}</x14:id>
        </ext>
      </extLst>
    </cfRule>
  </conditionalFormatting>
  <conditionalFormatting sqref="D64:G64">
    <cfRule type="dataBar" priority="4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{F19742E3-552B-40A5-A28F-2C85A83D0804}</x14:id>
        </ext>
      </extLst>
    </cfRule>
  </conditionalFormatting>
  <conditionalFormatting sqref="D5:H16">
    <cfRule type="cellIs" dxfId="170" priority="33" operator="equal">
      <formula>"TT"</formula>
    </cfRule>
    <cfRule type="cellIs" dxfId="169" priority="34" operator="equal">
      <formula>"Congé"</formula>
    </cfRule>
    <cfRule type="cellIs" dxfId="168" priority="35" operator="equal">
      <formula>"Arlon"</formula>
    </cfRule>
    <cfRule type="cellIs" dxfId="167" priority="36" operator="equal">
      <formula>"Libramont"</formula>
    </cfRule>
    <cfRule type="containsText" dxfId="166" priority="37" operator="containsText" text="Marche">
      <formula>NOT(ISERROR(SEARCH("Marche",D5)))</formula>
    </cfRule>
    <cfRule type="containsText" dxfId="165" priority="38" operator="containsText" text="Libramont">
      <formula>NOT(ISERROR(SEARCH("Libramont",D5)))</formula>
    </cfRule>
    <cfRule type="containsText" dxfId="164" priority="39" operator="containsText" text="Bertrix">
      <formula>NOT(ISERROR(SEARCH("Bertrix",D5)))</formula>
    </cfRule>
    <cfRule type="containsText" dxfId="163" priority="40" operator="containsText" text="Bertrix">
      <formula>NOT(ISERROR(SEARCH("Bertrix",D5)))</formula>
    </cfRule>
  </conditionalFormatting>
  <conditionalFormatting sqref="D25:H36">
    <cfRule type="cellIs" dxfId="162" priority="25" operator="equal">
      <formula>"TT"</formula>
    </cfRule>
    <cfRule type="cellIs" dxfId="161" priority="26" operator="equal">
      <formula>"Congé"</formula>
    </cfRule>
    <cfRule type="cellIs" dxfId="160" priority="27" operator="equal">
      <formula>"Arlon"</formula>
    </cfRule>
    <cfRule type="cellIs" dxfId="159" priority="28" operator="equal">
      <formula>"Libramont"</formula>
    </cfRule>
    <cfRule type="containsText" dxfId="158" priority="29" operator="containsText" text="Marche">
      <formula>NOT(ISERROR(SEARCH("Marche",D25)))</formula>
    </cfRule>
    <cfRule type="containsText" dxfId="157" priority="30" operator="containsText" text="Libramont">
      <formula>NOT(ISERROR(SEARCH("Libramont",D25)))</formula>
    </cfRule>
    <cfRule type="containsText" dxfId="156" priority="31" operator="containsText" text="Bertrix">
      <formula>NOT(ISERROR(SEARCH("Bertrix",D25)))</formula>
    </cfRule>
    <cfRule type="containsText" dxfId="155" priority="32" operator="containsText" text="Bertrix">
      <formula>NOT(ISERROR(SEARCH("Bertrix",D25)))</formula>
    </cfRule>
  </conditionalFormatting>
  <conditionalFormatting sqref="D45:H56">
    <cfRule type="cellIs" dxfId="154" priority="17" operator="equal">
      <formula>"TT"</formula>
    </cfRule>
    <cfRule type="cellIs" dxfId="153" priority="18" operator="equal">
      <formula>"Congé"</formula>
    </cfRule>
    <cfRule type="cellIs" dxfId="152" priority="19" operator="equal">
      <formula>"Arlon"</formula>
    </cfRule>
    <cfRule type="cellIs" dxfId="151" priority="20" operator="equal">
      <formula>"Libramont"</formula>
    </cfRule>
    <cfRule type="containsText" dxfId="150" priority="21" operator="containsText" text="Marche">
      <formula>NOT(ISERROR(SEARCH("Marche",D45)))</formula>
    </cfRule>
    <cfRule type="containsText" dxfId="149" priority="22" operator="containsText" text="Libramont">
      <formula>NOT(ISERROR(SEARCH("Libramont",D45)))</formula>
    </cfRule>
    <cfRule type="containsText" dxfId="148" priority="23" operator="containsText" text="Bertrix">
      <formula>NOT(ISERROR(SEARCH("Bertrix",D45)))</formula>
    </cfRule>
    <cfRule type="containsText" dxfId="147" priority="24" operator="containsText" text="Bertrix">
      <formula>NOT(ISERROR(SEARCH("Bertrix",D45)))</formula>
    </cfRule>
  </conditionalFormatting>
  <conditionalFormatting sqref="D65:H76">
    <cfRule type="cellIs" dxfId="146" priority="9" operator="equal">
      <formula>"TT"</formula>
    </cfRule>
    <cfRule type="cellIs" dxfId="145" priority="10" operator="equal">
      <formula>"Congé"</formula>
    </cfRule>
    <cfRule type="cellIs" dxfId="144" priority="11" operator="equal">
      <formula>"Arlon"</formula>
    </cfRule>
    <cfRule type="cellIs" dxfId="143" priority="12" operator="equal">
      <formula>"Libramont"</formula>
    </cfRule>
    <cfRule type="containsText" dxfId="142" priority="13" operator="containsText" text="Marche">
      <formula>NOT(ISERROR(SEARCH("Marche",D65)))</formula>
    </cfRule>
    <cfRule type="containsText" dxfId="141" priority="14" operator="containsText" text="Libramont">
      <formula>NOT(ISERROR(SEARCH("Libramont",D65)))</formula>
    </cfRule>
    <cfRule type="containsText" dxfId="140" priority="15" operator="containsText" text="Bertrix">
      <formula>NOT(ISERROR(SEARCH("Bertrix",D65)))</formula>
    </cfRule>
    <cfRule type="containsText" dxfId="139" priority="16" operator="containsText" text="Bertrix">
      <formula>NOT(ISERROR(SEARCH("Bertrix",D65)))</formula>
    </cfRule>
  </conditionalFormatting>
  <conditionalFormatting sqref="H78:H81">
    <cfRule type="cellIs" dxfId="138" priority="1" operator="equal">
      <formula>"TT"</formula>
    </cfRule>
    <cfRule type="cellIs" dxfId="137" priority="2" operator="equal">
      <formula>"Congé"</formula>
    </cfRule>
    <cfRule type="cellIs" dxfId="136" priority="3" operator="equal">
      <formula>"Arlon"</formula>
    </cfRule>
    <cfRule type="cellIs" dxfId="135" priority="4" operator="equal">
      <formula>"Libramont"</formula>
    </cfRule>
    <cfRule type="containsText" dxfId="134" priority="5" operator="containsText" text="Marche">
      <formula>NOT(ISERROR(SEARCH("Marche",H78)))</formula>
    </cfRule>
    <cfRule type="containsText" dxfId="133" priority="6" operator="containsText" text="Libramont">
      <formula>NOT(ISERROR(SEARCH("Libramont",H78)))</formula>
    </cfRule>
    <cfRule type="containsText" dxfId="132" priority="7" operator="containsText" text="Bertrix">
      <formula>NOT(ISERROR(SEARCH("Bertrix",H78)))</formula>
    </cfRule>
    <cfRule type="containsText" dxfId="131" priority="8" operator="containsText" text="Bertrix">
      <formula>NOT(ISERROR(SEARCH("Bertrix",H78)))</formula>
    </cfRule>
  </conditionalFormatting>
  <dataValidations disablePrompts="1" count="1">
    <dataValidation type="list" allowBlank="1" showInputMessage="1" showErrorMessage="1" sqref="D37:H37 D42:H42" xr:uid="{2805FCE3-EB8D-409D-AC63-1D2D56F2383F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A555115F-3A70-4D68-93BD-A55875C23D8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  <x14:conditionalFormatting xmlns:xm="http://schemas.microsoft.com/office/excel/2006/main">
          <x14:cfRule type="dataBar" id="{A59D6394-84ED-47EA-B097-FF1D9DD42D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9F5A95A7-C806-4EA6-A0DF-C681C42E0395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D44:H44</xm:sqref>
        </x14:conditionalFormatting>
        <x14:conditionalFormatting xmlns:xm="http://schemas.microsoft.com/office/excel/2006/main">
          <x14:cfRule type="dataBar" id="{F19742E3-552B-40A5-A28F-2C85A83D0804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D64:G64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2">
        <x14:dataValidation type="list" showInputMessage="1" showErrorMessage="1" prompt="Où serez-vous?" xr:uid="{9C96CA56-38E8-47A9-A319-2BDAEEAE078D}">
          <x14:formula1>
            <xm:f>Feuil2!$B$2:$B$10</xm:f>
          </x14:formula1>
          <xm:sqref>D85:H90 D5:H16 D25:H36 D45:H56 D65:G76</xm:sqref>
        </x14:dataValidation>
        <x14:dataValidation type="list" allowBlank="1" showInputMessage="1" showErrorMessage="1" xr:uid="{0FD8DB27-7C8D-401E-9364-EDC013BFB5D6}">
          <x14:formula1>
            <xm:f>Feuil2!$B$3:$B$10</xm:f>
          </x14:formula1>
          <xm:sqref>D17:H17 D22:H22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9442FA-171C-4C27-A14C-26AFD3FD12C8}">
  <dimension ref="A1:I84"/>
  <sheetViews>
    <sheetView topLeftCell="A58" workbookViewId="0">
      <selection activeCell="H84" sqref="H84"/>
    </sheetView>
  </sheetViews>
  <sheetFormatPr baseColWidth="10" defaultRowHeight="15" x14ac:dyDescent="0.25"/>
  <cols>
    <col min="1" max="1" width="16" customWidth="1"/>
    <col min="2" max="2" width="3.140625" customWidth="1"/>
    <col min="3" max="3" width="21.7109375" customWidth="1"/>
    <col min="4" max="4" width="20.85546875" customWidth="1"/>
    <col min="5" max="5" width="17.5703125" customWidth="1"/>
    <col min="6" max="6" width="16.5703125" customWidth="1"/>
    <col min="7" max="7" width="19" customWidth="1"/>
    <col min="8" max="8" width="20.140625" customWidth="1"/>
    <col min="9" max="9" width="36.42578125" style="10" customWidth="1"/>
  </cols>
  <sheetData>
    <row r="1" spans="1:9" ht="40.5" customHeight="1" x14ac:dyDescent="0.25">
      <c r="A1" s="33" t="s">
        <v>66</v>
      </c>
      <c r="B1" s="33"/>
      <c r="C1" s="33"/>
      <c r="D1" s="33"/>
      <c r="E1" s="33"/>
      <c r="F1" s="33"/>
      <c r="G1" s="33"/>
      <c r="H1" s="33"/>
    </row>
    <row r="2" spans="1:9" ht="69.75" customHeight="1" x14ac:dyDescent="0.25">
      <c r="A2" s="1"/>
      <c r="B2" s="31" t="s">
        <v>56</v>
      </c>
      <c r="C2" s="31"/>
      <c r="D2" s="34" t="s">
        <v>70</v>
      </c>
      <c r="E2" s="34"/>
      <c r="F2" s="34"/>
      <c r="G2" s="31" t="s">
        <v>54</v>
      </c>
      <c r="H2" s="31"/>
      <c r="I2" s="11"/>
    </row>
    <row r="3" spans="1:9" ht="40.5" customHeight="1" x14ac:dyDescent="0.25">
      <c r="A3" s="1"/>
      <c r="B3" s="1"/>
      <c r="C3" s="1"/>
      <c r="D3" s="1" t="s">
        <v>5</v>
      </c>
      <c r="E3" s="1" t="s">
        <v>9</v>
      </c>
      <c r="F3" s="1" t="s">
        <v>6</v>
      </c>
      <c r="G3" s="1" t="s">
        <v>7</v>
      </c>
      <c r="H3" s="1" t="s">
        <v>8</v>
      </c>
    </row>
    <row r="4" spans="1:9" x14ac:dyDescent="0.25">
      <c r="C4" t="s">
        <v>48</v>
      </c>
      <c r="D4" s="2">
        <v>45355</v>
      </c>
      <c r="E4" s="2">
        <v>45356</v>
      </c>
      <c r="F4" s="2">
        <v>45357</v>
      </c>
      <c r="G4" s="2">
        <v>45358</v>
      </c>
      <c r="H4" s="2">
        <v>45359</v>
      </c>
    </row>
    <row r="5" spans="1:9" x14ac:dyDescent="0.25">
      <c r="A5" t="s">
        <v>0</v>
      </c>
      <c r="D5" t="s">
        <v>11</v>
      </c>
      <c r="E5" t="s">
        <v>28</v>
      </c>
      <c r="F5" t="s">
        <v>28</v>
      </c>
      <c r="G5" t="s">
        <v>28</v>
      </c>
      <c r="H5" t="s">
        <v>28</v>
      </c>
    </row>
    <row r="6" spans="1:9" x14ac:dyDescent="0.25">
      <c r="A6" t="s">
        <v>29</v>
      </c>
      <c r="D6" t="s">
        <v>11</v>
      </c>
      <c r="E6" t="s">
        <v>28</v>
      </c>
      <c r="F6" t="s">
        <v>28</v>
      </c>
      <c r="G6" t="s">
        <v>28</v>
      </c>
      <c r="H6" t="s">
        <v>28</v>
      </c>
    </row>
    <row r="7" spans="1:9" x14ac:dyDescent="0.25">
      <c r="A7" t="s">
        <v>1</v>
      </c>
      <c r="D7" t="s">
        <v>12</v>
      </c>
      <c r="E7" t="s">
        <v>12</v>
      </c>
      <c r="F7" t="s">
        <v>12</v>
      </c>
      <c r="G7" t="s">
        <v>12</v>
      </c>
      <c r="H7" t="s">
        <v>12</v>
      </c>
    </row>
    <row r="8" spans="1:9" x14ac:dyDescent="0.25">
      <c r="A8" t="s">
        <v>2</v>
      </c>
      <c r="D8" t="s">
        <v>12</v>
      </c>
      <c r="E8" t="s">
        <v>12</v>
      </c>
      <c r="F8" t="s">
        <v>12</v>
      </c>
      <c r="G8" t="s">
        <v>12</v>
      </c>
      <c r="H8" t="s">
        <v>12</v>
      </c>
    </row>
    <row r="9" spans="1:9" x14ac:dyDescent="0.25">
      <c r="A9" t="s">
        <v>3</v>
      </c>
      <c r="D9" t="s">
        <v>11</v>
      </c>
      <c r="E9" t="s">
        <v>11</v>
      </c>
      <c r="F9" t="s">
        <v>11</v>
      </c>
      <c r="G9" t="s">
        <v>11</v>
      </c>
      <c r="H9" t="s">
        <v>11</v>
      </c>
    </row>
    <row r="10" spans="1:9" x14ac:dyDescent="0.25">
      <c r="A10" t="s">
        <v>4</v>
      </c>
      <c r="D10" t="s">
        <v>11</v>
      </c>
      <c r="E10" t="s">
        <v>11</v>
      </c>
      <c r="F10" t="s">
        <v>28</v>
      </c>
      <c r="G10" t="s">
        <v>11</v>
      </c>
      <c r="H10" t="s">
        <v>11</v>
      </c>
    </row>
    <row r="11" spans="1:9" x14ac:dyDescent="0.25">
      <c r="A11" t="s">
        <v>53</v>
      </c>
      <c r="D11" t="s">
        <v>28</v>
      </c>
    </row>
    <row r="12" spans="1:9" x14ac:dyDescent="0.25">
      <c r="A12" t="s">
        <v>61</v>
      </c>
    </row>
    <row r="13" spans="1:9" x14ac:dyDescent="0.25">
      <c r="A13" t="s">
        <v>60</v>
      </c>
    </row>
    <row r="14" spans="1:9" x14ac:dyDescent="0.25">
      <c r="A14" t="s">
        <v>62</v>
      </c>
    </row>
    <row r="15" spans="1:9" x14ac:dyDescent="0.25">
      <c r="A15" t="s">
        <v>63</v>
      </c>
    </row>
    <row r="18" spans="1:8" x14ac:dyDescent="0.25">
      <c r="A18" s="8" t="s">
        <v>11</v>
      </c>
      <c r="B18" s="8">
        <v>5</v>
      </c>
      <c r="C18" s="9" t="s">
        <v>52</v>
      </c>
      <c r="D18" s="8">
        <f>$B$18-COUNTIF(D$5:D$16,$A18)</f>
        <v>1</v>
      </c>
      <c r="E18" s="8">
        <f>$B$18-COUNTIF(E$6:E$16,$A18)</f>
        <v>3</v>
      </c>
      <c r="F18" s="8">
        <f>$B$18-COUNTIF(F$6:F$16,$A18)</f>
        <v>4</v>
      </c>
      <c r="G18" s="8">
        <f>$B$18-COUNTIF(G$6:G$16,$A18)</f>
        <v>3</v>
      </c>
      <c r="H18" s="8">
        <f>$B$18-COUNTIF(H$6:H$16,$A18)</f>
        <v>3</v>
      </c>
    </row>
    <row r="19" spans="1:8" x14ac:dyDescent="0.25">
      <c r="A19" s="8" t="s">
        <v>12</v>
      </c>
      <c r="B19" s="8">
        <v>6</v>
      </c>
      <c r="C19" s="9" t="s">
        <v>52</v>
      </c>
      <c r="D19" s="8">
        <f>$B$19-COUNTIF(D$5:D$16,$A19)</f>
        <v>4</v>
      </c>
      <c r="E19" s="8">
        <f>$B$19-COUNTIF(E$5:E$16,$A19)</f>
        <v>4</v>
      </c>
      <c r="F19" s="8">
        <f>$B$19-COUNTIF(F$5:F$16,$A19)</f>
        <v>4</v>
      </c>
      <c r="G19" s="8">
        <f>$B$19-COUNTIF(G$5:G$16,$A19)</f>
        <v>4</v>
      </c>
      <c r="H19" s="8">
        <f>$B$19-COUNTIF(H$5:H$16,$A19)</f>
        <v>4</v>
      </c>
    </row>
    <row r="20" spans="1:8" x14ac:dyDescent="0.25">
      <c r="A20" s="8" t="s">
        <v>14</v>
      </c>
      <c r="B20" s="8">
        <v>2</v>
      </c>
      <c r="C20" s="9" t="s">
        <v>52</v>
      </c>
      <c r="D20" s="8">
        <f>$B$20-COUNTIF(D$5:D$16,$A20)</f>
        <v>2</v>
      </c>
      <c r="E20" s="8">
        <f t="shared" ref="E20:H20" si="0">$B$20-COUNTIF(E$5:E$16,$A20)</f>
        <v>2</v>
      </c>
      <c r="F20" s="8">
        <f t="shared" si="0"/>
        <v>2</v>
      </c>
      <c r="G20" s="8">
        <f t="shared" si="0"/>
        <v>2</v>
      </c>
      <c r="H20" s="8">
        <f t="shared" si="0"/>
        <v>2</v>
      </c>
    </row>
    <row r="21" spans="1:8" x14ac:dyDescent="0.25">
      <c r="A21" s="8" t="s">
        <v>13</v>
      </c>
      <c r="B21" s="8">
        <v>4</v>
      </c>
      <c r="C21" s="9" t="s">
        <v>52</v>
      </c>
      <c r="D21" s="8">
        <f>$B$21-COUNTIF(D$5:D$16,$A21)</f>
        <v>4</v>
      </c>
      <c r="E21" s="8">
        <f t="shared" ref="E21:H21" si="1">$B$21-COUNTIF(E$5:E$16,$A21)</f>
        <v>4</v>
      </c>
      <c r="F21" s="8">
        <f t="shared" si="1"/>
        <v>4</v>
      </c>
      <c r="G21" s="8">
        <f t="shared" si="1"/>
        <v>4</v>
      </c>
      <c r="H21" s="8">
        <f t="shared" si="1"/>
        <v>4</v>
      </c>
    </row>
    <row r="24" spans="1:8" x14ac:dyDescent="0.25">
      <c r="C24" t="s">
        <v>49</v>
      </c>
      <c r="D24" s="2">
        <v>45362</v>
      </c>
      <c r="E24" s="2">
        <v>45363</v>
      </c>
      <c r="F24" s="2">
        <v>45364</v>
      </c>
      <c r="G24" s="2">
        <v>45365</v>
      </c>
      <c r="H24" s="2">
        <v>45366</v>
      </c>
    </row>
    <row r="25" spans="1:8" x14ac:dyDescent="0.25">
      <c r="A25" t="s">
        <v>0</v>
      </c>
      <c r="D25" t="s">
        <v>11</v>
      </c>
      <c r="E25" t="s">
        <v>28</v>
      </c>
      <c r="F25" t="s">
        <v>28</v>
      </c>
      <c r="G25" t="s">
        <v>28</v>
      </c>
      <c r="H25" t="s">
        <v>28</v>
      </c>
    </row>
    <row r="26" spans="1:8" x14ac:dyDescent="0.25">
      <c r="A26" t="s">
        <v>29</v>
      </c>
      <c r="D26" t="s">
        <v>11</v>
      </c>
      <c r="E26" t="s">
        <v>28</v>
      </c>
      <c r="F26" t="s">
        <v>28</v>
      </c>
      <c r="G26" t="s">
        <v>28</v>
      </c>
      <c r="H26" t="s">
        <v>28</v>
      </c>
    </row>
    <row r="27" spans="1:8" x14ac:dyDescent="0.25">
      <c r="A27" t="s">
        <v>1</v>
      </c>
      <c r="D27" t="s">
        <v>12</v>
      </c>
      <c r="E27" t="s">
        <v>12</v>
      </c>
      <c r="F27" t="s">
        <v>12</v>
      </c>
      <c r="G27" t="s">
        <v>12</v>
      </c>
      <c r="H27" t="s">
        <v>12</v>
      </c>
    </row>
    <row r="28" spans="1:8" x14ac:dyDescent="0.25">
      <c r="A28" t="s">
        <v>2</v>
      </c>
      <c r="D28" t="s">
        <v>12</v>
      </c>
      <c r="E28" t="s">
        <v>12</v>
      </c>
      <c r="F28" t="s">
        <v>12</v>
      </c>
      <c r="G28" t="s">
        <v>12</v>
      </c>
      <c r="H28" t="s">
        <v>12</v>
      </c>
    </row>
    <row r="29" spans="1:8" x14ac:dyDescent="0.25">
      <c r="A29" t="s">
        <v>3</v>
      </c>
      <c r="D29" t="s">
        <v>11</v>
      </c>
      <c r="E29" t="s">
        <v>11</v>
      </c>
      <c r="F29" t="s">
        <v>11</v>
      </c>
      <c r="G29" t="s">
        <v>11</v>
      </c>
      <c r="H29" t="s">
        <v>11</v>
      </c>
    </row>
    <row r="30" spans="1:8" x14ac:dyDescent="0.25">
      <c r="A30" t="s">
        <v>4</v>
      </c>
      <c r="D30" t="s">
        <v>11</v>
      </c>
      <c r="E30" t="s">
        <v>11</v>
      </c>
      <c r="F30" t="s">
        <v>28</v>
      </c>
      <c r="G30" t="s">
        <v>11</v>
      </c>
      <c r="H30" t="s">
        <v>11</v>
      </c>
    </row>
    <row r="31" spans="1:8" x14ac:dyDescent="0.25">
      <c r="A31" t="s">
        <v>53</v>
      </c>
    </row>
    <row r="32" spans="1:8" x14ac:dyDescent="0.25">
      <c r="A32" t="s">
        <v>61</v>
      </c>
    </row>
    <row r="33" spans="1:8" x14ac:dyDescent="0.25">
      <c r="A33" t="s">
        <v>60</v>
      </c>
    </row>
    <row r="34" spans="1:8" x14ac:dyDescent="0.25">
      <c r="A34" t="s">
        <v>62</v>
      </c>
    </row>
    <row r="35" spans="1:8" x14ac:dyDescent="0.25">
      <c r="A35" t="s">
        <v>63</v>
      </c>
    </row>
    <row r="38" spans="1:8" x14ac:dyDescent="0.25">
      <c r="A38" s="8" t="s">
        <v>11</v>
      </c>
      <c r="B38" s="8">
        <v>5</v>
      </c>
      <c r="C38" s="9" t="s">
        <v>52</v>
      </c>
      <c r="D38" s="8">
        <f>$B$38-COUNTIF(D$5:D$16,$A38)</f>
        <v>1</v>
      </c>
      <c r="E38" s="8">
        <f t="shared" ref="E38:H38" si="2">$B$38-COUNTIF(E$5:E$16,$A38)</f>
        <v>3</v>
      </c>
      <c r="F38" s="8">
        <f t="shared" si="2"/>
        <v>4</v>
      </c>
      <c r="G38" s="8">
        <f t="shared" si="2"/>
        <v>3</v>
      </c>
      <c r="H38" s="8">
        <f t="shared" si="2"/>
        <v>3</v>
      </c>
    </row>
    <row r="39" spans="1:8" x14ac:dyDescent="0.25">
      <c r="A39" s="8" t="s">
        <v>12</v>
      </c>
      <c r="B39" s="8">
        <v>6</v>
      </c>
      <c r="C39" s="9" t="s">
        <v>52</v>
      </c>
      <c r="D39" s="8">
        <f>$B$39-COUNTIF(D$5:D$16,$A39)</f>
        <v>4</v>
      </c>
      <c r="E39" s="8">
        <f t="shared" ref="E39:H39" si="3">$B$39-COUNTIF(E$5:E$16,$A39)</f>
        <v>4</v>
      </c>
      <c r="F39" s="8">
        <f t="shared" si="3"/>
        <v>4</v>
      </c>
      <c r="G39" s="8">
        <f t="shared" si="3"/>
        <v>4</v>
      </c>
      <c r="H39" s="8">
        <f t="shared" si="3"/>
        <v>4</v>
      </c>
    </row>
    <row r="40" spans="1:8" x14ac:dyDescent="0.25">
      <c r="A40" s="8" t="s">
        <v>14</v>
      </c>
      <c r="B40" s="8">
        <v>2</v>
      </c>
      <c r="C40" s="9" t="s">
        <v>52</v>
      </c>
      <c r="D40" s="8">
        <f>$B$40-COUNTIF(D$5:D$16,$A40)</f>
        <v>2</v>
      </c>
      <c r="E40" s="8">
        <f t="shared" ref="E40:H40" si="4">$B$40-COUNTIF(E$5:E$16,$A40)</f>
        <v>2</v>
      </c>
      <c r="F40" s="8">
        <f t="shared" si="4"/>
        <v>2</v>
      </c>
      <c r="G40" s="8">
        <f t="shared" si="4"/>
        <v>2</v>
      </c>
      <c r="H40" s="8">
        <f t="shared" si="4"/>
        <v>2</v>
      </c>
    </row>
    <row r="41" spans="1:8" x14ac:dyDescent="0.25">
      <c r="A41" s="8" t="s">
        <v>13</v>
      </c>
      <c r="B41" s="8">
        <v>4</v>
      </c>
      <c r="C41" s="9" t="s">
        <v>52</v>
      </c>
      <c r="D41" s="8">
        <f>$B$41-COUNTIF(D$5:D$16,$A41)</f>
        <v>4</v>
      </c>
      <c r="E41" s="8">
        <f t="shared" ref="E41:H41" si="5">$B$41-COUNTIF(E$5:E$16,$A41)</f>
        <v>4</v>
      </c>
      <c r="F41" s="8">
        <f t="shared" si="5"/>
        <v>4</v>
      </c>
      <c r="G41" s="8">
        <f t="shared" si="5"/>
        <v>4</v>
      </c>
      <c r="H41" s="8">
        <f t="shared" si="5"/>
        <v>4</v>
      </c>
    </row>
    <row r="44" spans="1:8" x14ac:dyDescent="0.25">
      <c r="C44" t="s">
        <v>50</v>
      </c>
      <c r="D44" s="2">
        <v>45369</v>
      </c>
      <c r="E44" s="2">
        <v>45370</v>
      </c>
      <c r="F44" s="2">
        <v>45371</v>
      </c>
      <c r="G44" s="2">
        <v>45372</v>
      </c>
      <c r="H44" s="2">
        <v>45373</v>
      </c>
    </row>
    <row r="45" spans="1:8" x14ac:dyDescent="0.25">
      <c r="A45" t="s">
        <v>0</v>
      </c>
      <c r="D45" t="s">
        <v>11</v>
      </c>
      <c r="E45" t="s">
        <v>28</v>
      </c>
      <c r="F45" t="s">
        <v>28</v>
      </c>
      <c r="G45" t="s">
        <v>28</v>
      </c>
      <c r="H45" t="s">
        <v>28</v>
      </c>
    </row>
    <row r="46" spans="1:8" x14ac:dyDescent="0.25">
      <c r="A46" t="s">
        <v>29</v>
      </c>
      <c r="D46" t="s">
        <v>11</v>
      </c>
      <c r="E46" t="s">
        <v>28</v>
      </c>
      <c r="F46" t="s">
        <v>28</v>
      </c>
      <c r="G46" t="s">
        <v>28</v>
      </c>
      <c r="H46" t="s">
        <v>28</v>
      </c>
    </row>
    <row r="47" spans="1:8" x14ac:dyDescent="0.25">
      <c r="A47" t="s">
        <v>1</v>
      </c>
      <c r="D47" t="s">
        <v>12</v>
      </c>
      <c r="E47" t="s">
        <v>12</v>
      </c>
      <c r="F47" t="s">
        <v>12</v>
      </c>
      <c r="G47" t="s">
        <v>12</v>
      </c>
      <c r="H47" t="s">
        <v>12</v>
      </c>
    </row>
    <row r="48" spans="1:8" x14ac:dyDescent="0.25">
      <c r="A48" t="s">
        <v>2</v>
      </c>
      <c r="D48" t="s">
        <v>12</v>
      </c>
      <c r="E48" t="s">
        <v>12</v>
      </c>
      <c r="F48" t="s">
        <v>12</v>
      </c>
      <c r="G48" t="s">
        <v>12</v>
      </c>
      <c r="H48" t="s">
        <v>12</v>
      </c>
    </row>
    <row r="49" spans="1:8" x14ac:dyDescent="0.25">
      <c r="A49" t="s">
        <v>3</v>
      </c>
      <c r="D49" t="s">
        <v>11</v>
      </c>
      <c r="E49" t="s">
        <v>11</v>
      </c>
      <c r="F49" t="s">
        <v>11</v>
      </c>
      <c r="G49" t="s">
        <v>11</v>
      </c>
      <c r="H49" t="s">
        <v>11</v>
      </c>
    </row>
    <row r="50" spans="1:8" x14ac:dyDescent="0.25">
      <c r="A50" t="s">
        <v>4</v>
      </c>
      <c r="D50" t="s">
        <v>11</v>
      </c>
      <c r="E50" t="s">
        <v>11</v>
      </c>
      <c r="F50" t="s">
        <v>28</v>
      </c>
      <c r="G50" t="s">
        <v>11</v>
      </c>
      <c r="H50" t="s">
        <v>11</v>
      </c>
    </row>
    <row r="51" spans="1:8" x14ac:dyDescent="0.25">
      <c r="A51" t="s">
        <v>53</v>
      </c>
    </row>
    <row r="52" spans="1:8" x14ac:dyDescent="0.25">
      <c r="A52" t="s">
        <v>61</v>
      </c>
    </row>
    <row r="53" spans="1:8" x14ac:dyDescent="0.25">
      <c r="A53" t="s">
        <v>60</v>
      </c>
    </row>
    <row r="54" spans="1:8" x14ac:dyDescent="0.25">
      <c r="A54" t="s">
        <v>62</v>
      </c>
    </row>
    <row r="55" spans="1:8" x14ac:dyDescent="0.25">
      <c r="A55" t="s">
        <v>63</v>
      </c>
    </row>
    <row r="58" spans="1:8" x14ac:dyDescent="0.25">
      <c r="A58" s="8" t="s">
        <v>11</v>
      </c>
      <c r="B58" s="8">
        <v>5</v>
      </c>
      <c r="C58" s="9" t="s">
        <v>52</v>
      </c>
      <c r="D58" s="8">
        <f>$B$58-COUNTIF(D$5:D$16,$A58)</f>
        <v>1</v>
      </c>
      <c r="E58" s="8">
        <f t="shared" ref="E58:H58" si="6">$B$58-COUNTIF(E$5:E$16,$A58)</f>
        <v>3</v>
      </c>
      <c r="F58" s="8">
        <f t="shared" si="6"/>
        <v>4</v>
      </c>
      <c r="G58" s="8">
        <f t="shared" si="6"/>
        <v>3</v>
      </c>
      <c r="H58" s="8">
        <f t="shared" si="6"/>
        <v>3</v>
      </c>
    </row>
    <row r="59" spans="1:8" x14ac:dyDescent="0.25">
      <c r="A59" s="8" t="s">
        <v>12</v>
      </c>
      <c r="B59" s="8">
        <v>6</v>
      </c>
      <c r="C59" s="9" t="s">
        <v>52</v>
      </c>
      <c r="D59" s="8">
        <f>$B$59-COUNTIF(D$5:D$16,$A59)</f>
        <v>4</v>
      </c>
      <c r="E59" s="8">
        <f t="shared" ref="E59:H59" si="7">$B$59-COUNTIF(E$5:E$16,$A59)</f>
        <v>4</v>
      </c>
      <c r="F59" s="8">
        <f t="shared" si="7"/>
        <v>4</v>
      </c>
      <c r="G59" s="8">
        <f t="shared" si="7"/>
        <v>4</v>
      </c>
      <c r="H59" s="8">
        <f t="shared" si="7"/>
        <v>4</v>
      </c>
    </row>
    <row r="60" spans="1:8" x14ac:dyDescent="0.25">
      <c r="A60" s="8" t="s">
        <v>14</v>
      </c>
      <c r="B60" s="8">
        <v>2</v>
      </c>
      <c r="C60" s="9" t="s">
        <v>52</v>
      </c>
      <c r="D60" s="8">
        <f>$B$60-COUNTIF(D$5:D$16,$A60)</f>
        <v>2</v>
      </c>
      <c r="E60" s="8">
        <f t="shared" ref="E60:H60" si="8">$B$60-COUNTIF(E$5:E$16,$A60)</f>
        <v>2</v>
      </c>
      <c r="F60" s="8">
        <f t="shared" si="8"/>
        <v>2</v>
      </c>
      <c r="G60" s="8">
        <f t="shared" si="8"/>
        <v>2</v>
      </c>
      <c r="H60" s="8">
        <f t="shared" si="8"/>
        <v>2</v>
      </c>
    </row>
    <row r="61" spans="1:8" x14ac:dyDescent="0.25">
      <c r="A61" s="8" t="s">
        <v>13</v>
      </c>
      <c r="B61" s="8">
        <v>4</v>
      </c>
      <c r="C61" s="9" t="s">
        <v>52</v>
      </c>
      <c r="D61" s="8">
        <f>$B$61-COUNTIF(D$5:D$16,$A61)</f>
        <v>4</v>
      </c>
      <c r="E61" s="8">
        <f t="shared" ref="E61:H61" si="9">$B$61-COUNTIF(E$5:E$16,$A61)</f>
        <v>4</v>
      </c>
      <c r="F61" s="8">
        <f t="shared" si="9"/>
        <v>4</v>
      </c>
      <c r="G61" s="8">
        <f t="shared" si="9"/>
        <v>4</v>
      </c>
      <c r="H61" s="8">
        <f t="shared" si="9"/>
        <v>4</v>
      </c>
    </row>
    <row r="64" spans="1:8" x14ac:dyDescent="0.25">
      <c r="C64" t="s">
        <v>51</v>
      </c>
      <c r="D64" s="2">
        <v>45376</v>
      </c>
      <c r="E64" s="2">
        <v>45377</v>
      </c>
      <c r="F64" s="2">
        <v>45378</v>
      </c>
      <c r="G64" s="2">
        <v>45379</v>
      </c>
      <c r="H64" s="2">
        <v>45380</v>
      </c>
    </row>
    <row r="65" spans="1:8" x14ac:dyDescent="0.25">
      <c r="A65" t="s">
        <v>0</v>
      </c>
      <c r="D65" t="s">
        <v>11</v>
      </c>
      <c r="E65" t="s">
        <v>28</v>
      </c>
      <c r="F65" t="s">
        <v>28</v>
      </c>
      <c r="G65" t="s">
        <v>28</v>
      </c>
      <c r="H65" t="s">
        <v>28</v>
      </c>
    </row>
    <row r="66" spans="1:8" x14ac:dyDescent="0.25">
      <c r="A66" t="s">
        <v>29</v>
      </c>
      <c r="D66" t="s">
        <v>11</v>
      </c>
      <c r="E66" t="s">
        <v>28</v>
      </c>
      <c r="F66" t="s">
        <v>28</v>
      </c>
      <c r="G66" t="s">
        <v>28</v>
      </c>
      <c r="H66" t="s">
        <v>28</v>
      </c>
    </row>
    <row r="67" spans="1:8" x14ac:dyDescent="0.25">
      <c r="A67" t="s">
        <v>1</v>
      </c>
      <c r="D67" t="s">
        <v>12</v>
      </c>
      <c r="E67" t="s">
        <v>12</v>
      </c>
      <c r="F67" t="s">
        <v>12</v>
      </c>
      <c r="G67" t="s">
        <v>12</v>
      </c>
      <c r="H67" t="s">
        <v>12</v>
      </c>
    </row>
    <row r="68" spans="1:8" x14ac:dyDescent="0.25">
      <c r="A68" t="s">
        <v>2</v>
      </c>
      <c r="D68" t="s">
        <v>12</v>
      </c>
      <c r="E68" t="s">
        <v>12</v>
      </c>
      <c r="F68" t="s">
        <v>12</v>
      </c>
      <c r="G68" t="s">
        <v>12</v>
      </c>
      <c r="H68" t="s">
        <v>12</v>
      </c>
    </row>
    <row r="69" spans="1:8" x14ac:dyDescent="0.25">
      <c r="A69" t="s">
        <v>3</v>
      </c>
      <c r="D69" t="s">
        <v>11</v>
      </c>
      <c r="E69" t="s">
        <v>11</v>
      </c>
      <c r="F69" t="s">
        <v>11</v>
      </c>
      <c r="G69" t="s">
        <v>11</v>
      </c>
      <c r="H69" t="s">
        <v>11</v>
      </c>
    </row>
    <row r="70" spans="1:8" x14ac:dyDescent="0.25">
      <c r="A70" t="s">
        <v>4</v>
      </c>
      <c r="D70" t="s">
        <v>11</v>
      </c>
      <c r="E70" t="s">
        <v>11</v>
      </c>
      <c r="F70" t="s">
        <v>28</v>
      </c>
      <c r="G70" t="s">
        <v>11</v>
      </c>
      <c r="H70" t="s">
        <v>11</v>
      </c>
    </row>
    <row r="71" spans="1:8" x14ac:dyDescent="0.25">
      <c r="A71" t="s">
        <v>53</v>
      </c>
    </row>
    <row r="72" spans="1:8" x14ac:dyDescent="0.25">
      <c r="A72" t="s">
        <v>61</v>
      </c>
    </row>
    <row r="73" spans="1:8" x14ac:dyDescent="0.25">
      <c r="A73" t="s">
        <v>60</v>
      </c>
    </row>
    <row r="74" spans="1:8" x14ac:dyDescent="0.25">
      <c r="A74" t="s">
        <v>62</v>
      </c>
    </row>
    <row r="75" spans="1:8" x14ac:dyDescent="0.25">
      <c r="A75" t="s">
        <v>63</v>
      </c>
    </row>
    <row r="78" spans="1:8" x14ac:dyDescent="0.25">
      <c r="A78" s="8" t="s">
        <v>11</v>
      </c>
      <c r="B78" s="8">
        <v>5</v>
      </c>
      <c r="C78" s="9" t="s">
        <v>52</v>
      </c>
      <c r="D78" s="8">
        <f>$B$78-COUNTIF(D$5:D$16,$A78)</f>
        <v>1</v>
      </c>
      <c r="E78" s="8">
        <f t="shared" ref="E78:H78" si="10">$B$78-COUNTIF(E$5:E$16,$A78)</f>
        <v>3</v>
      </c>
      <c r="F78" s="8">
        <f t="shared" si="10"/>
        <v>4</v>
      </c>
      <c r="G78" s="8">
        <f t="shared" si="10"/>
        <v>3</v>
      </c>
      <c r="H78" s="8">
        <f t="shared" si="10"/>
        <v>3</v>
      </c>
    </row>
    <row r="79" spans="1:8" x14ac:dyDescent="0.25">
      <c r="A79" s="8" t="s">
        <v>12</v>
      </c>
      <c r="B79" s="8">
        <v>6</v>
      </c>
      <c r="C79" s="9" t="s">
        <v>52</v>
      </c>
      <c r="D79" s="8">
        <f>$B$79-COUNTIF(D$5:D$16,$A79)</f>
        <v>4</v>
      </c>
      <c r="E79" s="8">
        <f t="shared" ref="E79:H79" si="11">$B$79-COUNTIF(E$5:E$16,$A79)</f>
        <v>4</v>
      </c>
      <c r="F79" s="8">
        <f t="shared" si="11"/>
        <v>4</v>
      </c>
      <c r="G79" s="8">
        <f t="shared" si="11"/>
        <v>4</v>
      </c>
      <c r="H79" s="8">
        <f t="shared" si="11"/>
        <v>4</v>
      </c>
    </row>
    <row r="80" spans="1:8" x14ac:dyDescent="0.25">
      <c r="A80" s="8" t="s">
        <v>14</v>
      </c>
      <c r="B80" s="8">
        <v>2</v>
      </c>
      <c r="C80" s="9" t="s">
        <v>52</v>
      </c>
      <c r="D80" s="8">
        <f>$B$80-COUNTIF(D$5:D$16,$A80)</f>
        <v>2</v>
      </c>
      <c r="E80" s="8">
        <f t="shared" ref="E80:H80" si="12">$B$80-COUNTIF(E$5:E$16,$A80)</f>
        <v>2</v>
      </c>
      <c r="F80" s="8">
        <f t="shared" si="12"/>
        <v>2</v>
      </c>
      <c r="G80" s="8">
        <f t="shared" si="12"/>
        <v>2</v>
      </c>
      <c r="H80" s="8">
        <f t="shared" si="12"/>
        <v>2</v>
      </c>
    </row>
    <row r="81" spans="1:8" x14ac:dyDescent="0.25">
      <c r="A81" s="8" t="s">
        <v>13</v>
      </c>
      <c r="B81" s="8">
        <v>4</v>
      </c>
      <c r="C81" s="9" t="s">
        <v>52</v>
      </c>
      <c r="D81" s="8">
        <f>$B$81-COUNTIF(D$5:D$16,$A81)</f>
        <v>4</v>
      </c>
      <c r="E81" s="8">
        <f t="shared" ref="E81:H81" si="13">$B$81-COUNTIF(E$5:E$16,$A81)</f>
        <v>4</v>
      </c>
      <c r="F81" s="8">
        <f t="shared" si="13"/>
        <v>4</v>
      </c>
      <c r="G81" s="8">
        <f t="shared" si="13"/>
        <v>4</v>
      </c>
      <c r="H81" s="8">
        <f t="shared" si="13"/>
        <v>4</v>
      </c>
    </row>
    <row r="84" spans="1:8" x14ac:dyDescent="0.25">
      <c r="D84" s="2"/>
      <c r="E84" s="2"/>
      <c r="F84" s="2"/>
      <c r="G84" s="2"/>
      <c r="H84" s="2"/>
    </row>
  </sheetData>
  <mergeCells count="4">
    <mergeCell ref="A1:H1"/>
    <mergeCell ref="D2:F2"/>
    <mergeCell ref="G2:H2"/>
    <mergeCell ref="B2:C2"/>
  </mergeCells>
  <conditionalFormatting sqref="D5:H16">
    <cfRule type="cellIs" dxfId="130" priority="71" operator="equal">
      <formula>"TT"</formula>
    </cfRule>
    <cfRule type="cellIs" dxfId="129" priority="72" operator="equal">
      <formula>"Congé"</formula>
    </cfRule>
    <cfRule type="cellIs" dxfId="128" priority="73" operator="equal">
      <formula>"Arlon"</formula>
    </cfRule>
    <cfRule type="cellIs" dxfId="127" priority="74" operator="equal">
      <formula>"Libramont"</formula>
    </cfRule>
    <cfRule type="containsText" dxfId="126" priority="75" operator="containsText" text="Marche">
      <formula>NOT(ISERROR(SEARCH("Marche",D5)))</formula>
    </cfRule>
    <cfRule type="containsText" dxfId="125" priority="76" operator="containsText" text="Libramont">
      <formula>NOT(ISERROR(SEARCH("Libramont",D5)))</formula>
    </cfRule>
    <cfRule type="containsText" dxfId="124" priority="77" operator="containsText" text="Bertrix">
      <formula>NOT(ISERROR(SEARCH("Bertrix",D5)))</formula>
    </cfRule>
    <cfRule type="containsText" dxfId="123" priority="78" operator="containsText" text="Bertrix">
      <formula>NOT(ISERROR(SEARCH("Bertrix",D5)))</formula>
    </cfRule>
  </conditionalFormatting>
  <conditionalFormatting sqref="D4:H4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{0F9AADE5-6A74-48D0-8FCC-CA074955C7CC}</x14:id>
        </ext>
      </extLst>
    </cfRule>
  </conditionalFormatting>
  <conditionalFormatting sqref="D24:H24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{7688306C-65ED-49B2-91C9-B302E38F49B8}</x14:id>
        </ext>
      </extLst>
    </cfRule>
  </conditionalFormatting>
  <conditionalFormatting sqref="D44:H44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{1DFCD603-C274-42BD-9053-3403A7894077}</x14:id>
        </ext>
      </extLst>
    </cfRule>
  </conditionalFormatting>
  <conditionalFormatting sqref="D64:H64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{E9B088B7-D332-4DFC-99A0-D52E104AE5DB}</x14:id>
        </ext>
      </extLst>
    </cfRule>
  </conditionalFormatting>
  <conditionalFormatting sqref="D25:H36">
    <cfRule type="cellIs" dxfId="122" priority="19" operator="equal">
      <formula>"TT"</formula>
    </cfRule>
    <cfRule type="cellIs" dxfId="121" priority="20" operator="equal">
      <formula>"Congé"</formula>
    </cfRule>
    <cfRule type="cellIs" dxfId="120" priority="21" operator="equal">
      <formula>"Arlon"</formula>
    </cfRule>
    <cfRule type="cellIs" dxfId="119" priority="22" operator="equal">
      <formula>"Libramont"</formula>
    </cfRule>
    <cfRule type="containsText" dxfId="118" priority="23" operator="containsText" text="Marche">
      <formula>NOT(ISERROR(SEARCH("Marche",D25)))</formula>
    </cfRule>
    <cfRule type="containsText" dxfId="117" priority="24" operator="containsText" text="Libramont">
      <formula>NOT(ISERROR(SEARCH("Libramont",D25)))</formula>
    </cfRule>
    <cfRule type="containsText" dxfId="116" priority="25" operator="containsText" text="Bertrix">
      <formula>NOT(ISERROR(SEARCH("Bertrix",D25)))</formula>
    </cfRule>
    <cfRule type="containsText" dxfId="115" priority="26" operator="containsText" text="Bertrix">
      <formula>NOT(ISERROR(SEARCH("Bertrix",D25)))</formula>
    </cfRule>
  </conditionalFormatting>
  <conditionalFormatting sqref="D45:H56">
    <cfRule type="cellIs" dxfId="114" priority="11" operator="equal">
      <formula>"TT"</formula>
    </cfRule>
    <cfRule type="cellIs" dxfId="113" priority="12" operator="equal">
      <formula>"Congé"</formula>
    </cfRule>
    <cfRule type="cellIs" dxfId="112" priority="13" operator="equal">
      <formula>"Arlon"</formula>
    </cfRule>
    <cfRule type="cellIs" dxfId="111" priority="14" operator="equal">
      <formula>"Libramont"</formula>
    </cfRule>
    <cfRule type="containsText" dxfId="110" priority="15" operator="containsText" text="Marche">
      <formula>NOT(ISERROR(SEARCH("Marche",D45)))</formula>
    </cfRule>
    <cfRule type="containsText" dxfId="109" priority="16" operator="containsText" text="Libramont">
      <formula>NOT(ISERROR(SEARCH("Libramont",D45)))</formula>
    </cfRule>
    <cfRule type="containsText" dxfId="108" priority="17" operator="containsText" text="Bertrix">
      <formula>NOT(ISERROR(SEARCH("Bertrix",D45)))</formula>
    </cfRule>
    <cfRule type="containsText" dxfId="107" priority="18" operator="containsText" text="Bertrix">
      <formula>NOT(ISERROR(SEARCH("Bertrix",D45)))</formula>
    </cfRule>
  </conditionalFormatting>
  <conditionalFormatting sqref="D65:H76">
    <cfRule type="cellIs" dxfId="106" priority="3" operator="equal">
      <formula>"TT"</formula>
    </cfRule>
    <cfRule type="cellIs" dxfId="105" priority="4" operator="equal">
      <formula>"Congé"</formula>
    </cfRule>
    <cfRule type="cellIs" dxfId="104" priority="5" operator="equal">
      <formula>"Arlon"</formula>
    </cfRule>
    <cfRule type="cellIs" dxfId="103" priority="6" operator="equal">
      <formula>"Libramont"</formula>
    </cfRule>
    <cfRule type="containsText" dxfId="102" priority="7" operator="containsText" text="Marche">
      <formula>NOT(ISERROR(SEARCH("Marche",D65)))</formula>
    </cfRule>
    <cfRule type="containsText" dxfId="101" priority="8" operator="containsText" text="Libramont">
      <formula>NOT(ISERROR(SEARCH("Libramont",D65)))</formula>
    </cfRule>
    <cfRule type="containsText" dxfId="100" priority="9" operator="containsText" text="Bertrix">
      <formula>NOT(ISERROR(SEARCH("Bertrix",D65)))</formula>
    </cfRule>
    <cfRule type="containsText" dxfId="99" priority="10" operator="containsText" text="Bertrix">
      <formula>NOT(ISERROR(SEARCH("Bertrix",D65)))</formula>
    </cfRule>
  </conditionalFormatting>
  <dataValidations count="1">
    <dataValidation type="list" allowBlank="1" showInputMessage="1" showErrorMessage="1" sqref="D37:H37" xr:uid="{29575A5F-63FD-4B7A-98F5-DBB70CDE16EF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0F9AADE5-6A74-48D0-8FCC-CA074955C7C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D4:H4</xm:sqref>
        </x14:conditionalFormatting>
        <x14:conditionalFormatting xmlns:xm="http://schemas.microsoft.com/office/excel/2006/main">
          <x14:cfRule type="dataBar" id="{7688306C-65ED-49B2-91C9-B302E38F49B8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D24:H24</xm:sqref>
        </x14:conditionalFormatting>
        <x14:conditionalFormatting xmlns:xm="http://schemas.microsoft.com/office/excel/2006/main">
          <x14:cfRule type="dataBar" id="{1DFCD603-C274-42BD-9053-3403A7894077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D44:H44</xm:sqref>
        </x14:conditionalFormatting>
        <x14:conditionalFormatting xmlns:xm="http://schemas.microsoft.com/office/excel/2006/main">
          <x14:cfRule type="dataBar" id="{E9B088B7-D332-4DFC-99A0-D52E104AE5DB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D64:H64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1D94E59A-1C93-40D4-894B-1F66C268C0A0}">
          <x14:formula1>
            <xm:f>Feuil2!$B$3:$B$10</xm:f>
          </x14:formula1>
          <xm:sqref>D17:H17 D22:H22</xm:sqref>
        </x14:dataValidation>
        <x14:dataValidation type="list" showInputMessage="1" showErrorMessage="1" prompt="Où serez-vous?" xr:uid="{304F6775-212B-499E-BCC9-A0432E9B8471}">
          <x14:formula1>
            <xm:f>Feuil2!$B$2:$B$10</xm:f>
          </x14:formula1>
          <xm:sqref>D85:H90 D25:H36 D45:H56 D65:H76 D5:H16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EF855-1E50-4168-95B5-6D5055AAE6B8}">
  <dimension ref="A1:AJ81"/>
  <sheetViews>
    <sheetView tabSelected="1" workbookViewId="0">
      <selection activeCell="D15" sqref="D15"/>
    </sheetView>
  </sheetViews>
  <sheetFormatPr baseColWidth="10" defaultRowHeight="15" x14ac:dyDescent="0.25"/>
  <cols>
    <col min="1" max="1" width="14" customWidth="1"/>
    <col min="2" max="2" width="3.140625" customWidth="1"/>
    <col min="3" max="3" width="14.7109375" customWidth="1"/>
    <col min="4" max="4" width="20.85546875" customWidth="1"/>
    <col min="5" max="5" width="6" style="20" customWidth="1"/>
    <col min="6" max="6" width="5.28515625" style="20" customWidth="1"/>
    <col min="7" max="7" width="17.5703125" customWidth="1"/>
    <col min="8" max="9" width="4.85546875" style="25" customWidth="1"/>
    <col min="10" max="10" width="16.5703125" customWidth="1"/>
    <col min="11" max="11" width="3.85546875" style="25" customWidth="1"/>
    <col min="12" max="12" width="4.28515625" style="25" customWidth="1"/>
    <col min="13" max="13" width="19" customWidth="1"/>
    <col min="14" max="14" width="5.140625" style="25" customWidth="1"/>
    <col min="15" max="15" width="5.28515625" style="25" customWidth="1"/>
    <col min="16" max="16" width="20.140625" customWidth="1"/>
    <col min="17" max="17" width="4.28515625" style="25" customWidth="1"/>
    <col min="18" max="18" width="4" style="25" customWidth="1"/>
    <col min="19" max="19" width="28.85546875" customWidth="1"/>
  </cols>
  <sheetData>
    <row r="1" spans="1:36" ht="40.5" customHeight="1" x14ac:dyDescent="0.25">
      <c r="A1" s="29" t="s">
        <v>65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27"/>
      <c r="R1" s="27"/>
    </row>
    <row r="2" spans="1:36" ht="66" customHeight="1" x14ac:dyDescent="0.25">
      <c r="A2" s="1"/>
      <c r="B2" s="1"/>
      <c r="C2" s="31" t="s">
        <v>56</v>
      </c>
      <c r="D2" s="32"/>
      <c r="E2" s="18"/>
      <c r="F2" s="18"/>
      <c r="G2" s="28"/>
      <c r="H2" s="22"/>
      <c r="I2" s="22"/>
      <c r="J2" s="28"/>
      <c r="K2" s="22"/>
      <c r="L2" s="22"/>
      <c r="M2" s="28"/>
      <c r="N2" s="22"/>
      <c r="O2" s="22"/>
      <c r="P2" s="14" t="s">
        <v>64</v>
      </c>
      <c r="T2" s="15" t="s">
        <v>57</v>
      </c>
      <c r="U2" s="15"/>
      <c r="V2" s="15"/>
      <c r="W2" s="15"/>
      <c r="X2" s="15"/>
      <c r="Y2" s="15"/>
      <c r="Z2" s="15"/>
      <c r="AD2" s="15" t="s">
        <v>57</v>
      </c>
      <c r="AE2" s="15"/>
      <c r="AF2" s="15"/>
      <c r="AG2" s="15"/>
      <c r="AH2" s="15"/>
      <c r="AI2" s="15"/>
      <c r="AJ2" s="15"/>
    </row>
    <row r="3" spans="1:36" ht="40.5" customHeight="1" x14ac:dyDescent="0.25">
      <c r="A3" s="1"/>
      <c r="B3" s="1"/>
      <c r="C3" s="1"/>
      <c r="D3" s="1" t="s">
        <v>5</v>
      </c>
      <c r="E3" s="19"/>
      <c r="F3" s="19"/>
      <c r="G3" s="1" t="s">
        <v>9</v>
      </c>
      <c r="H3" s="23"/>
      <c r="I3" s="23"/>
      <c r="J3" s="1" t="s">
        <v>6</v>
      </c>
      <c r="K3" s="23"/>
      <c r="L3" s="23"/>
      <c r="M3" s="1" t="s">
        <v>7</v>
      </c>
      <c r="N3" s="23"/>
      <c r="O3" s="23"/>
      <c r="P3" s="1" t="s">
        <v>8</v>
      </c>
      <c r="Q3" s="23"/>
      <c r="R3" s="23"/>
      <c r="T3" s="16"/>
      <c r="U3" s="16"/>
      <c r="V3" s="17" t="s">
        <v>58</v>
      </c>
      <c r="W3" s="17" t="s">
        <v>9</v>
      </c>
      <c r="X3" s="17" t="s">
        <v>6</v>
      </c>
      <c r="Y3" s="17" t="s">
        <v>59</v>
      </c>
      <c r="Z3" s="17" t="s">
        <v>8</v>
      </c>
      <c r="AD3" s="16"/>
      <c r="AE3" s="16"/>
      <c r="AF3" s="17" t="s">
        <v>58</v>
      </c>
      <c r="AG3" s="17" t="s">
        <v>9</v>
      </c>
      <c r="AH3" s="17" t="s">
        <v>6</v>
      </c>
      <c r="AI3" s="17" t="s">
        <v>59</v>
      </c>
      <c r="AJ3" s="17" t="s">
        <v>8</v>
      </c>
    </row>
    <row r="4" spans="1:36" x14ac:dyDescent="0.25">
      <c r="C4" t="s">
        <v>20</v>
      </c>
      <c r="D4" s="2">
        <v>45173</v>
      </c>
      <c r="G4" s="2">
        <v>45174</v>
      </c>
      <c r="H4" s="24"/>
      <c r="I4" s="24"/>
      <c r="J4" s="2">
        <v>45175</v>
      </c>
      <c r="K4" s="24"/>
      <c r="L4" s="24"/>
      <c r="M4" s="2">
        <v>45176</v>
      </c>
      <c r="N4" s="24"/>
      <c r="O4" s="24"/>
      <c r="P4" s="2">
        <v>45177</v>
      </c>
      <c r="Q4" s="24"/>
      <c r="R4" s="24"/>
      <c r="T4" s="16" t="s">
        <v>11</v>
      </c>
      <c r="U4" s="15" t="s">
        <v>60</v>
      </c>
      <c r="V4" s="15">
        <v>1</v>
      </c>
      <c r="W4" s="15">
        <v>0</v>
      </c>
      <c r="X4" s="15">
        <v>1</v>
      </c>
      <c r="Y4" s="15">
        <v>0</v>
      </c>
      <c r="Z4" s="15">
        <v>1</v>
      </c>
      <c r="AD4" s="15" t="s">
        <v>11</v>
      </c>
      <c r="AE4" s="15" t="s">
        <v>60</v>
      </c>
      <c r="AF4" s="15">
        <v>1</v>
      </c>
      <c r="AG4" s="15">
        <v>0</v>
      </c>
      <c r="AH4" s="15">
        <v>1</v>
      </c>
      <c r="AI4" s="15">
        <v>0</v>
      </c>
      <c r="AJ4" s="15">
        <v>1</v>
      </c>
    </row>
    <row r="5" spans="1:36" x14ac:dyDescent="0.25">
      <c r="A5" t="s">
        <v>0</v>
      </c>
      <c r="D5" t="s">
        <v>11</v>
      </c>
      <c r="E5" s="21" t="str">
        <f>IFERROR(IF(INDEX($V$4:$V$8,MATCH($A5,$U$4:$U$8,0),1)=1,INDEX($T$4:$T$8,MATCH($A5,$U$4:$U$8,0),1),0),0)</f>
        <v>Bertrix</v>
      </c>
      <c r="F5" s="21">
        <f>IF(IFERROR(INDEX($T$4:$T$8,MATCH($A5,$U$4:$U$8,0),1),0)&lt;&gt;0,IF(IFERROR(INDEX($T$4:$T$8,MATCH($A5,$U$4:$U$8,0),1),0)&lt;&gt;D5,1,0),0)</f>
        <v>0</v>
      </c>
      <c r="G5" t="s">
        <v>11</v>
      </c>
      <c r="J5" t="s">
        <v>17</v>
      </c>
      <c r="M5" t="s">
        <v>17</v>
      </c>
      <c r="P5" t="s">
        <v>11</v>
      </c>
      <c r="T5" s="16" t="s">
        <v>11</v>
      </c>
      <c r="U5" s="15" t="s">
        <v>0</v>
      </c>
      <c r="V5" s="15">
        <v>1</v>
      </c>
      <c r="W5" s="15">
        <v>1</v>
      </c>
      <c r="X5" s="15">
        <v>1</v>
      </c>
      <c r="Y5" s="15">
        <v>1</v>
      </c>
      <c r="Z5" s="15">
        <v>1</v>
      </c>
      <c r="AD5" s="15" t="s">
        <v>11</v>
      </c>
      <c r="AE5" s="15" t="s">
        <v>0</v>
      </c>
      <c r="AF5" s="15">
        <v>1</v>
      </c>
      <c r="AG5" s="15">
        <v>1</v>
      </c>
      <c r="AH5" s="15">
        <v>1</v>
      </c>
      <c r="AI5" s="15">
        <v>1</v>
      </c>
      <c r="AJ5" s="15">
        <v>1</v>
      </c>
    </row>
    <row r="6" spans="1:36" x14ac:dyDescent="0.25">
      <c r="A6" t="s">
        <v>29</v>
      </c>
      <c r="D6" t="s">
        <v>11</v>
      </c>
      <c r="E6" s="21">
        <f t="shared" ref="E5:E68" si="0">IFERROR(IF(INDEX($V$4:$V$8,MATCH($A6,$U$4:$U$8,0),1)=1,INDEX($T$4:$T$8,MATCH($A6,$U$4:$U$8,0),1),0),0)</f>
        <v>0</v>
      </c>
      <c r="F6" s="21">
        <f t="shared" ref="F6:F69" si="1">IF(IFERROR(INDEX($T$4:$T$8,MATCH($A6,$U$4:$U$8,0),1),0)&lt;&gt;0,IF(IFERROR(INDEX($T$4:$T$8,MATCH($A6,$U$4:$U$8,0),1),0)&lt;&gt;D6,1,0),0)</f>
        <v>0</v>
      </c>
      <c r="T6" s="16"/>
      <c r="U6" s="17"/>
      <c r="V6" s="17"/>
      <c r="W6" s="17"/>
      <c r="X6" s="17"/>
      <c r="Y6" s="17"/>
      <c r="Z6" s="17"/>
      <c r="AD6" s="15"/>
      <c r="AE6" s="15"/>
      <c r="AF6" s="15"/>
      <c r="AG6" s="15"/>
      <c r="AH6" s="15"/>
      <c r="AI6" s="15"/>
      <c r="AJ6" s="15"/>
    </row>
    <row r="7" spans="1:36" x14ac:dyDescent="0.25">
      <c r="A7" t="s">
        <v>1</v>
      </c>
      <c r="D7" t="s">
        <v>12</v>
      </c>
      <c r="E7" s="21">
        <f t="shared" si="0"/>
        <v>0</v>
      </c>
      <c r="F7" s="21">
        <f t="shared" si="1"/>
        <v>0</v>
      </c>
      <c r="G7" t="s">
        <v>15</v>
      </c>
      <c r="J7" t="s">
        <v>15</v>
      </c>
      <c r="M7" t="s">
        <v>15</v>
      </c>
      <c r="P7" t="s">
        <v>16</v>
      </c>
      <c r="T7" s="16"/>
      <c r="U7" s="17"/>
      <c r="V7" s="17"/>
      <c r="W7" s="17"/>
      <c r="X7" s="17"/>
      <c r="Y7" s="17"/>
      <c r="Z7" s="17"/>
      <c r="AD7" s="15"/>
      <c r="AE7" s="15"/>
      <c r="AF7" s="15"/>
      <c r="AG7" s="15"/>
      <c r="AH7" s="15"/>
      <c r="AI7" s="15"/>
      <c r="AJ7" s="15"/>
    </row>
    <row r="8" spans="1:36" x14ac:dyDescent="0.25">
      <c r="A8" t="s">
        <v>2</v>
      </c>
      <c r="D8" t="s">
        <v>12</v>
      </c>
      <c r="E8" s="21">
        <f t="shared" si="0"/>
        <v>0</v>
      </c>
      <c r="F8" s="21">
        <f t="shared" si="1"/>
        <v>0</v>
      </c>
      <c r="G8" t="s">
        <v>12</v>
      </c>
      <c r="J8" t="s">
        <v>17</v>
      </c>
      <c r="M8" t="s">
        <v>11</v>
      </c>
      <c r="P8" t="s">
        <v>11</v>
      </c>
      <c r="T8" s="16"/>
      <c r="U8" s="17"/>
      <c r="V8" s="17"/>
      <c r="W8" s="17"/>
      <c r="X8" s="17"/>
      <c r="Y8" s="17"/>
      <c r="Z8" s="17"/>
      <c r="AD8" s="15"/>
      <c r="AE8" s="15"/>
      <c r="AF8" s="15"/>
      <c r="AG8" s="15"/>
      <c r="AH8" s="15"/>
      <c r="AI8" s="15"/>
      <c r="AJ8" s="15"/>
    </row>
    <row r="9" spans="1:36" x14ac:dyDescent="0.25">
      <c r="A9" t="s">
        <v>3</v>
      </c>
      <c r="D9" t="s">
        <v>11</v>
      </c>
      <c r="E9" s="21">
        <f t="shared" si="0"/>
        <v>0</v>
      </c>
      <c r="F9" s="21">
        <f t="shared" si="1"/>
        <v>0</v>
      </c>
      <c r="G9" t="s">
        <v>12</v>
      </c>
      <c r="J9" t="s">
        <v>12</v>
      </c>
      <c r="M9" t="s">
        <v>11</v>
      </c>
      <c r="P9" t="s">
        <v>17</v>
      </c>
      <c r="AD9" s="15"/>
      <c r="AE9" s="15"/>
      <c r="AF9" s="15"/>
      <c r="AG9" s="15"/>
      <c r="AH9" s="15"/>
      <c r="AI9" s="15"/>
      <c r="AJ9" s="15"/>
    </row>
    <row r="10" spans="1:36" x14ac:dyDescent="0.25">
      <c r="A10" t="s">
        <v>4</v>
      </c>
      <c r="D10" t="s">
        <v>11</v>
      </c>
      <c r="E10" s="21">
        <f t="shared" si="0"/>
        <v>0</v>
      </c>
      <c r="F10" s="21">
        <f t="shared" si="1"/>
        <v>0</v>
      </c>
      <c r="G10" t="s">
        <v>15</v>
      </c>
      <c r="J10" t="s">
        <v>15</v>
      </c>
      <c r="M10" t="s">
        <v>15</v>
      </c>
      <c r="P10" t="s">
        <v>15</v>
      </c>
    </row>
    <row r="11" spans="1:36" x14ac:dyDescent="0.25">
      <c r="A11" t="s">
        <v>53</v>
      </c>
      <c r="D11" t="s">
        <v>14</v>
      </c>
      <c r="E11" s="21">
        <f t="shared" si="0"/>
        <v>0</v>
      </c>
      <c r="F11" s="21">
        <f t="shared" si="1"/>
        <v>0</v>
      </c>
      <c r="G11" t="s">
        <v>12</v>
      </c>
      <c r="J11" t="s">
        <v>12</v>
      </c>
      <c r="M11" t="s">
        <v>12</v>
      </c>
      <c r="P11" t="s">
        <v>12</v>
      </c>
    </row>
    <row r="12" spans="1:36" x14ac:dyDescent="0.25">
      <c r="A12" t="s">
        <v>61</v>
      </c>
      <c r="D12" t="s">
        <v>12</v>
      </c>
      <c r="E12" s="21">
        <f t="shared" si="0"/>
        <v>0</v>
      </c>
      <c r="F12" s="21">
        <f t="shared" si="1"/>
        <v>0</v>
      </c>
    </row>
    <row r="13" spans="1:36" x14ac:dyDescent="0.25">
      <c r="A13" t="s">
        <v>60</v>
      </c>
      <c r="D13" t="s">
        <v>13</v>
      </c>
      <c r="E13" s="21" t="str">
        <f t="shared" si="0"/>
        <v>Bertrix</v>
      </c>
      <c r="F13" s="21">
        <f t="shared" si="1"/>
        <v>1</v>
      </c>
    </row>
    <row r="14" spans="1:36" x14ac:dyDescent="0.25">
      <c r="A14" t="s">
        <v>62</v>
      </c>
      <c r="D14" t="s">
        <v>13</v>
      </c>
      <c r="E14" s="21">
        <f t="shared" si="0"/>
        <v>0</v>
      </c>
      <c r="F14" s="21">
        <f t="shared" si="1"/>
        <v>0</v>
      </c>
    </row>
    <row r="15" spans="1:36" x14ac:dyDescent="0.25">
      <c r="A15" t="s">
        <v>63</v>
      </c>
      <c r="D15" t="s">
        <v>13</v>
      </c>
      <c r="E15" s="21">
        <f t="shared" si="0"/>
        <v>0</v>
      </c>
      <c r="F15" s="21">
        <f t="shared" si="1"/>
        <v>0</v>
      </c>
    </row>
    <row r="16" spans="1:36" x14ac:dyDescent="0.25">
      <c r="E16" s="21">
        <f t="shared" si="0"/>
        <v>0</v>
      </c>
      <c r="F16" s="21">
        <f t="shared" si="1"/>
        <v>0</v>
      </c>
    </row>
    <row r="17" spans="1:18" x14ac:dyDescent="0.25">
      <c r="E17" s="21">
        <f t="shared" si="0"/>
        <v>0</v>
      </c>
      <c r="F17" s="21">
        <f t="shared" si="1"/>
        <v>0</v>
      </c>
    </row>
    <row r="18" spans="1:18" x14ac:dyDescent="0.25">
      <c r="A18" s="8" t="s">
        <v>11</v>
      </c>
      <c r="B18" s="8">
        <v>5</v>
      </c>
      <c r="C18" s="9" t="s">
        <v>52</v>
      </c>
      <c r="D18" s="8">
        <f>$B$18-COUNTIF(D$5:D$16,$A18)-F18</f>
        <v>0</v>
      </c>
      <c r="E18" s="21"/>
      <c r="F18" s="21">
        <f>SUMIFS(F$5:F$15,E$5:E$15,$A18)</f>
        <v>1</v>
      </c>
      <c r="G18" s="8">
        <f>$B$18-COUNTIF(G$5:G$16,$A18)</f>
        <v>4</v>
      </c>
      <c r="H18" s="26"/>
      <c r="I18" s="26"/>
      <c r="J18" s="8">
        <f>$B$18-COUNTIF(J$5:J$16,$A18)</f>
        <v>5</v>
      </c>
      <c r="K18" s="26"/>
      <c r="L18" s="26"/>
      <c r="M18" s="8">
        <f>$B$18-COUNTIF(M$5:M$16,$A18)</f>
        <v>3</v>
      </c>
      <c r="N18" s="26"/>
      <c r="O18" s="26"/>
      <c r="P18" s="8">
        <f>$B$18-COUNTIF(P$5:P$16,$A18)</f>
        <v>3</v>
      </c>
      <c r="Q18" s="26"/>
      <c r="R18" s="26"/>
    </row>
    <row r="19" spans="1:18" x14ac:dyDescent="0.25">
      <c r="A19" s="8" t="s">
        <v>12</v>
      </c>
      <c r="B19" s="8">
        <v>6</v>
      </c>
      <c r="C19" s="9" t="s">
        <v>52</v>
      </c>
      <c r="D19" s="8">
        <f>$B$19-COUNTIF(D$5:D$16,$A19)-F19</f>
        <v>3</v>
      </c>
      <c r="E19" s="21"/>
      <c r="F19" s="21">
        <f t="shared" ref="F19:F21" si="2">SUMIFS(F$5:F$15,E$5:E$15,$A19)</f>
        <v>0</v>
      </c>
      <c r="G19" s="8">
        <f>$B$19-COUNTIF(G$5:G$16,$A19)</f>
        <v>3</v>
      </c>
      <c r="H19" s="26"/>
      <c r="I19" s="26"/>
      <c r="J19" s="8">
        <f>$B$19-COUNTIF(J$5:J$16,$A19)</f>
        <v>4</v>
      </c>
      <c r="K19" s="26"/>
      <c r="L19" s="26"/>
      <c r="M19" s="8">
        <f>$B$19-COUNTIF(M$5:M$16,$A19)</f>
        <v>5</v>
      </c>
      <c r="N19" s="26"/>
      <c r="O19" s="26"/>
      <c r="P19" s="8">
        <f>$B$19-COUNTIF(P$5:P$16,$A19)</f>
        <v>5</v>
      </c>
      <c r="Q19" s="26"/>
      <c r="R19" s="26"/>
    </row>
    <row r="20" spans="1:18" x14ac:dyDescent="0.25">
      <c r="A20" s="8" t="s">
        <v>14</v>
      </c>
      <c r="B20" s="8">
        <v>2</v>
      </c>
      <c r="C20" s="9" t="s">
        <v>52</v>
      </c>
      <c r="D20" s="8">
        <f>$B$20-COUNTIF(D$5:D$16,$A20)-F20</f>
        <v>1</v>
      </c>
      <c r="E20" s="21"/>
      <c r="F20" s="21">
        <f t="shared" si="2"/>
        <v>0</v>
      </c>
      <c r="G20" s="8"/>
      <c r="H20" s="26"/>
      <c r="I20" s="26"/>
      <c r="J20" s="8"/>
      <c r="K20" s="26"/>
      <c r="L20" s="26"/>
      <c r="M20" s="8"/>
      <c r="N20" s="26"/>
      <c r="O20" s="26"/>
      <c r="P20" s="8"/>
      <c r="Q20" s="26"/>
      <c r="R20" s="26"/>
    </row>
    <row r="21" spans="1:18" x14ac:dyDescent="0.25">
      <c r="A21" s="8" t="s">
        <v>13</v>
      </c>
      <c r="B21" s="8">
        <v>4</v>
      </c>
      <c r="C21" s="9" t="s">
        <v>52</v>
      </c>
      <c r="D21" s="8">
        <f>$B$21-COUNTIF(D$5:D$16,$A21)-F21</f>
        <v>1</v>
      </c>
      <c r="E21" s="21"/>
      <c r="F21" s="21">
        <f t="shared" si="2"/>
        <v>0</v>
      </c>
      <c r="G21" s="8"/>
      <c r="H21" s="26"/>
      <c r="I21" s="26"/>
      <c r="J21" s="8"/>
      <c r="K21" s="26"/>
      <c r="L21" s="26"/>
      <c r="M21" s="8"/>
      <c r="N21" s="26"/>
      <c r="O21" s="26"/>
      <c r="P21" s="8"/>
      <c r="Q21" s="26"/>
      <c r="R21" s="26"/>
    </row>
    <row r="22" spans="1:18" x14ac:dyDescent="0.25">
      <c r="E22" s="21"/>
      <c r="F22" s="21"/>
    </row>
    <row r="23" spans="1:18" x14ac:dyDescent="0.25">
      <c r="E23" s="21"/>
      <c r="F23" s="21"/>
    </row>
    <row r="24" spans="1:18" x14ac:dyDescent="0.25">
      <c r="C24" t="s">
        <v>10</v>
      </c>
      <c r="D24" s="2">
        <v>45180</v>
      </c>
      <c r="E24" s="21">
        <f t="shared" si="0"/>
        <v>0</v>
      </c>
      <c r="F24" s="21">
        <f t="shared" si="1"/>
        <v>0</v>
      </c>
      <c r="G24" s="2">
        <v>45181</v>
      </c>
      <c r="H24" s="24"/>
      <c r="I24" s="24"/>
      <c r="J24" s="2">
        <v>45182</v>
      </c>
      <c r="K24" s="24"/>
      <c r="L24" s="24"/>
      <c r="M24" s="2">
        <v>45183</v>
      </c>
      <c r="N24" s="24"/>
      <c r="O24" s="24"/>
      <c r="P24" s="2">
        <v>45184</v>
      </c>
      <c r="Q24" s="24"/>
      <c r="R24" s="24"/>
    </row>
    <row r="25" spans="1:18" x14ac:dyDescent="0.25">
      <c r="A25" t="s">
        <v>0</v>
      </c>
      <c r="D25" t="s">
        <v>11</v>
      </c>
      <c r="E25" s="21" t="str">
        <f t="shared" si="0"/>
        <v>Bertrix</v>
      </c>
      <c r="F25" s="21">
        <f t="shared" si="1"/>
        <v>0</v>
      </c>
      <c r="G25" t="s">
        <v>11</v>
      </c>
      <c r="J25" t="s">
        <v>12</v>
      </c>
      <c r="M25" t="s">
        <v>18</v>
      </c>
      <c r="P25" t="s">
        <v>17</v>
      </c>
    </row>
    <row r="26" spans="1:18" x14ac:dyDescent="0.25">
      <c r="A26" t="s">
        <v>29</v>
      </c>
      <c r="E26" s="21">
        <f t="shared" si="0"/>
        <v>0</v>
      </c>
      <c r="F26" s="21">
        <f t="shared" si="1"/>
        <v>0</v>
      </c>
    </row>
    <row r="27" spans="1:18" x14ac:dyDescent="0.25">
      <c r="A27" t="s">
        <v>1</v>
      </c>
      <c r="D27" t="s">
        <v>15</v>
      </c>
      <c r="E27" s="21">
        <f t="shared" si="0"/>
        <v>0</v>
      </c>
      <c r="F27" s="21">
        <f t="shared" si="1"/>
        <v>0</v>
      </c>
      <c r="G27" t="s">
        <v>15</v>
      </c>
      <c r="J27" t="s">
        <v>15</v>
      </c>
      <c r="M27" t="s">
        <v>15</v>
      </c>
      <c r="P27" t="s">
        <v>16</v>
      </c>
    </row>
    <row r="28" spans="1:18" x14ac:dyDescent="0.25">
      <c r="A28" t="s">
        <v>2</v>
      </c>
      <c r="D28" t="s">
        <v>17</v>
      </c>
      <c r="E28" s="21">
        <f t="shared" si="0"/>
        <v>0</v>
      </c>
      <c r="F28" s="21">
        <f t="shared" si="1"/>
        <v>0</v>
      </c>
      <c r="G28" t="s">
        <v>12</v>
      </c>
      <c r="J28" t="s">
        <v>12</v>
      </c>
      <c r="M28" t="s">
        <v>17</v>
      </c>
      <c r="P28" t="s">
        <v>13</v>
      </c>
    </row>
    <row r="29" spans="1:18" x14ac:dyDescent="0.25">
      <c r="A29" t="s">
        <v>3</v>
      </c>
      <c r="D29" t="s">
        <v>12</v>
      </c>
      <c r="E29" s="21">
        <f t="shared" si="0"/>
        <v>0</v>
      </c>
      <c r="F29" s="21">
        <f t="shared" si="1"/>
        <v>0</v>
      </c>
      <c r="G29" t="s">
        <v>12</v>
      </c>
      <c r="J29" t="s">
        <v>12</v>
      </c>
      <c r="M29" t="s">
        <v>12</v>
      </c>
      <c r="P29" t="s">
        <v>12</v>
      </c>
    </row>
    <row r="30" spans="1:18" ht="18.75" customHeight="1" x14ac:dyDescent="0.25">
      <c r="A30" t="s">
        <v>4</v>
      </c>
      <c r="D30" t="s">
        <v>15</v>
      </c>
      <c r="E30" s="21">
        <f t="shared" si="0"/>
        <v>0</v>
      </c>
      <c r="F30" s="21">
        <f t="shared" si="1"/>
        <v>0</v>
      </c>
      <c r="G30" t="s">
        <v>15</v>
      </c>
      <c r="J30" t="s">
        <v>15</v>
      </c>
      <c r="M30" t="s">
        <v>15</v>
      </c>
      <c r="P30" t="s">
        <v>15</v>
      </c>
    </row>
    <row r="31" spans="1:18" x14ac:dyDescent="0.25">
      <c r="A31" t="s">
        <v>53</v>
      </c>
      <c r="D31" t="s">
        <v>16</v>
      </c>
      <c r="E31" s="21">
        <f t="shared" si="0"/>
        <v>0</v>
      </c>
      <c r="F31" s="21">
        <f t="shared" si="1"/>
        <v>0</v>
      </c>
      <c r="M31" t="s">
        <v>12</v>
      </c>
    </row>
    <row r="32" spans="1:18" x14ac:dyDescent="0.25">
      <c r="A32" t="s">
        <v>55</v>
      </c>
      <c r="E32" s="21">
        <f t="shared" si="0"/>
        <v>0</v>
      </c>
      <c r="F32" s="21">
        <f t="shared" si="1"/>
        <v>0</v>
      </c>
      <c r="G32" t="s">
        <v>13</v>
      </c>
    </row>
    <row r="33" spans="1:18" x14ac:dyDescent="0.25">
      <c r="A33" t="s">
        <v>60</v>
      </c>
      <c r="E33" s="21" t="str">
        <f t="shared" si="0"/>
        <v>Bertrix</v>
      </c>
      <c r="F33" s="21">
        <f t="shared" si="1"/>
        <v>1</v>
      </c>
    </row>
    <row r="34" spans="1:18" x14ac:dyDescent="0.25">
      <c r="A34" t="s">
        <v>62</v>
      </c>
      <c r="E34" s="21">
        <f t="shared" si="0"/>
        <v>0</v>
      </c>
      <c r="F34" s="21">
        <f t="shared" si="1"/>
        <v>0</v>
      </c>
    </row>
    <row r="35" spans="1:18" x14ac:dyDescent="0.25">
      <c r="A35" t="s">
        <v>63</v>
      </c>
      <c r="E35" s="21">
        <f t="shared" si="0"/>
        <v>0</v>
      </c>
      <c r="F35" s="21">
        <f t="shared" si="1"/>
        <v>0</v>
      </c>
    </row>
    <row r="36" spans="1:18" x14ac:dyDescent="0.25">
      <c r="E36" s="21">
        <f t="shared" si="0"/>
        <v>0</v>
      </c>
      <c r="F36" s="21">
        <f t="shared" si="1"/>
        <v>0</v>
      </c>
    </row>
    <row r="37" spans="1:18" x14ac:dyDescent="0.25">
      <c r="E37" s="21">
        <f t="shared" si="0"/>
        <v>0</v>
      </c>
      <c r="F37" s="21">
        <f t="shared" si="1"/>
        <v>0</v>
      </c>
    </row>
    <row r="38" spans="1:18" x14ac:dyDescent="0.25">
      <c r="A38" s="8" t="s">
        <v>11</v>
      </c>
      <c r="B38" s="8">
        <v>5</v>
      </c>
      <c r="C38" s="9" t="s">
        <v>52</v>
      </c>
      <c r="D38" s="8">
        <f>$B$38-COUNTIF(D$25:D$32,$A38)</f>
        <v>4</v>
      </c>
      <c r="E38" s="21">
        <f t="shared" si="0"/>
        <v>0</v>
      </c>
      <c r="F38" s="21">
        <f t="shared" si="1"/>
        <v>0</v>
      </c>
      <c r="G38" s="8">
        <f>$B$38-COUNTIF(G$25:G$32,$A38)</f>
        <v>4</v>
      </c>
      <c r="H38" s="26"/>
      <c r="I38" s="26"/>
      <c r="J38" s="8">
        <f>$B$38-COUNTIF(J$25:J$32,$A38)</f>
        <v>5</v>
      </c>
      <c r="K38" s="26"/>
      <c r="L38" s="26"/>
      <c r="M38" s="8">
        <f>$B$38-COUNTIF(M$25:M$32,$A38)</f>
        <v>5</v>
      </c>
      <c r="N38" s="26"/>
      <c r="O38" s="26"/>
      <c r="P38" s="8">
        <f>$B$38-COUNTIF(P$25:P$32,$A38)</f>
        <v>5</v>
      </c>
      <c r="Q38" s="26"/>
      <c r="R38" s="26"/>
    </row>
    <row r="39" spans="1:18" x14ac:dyDescent="0.25">
      <c r="A39" s="8" t="s">
        <v>12</v>
      </c>
      <c r="B39" s="8">
        <v>6</v>
      </c>
      <c r="C39" s="9" t="s">
        <v>52</v>
      </c>
      <c r="D39" s="8">
        <f>$B$39-COUNTIF(D$25:D$32,$A39)</f>
        <v>5</v>
      </c>
      <c r="E39" s="21">
        <f t="shared" si="0"/>
        <v>0</v>
      </c>
      <c r="F39" s="21">
        <f t="shared" si="1"/>
        <v>0</v>
      </c>
      <c r="G39" s="8">
        <f>$B$39-COUNTIF(G$25:G$32,$A39)</f>
        <v>4</v>
      </c>
      <c r="H39" s="26"/>
      <c r="I39" s="26"/>
      <c r="J39" s="8">
        <f>$B$39-COUNTIF(J$25:J$32,$A39)</f>
        <v>3</v>
      </c>
      <c r="K39" s="26"/>
      <c r="L39" s="26"/>
      <c r="M39" s="8">
        <f>$B$39-COUNTIF(M$25:M$32,$A39)</f>
        <v>4</v>
      </c>
      <c r="N39" s="26"/>
      <c r="O39" s="26"/>
      <c r="P39" s="8">
        <f>$B$39-COUNTIF(P$25:P$32,$A39)</f>
        <v>5</v>
      </c>
      <c r="Q39" s="26"/>
      <c r="R39" s="26"/>
    </row>
    <row r="40" spans="1:18" x14ac:dyDescent="0.25">
      <c r="A40" s="8" t="s">
        <v>14</v>
      </c>
      <c r="B40" s="8">
        <v>2</v>
      </c>
      <c r="C40" s="9" t="s">
        <v>52</v>
      </c>
      <c r="D40" s="8"/>
      <c r="E40" s="21">
        <f t="shared" si="0"/>
        <v>0</v>
      </c>
      <c r="F40" s="21">
        <f t="shared" si="1"/>
        <v>0</v>
      </c>
      <c r="G40" s="8"/>
      <c r="H40" s="26"/>
      <c r="I40" s="26"/>
      <c r="J40" s="8"/>
      <c r="K40" s="26"/>
      <c r="L40" s="26"/>
      <c r="M40" s="8"/>
      <c r="N40" s="26"/>
      <c r="O40" s="26"/>
      <c r="P40" s="8"/>
      <c r="Q40" s="26"/>
      <c r="R40" s="26"/>
    </row>
    <row r="41" spans="1:18" x14ac:dyDescent="0.25">
      <c r="A41" s="8" t="s">
        <v>13</v>
      </c>
      <c r="B41" s="8">
        <v>4</v>
      </c>
      <c r="C41" s="9" t="s">
        <v>52</v>
      </c>
      <c r="D41" s="8"/>
      <c r="E41" s="21">
        <f t="shared" si="0"/>
        <v>0</v>
      </c>
      <c r="F41" s="21">
        <f t="shared" si="1"/>
        <v>0</v>
      </c>
      <c r="G41" s="8"/>
      <c r="H41" s="26"/>
      <c r="I41" s="26"/>
      <c r="J41" s="8"/>
      <c r="K41" s="26"/>
      <c r="L41" s="26"/>
      <c r="M41" s="8"/>
      <c r="N41" s="26"/>
      <c r="O41" s="26"/>
      <c r="P41" s="8"/>
      <c r="Q41" s="26"/>
      <c r="R41" s="26"/>
    </row>
    <row r="42" spans="1:18" x14ac:dyDescent="0.25">
      <c r="E42" s="21">
        <f t="shared" si="0"/>
        <v>0</v>
      </c>
      <c r="F42" s="21">
        <f t="shared" si="1"/>
        <v>0</v>
      </c>
    </row>
    <row r="43" spans="1:18" x14ac:dyDescent="0.25">
      <c r="E43" s="21">
        <f t="shared" si="0"/>
        <v>0</v>
      </c>
      <c r="F43" s="21">
        <f t="shared" si="1"/>
        <v>0</v>
      </c>
    </row>
    <row r="44" spans="1:18" x14ac:dyDescent="0.25">
      <c r="C44" t="s">
        <v>19</v>
      </c>
      <c r="D44" s="2">
        <v>45187</v>
      </c>
      <c r="E44" s="21">
        <f t="shared" si="0"/>
        <v>0</v>
      </c>
      <c r="F44" s="21">
        <f t="shared" si="1"/>
        <v>0</v>
      </c>
      <c r="G44" s="2">
        <v>45188</v>
      </c>
      <c r="H44" s="24"/>
      <c r="I44" s="24"/>
      <c r="J44" s="2">
        <v>45189</v>
      </c>
      <c r="K44" s="24"/>
      <c r="L44" s="24"/>
      <c r="M44" s="2">
        <v>45190</v>
      </c>
      <c r="N44" s="24"/>
      <c r="O44" s="24"/>
      <c r="P44" s="2">
        <v>45191</v>
      </c>
      <c r="Q44" s="24"/>
      <c r="R44" s="24"/>
    </row>
    <row r="45" spans="1:18" x14ac:dyDescent="0.25">
      <c r="A45" t="s">
        <v>0</v>
      </c>
      <c r="D45" t="s">
        <v>12</v>
      </c>
      <c r="E45" s="21" t="str">
        <f t="shared" si="0"/>
        <v>Bertrix</v>
      </c>
      <c r="F45" s="21">
        <f t="shared" si="1"/>
        <v>1</v>
      </c>
      <c r="G45" t="s">
        <v>11</v>
      </c>
      <c r="J45" t="s">
        <v>18</v>
      </c>
      <c r="M45" t="s">
        <v>17</v>
      </c>
      <c r="P45" t="s">
        <v>17</v>
      </c>
    </row>
    <row r="46" spans="1:18" x14ac:dyDescent="0.25">
      <c r="A46" t="s">
        <v>29</v>
      </c>
      <c r="E46" s="21">
        <f t="shared" si="0"/>
        <v>0</v>
      </c>
      <c r="F46" s="21">
        <f t="shared" si="1"/>
        <v>0</v>
      </c>
    </row>
    <row r="47" spans="1:18" ht="18.75" customHeight="1" x14ac:dyDescent="0.25">
      <c r="A47" t="s">
        <v>1</v>
      </c>
      <c r="D47" t="s">
        <v>12</v>
      </c>
      <c r="E47" s="21">
        <f t="shared" si="0"/>
        <v>0</v>
      </c>
      <c r="F47" s="21">
        <f t="shared" si="1"/>
        <v>0</v>
      </c>
      <c r="G47" t="s">
        <v>11</v>
      </c>
      <c r="J47" t="s">
        <v>12</v>
      </c>
      <c r="M47" t="s">
        <v>11</v>
      </c>
      <c r="P47" t="s">
        <v>16</v>
      </c>
    </row>
    <row r="48" spans="1:18" ht="18.75" customHeight="1" x14ac:dyDescent="0.25">
      <c r="A48" t="s">
        <v>2</v>
      </c>
      <c r="D48" t="s">
        <v>12</v>
      </c>
      <c r="E48" s="21">
        <f t="shared" si="0"/>
        <v>0</v>
      </c>
      <c r="F48" s="21">
        <f t="shared" si="1"/>
        <v>0</v>
      </c>
      <c r="G48" t="s">
        <v>11</v>
      </c>
      <c r="J48" t="s">
        <v>18</v>
      </c>
      <c r="M48" t="s">
        <v>17</v>
      </c>
      <c r="P48" t="s">
        <v>17</v>
      </c>
    </row>
    <row r="49" spans="1:18" x14ac:dyDescent="0.25">
      <c r="A49" t="s">
        <v>3</v>
      </c>
      <c r="D49" t="s">
        <v>12</v>
      </c>
      <c r="E49" s="21">
        <f t="shared" si="0"/>
        <v>0</v>
      </c>
      <c r="F49" s="21">
        <f t="shared" si="1"/>
        <v>0</v>
      </c>
      <c r="G49" t="s">
        <v>12</v>
      </c>
      <c r="J49" t="s">
        <v>12</v>
      </c>
      <c r="M49" t="s">
        <v>12</v>
      </c>
      <c r="P49" t="s">
        <v>12</v>
      </c>
    </row>
    <row r="50" spans="1:18" x14ac:dyDescent="0.25">
      <c r="A50" t="s">
        <v>4</v>
      </c>
      <c r="D50" t="s">
        <v>15</v>
      </c>
      <c r="E50" s="21">
        <f t="shared" si="0"/>
        <v>0</v>
      </c>
      <c r="F50" s="21">
        <f t="shared" si="1"/>
        <v>0</v>
      </c>
      <c r="G50" t="s">
        <v>11</v>
      </c>
      <c r="J50" t="s">
        <v>11</v>
      </c>
      <c r="M50" t="s">
        <v>11</v>
      </c>
      <c r="P50" t="s">
        <v>11</v>
      </c>
    </row>
    <row r="51" spans="1:18" x14ac:dyDescent="0.25">
      <c r="A51" t="s">
        <v>53</v>
      </c>
      <c r="E51" s="21">
        <f t="shared" si="0"/>
        <v>0</v>
      </c>
      <c r="F51" s="21">
        <f t="shared" si="1"/>
        <v>0</v>
      </c>
      <c r="M51" t="s">
        <v>12</v>
      </c>
    </row>
    <row r="52" spans="1:18" x14ac:dyDescent="0.25">
      <c r="A52" t="s">
        <v>61</v>
      </c>
      <c r="E52" s="21">
        <f t="shared" si="0"/>
        <v>0</v>
      </c>
      <c r="F52" s="21">
        <f t="shared" si="1"/>
        <v>0</v>
      </c>
    </row>
    <row r="53" spans="1:18" x14ac:dyDescent="0.25">
      <c r="A53" t="s">
        <v>60</v>
      </c>
      <c r="E53" s="21" t="str">
        <f t="shared" si="0"/>
        <v>Bertrix</v>
      </c>
      <c r="F53" s="21">
        <f t="shared" si="1"/>
        <v>1</v>
      </c>
    </row>
    <row r="54" spans="1:18" x14ac:dyDescent="0.25">
      <c r="A54" t="s">
        <v>62</v>
      </c>
      <c r="E54" s="21">
        <f t="shared" si="0"/>
        <v>0</v>
      </c>
      <c r="F54" s="21">
        <f t="shared" si="1"/>
        <v>0</v>
      </c>
    </row>
    <row r="55" spans="1:18" x14ac:dyDescent="0.25">
      <c r="A55" t="s">
        <v>63</v>
      </c>
      <c r="E55" s="21">
        <f t="shared" si="0"/>
        <v>0</v>
      </c>
      <c r="F55" s="21">
        <f t="shared" si="1"/>
        <v>0</v>
      </c>
    </row>
    <row r="56" spans="1:18" x14ac:dyDescent="0.25">
      <c r="E56" s="21">
        <f t="shared" si="0"/>
        <v>0</v>
      </c>
      <c r="F56" s="21">
        <f t="shared" si="1"/>
        <v>0</v>
      </c>
    </row>
    <row r="57" spans="1:18" x14ac:dyDescent="0.25">
      <c r="E57" s="21">
        <f t="shared" si="0"/>
        <v>0</v>
      </c>
      <c r="F57" s="21">
        <f t="shared" si="1"/>
        <v>0</v>
      </c>
    </row>
    <row r="58" spans="1:18" x14ac:dyDescent="0.25">
      <c r="A58" s="8" t="s">
        <v>11</v>
      </c>
      <c r="B58" s="8">
        <v>5</v>
      </c>
      <c r="C58" s="9" t="s">
        <v>52</v>
      </c>
      <c r="D58" s="8">
        <f>$B$58-COUNTIF(D$45:D$56,$A58)</f>
        <v>5</v>
      </c>
      <c r="E58" s="21">
        <f t="shared" si="0"/>
        <v>0</v>
      </c>
      <c r="F58" s="21">
        <f t="shared" si="1"/>
        <v>0</v>
      </c>
      <c r="G58" s="8">
        <f>$B$58-COUNTIF(G$45:G$56,$A58)</f>
        <v>1</v>
      </c>
      <c r="H58" s="26"/>
      <c r="I58" s="26"/>
      <c r="J58" s="8">
        <f>$B$58-COUNTIF(J$45:J$56,$A58)</f>
        <v>4</v>
      </c>
      <c r="K58" s="26"/>
      <c r="L58" s="26"/>
      <c r="M58" s="8">
        <f>$B$58-COUNTIF(M$45:M$56,$A58)</f>
        <v>3</v>
      </c>
      <c r="N58" s="26"/>
      <c r="O58" s="26"/>
      <c r="P58" s="8">
        <f>$B$58-COUNTIF(P$45:P$56,$A58)</f>
        <v>4</v>
      </c>
      <c r="Q58" s="26"/>
      <c r="R58" s="26"/>
    </row>
    <row r="59" spans="1:18" x14ac:dyDescent="0.25">
      <c r="A59" s="8" t="s">
        <v>12</v>
      </c>
      <c r="B59" s="8">
        <v>6</v>
      </c>
      <c r="C59" s="9" t="s">
        <v>52</v>
      </c>
      <c r="D59" s="8">
        <f>$B$59-COUNTIF(D$45:D$56,$A59)</f>
        <v>2</v>
      </c>
      <c r="E59" s="21">
        <f t="shared" si="0"/>
        <v>0</v>
      </c>
      <c r="F59" s="21">
        <f t="shared" si="1"/>
        <v>0</v>
      </c>
      <c r="G59" s="8">
        <f>$B$59-COUNTIF(G$45:G$56,$A59)</f>
        <v>5</v>
      </c>
      <c r="H59" s="26"/>
      <c r="I59" s="26"/>
      <c r="J59" s="8">
        <f>$B$59-COUNTIF(J$45:J$56,$A59)</f>
        <v>4</v>
      </c>
      <c r="K59" s="26"/>
      <c r="L59" s="26"/>
      <c r="M59" s="8">
        <f>$B$59-COUNTIF(M$45:M$56,$A59)</f>
        <v>4</v>
      </c>
      <c r="N59" s="26"/>
      <c r="O59" s="26"/>
      <c r="P59" s="8">
        <f>$B$59-COUNTIF(P$45:P$56,$A59)</f>
        <v>5</v>
      </c>
      <c r="Q59" s="26"/>
      <c r="R59" s="26"/>
    </row>
    <row r="60" spans="1:18" x14ac:dyDescent="0.25">
      <c r="A60" s="8" t="s">
        <v>14</v>
      </c>
      <c r="B60" s="8">
        <v>2</v>
      </c>
      <c r="C60" s="9" t="s">
        <v>52</v>
      </c>
      <c r="D60" s="8"/>
      <c r="E60" s="21">
        <f t="shared" si="0"/>
        <v>0</v>
      </c>
      <c r="F60" s="21">
        <f t="shared" si="1"/>
        <v>0</v>
      </c>
      <c r="G60" s="8"/>
      <c r="H60" s="26"/>
      <c r="I60" s="26"/>
      <c r="J60" s="8"/>
      <c r="K60" s="26"/>
      <c r="L60" s="26"/>
      <c r="M60" s="8"/>
      <c r="N60" s="26"/>
      <c r="O60" s="26"/>
      <c r="P60" s="8"/>
      <c r="Q60" s="26"/>
      <c r="R60" s="26"/>
    </row>
    <row r="61" spans="1:18" x14ac:dyDescent="0.25">
      <c r="A61" s="8" t="s">
        <v>13</v>
      </c>
      <c r="B61" s="8">
        <v>4</v>
      </c>
      <c r="C61" s="9" t="s">
        <v>52</v>
      </c>
      <c r="D61" s="8"/>
      <c r="E61" s="21">
        <f t="shared" si="0"/>
        <v>0</v>
      </c>
      <c r="F61" s="21">
        <f t="shared" si="1"/>
        <v>0</v>
      </c>
      <c r="G61" s="8"/>
      <c r="H61" s="26"/>
      <c r="I61" s="26"/>
      <c r="J61" s="8"/>
      <c r="K61" s="26"/>
      <c r="L61" s="26"/>
      <c r="M61" s="8"/>
      <c r="N61" s="26"/>
      <c r="O61" s="26"/>
      <c r="P61" s="8"/>
      <c r="Q61" s="26"/>
      <c r="R61" s="26"/>
    </row>
    <row r="62" spans="1:18" x14ac:dyDescent="0.25">
      <c r="E62" s="21">
        <f t="shared" si="0"/>
        <v>0</v>
      </c>
      <c r="F62" s="21">
        <f t="shared" si="1"/>
        <v>0</v>
      </c>
    </row>
    <row r="63" spans="1:18" x14ac:dyDescent="0.25">
      <c r="E63" s="21">
        <f t="shared" si="0"/>
        <v>0</v>
      </c>
      <c r="F63" s="21">
        <f t="shared" si="1"/>
        <v>0</v>
      </c>
    </row>
    <row r="64" spans="1:18" ht="18.75" customHeight="1" x14ac:dyDescent="0.25">
      <c r="C64" t="s">
        <v>21</v>
      </c>
      <c r="D64" s="2">
        <v>45194</v>
      </c>
      <c r="E64" s="21">
        <f t="shared" si="0"/>
        <v>0</v>
      </c>
      <c r="F64" s="21">
        <f t="shared" si="1"/>
        <v>0</v>
      </c>
      <c r="G64" s="2">
        <v>45195</v>
      </c>
      <c r="H64" s="24"/>
      <c r="I64" s="24"/>
      <c r="J64" s="2">
        <v>45196</v>
      </c>
      <c r="K64" s="24"/>
      <c r="L64" s="24"/>
      <c r="M64" s="2">
        <v>45197</v>
      </c>
      <c r="N64" s="24"/>
      <c r="O64" s="24"/>
      <c r="P64" s="2">
        <v>45198</v>
      </c>
      <c r="Q64" s="24"/>
      <c r="R64" s="24"/>
    </row>
    <row r="65" spans="1:18" x14ac:dyDescent="0.25">
      <c r="A65" t="s">
        <v>0</v>
      </c>
      <c r="D65" t="s">
        <v>11</v>
      </c>
      <c r="E65" s="21" t="str">
        <f t="shared" si="0"/>
        <v>Bertrix</v>
      </c>
      <c r="F65" s="21">
        <f t="shared" si="1"/>
        <v>0</v>
      </c>
      <c r="G65" t="s">
        <v>18</v>
      </c>
      <c r="J65" t="s">
        <v>18</v>
      </c>
      <c r="M65" t="s">
        <v>12</v>
      </c>
      <c r="P65" t="s">
        <v>17</v>
      </c>
    </row>
    <row r="66" spans="1:18" x14ac:dyDescent="0.25">
      <c r="A66" t="s">
        <v>29</v>
      </c>
      <c r="E66" s="21">
        <f t="shared" si="0"/>
        <v>0</v>
      </c>
      <c r="F66" s="21">
        <f t="shared" si="1"/>
        <v>0</v>
      </c>
    </row>
    <row r="67" spans="1:18" x14ac:dyDescent="0.25">
      <c r="A67" t="s">
        <v>1</v>
      </c>
      <c r="D67" t="s">
        <v>11</v>
      </c>
      <c r="E67" s="21">
        <f t="shared" si="0"/>
        <v>0</v>
      </c>
      <c r="F67" s="21">
        <f t="shared" si="1"/>
        <v>0</v>
      </c>
      <c r="P67" t="s">
        <v>16</v>
      </c>
    </row>
    <row r="68" spans="1:18" x14ac:dyDescent="0.25">
      <c r="A68" t="s">
        <v>2</v>
      </c>
      <c r="D68" t="s">
        <v>17</v>
      </c>
      <c r="E68" s="21">
        <f t="shared" si="0"/>
        <v>0</v>
      </c>
      <c r="F68" s="21">
        <f t="shared" si="1"/>
        <v>0</v>
      </c>
      <c r="G68" t="s">
        <v>17</v>
      </c>
      <c r="J68" t="s">
        <v>12</v>
      </c>
      <c r="M68" t="s">
        <v>12</v>
      </c>
      <c r="P68" t="s">
        <v>11</v>
      </c>
    </row>
    <row r="69" spans="1:18" x14ac:dyDescent="0.25">
      <c r="A69" t="s">
        <v>3</v>
      </c>
      <c r="D69" t="s">
        <v>12</v>
      </c>
      <c r="E69" s="21">
        <f t="shared" ref="E69:E132" si="3">IFERROR(IF(INDEX($V$4:$V$8,MATCH($A69,$U$4:$U$8,0),1)=1,INDEX($T$4:$T$8,MATCH($A69,$U$4:$U$8,0),1),0),0)</f>
        <v>0</v>
      </c>
      <c r="F69" s="21">
        <f t="shared" si="1"/>
        <v>0</v>
      </c>
      <c r="G69" t="s">
        <v>12</v>
      </c>
      <c r="J69" t="s">
        <v>12</v>
      </c>
      <c r="M69" t="s">
        <v>12</v>
      </c>
      <c r="P69" t="s">
        <v>12</v>
      </c>
    </row>
    <row r="70" spans="1:18" x14ac:dyDescent="0.25">
      <c r="A70" t="s">
        <v>4</v>
      </c>
      <c r="D70" t="s">
        <v>11</v>
      </c>
      <c r="E70" s="21">
        <f t="shared" si="3"/>
        <v>0</v>
      </c>
      <c r="F70" s="21">
        <f t="shared" ref="F70:F81" si="4">IF(IFERROR(INDEX($T$4:$T$8,MATCH($A70,$U$4:$U$8,0),1),0)&lt;&gt;0,IF(IFERROR(INDEX($T$4:$T$8,MATCH($A70,$U$4:$U$8,0),1),0)&lt;&gt;D70,1,0),0)</f>
        <v>0</v>
      </c>
      <c r="G70" t="s">
        <v>11</v>
      </c>
      <c r="J70" t="s">
        <v>11</v>
      </c>
      <c r="M70" t="s">
        <v>11</v>
      </c>
      <c r="P70" t="s">
        <v>11</v>
      </c>
    </row>
    <row r="71" spans="1:18" x14ac:dyDescent="0.25">
      <c r="A71" t="s">
        <v>53</v>
      </c>
      <c r="D71" t="s">
        <v>28</v>
      </c>
      <c r="E71" s="21">
        <f t="shared" si="3"/>
        <v>0</v>
      </c>
      <c r="F71" s="21">
        <f t="shared" si="4"/>
        <v>0</v>
      </c>
      <c r="M71" t="s">
        <v>12</v>
      </c>
    </row>
    <row r="72" spans="1:18" x14ac:dyDescent="0.25">
      <c r="A72" t="s">
        <v>61</v>
      </c>
      <c r="E72" s="21">
        <f t="shared" si="3"/>
        <v>0</v>
      </c>
      <c r="F72" s="21">
        <f t="shared" si="4"/>
        <v>0</v>
      </c>
    </row>
    <row r="73" spans="1:18" x14ac:dyDescent="0.25">
      <c r="A73" t="s">
        <v>60</v>
      </c>
      <c r="E73" s="21" t="str">
        <f t="shared" si="3"/>
        <v>Bertrix</v>
      </c>
      <c r="F73" s="21">
        <f t="shared" si="4"/>
        <v>1</v>
      </c>
    </row>
    <row r="74" spans="1:18" x14ac:dyDescent="0.25">
      <c r="A74" t="s">
        <v>62</v>
      </c>
      <c r="E74" s="21">
        <f t="shared" si="3"/>
        <v>0</v>
      </c>
      <c r="F74" s="21">
        <f t="shared" si="4"/>
        <v>0</v>
      </c>
    </row>
    <row r="75" spans="1:18" x14ac:dyDescent="0.25">
      <c r="A75" t="s">
        <v>63</v>
      </c>
      <c r="E75" s="21">
        <f t="shared" si="3"/>
        <v>0</v>
      </c>
      <c r="F75" s="21">
        <f t="shared" si="4"/>
        <v>0</v>
      </c>
    </row>
    <row r="76" spans="1:18" x14ac:dyDescent="0.25">
      <c r="E76" s="21">
        <f t="shared" si="3"/>
        <v>0</v>
      </c>
      <c r="F76" s="21">
        <f t="shared" si="4"/>
        <v>0</v>
      </c>
    </row>
    <row r="77" spans="1:18" x14ac:dyDescent="0.25">
      <c r="E77" s="21">
        <f t="shared" si="3"/>
        <v>0</v>
      </c>
      <c r="F77" s="21">
        <f t="shared" si="4"/>
        <v>0</v>
      </c>
    </row>
    <row r="78" spans="1:18" ht="18.75" customHeight="1" x14ac:dyDescent="0.25">
      <c r="A78" s="8" t="s">
        <v>11</v>
      </c>
      <c r="B78" s="8">
        <v>5</v>
      </c>
      <c r="C78" s="9" t="s">
        <v>52</v>
      </c>
      <c r="D78" s="8">
        <f>$B$78-COUNTIF(D$65:D$76,$A78)</f>
        <v>2</v>
      </c>
      <c r="E78" s="21">
        <f t="shared" si="3"/>
        <v>0</v>
      </c>
      <c r="F78" s="21">
        <f t="shared" si="4"/>
        <v>0</v>
      </c>
      <c r="G78" s="8">
        <f>$B$78-COUNTIF(G$65:G$76,$A78)</f>
        <v>4</v>
      </c>
      <c r="H78" s="26"/>
      <c r="I78" s="26"/>
      <c r="J78" s="8">
        <f>$B$78-COUNTIF(J$65:J$76,$A78)</f>
        <v>4</v>
      </c>
      <c r="K78" s="26"/>
      <c r="L78" s="26"/>
      <c r="M78" s="8">
        <f>$B$78-COUNTIF(M$65:M$76,$A78)</f>
        <v>4</v>
      </c>
      <c r="N78" s="26"/>
      <c r="O78" s="26"/>
      <c r="P78" s="8">
        <f>$B$78-COUNTIF(P$65:P$76,$A78)</f>
        <v>3</v>
      </c>
      <c r="Q78" s="26"/>
      <c r="R78" s="26"/>
    </row>
    <row r="79" spans="1:18" ht="18.75" customHeight="1" x14ac:dyDescent="0.25">
      <c r="A79" s="8" t="s">
        <v>12</v>
      </c>
      <c r="B79" s="8">
        <v>6</v>
      </c>
      <c r="C79" s="9" t="s">
        <v>52</v>
      </c>
      <c r="D79" s="8">
        <f>$B$79-COUNTIF(D$65:D$76,$A79)</f>
        <v>5</v>
      </c>
      <c r="E79" s="21">
        <f t="shared" si="3"/>
        <v>0</v>
      </c>
      <c r="F79" s="21">
        <f t="shared" si="4"/>
        <v>0</v>
      </c>
      <c r="G79" s="8">
        <f>$B$79-COUNTIF(G$65:G$76,$A79)</f>
        <v>5</v>
      </c>
      <c r="H79" s="26"/>
      <c r="I79" s="26"/>
      <c r="J79" s="8">
        <f>$B$79-COUNTIF(J$65:J$76,$A79)</f>
        <v>4</v>
      </c>
      <c r="K79" s="26"/>
      <c r="L79" s="26"/>
      <c r="M79" s="8">
        <f>$B$79-COUNTIF(M$65:M$76,$A79)</f>
        <v>2</v>
      </c>
      <c r="N79" s="26"/>
      <c r="O79" s="26"/>
      <c r="P79" s="8">
        <f>$B$79-COUNTIF(P$65:P$76,$A79)</f>
        <v>5</v>
      </c>
      <c r="Q79" s="26"/>
      <c r="R79" s="26"/>
    </row>
    <row r="80" spans="1:18" ht="18.75" customHeight="1" x14ac:dyDescent="0.25">
      <c r="A80" s="8" t="s">
        <v>14</v>
      </c>
      <c r="B80" s="8">
        <v>2</v>
      </c>
      <c r="C80" s="9" t="s">
        <v>52</v>
      </c>
      <c r="D80" s="8"/>
      <c r="E80" s="21">
        <f t="shared" si="3"/>
        <v>0</v>
      </c>
      <c r="F80" s="21">
        <f t="shared" si="4"/>
        <v>0</v>
      </c>
      <c r="G80" s="8"/>
      <c r="H80" s="26"/>
      <c r="I80" s="26"/>
      <c r="J80" s="8"/>
      <c r="K80" s="26"/>
      <c r="L80" s="26"/>
      <c r="M80" s="8"/>
      <c r="N80" s="26"/>
      <c r="O80" s="26"/>
      <c r="P80" s="8"/>
      <c r="Q80" s="26"/>
      <c r="R80" s="26"/>
    </row>
    <row r="81" spans="1:18" ht="18.75" customHeight="1" x14ac:dyDescent="0.25">
      <c r="A81" s="8" t="s">
        <v>13</v>
      </c>
      <c r="B81" s="8">
        <v>4</v>
      </c>
      <c r="C81" s="9" t="s">
        <v>52</v>
      </c>
      <c r="D81" s="8"/>
      <c r="E81" s="21">
        <f t="shared" si="3"/>
        <v>0</v>
      </c>
      <c r="F81" s="21">
        <f t="shared" si="4"/>
        <v>0</v>
      </c>
      <c r="G81" s="8"/>
      <c r="H81" s="26"/>
      <c r="I81" s="26"/>
      <c r="J81" s="8"/>
      <c r="K81" s="26"/>
      <c r="L81" s="26"/>
      <c r="M81" s="8"/>
      <c r="N81" s="26"/>
      <c r="O81" s="26"/>
      <c r="P81" s="8"/>
      <c r="Q81" s="26"/>
      <c r="R81" s="26"/>
    </row>
  </sheetData>
  <mergeCells count="2">
    <mergeCell ref="A1:P1"/>
    <mergeCell ref="C2:D2"/>
  </mergeCells>
  <conditionalFormatting sqref="D22 G31:R36 D45:D56 G71:R76 D65:D76 D5:D17 F5:R16 G17:R17 G51:R56 G22:R22 F17:F81">
    <cfRule type="cellIs" dxfId="98" priority="94" operator="equal">
      <formula>"TT"</formula>
    </cfRule>
    <cfRule type="cellIs" dxfId="97" priority="95" operator="equal">
      <formula>"Congé"</formula>
    </cfRule>
    <cfRule type="cellIs" dxfId="96" priority="96" operator="equal">
      <formula>"Arlon"</formula>
    </cfRule>
    <cfRule type="cellIs" dxfId="95" priority="97" operator="equal">
      <formula>"Libramont"</formula>
    </cfRule>
    <cfRule type="containsText" dxfId="94" priority="98" operator="containsText" text="Marche">
      <formula>NOT(ISERROR(SEARCH("Marche",D5)))</formula>
    </cfRule>
    <cfRule type="containsText" dxfId="93" priority="99" operator="containsText" text="Libramont">
      <formula>NOT(ISERROR(SEARCH("Libramont",D5)))</formula>
    </cfRule>
    <cfRule type="containsText" dxfId="92" priority="100" operator="containsText" text="Bertrix">
      <formula>NOT(ISERROR(SEARCH("Bertrix",D5)))</formula>
    </cfRule>
    <cfRule type="containsText" dxfId="91" priority="101" operator="containsText" text="Bertrix">
      <formula>NOT(ISERROR(SEARCH("Bertrix",D5)))</formula>
    </cfRule>
  </conditionalFormatting>
  <conditionalFormatting sqref="D37 D42 G42:R42 G37:R37">
    <cfRule type="cellIs" dxfId="90" priority="86" operator="equal">
      <formula>"TT"</formula>
    </cfRule>
    <cfRule type="cellIs" dxfId="89" priority="87" operator="equal">
      <formula>"Congé"</formula>
    </cfRule>
    <cfRule type="cellIs" dxfId="88" priority="88" operator="equal">
      <formula>"Arlon"</formula>
    </cfRule>
    <cfRule type="cellIs" dxfId="87" priority="89" operator="equal">
      <formula>"Libramont"</formula>
    </cfRule>
    <cfRule type="containsText" dxfId="86" priority="90" operator="containsText" text="Marche">
      <formula>NOT(ISERROR(SEARCH("Marche",D37)))</formula>
    </cfRule>
    <cfRule type="containsText" dxfId="85" priority="91" operator="containsText" text="Libramont">
      <formula>NOT(ISERROR(SEARCH("Libramont",D37)))</formula>
    </cfRule>
    <cfRule type="containsText" dxfId="84" priority="92" operator="containsText" text="Bertrix">
      <formula>NOT(ISERROR(SEARCH("Bertrix",D37)))</formula>
    </cfRule>
    <cfRule type="containsText" dxfId="83" priority="93" operator="containsText" text="Bertrix">
      <formula>NOT(ISERROR(SEARCH("Bertrix",D37)))</formula>
    </cfRule>
  </conditionalFormatting>
  <conditionalFormatting sqref="G44:R44 D44">
    <cfRule type="dataBar" priority="8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{13E73A49-B77F-4970-A0FC-45718A8A8E26}</x14:id>
        </ext>
      </extLst>
    </cfRule>
  </conditionalFormatting>
  <conditionalFormatting sqref="G24:R24 D24">
    <cfRule type="dataBar" priority="8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{C8B0ADE7-B6B2-4D10-B724-4ABAE8818B90}</x14:id>
        </ext>
      </extLst>
    </cfRule>
  </conditionalFormatting>
  <conditionalFormatting sqref="D25:D30 G30:R30 G27:R27 D32:D36">
    <cfRule type="cellIs" dxfId="82" priority="51" operator="equal">
      <formula>"TT"</formula>
    </cfRule>
    <cfRule type="cellIs" dxfId="81" priority="52" operator="equal">
      <formula>"Congé"</formula>
    </cfRule>
    <cfRule type="cellIs" dxfId="80" priority="53" operator="equal">
      <formula>"Arlon"</formula>
    </cfRule>
    <cfRule type="cellIs" dxfId="79" priority="54" operator="equal">
      <formula>"Libramont"</formula>
    </cfRule>
    <cfRule type="containsText" dxfId="78" priority="55" operator="containsText" text="Marche">
      <formula>NOT(ISERROR(SEARCH("Marche",D25)))</formula>
    </cfRule>
    <cfRule type="containsText" dxfId="77" priority="56" operator="containsText" text="Libramont">
      <formula>NOT(ISERROR(SEARCH("Libramont",D25)))</formula>
    </cfRule>
    <cfRule type="containsText" dxfId="76" priority="57" operator="containsText" text="Bertrix">
      <formula>NOT(ISERROR(SEARCH("Bertrix",D25)))</formula>
    </cfRule>
    <cfRule type="containsText" dxfId="75" priority="58" operator="containsText" text="Bertrix">
      <formula>NOT(ISERROR(SEARCH("Bertrix",D25)))</formula>
    </cfRule>
  </conditionalFormatting>
  <conditionalFormatting sqref="G64:R64 D64">
    <cfRule type="dataBar" priority="8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{FC19A4D5-B846-4BA1-8731-675EF0F87ADC}</x14:id>
        </ext>
      </extLst>
    </cfRule>
  </conditionalFormatting>
  <conditionalFormatting sqref="G50:R50">
    <cfRule type="cellIs" dxfId="74" priority="43" operator="equal">
      <formula>"TT"</formula>
    </cfRule>
    <cfRule type="cellIs" dxfId="73" priority="44" operator="equal">
      <formula>"Congé"</formula>
    </cfRule>
    <cfRule type="cellIs" dxfId="72" priority="45" operator="equal">
      <formula>"Arlon"</formula>
    </cfRule>
    <cfRule type="cellIs" dxfId="71" priority="46" operator="equal">
      <formula>"Libramont"</formula>
    </cfRule>
    <cfRule type="containsText" dxfId="70" priority="47" operator="containsText" text="Marche">
      <formula>NOT(ISERROR(SEARCH("Marche",G50)))</formula>
    </cfRule>
    <cfRule type="containsText" dxfId="69" priority="48" operator="containsText" text="Libramont">
      <formula>NOT(ISERROR(SEARCH("Libramont",G50)))</formula>
    </cfRule>
    <cfRule type="containsText" dxfId="68" priority="49" operator="containsText" text="Bertrix">
      <formula>NOT(ISERROR(SEARCH("Bertrix",G50)))</formula>
    </cfRule>
    <cfRule type="containsText" dxfId="67" priority="50" operator="containsText" text="Bertrix">
      <formula>NOT(ISERROR(SEARCH("Bertrix",G50)))</formula>
    </cfRule>
  </conditionalFormatting>
  <conditionalFormatting sqref="G45:R47">
    <cfRule type="cellIs" dxfId="66" priority="59" operator="equal">
      <formula>"TT"</formula>
    </cfRule>
    <cfRule type="cellIs" dxfId="65" priority="60" operator="equal">
      <formula>"Congé"</formula>
    </cfRule>
    <cfRule type="cellIs" dxfId="64" priority="61" operator="equal">
      <formula>"Arlon"</formula>
    </cfRule>
    <cfRule type="cellIs" dxfId="63" priority="62" operator="equal">
      <formula>"Libramont"</formula>
    </cfRule>
    <cfRule type="containsText" dxfId="62" priority="63" operator="containsText" text="Marche">
      <formula>NOT(ISERROR(SEARCH("Marche",G45)))</formula>
    </cfRule>
    <cfRule type="containsText" dxfId="61" priority="64" operator="containsText" text="Libramont">
      <formula>NOT(ISERROR(SEARCH("Libramont",G45)))</formula>
    </cfRule>
    <cfRule type="containsText" dxfId="60" priority="65" operator="containsText" text="Bertrix">
      <formula>NOT(ISERROR(SEARCH("Bertrix",G45)))</formula>
    </cfRule>
    <cfRule type="containsText" dxfId="59" priority="66" operator="containsText" text="Bertrix">
      <formula>NOT(ISERROR(SEARCH("Bertrix",G45)))</formula>
    </cfRule>
  </conditionalFormatting>
  <conditionalFormatting sqref="G68:R69">
    <cfRule type="cellIs" dxfId="58" priority="11" operator="equal">
      <formula>"TT"</formula>
    </cfRule>
    <cfRule type="cellIs" dxfId="57" priority="12" operator="equal">
      <formula>"Congé"</formula>
    </cfRule>
    <cfRule type="cellIs" dxfId="56" priority="13" operator="equal">
      <formula>"Arlon"</formula>
    </cfRule>
    <cfRule type="cellIs" dxfId="55" priority="14" operator="equal">
      <formula>"Libramont"</formula>
    </cfRule>
    <cfRule type="containsText" dxfId="54" priority="15" operator="containsText" text="Marche">
      <formula>NOT(ISERROR(SEARCH("Marche",G68)))</formula>
    </cfRule>
    <cfRule type="containsText" dxfId="53" priority="16" operator="containsText" text="Libramont">
      <formula>NOT(ISERROR(SEARCH("Libramont",G68)))</formula>
    </cfRule>
    <cfRule type="containsText" dxfId="52" priority="17" operator="containsText" text="Bertrix">
      <formula>NOT(ISERROR(SEARCH("Bertrix",G68)))</formula>
    </cfRule>
    <cfRule type="containsText" dxfId="51" priority="18" operator="containsText" text="Bertrix">
      <formula>NOT(ISERROR(SEARCH("Bertrix",G68)))</formula>
    </cfRule>
  </conditionalFormatting>
  <conditionalFormatting sqref="G65:R67">
    <cfRule type="cellIs" dxfId="50" priority="75" operator="equal">
      <formula>"TT"</formula>
    </cfRule>
    <cfRule type="cellIs" dxfId="49" priority="76" operator="equal">
      <formula>"Congé"</formula>
    </cfRule>
    <cfRule type="cellIs" dxfId="48" priority="77" operator="equal">
      <formula>"Arlon"</formula>
    </cfRule>
    <cfRule type="cellIs" dxfId="47" priority="78" operator="equal">
      <formula>"Libramont"</formula>
    </cfRule>
    <cfRule type="containsText" dxfId="46" priority="79" operator="containsText" text="Marche">
      <formula>NOT(ISERROR(SEARCH("Marche",G65)))</formula>
    </cfRule>
    <cfRule type="containsText" dxfId="45" priority="80" operator="containsText" text="Libramont">
      <formula>NOT(ISERROR(SEARCH("Libramont",G65)))</formula>
    </cfRule>
    <cfRule type="containsText" dxfId="44" priority="81" operator="containsText" text="Bertrix">
      <formula>NOT(ISERROR(SEARCH("Bertrix",G65)))</formula>
    </cfRule>
    <cfRule type="containsText" dxfId="43" priority="82" operator="containsText" text="Bertrix">
      <formula>NOT(ISERROR(SEARCH("Bertrix",G65)))</formula>
    </cfRule>
  </conditionalFormatting>
  <conditionalFormatting sqref="G25:R26">
    <cfRule type="cellIs" dxfId="42" priority="67" operator="equal">
      <formula>"TT"</formula>
    </cfRule>
    <cfRule type="cellIs" dxfId="41" priority="68" operator="equal">
      <formula>"Congé"</formula>
    </cfRule>
    <cfRule type="cellIs" dxfId="40" priority="69" operator="equal">
      <formula>"Arlon"</formula>
    </cfRule>
    <cfRule type="cellIs" dxfId="39" priority="70" operator="equal">
      <formula>"Libramont"</formula>
    </cfRule>
    <cfRule type="containsText" dxfId="38" priority="71" operator="containsText" text="Marche">
      <formula>NOT(ISERROR(SEARCH("Marche",G25)))</formula>
    </cfRule>
    <cfRule type="containsText" dxfId="37" priority="72" operator="containsText" text="Libramont">
      <formula>NOT(ISERROR(SEARCH("Libramont",G25)))</formula>
    </cfRule>
    <cfRule type="containsText" dxfId="36" priority="73" operator="containsText" text="Bertrix">
      <formula>NOT(ISERROR(SEARCH("Bertrix",G25)))</formula>
    </cfRule>
    <cfRule type="containsText" dxfId="35" priority="74" operator="containsText" text="Bertrix">
      <formula>NOT(ISERROR(SEARCH("Bertrix",G25)))</formula>
    </cfRule>
  </conditionalFormatting>
  <conditionalFormatting sqref="G70:R70">
    <cfRule type="cellIs" dxfId="34" priority="35" operator="equal">
      <formula>"TT"</formula>
    </cfRule>
    <cfRule type="cellIs" dxfId="33" priority="36" operator="equal">
      <formula>"Congé"</formula>
    </cfRule>
    <cfRule type="cellIs" dxfId="32" priority="37" operator="equal">
      <formula>"Arlon"</formula>
    </cfRule>
    <cfRule type="cellIs" dxfId="31" priority="38" operator="equal">
      <formula>"Libramont"</formula>
    </cfRule>
    <cfRule type="containsText" dxfId="30" priority="39" operator="containsText" text="Marche">
      <formula>NOT(ISERROR(SEARCH("Marche",G70)))</formula>
    </cfRule>
    <cfRule type="containsText" dxfId="29" priority="40" operator="containsText" text="Libramont">
      <formula>NOT(ISERROR(SEARCH("Libramont",G70)))</formula>
    </cfRule>
    <cfRule type="containsText" dxfId="28" priority="41" operator="containsText" text="Bertrix">
      <formula>NOT(ISERROR(SEARCH("Bertrix",G70)))</formula>
    </cfRule>
    <cfRule type="containsText" dxfId="27" priority="42" operator="containsText" text="Bertrix">
      <formula>NOT(ISERROR(SEARCH("Bertrix",G70)))</formula>
    </cfRule>
  </conditionalFormatting>
  <conditionalFormatting sqref="G28:R29">
    <cfRule type="cellIs" dxfId="26" priority="27" operator="equal">
      <formula>"TT"</formula>
    </cfRule>
    <cfRule type="cellIs" dxfId="25" priority="28" operator="equal">
      <formula>"Congé"</formula>
    </cfRule>
    <cfRule type="cellIs" dxfId="24" priority="29" operator="equal">
      <formula>"Arlon"</formula>
    </cfRule>
    <cfRule type="cellIs" dxfId="23" priority="30" operator="equal">
      <formula>"Libramont"</formula>
    </cfRule>
    <cfRule type="containsText" dxfId="22" priority="31" operator="containsText" text="Marche">
      <formula>NOT(ISERROR(SEARCH("Marche",G28)))</formula>
    </cfRule>
    <cfRule type="containsText" dxfId="21" priority="32" operator="containsText" text="Libramont">
      <formula>NOT(ISERROR(SEARCH("Libramont",G28)))</formula>
    </cfRule>
    <cfRule type="containsText" dxfId="20" priority="33" operator="containsText" text="Bertrix">
      <formula>NOT(ISERROR(SEARCH("Bertrix",G28)))</formula>
    </cfRule>
    <cfRule type="containsText" dxfId="19" priority="34" operator="containsText" text="Bertrix">
      <formula>NOT(ISERROR(SEARCH("Bertrix",G28)))</formula>
    </cfRule>
  </conditionalFormatting>
  <conditionalFormatting sqref="G48:R49">
    <cfRule type="cellIs" dxfId="18" priority="19" operator="equal">
      <formula>"TT"</formula>
    </cfRule>
    <cfRule type="cellIs" dxfId="17" priority="20" operator="equal">
      <formula>"Congé"</formula>
    </cfRule>
    <cfRule type="cellIs" dxfId="16" priority="21" operator="equal">
      <formula>"Arlon"</formula>
    </cfRule>
    <cfRule type="cellIs" dxfId="15" priority="22" operator="equal">
      <formula>"Libramont"</formula>
    </cfRule>
    <cfRule type="containsText" dxfId="14" priority="23" operator="containsText" text="Marche">
      <formula>NOT(ISERROR(SEARCH("Marche",G48)))</formula>
    </cfRule>
    <cfRule type="containsText" dxfId="13" priority="24" operator="containsText" text="Libramont">
      <formula>NOT(ISERROR(SEARCH("Libramont",G48)))</formula>
    </cfRule>
    <cfRule type="containsText" dxfId="12" priority="25" operator="containsText" text="Bertrix">
      <formula>NOT(ISERROR(SEARCH("Bertrix",G48)))</formula>
    </cfRule>
    <cfRule type="containsText" dxfId="11" priority="26" operator="containsText" text="Bertrix">
      <formula>NOT(ISERROR(SEARCH("Bertrix",G48)))</formula>
    </cfRule>
  </conditionalFormatting>
  <conditionalFormatting sqref="D31">
    <cfRule type="cellIs" dxfId="10" priority="3" operator="equal">
      <formula>"TT"</formula>
    </cfRule>
    <cfRule type="cellIs" dxfId="9" priority="4" operator="equal">
      <formula>"Congé"</formula>
    </cfRule>
    <cfRule type="cellIs" dxfId="8" priority="5" operator="equal">
      <formula>"Arlon"</formula>
    </cfRule>
    <cfRule type="cellIs" dxfId="7" priority="6" operator="equal">
      <formula>"Libramont"</formula>
    </cfRule>
    <cfRule type="containsText" dxfId="6" priority="7" operator="containsText" text="Marche">
      <formula>NOT(ISERROR(SEARCH("Marche",D31)))</formula>
    </cfRule>
    <cfRule type="containsText" dxfId="5" priority="8" operator="containsText" text="Libramont">
      <formula>NOT(ISERROR(SEARCH("Libramont",D31)))</formula>
    </cfRule>
    <cfRule type="containsText" dxfId="4" priority="9" operator="containsText" text="Bertrix">
      <formula>NOT(ISERROR(SEARCH("Bertrix",D31)))</formula>
    </cfRule>
    <cfRule type="containsText" dxfId="3" priority="10" operator="containsText" text="Bertrix">
      <formula>NOT(ISERROR(SEARCH("Bertrix",D31)))</formula>
    </cfRule>
  </conditionalFormatting>
  <conditionalFormatting sqref="AF3:AJ3">
    <cfRule type="dataBar" priority="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{183CFED0-4404-4828-851C-F0B31530665A}</x14:id>
        </ext>
      </extLst>
    </cfRule>
  </conditionalFormatting>
  <conditionalFormatting sqref="V3:Z3 V6:Z6">
    <cfRule type="dataBar" priority="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{D6CDE7E0-9223-4DAB-8A44-76E22F154A2C}</x14:id>
        </ext>
      </extLst>
    </cfRule>
  </conditionalFormatting>
  <conditionalFormatting sqref="G4:R4 D4 E5:F81">
    <cfRule type="dataBar" priority="10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{624F0415-10D4-4AB9-A8FB-322283B728B6}</x14:id>
        </ext>
      </extLst>
    </cfRule>
  </conditionalFormatting>
  <dataValidations count="1">
    <dataValidation type="list" allowBlank="1" showInputMessage="1" showErrorMessage="1" sqref="G42:R42 D37 G37:R37 D42" xr:uid="{5A98B8B2-CD93-4E94-B9C2-E7C89C6C2FF3}">
      <formula1>$C$3:$C$23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13E73A49-B77F-4970-A0FC-45718A8A8E2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G44:R44 D44</xm:sqref>
        </x14:conditionalFormatting>
        <x14:conditionalFormatting xmlns:xm="http://schemas.microsoft.com/office/excel/2006/main">
          <x14:cfRule type="dataBar" id="{C8B0ADE7-B6B2-4D10-B724-4ABAE8818B90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G24:R24 D24</xm:sqref>
        </x14:conditionalFormatting>
        <x14:conditionalFormatting xmlns:xm="http://schemas.microsoft.com/office/excel/2006/main">
          <x14:cfRule type="dataBar" id="{FC19A4D5-B846-4BA1-8731-675EF0F87AD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G64:R64 D64</xm:sqref>
        </x14:conditionalFormatting>
        <x14:conditionalFormatting xmlns:xm="http://schemas.microsoft.com/office/excel/2006/main">
          <x14:cfRule type="dataBar" id="{183CFED0-4404-4828-851C-F0B31530665A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AF3:AJ3</xm:sqref>
        </x14:conditionalFormatting>
        <x14:conditionalFormatting xmlns:xm="http://schemas.microsoft.com/office/excel/2006/main">
          <x14:cfRule type="dataBar" id="{D6CDE7E0-9223-4DAB-8A44-76E22F154A2C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V3:Z3 V6:Z6</xm:sqref>
        </x14:conditionalFormatting>
        <x14:conditionalFormatting xmlns:xm="http://schemas.microsoft.com/office/excel/2006/main">
          <x14:cfRule type="dataBar" id="{624F0415-10D4-4AB9-A8FB-322283B728B6}">
            <x14:dataBar minLength="0" maxLength="100" border="1" negativeBarBorderColorSameAsPositive="0">
              <x14:cfvo type="autoMin"/>
              <x14:cfvo type="autoMax"/>
              <x14:borderColor rgb="FF638EC6"/>
              <x14:negativeFillColor rgb="FFFF0000"/>
              <x14:negativeBorderColor rgb="FFFF0000"/>
              <x14:axisColor rgb="FF000000"/>
            </x14:dataBar>
          </x14:cfRule>
          <xm:sqref>G4:R4 D4 E5:F81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showInputMessage="1" showErrorMessage="1" prompt="Où serez-vous?" xr:uid="{75668237-E9A6-449E-B35F-A7EBF56174B3}">
          <x14:formula1>
            <xm:f>Feuil2!$B$2:$B$10</xm:f>
          </x14:formula1>
          <xm:sqref>G65:R76 G25:R36 G45:R56 G5:R17 D5:D17 D25:D36 D65:D76 D22 G22:R22 D45:D56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E728C-AF18-4FF8-AA25-816530FAC1DA}">
  <dimension ref="B2:E10"/>
  <sheetViews>
    <sheetView workbookViewId="0">
      <selection activeCell="E22" sqref="E22"/>
    </sheetView>
  </sheetViews>
  <sheetFormatPr baseColWidth="10" defaultRowHeight="15" x14ac:dyDescent="0.25"/>
  <sheetData>
    <row r="2" spans="2:5" x14ac:dyDescent="0.25">
      <c r="B2" t="s">
        <v>28</v>
      </c>
    </row>
    <row r="3" spans="2:5" x14ac:dyDescent="0.25">
      <c r="B3" s="3" t="s">
        <v>11</v>
      </c>
      <c r="C3" s="3"/>
      <c r="D3" s="3"/>
      <c r="E3" s="3"/>
    </row>
    <row r="4" spans="2:5" x14ac:dyDescent="0.25">
      <c r="B4" s="4" t="s">
        <v>12</v>
      </c>
      <c r="C4" s="4"/>
      <c r="D4" s="4"/>
      <c r="E4" s="4"/>
    </row>
    <row r="5" spans="2:5" x14ac:dyDescent="0.25">
      <c r="B5" t="s">
        <v>13</v>
      </c>
    </row>
    <row r="6" spans="2:5" x14ac:dyDescent="0.25">
      <c r="B6" s="5" t="s">
        <v>14</v>
      </c>
      <c r="C6" s="5"/>
      <c r="D6" s="5"/>
      <c r="E6" s="5"/>
    </row>
    <row r="7" spans="2:5" x14ac:dyDescent="0.25">
      <c r="B7" s="6" t="s">
        <v>15</v>
      </c>
      <c r="C7" s="6"/>
      <c r="D7" s="6"/>
      <c r="E7" s="6"/>
    </row>
    <row r="8" spans="2:5" x14ac:dyDescent="0.25">
      <c r="B8" t="s">
        <v>16</v>
      </c>
    </row>
    <row r="9" spans="2:5" x14ac:dyDescent="0.25">
      <c r="B9" s="7" t="s">
        <v>17</v>
      </c>
      <c r="C9" s="7"/>
      <c r="D9" s="7"/>
      <c r="E9" s="7"/>
    </row>
    <row r="10" spans="2:5" x14ac:dyDescent="0.25">
      <c r="B10" t="s">
        <v>18</v>
      </c>
    </row>
  </sheetData>
  <conditionalFormatting sqref="B9:E9">
    <cfRule type="cellIs" dxfId="2" priority="2" operator="equal">
      <formula>"TT"</formula>
    </cfRule>
    <cfRule type="cellIs" dxfId="1" priority="3" operator="equal">
      <formula>"TT"</formula>
    </cfRule>
  </conditionalFormatting>
  <conditionalFormatting sqref="B9">
    <cfRule type="cellIs" dxfId="0" priority="1" operator="equal">
      <formula>"TT"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1</vt:i4>
      </vt:variant>
    </vt:vector>
  </HeadingPairs>
  <TitlesOfParts>
    <vt:vector size="10" baseType="lpstr">
      <vt:lpstr>Sept. 23</vt:lpstr>
      <vt:lpstr>Oct. 23</vt:lpstr>
      <vt:lpstr>Nov. 23</vt:lpstr>
      <vt:lpstr>Déc. 23</vt:lpstr>
      <vt:lpstr>Jan. 24</vt:lpstr>
      <vt:lpstr>Fév. 24</vt:lpstr>
      <vt:lpstr>Mars 24</vt:lpstr>
      <vt:lpstr>TEST</vt:lpstr>
      <vt:lpstr>Feuil2</vt:lpstr>
      <vt:lpstr>Localisations</vt:lpstr>
    </vt:vector>
  </TitlesOfParts>
  <Company>Vivalia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Marionex Sandra</dc:creator>
  <cp:lastModifiedBy>Marionex Sandra</cp:lastModifiedBy>
  <dcterms:created xsi:type="dcterms:W3CDTF">2023-08-18T09:41:41Z</dcterms:created>
  <dcterms:modified xsi:type="dcterms:W3CDTF">2023-09-12T08:56:15Z</dcterms:modified>
</cp:coreProperties>
</file>