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prile365-my.sharepoint.com/personal/laurent_varinich_aprile_fr/Documents/Documents/Hebergement/Livrables/"/>
    </mc:Choice>
  </mc:AlternateContent>
  <xr:revisionPtr revIDLastSave="19" documentId="8_{CFEBA2C5-B0E2-4130-9B9B-7451AE0A81F0}" xr6:coauthVersionLast="47" xr6:coauthVersionMax="47" xr10:uidLastSave="{F4DFAADB-E440-4D0A-8CE8-E760BE921CCD}"/>
  <bookViews>
    <workbookView xWindow="-110" yWindow="-110" windowWidth="19420" windowHeight="10300" xr2:uid="{00F1CD63-3DA7-4DDC-A77E-64DB23B5C95A}"/>
  </bookViews>
  <sheets>
    <sheet name="Chiffrage" sheetId="1" r:id="rId1"/>
    <sheet name="Listes" sheetId="3" r:id="rId2"/>
  </sheets>
  <definedNames>
    <definedName name="BaseCouts">Tableau3[]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4" i="1" a="1"/>
  <c r="D3" i="1" l="1"/>
  <c r="D4" i="1"/>
  <c r="F3" i="1" l="1"/>
  <c r="H3" i="1" l="1"/>
  <c r="F4" i="1"/>
  <c r="H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<sst xmlns="http://schemas.openxmlformats.org/spreadsheetml/2006/main" count="22" uniqueCount="14">
  <si>
    <t>UO</t>
  </si>
  <si>
    <t>Taux de marge</t>
  </si>
  <si>
    <t>Coût client H.T.</t>
  </si>
  <si>
    <t>1j Technicien</t>
  </si>
  <si>
    <t>Nombre UO</t>
  </si>
  <si>
    <t>Coût UO</t>
  </si>
  <si>
    <t>1j Chef de projet</t>
  </si>
  <si>
    <t>1j Ingénieur Syst / Réseaux</t>
  </si>
  <si>
    <t>Phase</t>
  </si>
  <si>
    <t>Phases</t>
  </si>
  <si>
    <t>Mise en œuvre</t>
  </si>
  <si>
    <t>Exploitation récurrente</t>
  </si>
  <si>
    <t>Total coût</t>
  </si>
  <si>
    <t>Cout /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</si>
</sst>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8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3286"/>
      <name val="Poppins"/>
    </font>
    <font>
      <sz val="7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2" applyFont="1"/>
    <xf numFmtId="168" fontId="0" fillId="0" borderId="0" xfId="1" applyNumberFormat="1" applyFont="1"/>
    <xf numFmtId="0" fontId="2" fillId="0" borderId="0" xfId="0" applyFont="1"/>
    <xf numFmtId="0" fontId="3" fillId="0" borderId="0" xfId="0" applyFo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DDAF5D-ADC8-450E-A0C8-BE754B78468A}" name="Tableau2" displayName="Tableau2" ref="B2:B4" totalsRowShown="0">
  <autoFilter ref="B2:B4" xr:uid="{7BDDAF5D-ADC8-450E-A0C8-BE754B78468A}"/>
  <tableColumns count="1">
    <tableColumn id="1" xr3:uid="{B1699051-3FF2-4826-8285-9C161522FE27}" name="Phases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37221C-6580-4465-BA62-957B81718339}" name="Tableau3" displayName="Tableau3" ref="D2:E5" totalsRowShown="0">
  <autoFilter ref="D2:E5" xr:uid="{A137221C-6580-4465-BA62-957B81718339}"/>
  <tableColumns count="2">
    <tableColumn id="1" xr3:uid="{DFEB2A94-BDC7-40D6-9F97-1EA91CDC1664}" name="UO"/>
    <tableColumn id="2" xr3:uid="{2930E4C0-A324-4556-BC3B-1E1938D0D122}" name="Cout / j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8F162-D525-493D-89E1-FE9E012075B1}">
  <dimension ref="B2:H8"/>
  <sheetViews>
    <sheetView tabSelected="1" workbookViewId="0">
      <selection activeCell="C3" sqref="C3"/>
    </sheetView>
  </sheetViews>
  <sheetFormatPr baseColWidth="10" defaultRowHeight="14.5" x14ac:dyDescent="0.35"/>
  <cols>
    <col min="1" max="1" width="10.90625" customWidth="1"/>
    <col min="2" max="2" width="20.08984375" customWidth="1"/>
    <col min="3" max="3" width="24.453125" customWidth="1"/>
    <col min="4" max="4" width="14.54296875" bestFit="1" customWidth="1"/>
    <col min="6" max="6" width="18.54296875" bestFit="1" customWidth="1"/>
    <col min="7" max="7" width="13.08984375" bestFit="1" customWidth="1"/>
    <col min="8" max="8" width="13.453125" bestFit="1" customWidth="1"/>
  </cols>
  <sheetData>
    <row r="2" spans="2:8" x14ac:dyDescent="0.35">
      <c r="B2" t="s">
        <v>8</v>
      </c>
      <c r="C2" t="s">
        <v>0</v>
      </c>
      <c r="D2" t="s">
        <v>5</v>
      </c>
      <c r="E2" t="s">
        <v>4</v>
      </c>
      <c r="F2" t="s">
        <v>12</v>
      </c>
      <c r="G2" t="s">
        <v>1</v>
      </c>
      <c r="H2" t="s">
        <v>2</v>
      </c>
    </row>
    <row r="3" spans="2:8" x14ac:dyDescent="0.35">
      <c r="B3" t="s">
        <v>10</v>
      </c>
      <c r="C3" t="s">
        <v>6</v>
      </c>
      <c r="D3" s="4" t="e" cm="1">
        <f t="array" aca="1" ref="D3" ca="1">VLOOKUP(INDIRECT("C" &amp; _xludf.row(C2)),BaseCouts,FALSE)</f>
        <v>#NAME?</v>
      </c>
      <c r="E3">
        <v>2</v>
      </c>
      <c r="F3" t="e">
        <f ca="1">+D3*E3</f>
        <v>#NAME?</v>
      </c>
      <c r="G3" s="1">
        <v>0.4</v>
      </c>
      <c r="H3" t="e">
        <f ca="1">+F3*(1+G3)</f>
        <v>#NAME?</v>
      </c>
    </row>
    <row r="4" spans="2:8" x14ac:dyDescent="0.35">
      <c r="B4" t="s">
        <v>11</v>
      </c>
      <c r="C4" t="s">
        <v>7</v>
      </c>
      <c r="D4" s="4" t="e" cm="1">
        <f t="array" aca="1" ref="D4" ca="1">VLOOKUP(INDIRECT("C" &amp; _xludf.row(C3)),BaseCouts,FALSE)</f>
        <v>#NAME?</v>
      </c>
      <c r="E4">
        <v>2</v>
      </c>
      <c r="F4" t="e">
        <f ca="1">+D4*E4</f>
        <v>#NAME?</v>
      </c>
      <c r="G4" s="1">
        <v>0.3</v>
      </c>
      <c r="H4" t="e">
        <f ca="1">+F4*(1+G4)</f>
        <v>#NAME?</v>
      </c>
    </row>
    <row r="5" spans="2:8" ht="17.5" x14ac:dyDescent="0.65">
      <c r="E5" s="3"/>
      <c r="G5" s="1"/>
    </row>
    <row r="6" spans="2:8" x14ac:dyDescent="0.35">
      <c r="G6" s="1"/>
    </row>
    <row r="7" spans="2:8" x14ac:dyDescent="0.35">
      <c r="G7" s="1"/>
    </row>
    <row r="8" spans="2:8" x14ac:dyDescent="0.35">
      <c r="G8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A3C7A72-EE6C-4A01-8EF7-5D181D159B5C}">
          <x14:formula1>
            <xm:f>Listes!$D$3:$D$5</xm:f>
          </x14:formula1>
          <xm:sqref>C3:C4</xm:sqref>
        </x14:dataValidation>
        <x14:dataValidation type="list" showInputMessage="1" showErrorMessage="1" xr:uid="{9ABAF710-EE1A-4758-8D1D-A78DA5AA7A5E}">
          <x14:formula1>
            <xm:f>Listes!$B$3:$B$4</xm:f>
          </x14:formula1>
          <xm:sqref>B3:B6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9EF65-9698-4D64-845E-10FBCF3EEEF6}">
  <dimension ref="B2:G5"/>
  <sheetViews>
    <sheetView workbookViewId="0">
      <selection activeCell="E12" sqref="E12"/>
    </sheetView>
  </sheetViews>
  <sheetFormatPr baseColWidth="10" defaultRowHeight="14.5" x14ac:dyDescent="0.35"/>
  <cols>
    <col min="4" max="4" width="23.1796875" bestFit="1" customWidth="1"/>
    <col min="5" max="5" width="21.6328125" bestFit="1" customWidth="1"/>
  </cols>
  <sheetData>
    <row r="2" spans="2:7" x14ac:dyDescent="0.35">
      <c r="B2" t="s">
        <v>9</v>
      </c>
      <c r="D2" t="s">
        <v>0</v>
      </c>
      <c r="E2" t="s">
        <v>13</v>
      </c>
      <c r="G2" t="s">
        <v>3</v>
      </c>
    </row>
    <row r="3" spans="2:7" x14ac:dyDescent="0.35">
      <c r="B3" t="s">
        <v>10</v>
      </c>
      <c r="D3" t="s">
        <v>3</v>
      </c>
      <c r="E3" s="2">
        <v>200</v>
      </c>
      <c r="G3" t="s">
        <v>6</v>
      </c>
    </row>
    <row r="4" spans="2:7" x14ac:dyDescent="0.35">
      <c r="B4" t="s">
        <v>11</v>
      </c>
      <c r="D4" t="s">
        <v>6</v>
      </c>
      <c r="E4" s="2">
        <v>400</v>
      </c>
      <c r="G4" t="s">
        <v>7</v>
      </c>
    </row>
    <row r="5" spans="2:7" x14ac:dyDescent="0.35">
      <c r="D5" t="s">
        <v>7</v>
      </c>
      <c r="E5" s="2">
        <v>600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Chiffrage</vt:lpstr>
      <vt:lpstr>Listes</vt:lpstr>
      <vt:lpstr>BaseCouts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Varinich</dc:creator>
  <cp:lastModifiedBy>Laurent Varinich</cp:lastModifiedBy>
  <dcterms:created xsi:type="dcterms:W3CDTF">2023-08-24T08:50:13Z</dcterms:created>
  <dcterms:modified xsi:type="dcterms:W3CDTF">2023-08-24T11:06:09Z</dcterms:modified>
</cp:coreProperties>
</file>